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4.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pivotTables/pivotTable8.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726"/>
  <workbookPr/>
  <mc:AlternateContent xmlns:mc="http://schemas.openxmlformats.org/markup-compatibility/2006">
    <mc:Choice Requires="x15">
      <x15ac:absPath xmlns:x15ac="http://schemas.microsoft.com/office/spreadsheetml/2010/11/ac" url="https://singletrackonline-my.sharepoint.com/personal/jon_singletrackonline_onmicrosoft_com/Documents/Analytics boot camp/"/>
    </mc:Choice>
  </mc:AlternateContent>
  <bookViews>
    <workbookView xWindow="0" yWindow="0" windowWidth="28800" windowHeight="12435"/>
  </bookViews>
  <sheets>
    <sheet name="Find bad member" sheetId="11" r:id="rId1"/>
    <sheet name="Percent ER" sheetId="9" r:id="rId2"/>
    <sheet name="HCPCS by specialty" sheetId="8" r:id="rId3"/>
    <sheet name="Paid by DRG" sheetId="7" r:id="rId4"/>
    <sheet name="PMPM with KPI" sheetId="10" r:id="rId5"/>
    <sheet name="PMPM by age" sheetId="4" r:id="rId6"/>
    <sheet name="Paid by specialty" sheetId="5" r:id="rId7"/>
    <sheet name="Pivot" sheetId="2" r:id="rId8"/>
    <sheet name="Dates" sheetId="3" r:id="rId9"/>
    <sheet name="AgeGroups" sheetId="1" r:id="rId10"/>
  </sheets>
  <definedNames>
    <definedName name="_xlcn.LinkedTable_AgrGroupTable" hidden="1">AgrGroupTable[]</definedName>
    <definedName name="_xlcn.LinkedTable_Dates" hidden="1">Dates[]</definedName>
    <definedName name="Slicer_ClaimType">#N/A</definedName>
    <definedName name="Slicer_ClaimType1">#N/A</definedName>
    <definedName name="Slicer_ClaimType2">#N/A</definedName>
    <definedName name="Slicer_ClaimType3">#N/A</definedName>
    <definedName name="Slicer_Dates">#N/A</definedName>
  </definedNames>
  <calcPr calcId="171027"/>
  <pivotCaches>
    <pivotCache cacheId="126" r:id="rId11"/>
    <pivotCache cacheId="130" r:id="rId12"/>
    <pivotCache cacheId="134" r:id="rId13"/>
    <pivotCache cacheId="137" r:id="rId14"/>
    <pivotCache cacheId="140" r:id="rId15"/>
    <pivotCache cacheId="144" r:id="rId16"/>
    <pivotCache cacheId="148" r:id="rId17"/>
    <pivotCache cacheId="151" r:id="rId18"/>
  </pivotCaches>
  <extLst>
    <ext xmlns:x14="http://schemas.microsoft.com/office/spreadsheetml/2009/9/main" uri="{876F7934-8845-4945-9796-88D515C7AA90}">
      <x14:pivotCaches>
        <pivotCache cacheId="129" r:id="rId19"/>
        <pivotCache cacheId="133" r:id="rId20"/>
        <pivotCache cacheId="143" r:id="rId21"/>
        <pivotCache cacheId="147" r:id="rId22"/>
      </x14:pivotCaches>
    </ext>
    <ext xmlns:x14="http://schemas.microsoft.com/office/spreadsheetml/2009/9/main" uri="{BBE1A952-AA13-448e-AADC-164F8A28A991}">
      <x14:slicerCaches>
        <x14:slicerCache r:id="rId23"/>
        <x14:slicerCache r:id="rId24"/>
        <x14:slicerCache r:id="rId25"/>
        <x14:slicerCache r:id="rId26"/>
        <x14:slicerCache r:id="rId2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laims_7a9fcf0f-b478-4498-a221-3f03856a1967" name="Claims" connection="Query - Claims"/>
          <x15:modelTable id="Members_498578f4-84b7-4542-b9d9-7ef7664e9d03" name="Members" connection="Query - Members"/>
          <x15:modelTable id="DRGs_b257697e-2634-4dfd-bf4b-941f2aabd2c6" name="DRGs" connection="Query - DRGs"/>
          <x15:modelTable id="HCPCScodes_16ccf7a4-c504-4d0a-807c-4f08c1d85248" name="HCPCScodes" connection="Query - HCPCScodes"/>
          <x15:modelTable id="MedicalSpecialties_857c00c8-ba80-4713-892e-6522faaba416" name="MedicalSpecialties" connection="Query - MedicalSpecialties"/>
          <x15:modelTable id="MemberMonths_32edc949-573b-4ba3-8e39-ee134a8a27e1" name="MemberMonths" connection="Query - MemberMonths"/>
          <x15:modelTable id="BadMembers_d69d7b92-2047-44bc-9b2b-9280b8024887" name="BadMembers" connection="Query - BadMembers"/>
          <x15:modelTable id="Dates-67a73d1b-4e95-4b26-9a12-5c26fd169f25" name="Dates" connection="LinkedTable_Dates"/>
          <x15:modelTable id="AgrGroupTable-f5cf71cd-3f28-4273-a7a3-f2bd29f084a2" name="AgrGroupTable" connection="LinkedTable_AgrGroupTable"/>
        </x15:modelTables>
        <x15:modelRelationships>
          <x15:modelRelationship fromTable="Claims" fromColumn="HCPCScode" toTable="HCPCScodes" toColumn="cpt code"/>
          <x15:modelRelationship fromTable="Claims" fromColumn="ProviderSpecialty" toTable="MedicalSpecialties" toColumn="SpecialtyCode"/>
          <x15:modelRelationship fromTable="Claims" fromColumn="BeneNumber" toTable="Members" toColumn="MemberID"/>
          <x15:modelRelationship fromTable="Claims" fromColumn="DRGNo" toTable="DRGs" toColumn="MS-DRG"/>
          <x15:modelRelationship fromTable="Claims" fromColumn="ClaimFromDate" toTable="Dates" toColumn="Date"/>
          <x15:modelRelationship fromTable="Members" fromColumn="CurrentAge" toTable="AgrGroupTable" toColumn="Age"/>
          <x15:modelRelationship fromTable="MemberMonths" fromColumn="MonthDate" toTable="Dates" toColumn="Date"/>
          <x15:modelRelationship fromTable="MemberMonths" fromColumn="MemberID" toTable="Members" toColumn="MemberID"/>
        </x15:modelRelationships>
      </x15:dataModel>
    </ext>
  </extLst>
</workbook>
</file>

<file path=xl/calcChain.xml><?xml version="1.0" encoding="utf-8"?>
<calcChain xmlns="http://schemas.openxmlformats.org/spreadsheetml/2006/main">
  <c r="B87" i="1" l="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86" i="1"/>
  <c r="B77" i="1"/>
  <c r="B78" i="1"/>
  <c r="B79" i="1"/>
  <c r="B80" i="1"/>
  <c r="B81" i="1"/>
  <c r="B82" i="1"/>
  <c r="B83" i="1"/>
  <c r="B84" i="1"/>
  <c r="B85" i="1"/>
  <c r="B76" i="1"/>
  <c r="B67" i="1"/>
  <c r="B68" i="1"/>
  <c r="B69" i="1"/>
  <c r="B70" i="1"/>
  <c r="B71" i="1"/>
  <c r="B72" i="1"/>
  <c r="B73" i="1"/>
  <c r="B74" i="1"/>
  <c r="B75" i="1"/>
  <c r="B66"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2" i="1"/>
  <c r="B3" i="3" l="1"/>
  <c r="C3" i="3" s="1"/>
  <c r="D3" i="3"/>
  <c r="B4" i="3"/>
  <c r="C4" i="3" s="1"/>
  <c r="D4" i="3"/>
  <c r="B5" i="3"/>
  <c r="C5" i="3" s="1"/>
  <c r="D5" i="3"/>
  <c r="B6" i="3"/>
  <c r="C6" i="3" s="1"/>
  <c r="D6" i="3"/>
  <c r="B7" i="3"/>
  <c r="C7" i="3" s="1"/>
  <c r="D7" i="3"/>
  <c r="B8" i="3"/>
  <c r="C8" i="3" s="1"/>
  <c r="D8" i="3"/>
  <c r="B9" i="3"/>
  <c r="C9" i="3" s="1"/>
  <c r="D9" i="3"/>
  <c r="B10" i="3"/>
  <c r="C10" i="3" s="1"/>
  <c r="D10" i="3"/>
  <c r="B11" i="3"/>
  <c r="C11" i="3" s="1"/>
  <c r="D11" i="3"/>
  <c r="B12" i="3"/>
  <c r="C12" i="3" s="1"/>
  <c r="D12" i="3"/>
  <c r="B13" i="3"/>
  <c r="C13" i="3" s="1"/>
  <c r="D13" i="3"/>
  <c r="B14" i="3"/>
  <c r="C14" i="3" s="1"/>
  <c r="D14" i="3"/>
  <c r="B15" i="3"/>
  <c r="C15" i="3" s="1"/>
  <c r="D15" i="3"/>
  <c r="B16" i="3"/>
  <c r="C16" i="3" s="1"/>
  <c r="D16" i="3"/>
  <c r="B17" i="3"/>
  <c r="C17" i="3" s="1"/>
  <c r="D17" i="3"/>
  <c r="B18" i="3"/>
  <c r="C18" i="3" s="1"/>
  <c r="D18" i="3"/>
  <c r="B19" i="3"/>
  <c r="C19" i="3" s="1"/>
  <c r="D19" i="3"/>
  <c r="B20" i="3"/>
  <c r="C20" i="3" s="1"/>
  <c r="D20" i="3"/>
  <c r="B21" i="3"/>
  <c r="C21" i="3" s="1"/>
  <c r="D21" i="3"/>
  <c r="B22" i="3"/>
  <c r="C22" i="3" s="1"/>
  <c r="D22" i="3"/>
  <c r="B23" i="3"/>
  <c r="C23" i="3" s="1"/>
  <c r="D23" i="3"/>
  <c r="B24" i="3"/>
  <c r="C24" i="3" s="1"/>
  <c r="D24" i="3"/>
  <c r="B25" i="3"/>
  <c r="C25" i="3" s="1"/>
  <c r="D25" i="3"/>
  <c r="B26" i="3"/>
  <c r="C26" i="3" s="1"/>
  <c r="D26" i="3"/>
  <c r="B27" i="3"/>
  <c r="C27" i="3" s="1"/>
  <c r="D27" i="3"/>
  <c r="B28" i="3"/>
  <c r="C28" i="3" s="1"/>
  <c r="D28" i="3"/>
  <c r="B29" i="3"/>
  <c r="C29" i="3" s="1"/>
  <c r="D29" i="3"/>
  <c r="B30" i="3"/>
  <c r="C30" i="3" s="1"/>
  <c r="D30" i="3"/>
  <c r="B31" i="3"/>
  <c r="C31" i="3" s="1"/>
  <c r="D31" i="3"/>
  <c r="B32" i="3"/>
  <c r="C32" i="3" s="1"/>
  <c r="D32" i="3"/>
  <c r="B33" i="3"/>
  <c r="C33" i="3" s="1"/>
  <c r="D33" i="3"/>
  <c r="B34" i="3"/>
  <c r="C34" i="3" s="1"/>
  <c r="D34" i="3"/>
  <c r="B35" i="3"/>
  <c r="C35" i="3" s="1"/>
  <c r="D35" i="3"/>
  <c r="B36" i="3"/>
  <c r="C36" i="3" s="1"/>
  <c r="D36" i="3"/>
  <c r="B37" i="3"/>
  <c r="C37" i="3" s="1"/>
  <c r="D37" i="3"/>
  <c r="B38" i="3"/>
  <c r="C38" i="3" s="1"/>
  <c r="D38" i="3"/>
  <c r="B39" i="3"/>
  <c r="C39" i="3" s="1"/>
  <c r="D39" i="3"/>
  <c r="B40" i="3"/>
  <c r="C40" i="3" s="1"/>
  <c r="D40" i="3"/>
  <c r="B41" i="3"/>
  <c r="C41" i="3" s="1"/>
  <c r="D41" i="3"/>
  <c r="B42" i="3"/>
  <c r="C42" i="3" s="1"/>
  <c r="D42" i="3"/>
  <c r="B43" i="3"/>
  <c r="C43" i="3" s="1"/>
  <c r="D43" i="3"/>
  <c r="B44" i="3"/>
  <c r="C44" i="3" s="1"/>
  <c r="D44" i="3"/>
  <c r="B45" i="3"/>
  <c r="C45" i="3" s="1"/>
  <c r="D45" i="3"/>
  <c r="B46" i="3"/>
  <c r="C46" i="3" s="1"/>
  <c r="D46" i="3"/>
  <c r="B47" i="3"/>
  <c r="C47" i="3" s="1"/>
  <c r="D47" i="3"/>
  <c r="B48" i="3"/>
  <c r="C48" i="3" s="1"/>
  <c r="D48" i="3"/>
  <c r="B49" i="3"/>
  <c r="C49" i="3" s="1"/>
  <c r="D49" i="3"/>
  <c r="B50" i="3"/>
  <c r="C50" i="3" s="1"/>
  <c r="D50" i="3"/>
  <c r="B51" i="3"/>
  <c r="C51" i="3" s="1"/>
  <c r="D51" i="3"/>
  <c r="B52" i="3"/>
  <c r="C52" i="3" s="1"/>
  <c r="D52" i="3"/>
  <c r="B53" i="3"/>
  <c r="C53" i="3" s="1"/>
  <c r="D53" i="3"/>
  <c r="B54" i="3"/>
  <c r="C54" i="3" s="1"/>
  <c r="D54" i="3"/>
  <c r="B55" i="3"/>
  <c r="C55" i="3" s="1"/>
  <c r="D55" i="3"/>
  <c r="B56" i="3"/>
  <c r="C56" i="3" s="1"/>
  <c r="D56" i="3"/>
  <c r="B57" i="3"/>
  <c r="C57" i="3" s="1"/>
  <c r="D57" i="3"/>
  <c r="B58" i="3"/>
  <c r="C58" i="3" s="1"/>
  <c r="D58" i="3"/>
  <c r="B59" i="3"/>
  <c r="C59" i="3" s="1"/>
  <c r="D59" i="3"/>
  <c r="B60" i="3"/>
  <c r="C60" i="3" s="1"/>
  <c r="D60" i="3"/>
  <c r="B61" i="3"/>
  <c r="C61" i="3" s="1"/>
  <c r="D61" i="3"/>
  <c r="B62" i="3"/>
  <c r="C62" i="3" s="1"/>
  <c r="D62" i="3"/>
  <c r="B63" i="3"/>
  <c r="C63" i="3" s="1"/>
  <c r="D63" i="3"/>
  <c r="B64" i="3"/>
  <c r="C64" i="3" s="1"/>
  <c r="D64" i="3"/>
  <c r="B65" i="3"/>
  <c r="C65" i="3" s="1"/>
  <c r="D65" i="3"/>
  <c r="B66" i="3"/>
  <c r="C66" i="3" s="1"/>
  <c r="D66" i="3"/>
  <c r="B67" i="3"/>
  <c r="C67" i="3" s="1"/>
  <c r="D67" i="3"/>
  <c r="B68" i="3"/>
  <c r="C68" i="3" s="1"/>
  <c r="D68" i="3"/>
  <c r="B69" i="3"/>
  <c r="C69" i="3" s="1"/>
  <c r="D69" i="3"/>
  <c r="B70" i="3"/>
  <c r="C70" i="3" s="1"/>
  <c r="D70" i="3"/>
  <c r="B71" i="3"/>
  <c r="C71" i="3" s="1"/>
  <c r="D71" i="3"/>
  <c r="B72" i="3"/>
  <c r="C72" i="3" s="1"/>
  <c r="D72" i="3"/>
  <c r="B73" i="3"/>
  <c r="C73" i="3" s="1"/>
  <c r="D73" i="3"/>
  <c r="B74" i="3"/>
  <c r="C74" i="3" s="1"/>
  <c r="D74" i="3"/>
  <c r="B75" i="3"/>
  <c r="C75" i="3" s="1"/>
  <c r="D75" i="3"/>
  <c r="B76" i="3"/>
  <c r="C76" i="3" s="1"/>
  <c r="D76" i="3"/>
  <c r="B77" i="3"/>
  <c r="C77" i="3" s="1"/>
  <c r="D77" i="3"/>
  <c r="B78" i="3"/>
  <c r="C78" i="3" s="1"/>
  <c r="D78" i="3"/>
  <c r="B79" i="3"/>
  <c r="C79" i="3" s="1"/>
  <c r="D79" i="3"/>
  <c r="B80" i="3"/>
  <c r="C80" i="3" s="1"/>
  <c r="D80" i="3"/>
  <c r="B81" i="3"/>
  <c r="C81" i="3" s="1"/>
  <c r="D81" i="3"/>
  <c r="B82" i="3"/>
  <c r="C82" i="3" s="1"/>
  <c r="D82" i="3"/>
  <c r="B83" i="3"/>
  <c r="C83" i="3" s="1"/>
  <c r="D83" i="3"/>
  <c r="B84" i="3"/>
  <c r="C84" i="3" s="1"/>
  <c r="D84" i="3"/>
  <c r="B85" i="3"/>
  <c r="C85" i="3" s="1"/>
  <c r="D85" i="3"/>
  <c r="B86" i="3"/>
  <c r="C86" i="3" s="1"/>
  <c r="D86" i="3"/>
  <c r="B87" i="3"/>
  <c r="C87" i="3" s="1"/>
  <c r="D87" i="3"/>
  <c r="B88" i="3"/>
  <c r="C88" i="3" s="1"/>
  <c r="D88" i="3"/>
  <c r="B89" i="3"/>
  <c r="C89" i="3" s="1"/>
  <c r="D89" i="3"/>
  <c r="B90" i="3"/>
  <c r="C90" i="3" s="1"/>
  <c r="D90" i="3"/>
  <c r="B91" i="3"/>
  <c r="C91" i="3" s="1"/>
  <c r="D91" i="3"/>
  <c r="B92" i="3"/>
  <c r="C92" i="3" s="1"/>
  <c r="D92" i="3"/>
  <c r="B93" i="3"/>
  <c r="C93" i="3" s="1"/>
  <c r="D93" i="3"/>
  <c r="B94" i="3"/>
  <c r="C94" i="3" s="1"/>
  <c r="D94" i="3"/>
  <c r="B95" i="3"/>
  <c r="C95" i="3" s="1"/>
  <c r="D95" i="3"/>
  <c r="B96" i="3"/>
  <c r="C96" i="3" s="1"/>
  <c r="D96" i="3"/>
  <c r="B97" i="3"/>
  <c r="C97" i="3" s="1"/>
  <c r="D97" i="3"/>
  <c r="B98" i="3"/>
  <c r="C98" i="3" s="1"/>
  <c r="D98" i="3"/>
  <c r="B99" i="3"/>
  <c r="C99" i="3" s="1"/>
  <c r="D99" i="3"/>
  <c r="B100" i="3"/>
  <c r="C100" i="3" s="1"/>
  <c r="D100" i="3"/>
  <c r="B101" i="3"/>
  <c r="C101" i="3" s="1"/>
  <c r="D101" i="3"/>
  <c r="B102" i="3"/>
  <c r="C102" i="3" s="1"/>
  <c r="D102" i="3"/>
  <c r="B103" i="3"/>
  <c r="C103" i="3" s="1"/>
  <c r="D103" i="3"/>
  <c r="B104" i="3"/>
  <c r="C104" i="3" s="1"/>
  <c r="D104" i="3"/>
  <c r="B105" i="3"/>
  <c r="C105" i="3" s="1"/>
  <c r="D105" i="3"/>
  <c r="B106" i="3"/>
  <c r="C106" i="3" s="1"/>
  <c r="D106" i="3"/>
  <c r="B107" i="3"/>
  <c r="C107" i="3" s="1"/>
  <c r="D107" i="3"/>
  <c r="B108" i="3"/>
  <c r="C108" i="3" s="1"/>
  <c r="D108" i="3"/>
  <c r="B109" i="3"/>
  <c r="C109" i="3" s="1"/>
  <c r="D109" i="3"/>
  <c r="B110" i="3"/>
  <c r="C110" i="3" s="1"/>
  <c r="D110" i="3"/>
  <c r="B111" i="3"/>
  <c r="C111" i="3" s="1"/>
  <c r="D111" i="3"/>
  <c r="B112" i="3"/>
  <c r="C112" i="3" s="1"/>
  <c r="D112" i="3"/>
  <c r="B113" i="3"/>
  <c r="C113" i="3" s="1"/>
  <c r="D113" i="3"/>
  <c r="B114" i="3"/>
  <c r="C114" i="3" s="1"/>
  <c r="D114" i="3"/>
  <c r="B115" i="3"/>
  <c r="C115" i="3" s="1"/>
  <c r="D115" i="3"/>
  <c r="B116" i="3"/>
  <c r="C116" i="3" s="1"/>
  <c r="D116" i="3"/>
  <c r="B117" i="3"/>
  <c r="C117" i="3" s="1"/>
  <c r="D117" i="3"/>
  <c r="B118" i="3"/>
  <c r="C118" i="3" s="1"/>
  <c r="D118" i="3"/>
  <c r="B119" i="3"/>
  <c r="C119" i="3" s="1"/>
  <c r="D119" i="3"/>
  <c r="B120" i="3"/>
  <c r="C120" i="3" s="1"/>
  <c r="D120" i="3"/>
  <c r="B121" i="3"/>
  <c r="C121" i="3" s="1"/>
  <c r="D121" i="3"/>
  <c r="B122" i="3"/>
  <c r="C122" i="3" s="1"/>
  <c r="D122" i="3"/>
  <c r="B123" i="3"/>
  <c r="C123" i="3" s="1"/>
  <c r="D123" i="3"/>
  <c r="B124" i="3"/>
  <c r="C124" i="3" s="1"/>
  <c r="D124" i="3"/>
  <c r="B125" i="3"/>
  <c r="C125" i="3" s="1"/>
  <c r="D125" i="3"/>
  <c r="B126" i="3"/>
  <c r="C126" i="3" s="1"/>
  <c r="D126" i="3"/>
  <c r="B127" i="3"/>
  <c r="C127" i="3" s="1"/>
  <c r="D127" i="3"/>
  <c r="B128" i="3"/>
  <c r="C128" i="3" s="1"/>
  <c r="D128" i="3"/>
  <c r="B129" i="3"/>
  <c r="C129" i="3" s="1"/>
  <c r="D129" i="3"/>
  <c r="B130" i="3"/>
  <c r="C130" i="3" s="1"/>
  <c r="D130" i="3"/>
  <c r="B131" i="3"/>
  <c r="C131" i="3" s="1"/>
  <c r="D131" i="3"/>
  <c r="B132" i="3"/>
  <c r="C132" i="3" s="1"/>
  <c r="D132" i="3"/>
  <c r="B133" i="3"/>
  <c r="C133" i="3" s="1"/>
  <c r="D133" i="3"/>
  <c r="B134" i="3"/>
  <c r="C134" i="3" s="1"/>
  <c r="D134" i="3"/>
  <c r="B135" i="3"/>
  <c r="C135" i="3" s="1"/>
  <c r="D135" i="3"/>
  <c r="B136" i="3"/>
  <c r="C136" i="3" s="1"/>
  <c r="D136" i="3"/>
  <c r="B137" i="3"/>
  <c r="C137" i="3" s="1"/>
  <c r="D137" i="3"/>
  <c r="B138" i="3"/>
  <c r="C138" i="3" s="1"/>
  <c r="D138" i="3"/>
  <c r="B139" i="3"/>
  <c r="C139" i="3" s="1"/>
  <c r="D139" i="3"/>
  <c r="B140" i="3"/>
  <c r="C140" i="3" s="1"/>
  <c r="D140" i="3"/>
  <c r="B141" i="3"/>
  <c r="C141" i="3" s="1"/>
  <c r="D141" i="3"/>
  <c r="B142" i="3"/>
  <c r="C142" i="3" s="1"/>
  <c r="D142" i="3"/>
  <c r="B143" i="3"/>
  <c r="C143" i="3" s="1"/>
  <c r="D143" i="3"/>
  <c r="B144" i="3"/>
  <c r="C144" i="3" s="1"/>
  <c r="D144" i="3"/>
  <c r="B145" i="3"/>
  <c r="C145" i="3" s="1"/>
  <c r="D145" i="3"/>
  <c r="B146" i="3"/>
  <c r="C146" i="3" s="1"/>
  <c r="D146" i="3"/>
  <c r="B147" i="3"/>
  <c r="C147" i="3" s="1"/>
  <c r="D147" i="3"/>
  <c r="B148" i="3"/>
  <c r="C148" i="3" s="1"/>
  <c r="D148" i="3"/>
  <c r="B149" i="3"/>
  <c r="C149" i="3" s="1"/>
  <c r="D149" i="3"/>
  <c r="B150" i="3"/>
  <c r="C150" i="3" s="1"/>
  <c r="D150" i="3"/>
  <c r="B151" i="3"/>
  <c r="C151" i="3" s="1"/>
  <c r="D151" i="3"/>
  <c r="B152" i="3"/>
  <c r="C152" i="3" s="1"/>
  <c r="D152" i="3"/>
  <c r="B153" i="3"/>
  <c r="C153" i="3" s="1"/>
  <c r="D153" i="3"/>
  <c r="B154" i="3"/>
  <c r="C154" i="3" s="1"/>
  <c r="D154" i="3"/>
  <c r="B155" i="3"/>
  <c r="C155" i="3" s="1"/>
  <c r="D155" i="3"/>
  <c r="B156" i="3"/>
  <c r="C156" i="3" s="1"/>
  <c r="D156" i="3"/>
  <c r="B157" i="3"/>
  <c r="C157" i="3" s="1"/>
  <c r="D157" i="3"/>
  <c r="B158" i="3"/>
  <c r="C158" i="3" s="1"/>
  <c r="D158" i="3"/>
  <c r="B159" i="3"/>
  <c r="C159" i="3" s="1"/>
  <c r="D159" i="3"/>
  <c r="B160" i="3"/>
  <c r="C160" i="3" s="1"/>
  <c r="D160" i="3"/>
  <c r="B161" i="3"/>
  <c r="C161" i="3" s="1"/>
  <c r="D161" i="3"/>
  <c r="B162" i="3"/>
  <c r="C162" i="3" s="1"/>
  <c r="D162" i="3"/>
  <c r="B163" i="3"/>
  <c r="C163" i="3" s="1"/>
  <c r="D163" i="3"/>
  <c r="B164" i="3"/>
  <c r="C164" i="3" s="1"/>
  <c r="D164" i="3"/>
  <c r="B165" i="3"/>
  <c r="C165" i="3" s="1"/>
  <c r="D165" i="3"/>
  <c r="B166" i="3"/>
  <c r="C166" i="3" s="1"/>
  <c r="D166" i="3"/>
  <c r="B167" i="3"/>
  <c r="C167" i="3" s="1"/>
  <c r="D167" i="3"/>
  <c r="B168" i="3"/>
  <c r="C168" i="3" s="1"/>
  <c r="D168" i="3"/>
  <c r="B169" i="3"/>
  <c r="C169" i="3" s="1"/>
  <c r="D169" i="3"/>
  <c r="B170" i="3"/>
  <c r="C170" i="3" s="1"/>
  <c r="D170" i="3"/>
  <c r="B171" i="3"/>
  <c r="C171" i="3" s="1"/>
  <c r="D171" i="3"/>
  <c r="B172" i="3"/>
  <c r="C172" i="3" s="1"/>
  <c r="D172" i="3"/>
  <c r="B173" i="3"/>
  <c r="C173" i="3" s="1"/>
  <c r="D173" i="3"/>
  <c r="B174" i="3"/>
  <c r="C174" i="3" s="1"/>
  <c r="D174" i="3"/>
  <c r="B175" i="3"/>
  <c r="C175" i="3" s="1"/>
  <c r="D175" i="3"/>
  <c r="B176" i="3"/>
  <c r="C176" i="3" s="1"/>
  <c r="D176" i="3"/>
  <c r="B177" i="3"/>
  <c r="C177" i="3" s="1"/>
  <c r="D177" i="3"/>
  <c r="B178" i="3"/>
  <c r="C178" i="3" s="1"/>
  <c r="D178" i="3"/>
  <c r="B179" i="3"/>
  <c r="C179" i="3" s="1"/>
  <c r="D179" i="3"/>
  <c r="B180" i="3"/>
  <c r="C180" i="3" s="1"/>
  <c r="D180" i="3"/>
  <c r="B181" i="3"/>
  <c r="C181" i="3" s="1"/>
  <c r="D181" i="3"/>
  <c r="B182" i="3"/>
  <c r="C182" i="3" s="1"/>
  <c r="D182" i="3"/>
  <c r="B183" i="3"/>
  <c r="C183" i="3" s="1"/>
  <c r="D183" i="3"/>
  <c r="B184" i="3"/>
  <c r="C184" i="3" s="1"/>
  <c r="D184" i="3"/>
  <c r="B185" i="3"/>
  <c r="C185" i="3" s="1"/>
  <c r="D185" i="3"/>
  <c r="B186" i="3"/>
  <c r="C186" i="3" s="1"/>
  <c r="D186" i="3"/>
  <c r="B187" i="3"/>
  <c r="C187" i="3" s="1"/>
  <c r="D187" i="3"/>
  <c r="B188" i="3"/>
  <c r="C188" i="3" s="1"/>
  <c r="D188" i="3"/>
  <c r="B189" i="3"/>
  <c r="C189" i="3" s="1"/>
  <c r="D189" i="3"/>
  <c r="B190" i="3"/>
  <c r="C190" i="3" s="1"/>
  <c r="D190" i="3"/>
  <c r="B191" i="3"/>
  <c r="C191" i="3" s="1"/>
  <c r="D191" i="3"/>
  <c r="B192" i="3"/>
  <c r="C192" i="3" s="1"/>
  <c r="D192" i="3"/>
  <c r="B193" i="3"/>
  <c r="C193" i="3" s="1"/>
  <c r="D193" i="3"/>
  <c r="B194" i="3"/>
  <c r="C194" i="3" s="1"/>
  <c r="D194" i="3"/>
  <c r="B195" i="3"/>
  <c r="C195" i="3" s="1"/>
  <c r="D195" i="3"/>
  <c r="B196" i="3"/>
  <c r="C196" i="3" s="1"/>
  <c r="D196" i="3"/>
  <c r="B197" i="3"/>
  <c r="C197" i="3" s="1"/>
  <c r="D197" i="3"/>
  <c r="B198" i="3"/>
  <c r="C198" i="3" s="1"/>
  <c r="D198" i="3"/>
  <c r="B199" i="3"/>
  <c r="C199" i="3" s="1"/>
  <c r="D199" i="3"/>
  <c r="B200" i="3"/>
  <c r="C200" i="3" s="1"/>
  <c r="D200" i="3"/>
  <c r="B201" i="3"/>
  <c r="C201" i="3" s="1"/>
  <c r="D201" i="3"/>
  <c r="B202" i="3"/>
  <c r="C202" i="3" s="1"/>
  <c r="D202" i="3"/>
  <c r="B203" i="3"/>
  <c r="C203" i="3" s="1"/>
  <c r="D203" i="3"/>
  <c r="B204" i="3"/>
  <c r="C204" i="3" s="1"/>
  <c r="D204" i="3"/>
  <c r="B205" i="3"/>
  <c r="C205" i="3" s="1"/>
  <c r="D205" i="3"/>
  <c r="B206" i="3"/>
  <c r="C206" i="3" s="1"/>
  <c r="D206" i="3"/>
  <c r="B207" i="3"/>
  <c r="C207" i="3" s="1"/>
  <c r="D207" i="3"/>
  <c r="B208" i="3"/>
  <c r="C208" i="3" s="1"/>
  <c r="D208" i="3"/>
  <c r="B209" i="3"/>
  <c r="C209" i="3" s="1"/>
  <c r="D209" i="3"/>
  <c r="B210" i="3"/>
  <c r="C210" i="3" s="1"/>
  <c r="D210" i="3"/>
  <c r="B211" i="3"/>
  <c r="C211" i="3" s="1"/>
  <c r="D211" i="3"/>
  <c r="B212" i="3"/>
  <c r="C212" i="3" s="1"/>
  <c r="D212" i="3"/>
  <c r="B213" i="3"/>
  <c r="C213" i="3" s="1"/>
  <c r="D213" i="3"/>
  <c r="B214" i="3"/>
  <c r="C214" i="3" s="1"/>
  <c r="D214" i="3"/>
  <c r="B215" i="3"/>
  <c r="C215" i="3" s="1"/>
  <c r="D215" i="3"/>
  <c r="B216" i="3"/>
  <c r="C216" i="3" s="1"/>
  <c r="D216" i="3"/>
  <c r="B217" i="3"/>
  <c r="C217" i="3" s="1"/>
  <c r="D217" i="3"/>
  <c r="B218" i="3"/>
  <c r="C218" i="3" s="1"/>
  <c r="D218" i="3"/>
  <c r="B219" i="3"/>
  <c r="C219" i="3" s="1"/>
  <c r="D219" i="3"/>
  <c r="B220" i="3"/>
  <c r="C220" i="3" s="1"/>
  <c r="D220" i="3"/>
  <c r="B221" i="3"/>
  <c r="C221" i="3" s="1"/>
  <c r="D221" i="3"/>
  <c r="B222" i="3"/>
  <c r="C222" i="3" s="1"/>
  <c r="D222" i="3"/>
  <c r="B223" i="3"/>
  <c r="C223" i="3" s="1"/>
  <c r="D223" i="3"/>
  <c r="B224" i="3"/>
  <c r="C224" i="3" s="1"/>
  <c r="D224" i="3"/>
  <c r="B225" i="3"/>
  <c r="C225" i="3" s="1"/>
  <c r="D225" i="3"/>
  <c r="B226" i="3"/>
  <c r="C226" i="3" s="1"/>
  <c r="D226" i="3"/>
  <c r="B227" i="3"/>
  <c r="C227" i="3" s="1"/>
  <c r="D227" i="3"/>
  <c r="B228" i="3"/>
  <c r="C228" i="3" s="1"/>
  <c r="D228" i="3"/>
  <c r="B229" i="3"/>
  <c r="C229" i="3" s="1"/>
  <c r="D229" i="3"/>
  <c r="B230" i="3"/>
  <c r="C230" i="3" s="1"/>
  <c r="D230" i="3"/>
  <c r="B231" i="3"/>
  <c r="C231" i="3" s="1"/>
  <c r="D231" i="3"/>
  <c r="B232" i="3"/>
  <c r="C232" i="3" s="1"/>
  <c r="D232" i="3"/>
  <c r="B233" i="3"/>
  <c r="C233" i="3" s="1"/>
  <c r="D233" i="3"/>
  <c r="B234" i="3"/>
  <c r="C234" i="3" s="1"/>
  <c r="D234" i="3"/>
  <c r="B235" i="3"/>
  <c r="C235" i="3" s="1"/>
  <c r="D235" i="3"/>
  <c r="B236" i="3"/>
  <c r="C236" i="3" s="1"/>
  <c r="D236" i="3"/>
  <c r="B237" i="3"/>
  <c r="C237" i="3" s="1"/>
  <c r="D237" i="3"/>
  <c r="B238" i="3"/>
  <c r="C238" i="3" s="1"/>
  <c r="D238" i="3"/>
  <c r="B239" i="3"/>
  <c r="C239" i="3" s="1"/>
  <c r="D239" i="3"/>
  <c r="B240" i="3"/>
  <c r="C240" i="3" s="1"/>
  <c r="D240" i="3"/>
  <c r="B241" i="3"/>
  <c r="C241" i="3" s="1"/>
  <c r="D241" i="3"/>
  <c r="B242" i="3"/>
  <c r="C242" i="3" s="1"/>
  <c r="D242" i="3"/>
  <c r="B243" i="3"/>
  <c r="C243" i="3" s="1"/>
  <c r="D243" i="3"/>
  <c r="B244" i="3"/>
  <c r="C244" i="3" s="1"/>
  <c r="D244" i="3"/>
  <c r="B245" i="3"/>
  <c r="C245" i="3" s="1"/>
  <c r="D245" i="3"/>
  <c r="B246" i="3"/>
  <c r="C246" i="3" s="1"/>
  <c r="D246" i="3"/>
  <c r="B247" i="3"/>
  <c r="C247" i="3" s="1"/>
  <c r="D247" i="3"/>
  <c r="B248" i="3"/>
  <c r="C248" i="3" s="1"/>
  <c r="D248" i="3"/>
  <c r="B249" i="3"/>
  <c r="C249" i="3" s="1"/>
  <c r="D249" i="3"/>
  <c r="B250" i="3"/>
  <c r="C250" i="3" s="1"/>
  <c r="D250" i="3"/>
  <c r="B251" i="3"/>
  <c r="C251" i="3" s="1"/>
  <c r="D251" i="3"/>
  <c r="B252" i="3"/>
  <c r="C252" i="3" s="1"/>
  <c r="D252" i="3"/>
  <c r="B253" i="3"/>
  <c r="C253" i="3" s="1"/>
  <c r="D253" i="3"/>
  <c r="B254" i="3"/>
  <c r="C254" i="3" s="1"/>
  <c r="D254" i="3"/>
  <c r="B255" i="3"/>
  <c r="C255" i="3" s="1"/>
  <c r="D255" i="3"/>
  <c r="B256" i="3"/>
  <c r="C256" i="3" s="1"/>
  <c r="D256" i="3"/>
  <c r="B257" i="3"/>
  <c r="C257" i="3" s="1"/>
  <c r="D257" i="3"/>
  <c r="B258" i="3"/>
  <c r="C258" i="3" s="1"/>
  <c r="D258" i="3"/>
  <c r="B259" i="3"/>
  <c r="C259" i="3" s="1"/>
  <c r="D259" i="3"/>
  <c r="B260" i="3"/>
  <c r="C260" i="3" s="1"/>
  <c r="D260" i="3"/>
  <c r="B261" i="3"/>
  <c r="C261" i="3" s="1"/>
  <c r="D261" i="3"/>
  <c r="B262" i="3"/>
  <c r="C262" i="3" s="1"/>
  <c r="D262" i="3"/>
  <c r="B263" i="3"/>
  <c r="C263" i="3" s="1"/>
  <c r="D263" i="3"/>
  <c r="B264" i="3"/>
  <c r="C264" i="3" s="1"/>
  <c r="D264" i="3"/>
  <c r="B265" i="3"/>
  <c r="C265" i="3" s="1"/>
  <c r="D265" i="3"/>
  <c r="B266" i="3"/>
  <c r="C266" i="3" s="1"/>
  <c r="D266" i="3"/>
  <c r="B267" i="3"/>
  <c r="C267" i="3" s="1"/>
  <c r="D267" i="3"/>
  <c r="B268" i="3"/>
  <c r="C268" i="3" s="1"/>
  <c r="D268" i="3"/>
  <c r="B269" i="3"/>
  <c r="C269" i="3" s="1"/>
  <c r="D269" i="3"/>
  <c r="B270" i="3"/>
  <c r="C270" i="3" s="1"/>
  <c r="D270" i="3"/>
  <c r="B271" i="3"/>
  <c r="C271" i="3" s="1"/>
  <c r="D271" i="3"/>
  <c r="B272" i="3"/>
  <c r="C272" i="3" s="1"/>
  <c r="D272" i="3"/>
  <c r="B273" i="3"/>
  <c r="C273" i="3" s="1"/>
  <c r="D273" i="3"/>
  <c r="B274" i="3"/>
  <c r="C274" i="3" s="1"/>
  <c r="D274" i="3"/>
  <c r="B275" i="3"/>
  <c r="C275" i="3" s="1"/>
  <c r="D275" i="3"/>
  <c r="B276" i="3"/>
  <c r="C276" i="3" s="1"/>
  <c r="D276" i="3"/>
  <c r="B277" i="3"/>
  <c r="C277" i="3" s="1"/>
  <c r="D277" i="3"/>
  <c r="B278" i="3"/>
  <c r="C278" i="3" s="1"/>
  <c r="D278" i="3"/>
  <c r="B279" i="3"/>
  <c r="C279" i="3" s="1"/>
  <c r="D279" i="3"/>
  <c r="B280" i="3"/>
  <c r="C280" i="3" s="1"/>
  <c r="D280" i="3"/>
  <c r="B281" i="3"/>
  <c r="C281" i="3" s="1"/>
  <c r="D281" i="3"/>
  <c r="B282" i="3"/>
  <c r="C282" i="3" s="1"/>
  <c r="D282" i="3"/>
  <c r="B283" i="3"/>
  <c r="C283" i="3" s="1"/>
  <c r="D283" i="3"/>
  <c r="B284" i="3"/>
  <c r="C284" i="3" s="1"/>
  <c r="D284" i="3"/>
  <c r="B285" i="3"/>
  <c r="C285" i="3" s="1"/>
  <c r="D285" i="3"/>
  <c r="B286" i="3"/>
  <c r="C286" i="3" s="1"/>
  <c r="D286" i="3"/>
  <c r="B287" i="3"/>
  <c r="C287" i="3" s="1"/>
  <c r="D287" i="3"/>
  <c r="B288" i="3"/>
  <c r="C288" i="3" s="1"/>
  <c r="D288" i="3"/>
  <c r="B289" i="3"/>
  <c r="C289" i="3" s="1"/>
  <c r="D289" i="3"/>
  <c r="B290" i="3"/>
  <c r="C290" i="3" s="1"/>
  <c r="D290" i="3"/>
  <c r="B291" i="3"/>
  <c r="C291" i="3" s="1"/>
  <c r="D291" i="3"/>
  <c r="B292" i="3"/>
  <c r="C292" i="3" s="1"/>
  <c r="D292" i="3"/>
  <c r="B293" i="3"/>
  <c r="C293" i="3" s="1"/>
  <c r="D293" i="3"/>
  <c r="B294" i="3"/>
  <c r="C294" i="3" s="1"/>
  <c r="D294" i="3"/>
  <c r="B295" i="3"/>
  <c r="C295" i="3" s="1"/>
  <c r="D295" i="3"/>
  <c r="B296" i="3"/>
  <c r="C296" i="3" s="1"/>
  <c r="D296" i="3"/>
  <c r="B297" i="3"/>
  <c r="C297" i="3" s="1"/>
  <c r="D297" i="3"/>
  <c r="B298" i="3"/>
  <c r="C298" i="3" s="1"/>
  <c r="D298" i="3"/>
  <c r="B299" i="3"/>
  <c r="C299" i="3" s="1"/>
  <c r="D299" i="3"/>
  <c r="B300" i="3"/>
  <c r="C300" i="3" s="1"/>
  <c r="D300" i="3"/>
  <c r="B301" i="3"/>
  <c r="C301" i="3" s="1"/>
  <c r="D301" i="3"/>
  <c r="B302" i="3"/>
  <c r="C302" i="3" s="1"/>
  <c r="D302" i="3"/>
  <c r="B303" i="3"/>
  <c r="C303" i="3" s="1"/>
  <c r="D303" i="3"/>
  <c r="B304" i="3"/>
  <c r="C304" i="3" s="1"/>
  <c r="D304" i="3"/>
  <c r="B305" i="3"/>
  <c r="C305" i="3" s="1"/>
  <c r="D305" i="3"/>
  <c r="B306" i="3"/>
  <c r="C306" i="3" s="1"/>
  <c r="D306" i="3"/>
  <c r="B307" i="3"/>
  <c r="C307" i="3" s="1"/>
  <c r="D307" i="3"/>
  <c r="B308" i="3"/>
  <c r="C308" i="3" s="1"/>
  <c r="D308" i="3"/>
  <c r="B309" i="3"/>
  <c r="C309" i="3" s="1"/>
  <c r="D309" i="3"/>
  <c r="B310" i="3"/>
  <c r="C310" i="3" s="1"/>
  <c r="D310" i="3"/>
  <c r="B311" i="3"/>
  <c r="C311" i="3" s="1"/>
  <c r="D311" i="3"/>
  <c r="B312" i="3"/>
  <c r="C312" i="3" s="1"/>
  <c r="D312" i="3"/>
  <c r="B313" i="3"/>
  <c r="C313" i="3" s="1"/>
  <c r="D313" i="3"/>
  <c r="B314" i="3"/>
  <c r="C314" i="3" s="1"/>
  <c r="D314" i="3"/>
  <c r="B315" i="3"/>
  <c r="C315" i="3" s="1"/>
  <c r="D315" i="3"/>
  <c r="B316" i="3"/>
  <c r="C316" i="3" s="1"/>
  <c r="D316" i="3"/>
  <c r="B317" i="3"/>
  <c r="C317" i="3" s="1"/>
  <c r="D317" i="3"/>
  <c r="B318" i="3"/>
  <c r="C318" i="3" s="1"/>
  <c r="D318" i="3"/>
  <c r="B319" i="3"/>
  <c r="C319" i="3" s="1"/>
  <c r="D319" i="3"/>
  <c r="B320" i="3"/>
  <c r="C320" i="3" s="1"/>
  <c r="D320" i="3"/>
  <c r="B321" i="3"/>
  <c r="C321" i="3" s="1"/>
  <c r="D321" i="3"/>
  <c r="B322" i="3"/>
  <c r="C322" i="3" s="1"/>
  <c r="D322" i="3"/>
  <c r="B323" i="3"/>
  <c r="C323" i="3" s="1"/>
  <c r="D323" i="3"/>
  <c r="B324" i="3"/>
  <c r="C324" i="3" s="1"/>
  <c r="D324" i="3"/>
  <c r="B325" i="3"/>
  <c r="C325" i="3" s="1"/>
  <c r="D325" i="3"/>
  <c r="B326" i="3"/>
  <c r="C326" i="3" s="1"/>
  <c r="D326" i="3"/>
  <c r="B327" i="3"/>
  <c r="C327" i="3" s="1"/>
  <c r="D327" i="3"/>
  <c r="B328" i="3"/>
  <c r="C328" i="3" s="1"/>
  <c r="D328" i="3"/>
  <c r="B329" i="3"/>
  <c r="C329" i="3" s="1"/>
  <c r="D329" i="3"/>
  <c r="B330" i="3"/>
  <c r="C330" i="3" s="1"/>
  <c r="D330" i="3"/>
  <c r="B331" i="3"/>
  <c r="C331" i="3" s="1"/>
  <c r="D331" i="3"/>
  <c r="B332" i="3"/>
  <c r="C332" i="3" s="1"/>
  <c r="D332" i="3"/>
  <c r="B333" i="3"/>
  <c r="C333" i="3" s="1"/>
  <c r="D333" i="3"/>
  <c r="B334" i="3"/>
  <c r="C334" i="3" s="1"/>
  <c r="D334" i="3"/>
  <c r="B335" i="3"/>
  <c r="C335" i="3" s="1"/>
  <c r="D335" i="3"/>
  <c r="B336" i="3"/>
  <c r="C336" i="3" s="1"/>
  <c r="D336" i="3"/>
  <c r="B337" i="3"/>
  <c r="C337" i="3" s="1"/>
  <c r="D337" i="3"/>
  <c r="B338" i="3"/>
  <c r="C338" i="3" s="1"/>
  <c r="D338" i="3"/>
  <c r="B339" i="3"/>
  <c r="C339" i="3" s="1"/>
  <c r="D339" i="3"/>
  <c r="B340" i="3"/>
  <c r="C340" i="3" s="1"/>
  <c r="D340" i="3"/>
  <c r="B341" i="3"/>
  <c r="C341" i="3" s="1"/>
  <c r="D341" i="3"/>
  <c r="B342" i="3"/>
  <c r="C342" i="3" s="1"/>
  <c r="D342" i="3"/>
  <c r="B343" i="3"/>
  <c r="C343" i="3" s="1"/>
  <c r="D343" i="3"/>
  <c r="B344" i="3"/>
  <c r="C344" i="3" s="1"/>
  <c r="D344" i="3"/>
  <c r="B345" i="3"/>
  <c r="C345" i="3" s="1"/>
  <c r="D345" i="3"/>
  <c r="B346" i="3"/>
  <c r="C346" i="3" s="1"/>
  <c r="D346" i="3"/>
  <c r="B347" i="3"/>
  <c r="C347" i="3" s="1"/>
  <c r="D347" i="3"/>
  <c r="B348" i="3"/>
  <c r="C348" i="3" s="1"/>
  <c r="D348" i="3"/>
  <c r="B349" i="3"/>
  <c r="C349" i="3" s="1"/>
  <c r="D349" i="3"/>
  <c r="B350" i="3"/>
  <c r="C350" i="3" s="1"/>
  <c r="D350" i="3"/>
  <c r="B351" i="3"/>
  <c r="C351" i="3" s="1"/>
  <c r="D351" i="3"/>
  <c r="B352" i="3"/>
  <c r="C352" i="3" s="1"/>
  <c r="D352" i="3"/>
  <c r="B353" i="3"/>
  <c r="C353" i="3" s="1"/>
  <c r="D353" i="3"/>
  <c r="B354" i="3"/>
  <c r="C354" i="3" s="1"/>
  <c r="D354" i="3"/>
  <c r="B355" i="3"/>
  <c r="C355" i="3" s="1"/>
  <c r="D355" i="3"/>
  <c r="B356" i="3"/>
  <c r="C356" i="3" s="1"/>
  <c r="D356" i="3"/>
  <c r="B357" i="3"/>
  <c r="C357" i="3" s="1"/>
  <c r="D357" i="3"/>
  <c r="B358" i="3"/>
  <c r="C358" i="3" s="1"/>
  <c r="D358" i="3"/>
  <c r="B359" i="3"/>
  <c r="C359" i="3" s="1"/>
  <c r="D359" i="3"/>
  <c r="B360" i="3"/>
  <c r="C360" i="3" s="1"/>
  <c r="D360" i="3"/>
  <c r="B361" i="3"/>
  <c r="C361" i="3" s="1"/>
  <c r="D361" i="3"/>
  <c r="B362" i="3"/>
  <c r="C362" i="3" s="1"/>
  <c r="D362" i="3"/>
  <c r="B363" i="3"/>
  <c r="C363" i="3" s="1"/>
  <c r="D363" i="3"/>
  <c r="B364" i="3"/>
  <c r="C364" i="3" s="1"/>
  <c r="D364" i="3"/>
  <c r="B365" i="3"/>
  <c r="C365" i="3" s="1"/>
  <c r="D365" i="3"/>
  <c r="B366" i="3"/>
  <c r="C366" i="3" s="1"/>
  <c r="D366" i="3"/>
  <c r="B367" i="3"/>
  <c r="C367" i="3" s="1"/>
  <c r="D367" i="3"/>
  <c r="B368" i="3"/>
  <c r="C368" i="3" s="1"/>
  <c r="D368" i="3"/>
  <c r="B369" i="3"/>
  <c r="C369" i="3" s="1"/>
  <c r="D369" i="3"/>
  <c r="B370" i="3"/>
  <c r="C370" i="3" s="1"/>
  <c r="D370" i="3"/>
  <c r="B371" i="3"/>
  <c r="C371" i="3" s="1"/>
  <c r="D371" i="3"/>
  <c r="B372" i="3"/>
  <c r="C372" i="3" s="1"/>
  <c r="D372" i="3"/>
  <c r="B373" i="3"/>
  <c r="C373" i="3" s="1"/>
  <c r="D373" i="3"/>
  <c r="B374" i="3"/>
  <c r="C374" i="3" s="1"/>
  <c r="D374" i="3"/>
  <c r="B375" i="3"/>
  <c r="C375" i="3" s="1"/>
  <c r="D375" i="3"/>
  <c r="B376" i="3"/>
  <c r="C376" i="3" s="1"/>
  <c r="D376" i="3"/>
  <c r="B377" i="3"/>
  <c r="C377" i="3" s="1"/>
  <c r="D377" i="3"/>
  <c r="B378" i="3"/>
  <c r="C378" i="3" s="1"/>
  <c r="D378" i="3"/>
  <c r="B379" i="3"/>
  <c r="C379" i="3" s="1"/>
  <c r="D379" i="3"/>
  <c r="B380" i="3"/>
  <c r="C380" i="3" s="1"/>
  <c r="D380" i="3"/>
  <c r="B381" i="3"/>
  <c r="C381" i="3" s="1"/>
  <c r="D381" i="3"/>
  <c r="B382" i="3"/>
  <c r="C382" i="3" s="1"/>
  <c r="D382" i="3"/>
  <c r="B383" i="3"/>
  <c r="C383" i="3" s="1"/>
  <c r="D383" i="3"/>
  <c r="B384" i="3"/>
  <c r="C384" i="3" s="1"/>
  <c r="D384" i="3"/>
  <c r="B385" i="3"/>
  <c r="C385" i="3" s="1"/>
  <c r="D385" i="3"/>
  <c r="B386" i="3"/>
  <c r="C386" i="3" s="1"/>
  <c r="D386" i="3"/>
  <c r="B387" i="3"/>
  <c r="C387" i="3" s="1"/>
  <c r="D387" i="3"/>
  <c r="B388" i="3"/>
  <c r="C388" i="3" s="1"/>
  <c r="D388" i="3"/>
  <c r="B389" i="3"/>
  <c r="C389" i="3" s="1"/>
  <c r="D389" i="3"/>
  <c r="B390" i="3"/>
  <c r="C390" i="3" s="1"/>
  <c r="D390" i="3"/>
  <c r="B391" i="3"/>
  <c r="C391" i="3" s="1"/>
  <c r="D391" i="3"/>
  <c r="B392" i="3"/>
  <c r="C392" i="3" s="1"/>
  <c r="D392" i="3"/>
  <c r="B393" i="3"/>
  <c r="C393" i="3" s="1"/>
  <c r="D393" i="3"/>
  <c r="B394" i="3"/>
  <c r="C394" i="3" s="1"/>
  <c r="D394" i="3"/>
  <c r="B395" i="3"/>
  <c r="C395" i="3" s="1"/>
  <c r="D395" i="3"/>
  <c r="B396" i="3"/>
  <c r="C396" i="3" s="1"/>
  <c r="D396" i="3"/>
  <c r="B397" i="3"/>
  <c r="C397" i="3" s="1"/>
  <c r="D397" i="3"/>
  <c r="B398" i="3"/>
  <c r="C398" i="3" s="1"/>
  <c r="D398" i="3"/>
  <c r="B399" i="3"/>
  <c r="C399" i="3" s="1"/>
  <c r="D399" i="3"/>
  <c r="B400" i="3"/>
  <c r="C400" i="3" s="1"/>
  <c r="D400" i="3"/>
  <c r="B401" i="3"/>
  <c r="C401" i="3" s="1"/>
  <c r="D401" i="3"/>
  <c r="B402" i="3"/>
  <c r="C402" i="3" s="1"/>
  <c r="D402" i="3"/>
  <c r="B403" i="3"/>
  <c r="C403" i="3" s="1"/>
  <c r="D403" i="3"/>
  <c r="B404" i="3"/>
  <c r="C404" i="3" s="1"/>
  <c r="D404" i="3"/>
  <c r="B405" i="3"/>
  <c r="C405" i="3" s="1"/>
  <c r="D405" i="3"/>
  <c r="B406" i="3"/>
  <c r="C406" i="3" s="1"/>
  <c r="D406" i="3"/>
  <c r="B407" i="3"/>
  <c r="C407" i="3" s="1"/>
  <c r="D407" i="3"/>
  <c r="B408" i="3"/>
  <c r="C408" i="3" s="1"/>
  <c r="D408" i="3"/>
  <c r="B409" i="3"/>
  <c r="C409" i="3" s="1"/>
  <c r="D409" i="3"/>
  <c r="B410" i="3"/>
  <c r="C410" i="3" s="1"/>
  <c r="D410" i="3"/>
  <c r="B411" i="3"/>
  <c r="C411" i="3" s="1"/>
  <c r="D411" i="3"/>
  <c r="B412" i="3"/>
  <c r="C412" i="3" s="1"/>
  <c r="D412" i="3"/>
  <c r="B413" i="3"/>
  <c r="C413" i="3" s="1"/>
  <c r="D413" i="3"/>
  <c r="B414" i="3"/>
  <c r="C414" i="3" s="1"/>
  <c r="D414" i="3"/>
  <c r="B415" i="3"/>
  <c r="C415" i="3" s="1"/>
  <c r="D415" i="3"/>
  <c r="B416" i="3"/>
  <c r="C416" i="3" s="1"/>
  <c r="D416" i="3"/>
  <c r="B417" i="3"/>
  <c r="C417" i="3" s="1"/>
  <c r="D417" i="3"/>
  <c r="B418" i="3"/>
  <c r="C418" i="3" s="1"/>
  <c r="D418" i="3"/>
  <c r="B419" i="3"/>
  <c r="C419" i="3" s="1"/>
  <c r="D419" i="3"/>
  <c r="B420" i="3"/>
  <c r="C420" i="3" s="1"/>
  <c r="D420" i="3"/>
  <c r="B421" i="3"/>
  <c r="C421" i="3" s="1"/>
  <c r="D421" i="3"/>
  <c r="B422" i="3"/>
  <c r="C422" i="3" s="1"/>
  <c r="D422" i="3"/>
  <c r="B423" i="3"/>
  <c r="C423" i="3" s="1"/>
  <c r="D423" i="3"/>
  <c r="B424" i="3"/>
  <c r="C424" i="3" s="1"/>
  <c r="D424" i="3"/>
  <c r="B425" i="3"/>
  <c r="C425" i="3" s="1"/>
  <c r="D425" i="3"/>
  <c r="B426" i="3"/>
  <c r="C426" i="3" s="1"/>
  <c r="D426" i="3"/>
  <c r="B427" i="3"/>
  <c r="C427" i="3" s="1"/>
  <c r="D427" i="3"/>
  <c r="B428" i="3"/>
  <c r="C428" i="3" s="1"/>
  <c r="D428" i="3"/>
  <c r="B429" i="3"/>
  <c r="C429" i="3" s="1"/>
  <c r="D429" i="3"/>
  <c r="B430" i="3"/>
  <c r="C430" i="3" s="1"/>
  <c r="D430" i="3"/>
  <c r="B431" i="3"/>
  <c r="C431" i="3" s="1"/>
  <c r="D431" i="3"/>
  <c r="B432" i="3"/>
  <c r="C432" i="3" s="1"/>
  <c r="D432" i="3"/>
  <c r="B433" i="3"/>
  <c r="C433" i="3" s="1"/>
  <c r="D433" i="3"/>
  <c r="B434" i="3"/>
  <c r="C434" i="3" s="1"/>
  <c r="D434" i="3"/>
  <c r="B435" i="3"/>
  <c r="C435" i="3" s="1"/>
  <c r="D435" i="3"/>
  <c r="B436" i="3"/>
  <c r="C436" i="3" s="1"/>
  <c r="D436" i="3"/>
  <c r="B437" i="3"/>
  <c r="C437" i="3" s="1"/>
  <c r="D437" i="3"/>
  <c r="B438" i="3"/>
  <c r="C438" i="3" s="1"/>
  <c r="D438" i="3"/>
  <c r="B439" i="3"/>
  <c r="C439" i="3" s="1"/>
  <c r="D439" i="3"/>
  <c r="B440" i="3"/>
  <c r="C440" i="3" s="1"/>
  <c r="D440" i="3"/>
  <c r="B441" i="3"/>
  <c r="C441" i="3" s="1"/>
  <c r="D441" i="3"/>
  <c r="B442" i="3"/>
  <c r="C442" i="3" s="1"/>
  <c r="D442" i="3"/>
  <c r="B443" i="3"/>
  <c r="C443" i="3" s="1"/>
  <c r="D443" i="3"/>
  <c r="B444" i="3"/>
  <c r="C444" i="3" s="1"/>
  <c r="D444" i="3"/>
  <c r="B445" i="3"/>
  <c r="C445" i="3" s="1"/>
  <c r="D445" i="3"/>
  <c r="B446" i="3"/>
  <c r="C446" i="3" s="1"/>
  <c r="D446" i="3"/>
  <c r="B447" i="3"/>
  <c r="C447" i="3" s="1"/>
  <c r="D447" i="3"/>
  <c r="B448" i="3"/>
  <c r="C448" i="3" s="1"/>
  <c r="D448" i="3"/>
  <c r="B449" i="3"/>
  <c r="C449" i="3" s="1"/>
  <c r="D449" i="3"/>
  <c r="B450" i="3"/>
  <c r="C450" i="3" s="1"/>
  <c r="D450" i="3"/>
  <c r="B451" i="3"/>
  <c r="C451" i="3" s="1"/>
  <c r="D451" i="3"/>
  <c r="B452" i="3"/>
  <c r="C452" i="3" s="1"/>
  <c r="D452" i="3"/>
  <c r="B453" i="3"/>
  <c r="C453" i="3" s="1"/>
  <c r="D453" i="3"/>
  <c r="B454" i="3"/>
  <c r="C454" i="3" s="1"/>
  <c r="D454" i="3"/>
  <c r="B455" i="3"/>
  <c r="C455" i="3" s="1"/>
  <c r="D455" i="3"/>
  <c r="B456" i="3"/>
  <c r="C456" i="3" s="1"/>
  <c r="D456" i="3"/>
  <c r="B457" i="3"/>
  <c r="C457" i="3" s="1"/>
  <c r="D457" i="3"/>
  <c r="B458" i="3"/>
  <c r="C458" i="3" s="1"/>
  <c r="D458" i="3"/>
  <c r="B459" i="3"/>
  <c r="C459" i="3" s="1"/>
  <c r="D459" i="3"/>
  <c r="B460" i="3"/>
  <c r="C460" i="3" s="1"/>
  <c r="D460" i="3"/>
  <c r="B461" i="3"/>
  <c r="C461" i="3" s="1"/>
  <c r="D461" i="3"/>
  <c r="B462" i="3"/>
  <c r="C462" i="3" s="1"/>
  <c r="D462" i="3"/>
  <c r="B463" i="3"/>
  <c r="C463" i="3" s="1"/>
  <c r="D463" i="3"/>
  <c r="B464" i="3"/>
  <c r="C464" i="3" s="1"/>
  <c r="D464" i="3"/>
  <c r="B465" i="3"/>
  <c r="C465" i="3" s="1"/>
  <c r="D465" i="3"/>
  <c r="B466" i="3"/>
  <c r="C466" i="3" s="1"/>
  <c r="D466" i="3"/>
  <c r="B467" i="3"/>
  <c r="C467" i="3" s="1"/>
  <c r="D467" i="3"/>
  <c r="B468" i="3"/>
  <c r="C468" i="3" s="1"/>
  <c r="D468" i="3"/>
  <c r="B469" i="3"/>
  <c r="C469" i="3" s="1"/>
  <c r="D469" i="3"/>
  <c r="B470" i="3"/>
  <c r="C470" i="3" s="1"/>
  <c r="D470" i="3"/>
  <c r="B471" i="3"/>
  <c r="C471" i="3" s="1"/>
  <c r="D471" i="3"/>
  <c r="B472" i="3"/>
  <c r="C472" i="3" s="1"/>
  <c r="D472" i="3"/>
  <c r="B473" i="3"/>
  <c r="C473" i="3" s="1"/>
  <c r="D473" i="3"/>
  <c r="B474" i="3"/>
  <c r="C474" i="3" s="1"/>
  <c r="D474" i="3"/>
  <c r="B475" i="3"/>
  <c r="C475" i="3" s="1"/>
  <c r="D475" i="3"/>
  <c r="B476" i="3"/>
  <c r="C476" i="3" s="1"/>
  <c r="D476" i="3"/>
  <c r="B477" i="3"/>
  <c r="C477" i="3" s="1"/>
  <c r="D477" i="3"/>
  <c r="B478" i="3"/>
  <c r="C478" i="3" s="1"/>
  <c r="D478" i="3"/>
  <c r="B479" i="3"/>
  <c r="C479" i="3" s="1"/>
  <c r="D479" i="3"/>
  <c r="B480" i="3"/>
  <c r="C480" i="3" s="1"/>
  <c r="D480" i="3"/>
  <c r="B481" i="3"/>
  <c r="C481" i="3" s="1"/>
  <c r="D481" i="3"/>
  <c r="B482" i="3"/>
  <c r="C482" i="3" s="1"/>
  <c r="D482" i="3"/>
  <c r="B483" i="3"/>
  <c r="C483" i="3" s="1"/>
  <c r="D483" i="3"/>
  <c r="B484" i="3"/>
  <c r="C484" i="3" s="1"/>
  <c r="D484" i="3"/>
  <c r="B485" i="3"/>
  <c r="C485" i="3" s="1"/>
  <c r="D485" i="3"/>
  <c r="B486" i="3"/>
  <c r="C486" i="3" s="1"/>
  <c r="D486" i="3"/>
  <c r="B487" i="3"/>
  <c r="C487" i="3" s="1"/>
  <c r="D487" i="3"/>
  <c r="B488" i="3"/>
  <c r="C488" i="3" s="1"/>
  <c r="D488" i="3"/>
  <c r="B489" i="3"/>
  <c r="C489" i="3" s="1"/>
  <c r="D489" i="3"/>
  <c r="B490" i="3"/>
  <c r="C490" i="3" s="1"/>
  <c r="D490" i="3"/>
  <c r="B491" i="3"/>
  <c r="C491" i="3" s="1"/>
  <c r="D491" i="3"/>
  <c r="B492" i="3"/>
  <c r="C492" i="3" s="1"/>
  <c r="D492" i="3"/>
  <c r="B493" i="3"/>
  <c r="C493" i="3" s="1"/>
  <c r="D493" i="3"/>
  <c r="B494" i="3"/>
  <c r="C494" i="3" s="1"/>
  <c r="D494" i="3"/>
  <c r="B495" i="3"/>
  <c r="C495" i="3" s="1"/>
  <c r="D495" i="3"/>
  <c r="B496" i="3"/>
  <c r="C496" i="3" s="1"/>
  <c r="D496" i="3"/>
  <c r="B497" i="3"/>
  <c r="C497" i="3" s="1"/>
  <c r="D497" i="3"/>
  <c r="B498" i="3"/>
  <c r="C498" i="3" s="1"/>
  <c r="D498" i="3"/>
  <c r="B499" i="3"/>
  <c r="C499" i="3" s="1"/>
  <c r="D499" i="3"/>
  <c r="B500" i="3"/>
  <c r="C500" i="3" s="1"/>
  <c r="D500" i="3"/>
  <c r="B501" i="3"/>
  <c r="C501" i="3" s="1"/>
  <c r="D501" i="3"/>
  <c r="B502" i="3"/>
  <c r="C502" i="3" s="1"/>
  <c r="D502" i="3"/>
  <c r="B503" i="3"/>
  <c r="C503" i="3" s="1"/>
  <c r="D503" i="3"/>
  <c r="B504" i="3"/>
  <c r="C504" i="3" s="1"/>
  <c r="D504" i="3"/>
  <c r="B505" i="3"/>
  <c r="C505" i="3" s="1"/>
  <c r="D505" i="3"/>
  <c r="B506" i="3"/>
  <c r="C506" i="3" s="1"/>
  <c r="D506" i="3"/>
  <c r="B507" i="3"/>
  <c r="C507" i="3" s="1"/>
  <c r="D507" i="3"/>
  <c r="B508" i="3"/>
  <c r="C508" i="3" s="1"/>
  <c r="D508" i="3"/>
  <c r="B509" i="3"/>
  <c r="C509" i="3" s="1"/>
  <c r="D509" i="3"/>
  <c r="B510" i="3"/>
  <c r="C510" i="3" s="1"/>
  <c r="D510" i="3"/>
  <c r="B511" i="3"/>
  <c r="C511" i="3" s="1"/>
  <c r="D511" i="3"/>
  <c r="B512" i="3"/>
  <c r="C512" i="3" s="1"/>
  <c r="D512" i="3"/>
  <c r="B513" i="3"/>
  <c r="C513" i="3" s="1"/>
  <c r="D513" i="3"/>
  <c r="B514" i="3"/>
  <c r="C514" i="3" s="1"/>
  <c r="D514" i="3"/>
  <c r="B515" i="3"/>
  <c r="C515" i="3" s="1"/>
  <c r="D515" i="3"/>
  <c r="B516" i="3"/>
  <c r="C516" i="3" s="1"/>
  <c r="D516" i="3"/>
  <c r="B517" i="3"/>
  <c r="C517" i="3" s="1"/>
  <c r="D517" i="3"/>
  <c r="B518" i="3"/>
  <c r="C518" i="3" s="1"/>
  <c r="D518" i="3"/>
  <c r="B519" i="3"/>
  <c r="C519" i="3" s="1"/>
  <c r="D519" i="3"/>
  <c r="B520" i="3"/>
  <c r="C520" i="3" s="1"/>
  <c r="D520" i="3"/>
  <c r="B521" i="3"/>
  <c r="C521" i="3" s="1"/>
  <c r="D521" i="3"/>
  <c r="B522" i="3"/>
  <c r="C522" i="3" s="1"/>
  <c r="D522" i="3"/>
  <c r="B523" i="3"/>
  <c r="C523" i="3" s="1"/>
  <c r="D523" i="3"/>
  <c r="B524" i="3"/>
  <c r="C524" i="3" s="1"/>
  <c r="D524" i="3"/>
  <c r="B525" i="3"/>
  <c r="C525" i="3" s="1"/>
  <c r="D525" i="3"/>
  <c r="B526" i="3"/>
  <c r="C526" i="3" s="1"/>
  <c r="D526" i="3"/>
  <c r="B527" i="3"/>
  <c r="C527" i="3" s="1"/>
  <c r="D527" i="3"/>
  <c r="B528" i="3"/>
  <c r="C528" i="3" s="1"/>
  <c r="D528" i="3"/>
  <c r="B529" i="3"/>
  <c r="C529" i="3" s="1"/>
  <c r="D529" i="3"/>
  <c r="B530" i="3"/>
  <c r="C530" i="3" s="1"/>
  <c r="D530" i="3"/>
  <c r="B531" i="3"/>
  <c r="C531" i="3" s="1"/>
  <c r="D531" i="3"/>
  <c r="B532" i="3"/>
  <c r="C532" i="3" s="1"/>
  <c r="D532" i="3"/>
  <c r="B533" i="3"/>
  <c r="C533" i="3" s="1"/>
  <c r="D533" i="3"/>
  <c r="B534" i="3"/>
  <c r="C534" i="3" s="1"/>
  <c r="D534" i="3"/>
  <c r="B535" i="3"/>
  <c r="C535" i="3" s="1"/>
  <c r="D535" i="3"/>
  <c r="B536" i="3"/>
  <c r="C536" i="3" s="1"/>
  <c r="D536" i="3"/>
  <c r="B537" i="3"/>
  <c r="C537" i="3" s="1"/>
  <c r="D537" i="3"/>
  <c r="B538" i="3"/>
  <c r="C538" i="3" s="1"/>
  <c r="D538" i="3"/>
  <c r="B539" i="3"/>
  <c r="C539" i="3" s="1"/>
  <c r="D539" i="3"/>
  <c r="B540" i="3"/>
  <c r="C540" i="3" s="1"/>
  <c r="D540" i="3"/>
  <c r="B541" i="3"/>
  <c r="C541" i="3" s="1"/>
  <c r="D541" i="3"/>
  <c r="B542" i="3"/>
  <c r="C542" i="3" s="1"/>
  <c r="D542" i="3"/>
  <c r="B543" i="3"/>
  <c r="C543" i="3" s="1"/>
  <c r="D543" i="3"/>
  <c r="B544" i="3"/>
  <c r="C544" i="3" s="1"/>
  <c r="D544" i="3"/>
  <c r="B545" i="3"/>
  <c r="C545" i="3" s="1"/>
  <c r="D545" i="3"/>
  <c r="B546" i="3"/>
  <c r="C546" i="3" s="1"/>
  <c r="D546" i="3"/>
  <c r="B547" i="3"/>
  <c r="C547" i="3" s="1"/>
  <c r="D547" i="3"/>
  <c r="B548" i="3"/>
  <c r="C548" i="3" s="1"/>
  <c r="D548" i="3"/>
  <c r="B549" i="3"/>
  <c r="C549" i="3" s="1"/>
  <c r="D549" i="3"/>
  <c r="B550" i="3"/>
  <c r="C550" i="3" s="1"/>
  <c r="D550" i="3"/>
  <c r="B551" i="3"/>
  <c r="C551" i="3" s="1"/>
  <c r="D551" i="3"/>
  <c r="B552" i="3"/>
  <c r="C552" i="3" s="1"/>
  <c r="D552" i="3"/>
  <c r="B553" i="3"/>
  <c r="C553" i="3" s="1"/>
  <c r="D553" i="3"/>
  <c r="B554" i="3"/>
  <c r="C554" i="3" s="1"/>
  <c r="D554" i="3"/>
  <c r="B555" i="3"/>
  <c r="C555" i="3" s="1"/>
  <c r="D555" i="3"/>
  <c r="B556" i="3"/>
  <c r="C556" i="3" s="1"/>
  <c r="D556" i="3"/>
  <c r="B557" i="3"/>
  <c r="C557" i="3" s="1"/>
  <c r="D557" i="3"/>
  <c r="B558" i="3"/>
  <c r="C558" i="3" s="1"/>
  <c r="D558" i="3"/>
  <c r="B559" i="3"/>
  <c r="C559" i="3" s="1"/>
  <c r="D559" i="3"/>
  <c r="B560" i="3"/>
  <c r="C560" i="3" s="1"/>
  <c r="D560" i="3"/>
  <c r="B561" i="3"/>
  <c r="C561" i="3" s="1"/>
  <c r="D561" i="3"/>
  <c r="B562" i="3"/>
  <c r="C562" i="3" s="1"/>
  <c r="D562" i="3"/>
  <c r="B563" i="3"/>
  <c r="C563" i="3" s="1"/>
  <c r="D563" i="3"/>
  <c r="B564" i="3"/>
  <c r="C564" i="3" s="1"/>
  <c r="D564" i="3"/>
  <c r="B565" i="3"/>
  <c r="C565" i="3" s="1"/>
  <c r="D565" i="3"/>
  <c r="B566" i="3"/>
  <c r="C566" i="3" s="1"/>
  <c r="D566" i="3"/>
  <c r="B567" i="3"/>
  <c r="C567" i="3" s="1"/>
  <c r="D567" i="3"/>
  <c r="B568" i="3"/>
  <c r="C568" i="3" s="1"/>
  <c r="D568" i="3"/>
  <c r="B569" i="3"/>
  <c r="C569" i="3" s="1"/>
  <c r="D569" i="3"/>
  <c r="B570" i="3"/>
  <c r="C570" i="3" s="1"/>
  <c r="D570" i="3"/>
  <c r="B571" i="3"/>
  <c r="C571" i="3" s="1"/>
  <c r="D571" i="3"/>
  <c r="B572" i="3"/>
  <c r="C572" i="3" s="1"/>
  <c r="D572" i="3"/>
  <c r="B573" i="3"/>
  <c r="C573" i="3" s="1"/>
  <c r="D573" i="3"/>
  <c r="B574" i="3"/>
  <c r="C574" i="3" s="1"/>
  <c r="D574" i="3"/>
  <c r="B575" i="3"/>
  <c r="C575" i="3" s="1"/>
  <c r="D575" i="3"/>
  <c r="B576" i="3"/>
  <c r="C576" i="3" s="1"/>
  <c r="D576" i="3"/>
  <c r="B577" i="3"/>
  <c r="C577" i="3" s="1"/>
  <c r="D577" i="3"/>
  <c r="B578" i="3"/>
  <c r="C578" i="3" s="1"/>
  <c r="D578" i="3"/>
  <c r="B579" i="3"/>
  <c r="C579" i="3" s="1"/>
  <c r="D579" i="3"/>
  <c r="B580" i="3"/>
  <c r="C580" i="3" s="1"/>
  <c r="D580" i="3"/>
  <c r="B581" i="3"/>
  <c r="C581" i="3" s="1"/>
  <c r="D581" i="3"/>
  <c r="B582" i="3"/>
  <c r="C582" i="3" s="1"/>
  <c r="D582" i="3"/>
  <c r="B583" i="3"/>
  <c r="C583" i="3" s="1"/>
  <c r="D583" i="3"/>
  <c r="B584" i="3"/>
  <c r="C584" i="3" s="1"/>
  <c r="D584" i="3"/>
  <c r="B585" i="3"/>
  <c r="C585" i="3" s="1"/>
  <c r="D585" i="3"/>
  <c r="B586" i="3"/>
  <c r="C586" i="3" s="1"/>
  <c r="D586" i="3"/>
  <c r="B587" i="3"/>
  <c r="C587" i="3" s="1"/>
  <c r="D587" i="3"/>
  <c r="B588" i="3"/>
  <c r="C588" i="3" s="1"/>
  <c r="D588" i="3"/>
  <c r="B589" i="3"/>
  <c r="C589" i="3" s="1"/>
  <c r="D589" i="3"/>
  <c r="B590" i="3"/>
  <c r="C590" i="3" s="1"/>
  <c r="D590" i="3"/>
  <c r="B591" i="3"/>
  <c r="C591" i="3" s="1"/>
  <c r="D591" i="3"/>
  <c r="B592" i="3"/>
  <c r="C592" i="3" s="1"/>
  <c r="D592" i="3"/>
  <c r="B593" i="3"/>
  <c r="C593" i="3" s="1"/>
  <c r="D593" i="3"/>
  <c r="B594" i="3"/>
  <c r="C594" i="3" s="1"/>
  <c r="D594" i="3"/>
  <c r="B595" i="3"/>
  <c r="C595" i="3" s="1"/>
  <c r="D595" i="3"/>
  <c r="B596" i="3"/>
  <c r="C596" i="3" s="1"/>
  <c r="D596" i="3"/>
  <c r="B597" i="3"/>
  <c r="C597" i="3" s="1"/>
  <c r="D597" i="3"/>
  <c r="B598" i="3"/>
  <c r="C598" i="3" s="1"/>
  <c r="D598" i="3"/>
  <c r="B599" i="3"/>
  <c r="C599" i="3" s="1"/>
  <c r="D599" i="3"/>
  <c r="B600" i="3"/>
  <c r="C600" i="3" s="1"/>
  <c r="D600" i="3"/>
  <c r="B601" i="3"/>
  <c r="C601" i="3" s="1"/>
  <c r="D601" i="3"/>
  <c r="B602" i="3"/>
  <c r="C602" i="3" s="1"/>
  <c r="D602" i="3"/>
  <c r="B603" i="3"/>
  <c r="C603" i="3" s="1"/>
  <c r="D603" i="3"/>
  <c r="B604" i="3"/>
  <c r="C604" i="3" s="1"/>
  <c r="D604" i="3"/>
  <c r="B605" i="3"/>
  <c r="C605" i="3" s="1"/>
  <c r="D605" i="3"/>
  <c r="B606" i="3"/>
  <c r="C606" i="3" s="1"/>
  <c r="D606" i="3"/>
  <c r="B607" i="3"/>
  <c r="C607" i="3" s="1"/>
  <c r="D607" i="3"/>
  <c r="B608" i="3"/>
  <c r="C608" i="3" s="1"/>
  <c r="D608" i="3"/>
  <c r="B609" i="3"/>
  <c r="C609" i="3" s="1"/>
  <c r="D609" i="3"/>
  <c r="B610" i="3"/>
  <c r="C610" i="3" s="1"/>
  <c r="D610" i="3"/>
  <c r="B611" i="3"/>
  <c r="C611" i="3" s="1"/>
  <c r="D611" i="3"/>
  <c r="B612" i="3"/>
  <c r="C612" i="3" s="1"/>
  <c r="D612" i="3"/>
  <c r="B613" i="3"/>
  <c r="C613" i="3" s="1"/>
  <c r="D613" i="3"/>
  <c r="B614" i="3"/>
  <c r="C614" i="3" s="1"/>
  <c r="D614" i="3"/>
  <c r="B615" i="3"/>
  <c r="C615" i="3" s="1"/>
  <c r="D615" i="3"/>
  <c r="B616" i="3"/>
  <c r="C616" i="3" s="1"/>
  <c r="D616" i="3"/>
  <c r="B617" i="3"/>
  <c r="C617" i="3" s="1"/>
  <c r="D617" i="3"/>
  <c r="B618" i="3"/>
  <c r="C618" i="3" s="1"/>
  <c r="D618" i="3"/>
  <c r="B619" i="3"/>
  <c r="C619" i="3" s="1"/>
  <c r="D619" i="3"/>
  <c r="B620" i="3"/>
  <c r="C620" i="3" s="1"/>
  <c r="D620" i="3"/>
  <c r="B621" i="3"/>
  <c r="C621" i="3" s="1"/>
  <c r="D621" i="3"/>
  <c r="B622" i="3"/>
  <c r="C622" i="3" s="1"/>
  <c r="D622" i="3"/>
  <c r="B623" i="3"/>
  <c r="C623" i="3" s="1"/>
  <c r="D623" i="3"/>
  <c r="B624" i="3"/>
  <c r="C624" i="3" s="1"/>
  <c r="D624" i="3"/>
  <c r="B625" i="3"/>
  <c r="C625" i="3" s="1"/>
  <c r="D625" i="3"/>
  <c r="B626" i="3"/>
  <c r="C626" i="3" s="1"/>
  <c r="D626" i="3"/>
  <c r="B627" i="3"/>
  <c r="C627" i="3" s="1"/>
  <c r="D627" i="3"/>
  <c r="B628" i="3"/>
  <c r="C628" i="3" s="1"/>
  <c r="D628" i="3"/>
  <c r="B629" i="3"/>
  <c r="C629" i="3" s="1"/>
  <c r="D629" i="3"/>
  <c r="B630" i="3"/>
  <c r="C630" i="3" s="1"/>
  <c r="D630" i="3"/>
  <c r="B631" i="3"/>
  <c r="C631" i="3" s="1"/>
  <c r="D631" i="3"/>
  <c r="B632" i="3"/>
  <c r="C632" i="3" s="1"/>
  <c r="D632" i="3"/>
  <c r="B633" i="3"/>
  <c r="C633" i="3" s="1"/>
  <c r="D633" i="3"/>
  <c r="B634" i="3"/>
  <c r="C634" i="3" s="1"/>
  <c r="D634" i="3"/>
  <c r="B635" i="3"/>
  <c r="C635" i="3" s="1"/>
  <c r="D635" i="3"/>
  <c r="B636" i="3"/>
  <c r="C636" i="3" s="1"/>
  <c r="D636" i="3"/>
  <c r="B637" i="3"/>
  <c r="C637" i="3" s="1"/>
  <c r="D637" i="3"/>
  <c r="B638" i="3"/>
  <c r="C638" i="3" s="1"/>
  <c r="D638" i="3"/>
  <c r="B639" i="3"/>
  <c r="C639" i="3" s="1"/>
  <c r="D639" i="3"/>
  <c r="B640" i="3"/>
  <c r="C640" i="3" s="1"/>
  <c r="D640" i="3"/>
  <c r="B641" i="3"/>
  <c r="C641" i="3" s="1"/>
  <c r="D641" i="3"/>
  <c r="B642" i="3"/>
  <c r="C642" i="3" s="1"/>
  <c r="D642" i="3"/>
  <c r="B643" i="3"/>
  <c r="C643" i="3" s="1"/>
  <c r="D643" i="3"/>
  <c r="B644" i="3"/>
  <c r="C644" i="3" s="1"/>
  <c r="D644" i="3"/>
  <c r="B645" i="3"/>
  <c r="C645" i="3" s="1"/>
  <c r="D645" i="3"/>
  <c r="B646" i="3"/>
  <c r="C646" i="3" s="1"/>
  <c r="D646" i="3"/>
  <c r="B647" i="3"/>
  <c r="C647" i="3" s="1"/>
  <c r="D647" i="3"/>
  <c r="B648" i="3"/>
  <c r="C648" i="3" s="1"/>
  <c r="D648" i="3"/>
  <c r="B649" i="3"/>
  <c r="C649" i="3" s="1"/>
  <c r="D649" i="3"/>
  <c r="B650" i="3"/>
  <c r="C650" i="3" s="1"/>
  <c r="D650" i="3"/>
  <c r="B651" i="3"/>
  <c r="C651" i="3" s="1"/>
  <c r="D651" i="3"/>
  <c r="B652" i="3"/>
  <c r="C652" i="3" s="1"/>
  <c r="D652" i="3"/>
  <c r="B653" i="3"/>
  <c r="C653" i="3" s="1"/>
  <c r="D653" i="3"/>
  <c r="B654" i="3"/>
  <c r="C654" i="3" s="1"/>
  <c r="D654" i="3"/>
  <c r="B655" i="3"/>
  <c r="C655" i="3" s="1"/>
  <c r="D655" i="3"/>
  <c r="B656" i="3"/>
  <c r="C656" i="3" s="1"/>
  <c r="D656" i="3"/>
  <c r="B657" i="3"/>
  <c r="C657" i="3" s="1"/>
  <c r="D657" i="3"/>
  <c r="B658" i="3"/>
  <c r="C658" i="3" s="1"/>
  <c r="D658" i="3"/>
  <c r="B659" i="3"/>
  <c r="C659" i="3" s="1"/>
  <c r="D659" i="3"/>
  <c r="B660" i="3"/>
  <c r="C660" i="3" s="1"/>
  <c r="D660" i="3"/>
  <c r="B661" i="3"/>
  <c r="C661" i="3" s="1"/>
  <c r="D661" i="3"/>
  <c r="B662" i="3"/>
  <c r="C662" i="3" s="1"/>
  <c r="D662" i="3"/>
  <c r="B663" i="3"/>
  <c r="C663" i="3" s="1"/>
  <c r="D663" i="3"/>
  <c r="B664" i="3"/>
  <c r="C664" i="3" s="1"/>
  <c r="D664" i="3"/>
  <c r="B665" i="3"/>
  <c r="C665" i="3" s="1"/>
  <c r="D665" i="3"/>
  <c r="B666" i="3"/>
  <c r="C666" i="3" s="1"/>
  <c r="D666" i="3"/>
  <c r="B667" i="3"/>
  <c r="C667" i="3" s="1"/>
  <c r="D667" i="3"/>
  <c r="B668" i="3"/>
  <c r="C668" i="3" s="1"/>
  <c r="D668" i="3"/>
  <c r="B669" i="3"/>
  <c r="C669" i="3" s="1"/>
  <c r="D669" i="3"/>
  <c r="B670" i="3"/>
  <c r="C670" i="3" s="1"/>
  <c r="D670" i="3"/>
  <c r="B671" i="3"/>
  <c r="C671" i="3" s="1"/>
  <c r="D671" i="3"/>
  <c r="B672" i="3"/>
  <c r="C672" i="3" s="1"/>
  <c r="D672" i="3"/>
  <c r="B673" i="3"/>
  <c r="C673" i="3" s="1"/>
  <c r="D673" i="3"/>
  <c r="B674" i="3"/>
  <c r="C674" i="3" s="1"/>
  <c r="D674" i="3"/>
  <c r="B675" i="3"/>
  <c r="C675" i="3" s="1"/>
  <c r="D675" i="3"/>
  <c r="B676" i="3"/>
  <c r="C676" i="3" s="1"/>
  <c r="D676" i="3"/>
  <c r="B677" i="3"/>
  <c r="C677" i="3" s="1"/>
  <c r="D677" i="3"/>
  <c r="B678" i="3"/>
  <c r="C678" i="3" s="1"/>
  <c r="D678" i="3"/>
  <c r="B679" i="3"/>
  <c r="C679" i="3" s="1"/>
  <c r="D679" i="3"/>
  <c r="B680" i="3"/>
  <c r="C680" i="3" s="1"/>
  <c r="D680" i="3"/>
  <c r="B681" i="3"/>
  <c r="C681" i="3" s="1"/>
  <c r="D681" i="3"/>
  <c r="B682" i="3"/>
  <c r="C682" i="3" s="1"/>
  <c r="D682" i="3"/>
  <c r="B683" i="3"/>
  <c r="C683" i="3" s="1"/>
  <c r="D683" i="3"/>
  <c r="B684" i="3"/>
  <c r="C684" i="3" s="1"/>
  <c r="D684" i="3"/>
  <c r="B685" i="3"/>
  <c r="C685" i="3" s="1"/>
  <c r="D685" i="3"/>
  <c r="B686" i="3"/>
  <c r="C686" i="3" s="1"/>
  <c r="D686" i="3"/>
  <c r="B687" i="3"/>
  <c r="C687" i="3" s="1"/>
  <c r="D687" i="3"/>
  <c r="B688" i="3"/>
  <c r="C688" i="3" s="1"/>
  <c r="D688" i="3"/>
  <c r="B689" i="3"/>
  <c r="C689" i="3" s="1"/>
  <c r="D689" i="3"/>
  <c r="B690" i="3"/>
  <c r="C690" i="3" s="1"/>
  <c r="D690" i="3"/>
  <c r="B691" i="3"/>
  <c r="C691" i="3" s="1"/>
  <c r="D691" i="3"/>
  <c r="B692" i="3"/>
  <c r="C692" i="3" s="1"/>
  <c r="D692" i="3"/>
  <c r="B693" i="3"/>
  <c r="C693" i="3" s="1"/>
  <c r="D693" i="3"/>
  <c r="B694" i="3"/>
  <c r="C694" i="3" s="1"/>
  <c r="D694" i="3"/>
  <c r="B695" i="3"/>
  <c r="C695" i="3" s="1"/>
  <c r="D695" i="3"/>
  <c r="B696" i="3"/>
  <c r="C696" i="3" s="1"/>
  <c r="D696" i="3"/>
  <c r="B697" i="3"/>
  <c r="C697" i="3" s="1"/>
  <c r="D697" i="3"/>
  <c r="B698" i="3"/>
  <c r="C698" i="3" s="1"/>
  <c r="D698" i="3"/>
  <c r="B699" i="3"/>
  <c r="C699" i="3" s="1"/>
  <c r="D699" i="3"/>
  <c r="B700" i="3"/>
  <c r="C700" i="3" s="1"/>
  <c r="D700" i="3"/>
  <c r="B701" i="3"/>
  <c r="C701" i="3" s="1"/>
  <c r="D701" i="3"/>
  <c r="B702" i="3"/>
  <c r="C702" i="3" s="1"/>
  <c r="D702" i="3"/>
  <c r="B703" i="3"/>
  <c r="C703" i="3" s="1"/>
  <c r="D703" i="3"/>
  <c r="B704" i="3"/>
  <c r="C704" i="3" s="1"/>
  <c r="D704" i="3"/>
  <c r="B705" i="3"/>
  <c r="C705" i="3" s="1"/>
  <c r="D705" i="3"/>
  <c r="B706" i="3"/>
  <c r="C706" i="3" s="1"/>
  <c r="D706" i="3"/>
  <c r="B707" i="3"/>
  <c r="C707" i="3" s="1"/>
  <c r="D707" i="3"/>
  <c r="B708" i="3"/>
  <c r="C708" i="3" s="1"/>
  <c r="D708" i="3"/>
  <c r="B709" i="3"/>
  <c r="C709" i="3" s="1"/>
  <c r="D709" i="3"/>
  <c r="B710" i="3"/>
  <c r="C710" i="3" s="1"/>
  <c r="D710" i="3"/>
  <c r="B711" i="3"/>
  <c r="C711" i="3" s="1"/>
  <c r="D711" i="3"/>
  <c r="B712" i="3"/>
  <c r="C712" i="3" s="1"/>
  <c r="D712" i="3"/>
  <c r="B713" i="3"/>
  <c r="C713" i="3" s="1"/>
  <c r="D713" i="3"/>
  <c r="B714" i="3"/>
  <c r="C714" i="3" s="1"/>
  <c r="D714" i="3"/>
  <c r="B715" i="3"/>
  <c r="C715" i="3" s="1"/>
  <c r="D715" i="3"/>
  <c r="B716" i="3"/>
  <c r="C716" i="3" s="1"/>
  <c r="D716" i="3"/>
  <c r="B717" i="3"/>
  <c r="C717" i="3" s="1"/>
  <c r="D717" i="3"/>
  <c r="B718" i="3"/>
  <c r="C718" i="3" s="1"/>
  <c r="D718" i="3"/>
  <c r="B719" i="3"/>
  <c r="C719" i="3" s="1"/>
  <c r="D719" i="3"/>
  <c r="B720" i="3"/>
  <c r="C720" i="3" s="1"/>
  <c r="D720" i="3"/>
  <c r="B721" i="3"/>
  <c r="C721" i="3" s="1"/>
  <c r="D721" i="3"/>
  <c r="B722" i="3"/>
  <c r="C722" i="3" s="1"/>
  <c r="D722" i="3"/>
  <c r="B723" i="3"/>
  <c r="C723" i="3" s="1"/>
  <c r="D723" i="3"/>
  <c r="B724" i="3"/>
  <c r="C724" i="3" s="1"/>
  <c r="D724" i="3"/>
  <c r="B725" i="3"/>
  <c r="C725" i="3" s="1"/>
  <c r="D725" i="3"/>
  <c r="B726" i="3"/>
  <c r="C726" i="3" s="1"/>
  <c r="D726" i="3"/>
  <c r="B727" i="3"/>
  <c r="C727" i="3" s="1"/>
  <c r="D727" i="3"/>
  <c r="B728" i="3"/>
  <c r="C728" i="3" s="1"/>
  <c r="D728" i="3"/>
  <c r="B729" i="3"/>
  <c r="C729" i="3" s="1"/>
  <c r="D729" i="3"/>
  <c r="B730" i="3"/>
  <c r="C730" i="3" s="1"/>
  <c r="D730" i="3"/>
  <c r="B731" i="3"/>
  <c r="C731" i="3" s="1"/>
  <c r="D731" i="3"/>
  <c r="B732" i="3"/>
  <c r="C732" i="3" s="1"/>
  <c r="D732" i="3"/>
  <c r="B733" i="3"/>
  <c r="C733" i="3" s="1"/>
  <c r="D733" i="3"/>
  <c r="B734" i="3"/>
  <c r="C734" i="3" s="1"/>
  <c r="D734" i="3"/>
  <c r="B735" i="3"/>
  <c r="C735" i="3" s="1"/>
  <c r="D735" i="3"/>
  <c r="B736" i="3"/>
  <c r="C736" i="3" s="1"/>
  <c r="D736" i="3"/>
  <c r="B737" i="3"/>
  <c r="C737" i="3" s="1"/>
  <c r="D737" i="3"/>
  <c r="B738" i="3"/>
  <c r="C738" i="3" s="1"/>
  <c r="D738" i="3"/>
  <c r="B739" i="3"/>
  <c r="C739" i="3" s="1"/>
  <c r="D739" i="3"/>
  <c r="B740" i="3"/>
  <c r="C740" i="3" s="1"/>
  <c r="D740" i="3"/>
  <c r="B741" i="3"/>
  <c r="C741" i="3" s="1"/>
  <c r="D741" i="3"/>
  <c r="B742" i="3"/>
  <c r="C742" i="3" s="1"/>
  <c r="D742" i="3"/>
  <c r="B743" i="3"/>
  <c r="C743" i="3" s="1"/>
  <c r="D743" i="3"/>
  <c r="B744" i="3"/>
  <c r="C744" i="3" s="1"/>
  <c r="D744" i="3"/>
  <c r="B745" i="3"/>
  <c r="C745" i="3" s="1"/>
  <c r="D745" i="3"/>
  <c r="B746" i="3"/>
  <c r="C746" i="3" s="1"/>
  <c r="D746" i="3"/>
  <c r="B747" i="3"/>
  <c r="C747" i="3" s="1"/>
  <c r="D747" i="3"/>
  <c r="B748" i="3"/>
  <c r="C748" i="3" s="1"/>
  <c r="D748" i="3"/>
  <c r="B749" i="3"/>
  <c r="C749" i="3" s="1"/>
  <c r="D749" i="3"/>
  <c r="B750" i="3"/>
  <c r="C750" i="3" s="1"/>
  <c r="D750" i="3"/>
  <c r="B751" i="3"/>
  <c r="C751" i="3" s="1"/>
  <c r="D751" i="3"/>
  <c r="B752" i="3"/>
  <c r="C752" i="3" s="1"/>
  <c r="D752" i="3"/>
  <c r="B753" i="3"/>
  <c r="C753" i="3" s="1"/>
  <c r="D753" i="3"/>
  <c r="B754" i="3"/>
  <c r="C754" i="3" s="1"/>
  <c r="D754" i="3"/>
  <c r="B755" i="3"/>
  <c r="C755" i="3" s="1"/>
  <c r="D755" i="3"/>
  <c r="B756" i="3"/>
  <c r="C756" i="3" s="1"/>
  <c r="D756" i="3"/>
  <c r="B757" i="3"/>
  <c r="C757" i="3" s="1"/>
  <c r="D757" i="3"/>
  <c r="B758" i="3"/>
  <c r="C758" i="3" s="1"/>
  <c r="D758" i="3"/>
  <c r="B759" i="3"/>
  <c r="C759" i="3" s="1"/>
  <c r="D759" i="3"/>
  <c r="B760" i="3"/>
  <c r="C760" i="3" s="1"/>
  <c r="D760" i="3"/>
  <c r="B761" i="3"/>
  <c r="C761" i="3" s="1"/>
  <c r="D761" i="3"/>
  <c r="B762" i="3"/>
  <c r="C762" i="3" s="1"/>
  <c r="D762" i="3"/>
  <c r="B763" i="3"/>
  <c r="C763" i="3" s="1"/>
  <c r="D763" i="3"/>
  <c r="B764" i="3"/>
  <c r="C764" i="3" s="1"/>
  <c r="D764" i="3"/>
  <c r="B765" i="3"/>
  <c r="C765" i="3" s="1"/>
  <c r="D765" i="3"/>
  <c r="B766" i="3"/>
  <c r="C766" i="3" s="1"/>
  <c r="D766" i="3"/>
  <c r="B767" i="3"/>
  <c r="C767" i="3" s="1"/>
  <c r="D767" i="3"/>
  <c r="B768" i="3"/>
  <c r="C768" i="3" s="1"/>
  <c r="D768" i="3"/>
  <c r="B769" i="3"/>
  <c r="C769" i="3" s="1"/>
  <c r="D769" i="3"/>
  <c r="B770" i="3"/>
  <c r="C770" i="3" s="1"/>
  <c r="D770" i="3"/>
  <c r="B771" i="3"/>
  <c r="C771" i="3" s="1"/>
  <c r="D771" i="3"/>
  <c r="B772" i="3"/>
  <c r="C772" i="3" s="1"/>
  <c r="D772" i="3"/>
  <c r="B773" i="3"/>
  <c r="C773" i="3" s="1"/>
  <c r="D773" i="3"/>
  <c r="B774" i="3"/>
  <c r="C774" i="3" s="1"/>
  <c r="D774" i="3"/>
  <c r="B775" i="3"/>
  <c r="C775" i="3" s="1"/>
  <c r="D775" i="3"/>
  <c r="B776" i="3"/>
  <c r="C776" i="3" s="1"/>
  <c r="D776" i="3"/>
  <c r="B777" i="3"/>
  <c r="C777" i="3" s="1"/>
  <c r="D777" i="3"/>
  <c r="B778" i="3"/>
  <c r="C778" i="3" s="1"/>
  <c r="D778" i="3"/>
  <c r="B779" i="3"/>
  <c r="C779" i="3" s="1"/>
  <c r="D779" i="3"/>
  <c r="B780" i="3"/>
  <c r="C780" i="3" s="1"/>
  <c r="D780" i="3"/>
  <c r="B781" i="3"/>
  <c r="C781" i="3" s="1"/>
  <c r="D781" i="3"/>
  <c r="B782" i="3"/>
  <c r="C782" i="3" s="1"/>
  <c r="D782" i="3"/>
  <c r="B783" i="3"/>
  <c r="C783" i="3" s="1"/>
  <c r="D783" i="3"/>
  <c r="B784" i="3"/>
  <c r="C784" i="3" s="1"/>
  <c r="D784" i="3"/>
  <c r="B785" i="3"/>
  <c r="C785" i="3" s="1"/>
  <c r="D785" i="3"/>
  <c r="B786" i="3"/>
  <c r="C786" i="3" s="1"/>
  <c r="D786" i="3"/>
  <c r="B787" i="3"/>
  <c r="C787" i="3" s="1"/>
  <c r="D787" i="3"/>
  <c r="B788" i="3"/>
  <c r="C788" i="3" s="1"/>
  <c r="D788" i="3"/>
  <c r="B789" i="3"/>
  <c r="C789" i="3" s="1"/>
  <c r="D789" i="3"/>
  <c r="B790" i="3"/>
  <c r="C790" i="3" s="1"/>
  <c r="D790" i="3"/>
  <c r="B791" i="3"/>
  <c r="C791" i="3" s="1"/>
  <c r="D791" i="3"/>
  <c r="B792" i="3"/>
  <c r="C792" i="3" s="1"/>
  <c r="D792" i="3"/>
  <c r="B793" i="3"/>
  <c r="C793" i="3" s="1"/>
  <c r="D793" i="3"/>
  <c r="B794" i="3"/>
  <c r="C794" i="3" s="1"/>
  <c r="D794" i="3"/>
  <c r="B795" i="3"/>
  <c r="C795" i="3" s="1"/>
  <c r="D795" i="3"/>
  <c r="B796" i="3"/>
  <c r="C796" i="3" s="1"/>
  <c r="D796" i="3"/>
  <c r="B797" i="3"/>
  <c r="C797" i="3" s="1"/>
  <c r="D797" i="3"/>
  <c r="B798" i="3"/>
  <c r="C798" i="3" s="1"/>
  <c r="D798" i="3"/>
  <c r="B799" i="3"/>
  <c r="C799" i="3" s="1"/>
  <c r="D799" i="3"/>
  <c r="B800" i="3"/>
  <c r="C800" i="3" s="1"/>
  <c r="D800" i="3"/>
  <c r="B801" i="3"/>
  <c r="C801" i="3" s="1"/>
  <c r="D801" i="3"/>
  <c r="B802" i="3"/>
  <c r="C802" i="3" s="1"/>
  <c r="D802" i="3"/>
  <c r="B803" i="3"/>
  <c r="C803" i="3" s="1"/>
  <c r="D803" i="3"/>
  <c r="B804" i="3"/>
  <c r="C804" i="3" s="1"/>
  <c r="D804" i="3"/>
  <c r="B805" i="3"/>
  <c r="C805" i="3" s="1"/>
  <c r="D805" i="3"/>
  <c r="B806" i="3"/>
  <c r="C806" i="3" s="1"/>
  <c r="D806" i="3"/>
  <c r="B807" i="3"/>
  <c r="C807" i="3" s="1"/>
  <c r="D807" i="3"/>
  <c r="B808" i="3"/>
  <c r="C808" i="3" s="1"/>
  <c r="D808" i="3"/>
  <c r="B809" i="3"/>
  <c r="C809" i="3" s="1"/>
  <c r="D809" i="3"/>
  <c r="B810" i="3"/>
  <c r="C810" i="3" s="1"/>
  <c r="D810" i="3"/>
  <c r="B811" i="3"/>
  <c r="C811" i="3" s="1"/>
  <c r="D811" i="3"/>
  <c r="B812" i="3"/>
  <c r="C812" i="3" s="1"/>
  <c r="D812" i="3"/>
  <c r="B813" i="3"/>
  <c r="C813" i="3" s="1"/>
  <c r="D813" i="3"/>
  <c r="B814" i="3"/>
  <c r="C814" i="3" s="1"/>
  <c r="D814" i="3"/>
  <c r="B815" i="3"/>
  <c r="C815" i="3" s="1"/>
  <c r="D815" i="3"/>
  <c r="B816" i="3"/>
  <c r="C816" i="3" s="1"/>
  <c r="D816" i="3"/>
  <c r="B817" i="3"/>
  <c r="C817" i="3" s="1"/>
  <c r="D817" i="3"/>
  <c r="B818" i="3"/>
  <c r="C818" i="3" s="1"/>
  <c r="D818" i="3"/>
  <c r="B819" i="3"/>
  <c r="C819" i="3" s="1"/>
  <c r="D819" i="3"/>
  <c r="B820" i="3"/>
  <c r="C820" i="3" s="1"/>
  <c r="D820" i="3"/>
  <c r="B821" i="3"/>
  <c r="C821" i="3" s="1"/>
  <c r="D821" i="3"/>
  <c r="B822" i="3"/>
  <c r="C822" i="3" s="1"/>
  <c r="D822" i="3"/>
  <c r="B823" i="3"/>
  <c r="C823" i="3" s="1"/>
  <c r="D823" i="3"/>
  <c r="B824" i="3"/>
  <c r="C824" i="3" s="1"/>
  <c r="D824" i="3"/>
  <c r="B825" i="3"/>
  <c r="C825" i="3" s="1"/>
  <c r="D825" i="3"/>
  <c r="B826" i="3"/>
  <c r="C826" i="3" s="1"/>
  <c r="D826" i="3"/>
  <c r="B827" i="3"/>
  <c r="C827" i="3" s="1"/>
  <c r="D827" i="3"/>
  <c r="B828" i="3"/>
  <c r="C828" i="3" s="1"/>
  <c r="D828" i="3"/>
  <c r="B829" i="3"/>
  <c r="C829" i="3" s="1"/>
  <c r="D829" i="3"/>
  <c r="B830" i="3"/>
  <c r="C830" i="3" s="1"/>
  <c r="D830" i="3"/>
  <c r="B831" i="3"/>
  <c r="C831" i="3" s="1"/>
  <c r="D831" i="3"/>
  <c r="B832" i="3"/>
  <c r="C832" i="3" s="1"/>
  <c r="D832" i="3"/>
  <c r="B833" i="3"/>
  <c r="C833" i="3" s="1"/>
  <c r="D833" i="3"/>
  <c r="B834" i="3"/>
  <c r="C834" i="3" s="1"/>
  <c r="D834" i="3"/>
  <c r="B835" i="3"/>
  <c r="C835" i="3" s="1"/>
  <c r="D835" i="3"/>
  <c r="B836" i="3"/>
  <c r="C836" i="3" s="1"/>
  <c r="D836" i="3"/>
  <c r="B837" i="3"/>
  <c r="C837" i="3" s="1"/>
  <c r="D837" i="3"/>
  <c r="B838" i="3"/>
  <c r="C838" i="3" s="1"/>
  <c r="D838" i="3"/>
  <c r="B839" i="3"/>
  <c r="C839" i="3" s="1"/>
  <c r="D839" i="3"/>
  <c r="B840" i="3"/>
  <c r="C840" i="3" s="1"/>
  <c r="D840" i="3"/>
  <c r="B841" i="3"/>
  <c r="C841" i="3" s="1"/>
  <c r="D841" i="3"/>
  <c r="B842" i="3"/>
  <c r="C842" i="3" s="1"/>
  <c r="D842" i="3"/>
  <c r="B843" i="3"/>
  <c r="C843" i="3" s="1"/>
  <c r="D843" i="3"/>
  <c r="B844" i="3"/>
  <c r="C844" i="3" s="1"/>
  <c r="D844" i="3"/>
  <c r="B845" i="3"/>
  <c r="C845" i="3" s="1"/>
  <c r="D845" i="3"/>
  <c r="B846" i="3"/>
  <c r="C846" i="3" s="1"/>
  <c r="D846" i="3"/>
  <c r="B847" i="3"/>
  <c r="C847" i="3" s="1"/>
  <c r="D847" i="3"/>
  <c r="B848" i="3"/>
  <c r="C848" i="3" s="1"/>
  <c r="D848" i="3"/>
  <c r="B849" i="3"/>
  <c r="C849" i="3" s="1"/>
  <c r="D849" i="3"/>
  <c r="B850" i="3"/>
  <c r="C850" i="3" s="1"/>
  <c r="D850" i="3"/>
  <c r="B851" i="3"/>
  <c r="C851" i="3" s="1"/>
  <c r="D851" i="3"/>
  <c r="B852" i="3"/>
  <c r="C852" i="3" s="1"/>
  <c r="D852" i="3"/>
  <c r="B853" i="3"/>
  <c r="C853" i="3" s="1"/>
  <c r="D853" i="3"/>
  <c r="B854" i="3"/>
  <c r="C854" i="3" s="1"/>
  <c r="D854" i="3"/>
  <c r="B855" i="3"/>
  <c r="C855" i="3" s="1"/>
  <c r="D855" i="3"/>
  <c r="B856" i="3"/>
  <c r="C856" i="3" s="1"/>
  <c r="D856" i="3"/>
  <c r="B857" i="3"/>
  <c r="C857" i="3" s="1"/>
  <c r="D857" i="3"/>
  <c r="B858" i="3"/>
  <c r="C858" i="3" s="1"/>
  <c r="D858" i="3"/>
  <c r="B859" i="3"/>
  <c r="C859" i="3" s="1"/>
  <c r="D859" i="3"/>
  <c r="B860" i="3"/>
  <c r="C860" i="3" s="1"/>
  <c r="D860" i="3"/>
  <c r="B861" i="3"/>
  <c r="C861" i="3" s="1"/>
  <c r="D861" i="3"/>
  <c r="B862" i="3"/>
  <c r="C862" i="3" s="1"/>
  <c r="D862" i="3"/>
  <c r="B863" i="3"/>
  <c r="C863" i="3" s="1"/>
  <c r="D863" i="3"/>
  <c r="B864" i="3"/>
  <c r="C864" i="3" s="1"/>
  <c r="D864" i="3"/>
  <c r="B865" i="3"/>
  <c r="C865" i="3" s="1"/>
  <c r="D865" i="3"/>
  <c r="B866" i="3"/>
  <c r="C866" i="3" s="1"/>
  <c r="D866" i="3"/>
  <c r="B867" i="3"/>
  <c r="C867" i="3" s="1"/>
  <c r="D867" i="3"/>
  <c r="B868" i="3"/>
  <c r="C868" i="3" s="1"/>
  <c r="D868" i="3"/>
  <c r="B869" i="3"/>
  <c r="C869" i="3" s="1"/>
  <c r="D869" i="3"/>
  <c r="B870" i="3"/>
  <c r="C870" i="3" s="1"/>
  <c r="D870" i="3"/>
  <c r="B871" i="3"/>
  <c r="C871" i="3" s="1"/>
  <c r="D871" i="3"/>
  <c r="B872" i="3"/>
  <c r="C872" i="3" s="1"/>
  <c r="D872" i="3"/>
  <c r="B873" i="3"/>
  <c r="C873" i="3" s="1"/>
  <c r="D873" i="3"/>
  <c r="B874" i="3"/>
  <c r="C874" i="3" s="1"/>
  <c r="D874" i="3"/>
  <c r="B875" i="3"/>
  <c r="C875" i="3" s="1"/>
  <c r="D875" i="3"/>
  <c r="B876" i="3"/>
  <c r="C876" i="3" s="1"/>
  <c r="D876" i="3"/>
  <c r="B877" i="3"/>
  <c r="C877" i="3" s="1"/>
  <c r="D877" i="3"/>
  <c r="B878" i="3"/>
  <c r="C878" i="3" s="1"/>
  <c r="D878" i="3"/>
  <c r="B879" i="3"/>
  <c r="C879" i="3" s="1"/>
  <c r="D879" i="3"/>
  <c r="B880" i="3"/>
  <c r="C880" i="3" s="1"/>
  <c r="D880" i="3"/>
  <c r="B881" i="3"/>
  <c r="C881" i="3" s="1"/>
  <c r="D881" i="3"/>
  <c r="B882" i="3"/>
  <c r="C882" i="3" s="1"/>
  <c r="D882" i="3"/>
  <c r="B883" i="3"/>
  <c r="C883" i="3" s="1"/>
  <c r="D883" i="3"/>
  <c r="B884" i="3"/>
  <c r="C884" i="3" s="1"/>
  <c r="D884" i="3"/>
  <c r="B885" i="3"/>
  <c r="C885" i="3" s="1"/>
  <c r="D885" i="3"/>
  <c r="B886" i="3"/>
  <c r="C886" i="3" s="1"/>
  <c r="D886" i="3"/>
  <c r="B887" i="3"/>
  <c r="C887" i="3" s="1"/>
  <c r="D887" i="3"/>
  <c r="B888" i="3"/>
  <c r="C888" i="3" s="1"/>
  <c r="D888" i="3"/>
  <c r="B889" i="3"/>
  <c r="C889" i="3" s="1"/>
  <c r="D889" i="3"/>
  <c r="B890" i="3"/>
  <c r="C890" i="3" s="1"/>
  <c r="D890" i="3"/>
  <c r="B891" i="3"/>
  <c r="C891" i="3" s="1"/>
  <c r="D891" i="3"/>
  <c r="B892" i="3"/>
  <c r="C892" i="3" s="1"/>
  <c r="D892" i="3"/>
  <c r="B893" i="3"/>
  <c r="C893" i="3" s="1"/>
  <c r="D893" i="3"/>
  <c r="B894" i="3"/>
  <c r="C894" i="3" s="1"/>
  <c r="D894" i="3"/>
  <c r="B895" i="3"/>
  <c r="C895" i="3" s="1"/>
  <c r="D895" i="3"/>
  <c r="B896" i="3"/>
  <c r="C896" i="3" s="1"/>
  <c r="D896" i="3"/>
  <c r="B897" i="3"/>
  <c r="C897" i="3" s="1"/>
  <c r="D897" i="3"/>
  <c r="B898" i="3"/>
  <c r="C898" i="3" s="1"/>
  <c r="D898" i="3"/>
  <c r="B899" i="3"/>
  <c r="C899" i="3" s="1"/>
  <c r="D899" i="3"/>
  <c r="B900" i="3"/>
  <c r="C900" i="3" s="1"/>
  <c r="D900" i="3"/>
  <c r="B901" i="3"/>
  <c r="C901" i="3" s="1"/>
  <c r="D901" i="3"/>
  <c r="B902" i="3"/>
  <c r="C902" i="3" s="1"/>
  <c r="D902" i="3"/>
  <c r="B903" i="3"/>
  <c r="C903" i="3" s="1"/>
  <c r="D903" i="3"/>
  <c r="B904" i="3"/>
  <c r="C904" i="3" s="1"/>
  <c r="D904" i="3"/>
  <c r="B905" i="3"/>
  <c r="C905" i="3" s="1"/>
  <c r="D905" i="3"/>
  <c r="B906" i="3"/>
  <c r="C906" i="3" s="1"/>
  <c r="D906" i="3"/>
  <c r="B907" i="3"/>
  <c r="C907" i="3" s="1"/>
  <c r="D907" i="3"/>
  <c r="B908" i="3"/>
  <c r="C908" i="3" s="1"/>
  <c r="D908" i="3"/>
  <c r="B909" i="3"/>
  <c r="C909" i="3" s="1"/>
  <c r="D909" i="3"/>
  <c r="B910" i="3"/>
  <c r="C910" i="3" s="1"/>
  <c r="D910" i="3"/>
  <c r="B911" i="3"/>
  <c r="C911" i="3" s="1"/>
  <c r="D911" i="3"/>
  <c r="B912" i="3"/>
  <c r="C912" i="3" s="1"/>
  <c r="D912" i="3"/>
  <c r="B913" i="3"/>
  <c r="C913" i="3" s="1"/>
  <c r="D913" i="3"/>
  <c r="B914" i="3"/>
  <c r="C914" i="3" s="1"/>
  <c r="D914" i="3"/>
  <c r="B915" i="3"/>
  <c r="C915" i="3" s="1"/>
  <c r="D915" i="3"/>
  <c r="B916" i="3"/>
  <c r="C916" i="3" s="1"/>
  <c r="D916" i="3"/>
  <c r="B917" i="3"/>
  <c r="C917" i="3" s="1"/>
  <c r="D917" i="3"/>
  <c r="B918" i="3"/>
  <c r="C918" i="3" s="1"/>
  <c r="D918" i="3"/>
  <c r="B919" i="3"/>
  <c r="C919" i="3" s="1"/>
  <c r="D919" i="3"/>
  <c r="B920" i="3"/>
  <c r="C920" i="3" s="1"/>
  <c r="D920" i="3"/>
  <c r="B921" i="3"/>
  <c r="C921" i="3" s="1"/>
  <c r="D921" i="3"/>
  <c r="B922" i="3"/>
  <c r="C922" i="3" s="1"/>
  <c r="D922" i="3"/>
  <c r="B923" i="3"/>
  <c r="C923" i="3" s="1"/>
  <c r="D923" i="3"/>
  <c r="B924" i="3"/>
  <c r="C924" i="3" s="1"/>
  <c r="D924" i="3"/>
  <c r="B925" i="3"/>
  <c r="C925" i="3" s="1"/>
  <c r="D925" i="3"/>
  <c r="B926" i="3"/>
  <c r="C926" i="3" s="1"/>
  <c r="D926" i="3"/>
  <c r="B927" i="3"/>
  <c r="C927" i="3" s="1"/>
  <c r="D927" i="3"/>
  <c r="B928" i="3"/>
  <c r="C928" i="3" s="1"/>
  <c r="D928" i="3"/>
  <c r="B929" i="3"/>
  <c r="C929" i="3" s="1"/>
  <c r="D929" i="3"/>
  <c r="B930" i="3"/>
  <c r="C930" i="3" s="1"/>
  <c r="D930" i="3"/>
  <c r="B931" i="3"/>
  <c r="C931" i="3" s="1"/>
  <c r="D931" i="3"/>
  <c r="B932" i="3"/>
  <c r="C932" i="3" s="1"/>
  <c r="D932" i="3"/>
  <c r="B933" i="3"/>
  <c r="C933" i="3" s="1"/>
  <c r="D933" i="3"/>
  <c r="B934" i="3"/>
  <c r="C934" i="3" s="1"/>
  <c r="D934" i="3"/>
  <c r="B935" i="3"/>
  <c r="C935" i="3" s="1"/>
  <c r="D935" i="3"/>
  <c r="B936" i="3"/>
  <c r="C936" i="3" s="1"/>
  <c r="D936" i="3"/>
  <c r="B937" i="3"/>
  <c r="C937" i="3" s="1"/>
  <c r="D937" i="3"/>
  <c r="B938" i="3"/>
  <c r="C938" i="3" s="1"/>
  <c r="D938" i="3"/>
  <c r="B939" i="3"/>
  <c r="C939" i="3" s="1"/>
  <c r="D939" i="3"/>
  <c r="B940" i="3"/>
  <c r="C940" i="3" s="1"/>
  <c r="D940" i="3"/>
  <c r="B941" i="3"/>
  <c r="C941" i="3" s="1"/>
  <c r="D941" i="3"/>
  <c r="B942" i="3"/>
  <c r="C942" i="3" s="1"/>
  <c r="D942" i="3"/>
  <c r="B943" i="3"/>
  <c r="C943" i="3" s="1"/>
  <c r="D943" i="3"/>
  <c r="B944" i="3"/>
  <c r="C944" i="3" s="1"/>
  <c r="D944" i="3"/>
  <c r="B945" i="3"/>
  <c r="C945" i="3" s="1"/>
  <c r="D945" i="3"/>
  <c r="B946" i="3"/>
  <c r="C946" i="3" s="1"/>
  <c r="D946" i="3"/>
  <c r="B947" i="3"/>
  <c r="C947" i="3" s="1"/>
  <c r="D947" i="3"/>
  <c r="B948" i="3"/>
  <c r="C948" i="3" s="1"/>
  <c r="D948" i="3"/>
  <c r="B949" i="3"/>
  <c r="C949" i="3" s="1"/>
  <c r="D949" i="3"/>
  <c r="B950" i="3"/>
  <c r="C950" i="3" s="1"/>
  <c r="D950" i="3"/>
  <c r="B951" i="3"/>
  <c r="C951" i="3" s="1"/>
  <c r="D951" i="3"/>
  <c r="B952" i="3"/>
  <c r="C952" i="3" s="1"/>
  <c r="D952" i="3"/>
  <c r="B953" i="3"/>
  <c r="C953" i="3" s="1"/>
  <c r="D953" i="3"/>
  <c r="B954" i="3"/>
  <c r="C954" i="3" s="1"/>
  <c r="D954" i="3"/>
  <c r="B955" i="3"/>
  <c r="C955" i="3" s="1"/>
  <c r="D955" i="3"/>
  <c r="B956" i="3"/>
  <c r="C956" i="3" s="1"/>
  <c r="D956" i="3"/>
  <c r="B957" i="3"/>
  <c r="C957" i="3" s="1"/>
  <c r="D957" i="3"/>
  <c r="B958" i="3"/>
  <c r="C958" i="3" s="1"/>
  <c r="D958" i="3"/>
  <c r="B959" i="3"/>
  <c r="C959" i="3" s="1"/>
  <c r="D959" i="3"/>
  <c r="B960" i="3"/>
  <c r="C960" i="3" s="1"/>
  <c r="D960" i="3"/>
  <c r="B961" i="3"/>
  <c r="C961" i="3" s="1"/>
  <c r="D961" i="3"/>
  <c r="B962" i="3"/>
  <c r="C962" i="3" s="1"/>
  <c r="D962" i="3"/>
  <c r="B963" i="3"/>
  <c r="C963" i="3" s="1"/>
  <c r="D963" i="3"/>
  <c r="B964" i="3"/>
  <c r="C964" i="3" s="1"/>
  <c r="D964" i="3"/>
  <c r="B965" i="3"/>
  <c r="C965" i="3" s="1"/>
  <c r="D965" i="3"/>
  <c r="B966" i="3"/>
  <c r="C966" i="3" s="1"/>
  <c r="D966" i="3"/>
  <c r="B967" i="3"/>
  <c r="C967" i="3" s="1"/>
  <c r="D967" i="3"/>
  <c r="B968" i="3"/>
  <c r="C968" i="3" s="1"/>
  <c r="D968" i="3"/>
  <c r="B969" i="3"/>
  <c r="C969" i="3" s="1"/>
  <c r="D969" i="3"/>
  <c r="B970" i="3"/>
  <c r="C970" i="3" s="1"/>
  <c r="D970" i="3"/>
  <c r="B971" i="3"/>
  <c r="C971" i="3" s="1"/>
  <c r="D971" i="3"/>
  <c r="B972" i="3"/>
  <c r="C972" i="3" s="1"/>
  <c r="D972" i="3"/>
  <c r="B973" i="3"/>
  <c r="C973" i="3" s="1"/>
  <c r="D973" i="3"/>
  <c r="B974" i="3"/>
  <c r="C974" i="3" s="1"/>
  <c r="D974" i="3"/>
  <c r="B975" i="3"/>
  <c r="C975" i="3" s="1"/>
  <c r="D975" i="3"/>
  <c r="B976" i="3"/>
  <c r="C976" i="3" s="1"/>
  <c r="D976" i="3"/>
  <c r="B977" i="3"/>
  <c r="C977" i="3" s="1"/>
  <c r="D977" i="3"/>
  <c r="B978" i="3"/>
  <c r="C978" i="3" s="1"/>
  <c r="D978" i="3"/>
  <c r="B979" i="3"/>
  <c r="C979" i="3" s="1"/>
  <c r="D979" i="3"/>
  <c r="B980" i="3"/>
  <c r="C980" i="3" s="1"/>
  <c r="D980" i="3"/>
  <c r="B981" i="3"/>
  <c r="C981" i="3" s="1"/>
  <c r="D981" i="3"/>
  <c r="B982" i="3"/>
  <c r="C982" i="3" s="1"/>
  <c r="D982" i="3"/>
  <c r="B983" i="3"/>
  <c r="C983" i="3" s="1"/>
  <c r="D983" i="3"/>
  <c r="B984" i="3"/>
  <c r="C984" i="3" s="1"/>
  <c r="D984" i="3"/>
  <c r="B985" i="3"/>
  <c r="C985" i="3" s="1"/>
  <c r="D985" i="3"/>
  <c r="B986" i="3"/>
  <c r="C986" i="3" s="1"/>
  <c r="D986" i="3"/>
  <c r="B987" i="3"/>
  <c r="C987" i="3" s="1"/>
  <c r="D987" i="3"/>
  <c r="B988" i="3"/>
  <c r="C988" i="3" s="1"/>
  <c r="D988" i="3"/>
  <c r="B989" i="3"/>
  <c r="C989" i="3" s="1"/>
  <c r="D989" i="3"/>
  <c r="B990" i="3"/>
  <c r="C990" i="3" s="1"/>
  <c r="D990" i="3"/>
  <c r="B991" i="3"/>
  <c r="C991" i="3" s="1"/>
  <c r="D991" i="3"/>
  <c r="B992" i="3"/>
  <c r="C992" i="3" s="1"/>
  <c r="D992" i="3"/>
  <c r="B993" i="3"/>
  <c r="C993" i="3" s="1"/>
  <c r="D993" i="3"/>
  <c r="B994" i="3"/>
  <c r="C994" i="3" s="1"/>
  <c r="D994" i="3"/>
  <c r="B995" i="3"/>
  <c r="C995" i="3" s="1"/>
  <c r="D995" i="3"/>
  <c r="B996" i="3"/>
  <c r="C996" i="3" s="1"/>
  <c r="D996" i="3"/>
  <c r="B997" i="3"/>
  <c r="C997" i="3" s="1"/>
  <c r="D997" i="3"/>
  <c r="B998" i="3"/>
  <c r="C998" i="3" s="1"/>
  <c r="D998" i="3"/>
  <c r="B999" i="3"/>
  <c r="C999" i="3" s="1"/>
  <c r="D999" i="3"/>
  <c r="B1000" i="3"/>
  <c r="C1000" i="3" s="1"/>
  <c r="D1000" i="3"/>
  <c r="B1001" i="3"/>
  <c r="C1001" i="3" s="1"/>
  <c r="D1001" i="3"/>
  <c r="B1002" i="3"/>
  <c r="C1002" i="3" s="1"/>
  <c r="D1002" i="3"/>
  <c r="B1003" i="3"/>
  <c r="C1003" i="3" s="1"/>
  <c r="D1003" i="3"/>
  <c r="B1004" i="3"/>
  <c r="C1004" i="3" s="1"/>
  <c r="D1004" i="3"/>
  <c r="B1005" i="3"/>
  <c r="C1005" i="3" s="1"/>
  <c r="D1005" i="3"/>
  <c r="B1006" i="3"/>
  <c r="C1006" i="3" s="1"/>
  <c r="D1006" i="3"/>
  <c r="B1007" i="3"/>
  <c r="C1007" i="3" s="1"/>
  <c r="D1007" i="3"/>
  <c r="B1008" i="3"/>
  <c r="C1008" i="3" s="1"/>
  <c r="D1008" i="3"/>
  <c r="B1009" i="3"/>
  <c r="C1009" i="3" s="1"/>
  <c r="D1009" i="3"/>
  <c r="B1010" i="3"/>
  <c r="C1010" i="3" s="1"/>
  <c r="D1010" i="3"/>
  <c r="B1011" i="3"/>
  <c r="C1011" i="3" s="1"/>
  <c r="D1011" i="3"/>
  <c r="B1012" i="3"/>
  <c r="C1012" i="3" s="1"/>
  <c r="D1012" i="3"/>
  <c r="B1013" i="3"/>
  <c r="C1013" i="3" s="1"/>
  <c r="D1013" i="3"/>
  <c r="B1014" i="3"/>
  <c r="C1014" i="3" s="1"/>
  <c r="D1014" i="3"/>
  <c r="B1015" i="3"/>
  <c r="C1015" i="3" s="1"/>
  <c r="D1015" i="3"/>
  <c r="B1016" i="3"/>
  <c r="C1016" i="3" s="1"/>
  <c r="D1016" i="3"/>
  <c r="B1017" i="3"/>
  <c r="C1017" i="3" s="1"/>
  <c r="D1017" i="3"/>
  <c r="B1018" i="3"/>
  <c r="C1018" i="3" s="1"/>
  <c r="D1018" i="3"/>
  <c r="B1019" i="3"/>
  <c r="C1019" i="3" s="1"/>
  <c r="D1019" i="3"/>
  <c r="B1020" i="3"/>
  <c r="C1020" i="3" s="1"/>
  <c r="D1020" i="3"/>
  <c r="B1021" i="3"/>
  <c r="C1021" i="3" s="1"/>
  <c r="D1021" i="3"/>
  <c r="B1022" i="3"/>
  <c r="C1022" i="3" s="1"/>
  <c r="D1022" i="3"/>
  <c r="B1023" i="3"/>
  <c r="C1023" i="3" s="1"/>
  <c r="D1023" i="3"/>
  <c r="B1024" i="3"/>
  <c r="C1024" i="3" s="1"/>
  <c r="D1024" i="3"/>
  <c r="B1025" i="3"/>
  <c r="C1025" i="3" s="1"/>
  <c r="D1025" i="3"/>
  <c r="B1026" i="3"/>
  <c r="C1026" i="3" s="1"/>
  <c r="D1026" i="3"/>
  <c r="B1027" i="3"/>
  <c r="C1027" i="3" s="1"/>
  <c r="D1027" i="3"/>
  <c r="B1028" i="3"/>
  <c r="C1028" i="3" s="1"/>
  <c r="D1028" i="3"/>
  <c r="B1029" i="3"/>
  <c r="C1029" i="3" s="1"/>
  <c r="D1029" i="3"/>
  <c r="B1030" i="3"/>
  <c r="C1030" i="3" s="1"/>
  <c r="D1030" i="3"/>
  <c r="B1031" i="3"/>
  <c r="C1031" i="3" s="1"/>
  <c r="D1031" i="3"/>
  <c r="B1032" i="3"/>
  <c r="C1032" i="3" s="1"/>
  <c r="D1032" i="3"/>
  <c r="B1033" i="3"/>
  <c r="C1033" i="3" s="1"/>
  <c r="D1033" i="3"/>
  <c r="B1034" i="3"/>
  <c r="C1034" i="3" s="1"/>
  <c r="D1034" i="3"/>
  <c r="B1035" i="3"/>
  <c r="C1035" i="3" s="1"/>
  <c r="D1035" i="3"/>
  <c r="B1036" i="3"/>
  <c r="C1036" i="3" s="1"/>
  <c r="D1036" i="3"/>
  <c r="B1037" i="3"/>
  <c r="C1037" i="3" s="1"/>
  <c r="D1037" i="3"/>
  <c r="B1038" i="3"/>
  <c r="C1038" i="3" s="1"/>
  <c r="D1038" i="3"/>
  <c r="B1039" i="3"/>
  <c r="C1039" i="3" s="1"/>
  <c r="D1039" i="3"/>
  <c r="B1040" i="3"/>
  <c r="C1040" i="3" s="1"/>
  <c r="D1040" i="3"/>
  <c r="B1041" i="3"/>
  <c r="C1041" i="3" s="1"/>
  <c r="D1041" i="3"/>
  <c r="B1042" i="3"/>
  <c r="C1042" i="3" s="1"/>
  <c r="D1042" i="3"/>
  <c r="B1043" i="3"/>
  <c r="C1043" i="3" s="1"/>
  <c r="D1043" i="3"/>
  <c r="B1044" i="3"/>
  <c r="C1044" i="3" s="1"/>
  <c r="D1044" i="3"/>
  <c r="B1045" i="3"/>
  <c r="C1045" i="3" s="1"/>
  <c r="D1045" i="3"/>
  <c r="B1046" i="3"/>
  <c r="C1046" i="3" s="1"/>
  <c r="D1046" i="3"/>
  <c r="B1047" i="3"/>
  <c r="C1047" i="3" s="1"/>
  <c r="D1047" i="3"/>
  <c r="B1048" i="3"/>
  <c r="C1048" i="3" s="1"/>
  <c r="D1048" i="3"/>
  <c r="B1049" i="3"/>
  <c r="C1049" i="3" s="1"/>
  <c r="D1049" i="3"/>
  <c r="B1050" i="3"/>
  <c r="C1050" i="3" s="1"/>
  <c r="D1050" i="3"/>
  <c r="B1051" i="3"/>
  <c r="C1051" i="3" s="1"/>
  <c r="D1051" i="3"/>
  <c r="B1052" i="3"/>
  <c r="C1052" i="3" s="1"/>
  <c r="D1052" i="3"/>
  <c r="B1053" i="3"/>
  <c r="C1053" i="3" s="1"/>
  <c r="D1053" i="3"/>
  <c r="B1054" i="3"/>
  <c r="C1054" i="3" s="1"/>
  <c r="D1054" i="3"/>
  <c r="B1055" i="3"/>
  <c r="C1055" i="3" s="1"/>
  <c r="D1055" i="3"/>
  <c r="B1056" i="3"/>
  <c r="C1056" i="3" s="1"/>
  <c r="D1056" i="3"/>
  <c r="B1057" i="3"/>
  <c r="C1057" i="3" s="1"/>
  <c r="D1057" i="3"/>
  <c r="B1058" i="3"/>
  <c r="C1058" i="3" s="1"/>
  <c r="D1058" i="3"/>
  <c r="B1059" i="3"/>
  <c r="C1059" i="3" s="1"/>
  <c r="D1059" i="3"/>
  <c r="B1060" i="3"/>
  <c r="C1060" i="3" s="1"/>
  <c r="D1060" i="3"/>
  <c r="B1061" i="3"/>
  <c r="C1061" i="3" s="1"/>
  <c r="D1061" i="3"/>
  <c r="B1062" i="3"/>
  <c r="C1062" i="3" s="1"/>
  <c r="D1062" i="3"/>
  <c r="B1063" i="3"/>
  <c r="C1063" i="3" s="1"/>
  <c r="D1063" i="3"/>
  <c r="B1064" i="3"/>
  <c r="C1064" i="3" s="1"/>
  <c r="D1064" i="3"/>
  <c r="B1065" i="3"/>
  <c r="C1065" i="3" s="1"/>
  <c r="D1065" i="3"/>
  <c r="B1066" i="3"/>
  <c r="C1066" i="3" s="1"/>
  <c r="D1066" i="3"/>
  <c r="B1067" i="3"/>
  <c r="C1067" i="3" s="1"/>
  <c r="D1067" i="3"/>
  <c r="B1068" i="3"/>
  <c r="C1068" i="3" s="1"/>
  <c r="D1068" i="3"/>
  <c r="B1069" i="3"/>
  <c r="C1069" i="3" s="1"/>
  <c r="D1069" i="3"/>
  <c r="B1070" i="3"/>
  <c r="C1070" i="3" s="1"/>
  <c r="D1070" i="3"/>
  <c r="B1071" i="3"/>
  <c r="C1071" i="3" s="1"/>
  <c r="D1071" i="3"/>
  <c r="B1072" i="3"/>
  <c r="C1072" i="3" s="1"/>
  <c r="D1072" i="3"/>
  <c r="B1073" i="3"/>
  <c r="C1073" i="3" s="1"/>
  <c r="D1073" i="3"/>
  <c r="B1074" i="3"/>
  <c r="C1074" i="3" s="1"/>
  <c r="D1074" i="3"/>
  <c r="B1075" i="3"/>
  <c r="C1075" i="3" s="1"/>
  <c r="D1075" i="3"/>
  <c r="B1076" i="3"/>
  <c r="C1076" i="3" s="1"/>
  <c r="D1076" i="3"/>
  <c r="B1077" i="3"/>
  <c r="C1077" i="3" s="1"/>
  <c r="D1077" i="3"/>
  <c r="B1078" i="3"/>
  <c r="C1078" i="3" s="1"/>
  <c r="D1078" i="3"/>
  <c r="B1079" i="3"/>
  <c r="C1079" i="3" s="1"/>
  <c r="D1079" i="3"/>
  <c r="B1080" i="3"/>
  <c r="C1080" i="3" s="1"/>
  <c r="D1080" i="3"/>
  <c r="B1081" i="3"/>
  <c r="C1081" i="3" s="1"/>
  <c r="D1081" i="3"/>
  <c r="B1082" i="3"/>
  <c r="C1082" i="3" s="1"/>
  <c r="D1082" i="3"/>
  <c r="B1083" i="3"/>
  <c r="C1083" i="3" s="1"/>
  <c r="D1083" i="3"/>
  <c r="B1084" i="3"/>
  <c r="C1084" i="3" s="1"/>
  <c r="D1084" i="3"/>
  <c r="B1085" i="3"/>
  <c r="C1085" i="3" s="1"/>
  <c r="D1085" i="3"/>
  <c r="B1086" i="3"/>
  <c r="C1086" i="3" s="1"/>
  <c r="D1086" i="3"/>
  <c r="B1087" i="3"/>
  <c r="C1087" i="3" s="1"/>
  <c r="D1087" i="3"/>
  <c r="B1088" i="3"/>
  <c r="C1088" i="3" s="1"/>
  <c r="D1088" i="3"/>
  <c r="B1089" i="3"/>
  <c r="C1089" i="3" s="1"/>
  <c r="D1089" i="3"/>
  <c r="B1090" i="3"/>
  <c r="C1090" i="3" s="1"/>
  <c r="D1090" i="3"/>
  <c r="B1091" i="3"/>
  <c r="C1091" i="3" s="1"/>
  <c r="D1091" i="3"/>
  <c r="B1092" i="3"/>
  <c r="C1092" i="3" s="1"/>
  <c r="D1092" i="3"/>
  <c r="B1093" i="3"/>
  <c r="C1093" i="3" s="1"/>
  <c r="D1093" i="3"/>
  <c r="B1094" i="3"/>
  <c r="C1094" i="3" s="1"/>
  <c r="D1094" i="3"/>
  <c r="B1095" i="3"/>
  <c r="C1095" i="3" s="1"/>
  <c r="D1095" i="3"/>
  <c r="B1096" i="3"/>
  <c r="C1096" i="3" s="1"/>
  <c r="D1096" i="3"/>
  <c r="B1097" i="3"/>
  <c r="C1097" i="3" s="1"/>
  <c r="D1097" i="3"/>
  <c r="D2" i="3"/>
  <c r="B2" i="3"/>
  <c r="C2" i="3" s="1"/>
</calcChain>
</file>

<file path=xl/connections.xml><?xml version="1.0" encoding="utf-8"?>
<connections xmlns="http://schemas.openxmlformats.org/spreadsheetml/2006/main">
  <connection id="1" name="LinkedTable_AgrGroupTable" type="102" refreshedVersion="5" minRefreshableVersion="5">
    <extLst>
      <ext xmlns:x15="http://schemas.microsoft.com/office/spreadsheetml/2010/11/main" uri="{DE250136-89BD-433C-8126-D09CA5730AF9}">
        <x15:connection id="AgrGroupTable-f5cf71cd-3f28-4273-a7a3-f2bd29f084a2">
          <x15:rangePr sourceName="_xlcn.LinkedTable_AgrGroupTable"/>
        </x15:connection>
      </ext>
    </extLst>
  </connection>
  <connection id="2" name="LinkedTable_Dates" type="102" refreshedVersion="5" minRefreshableVersion="5">
    <extLst>
      <ext xmlns:x15="http://schemas.microsoft.com/office/spreadsheetml/2010/11/main" uri="{DE250136-89BD-433C-8126-D09CA5730AF9}">
        <x15:connection id="Dates-67a73d1b-4e95-4b26-9a12-5c26fd169f25">
          <x15:rangePr sourceName="_xlcn.LinkedTable_Dates"/>
        </x15:connection>
      </ext>
    </extLst>
  </connection>
  <connection id="3" name="Query - BadMembers" description="Connection to the 'BadMembers' query in the workbook." type="100" refreshedVersion="6" minRefreshableVersion="5">
    <extLst>
      <ext xmlns:x15="http://schemas.microsoft.com/office/spreadsheetml/2010/11/main" uri="{DE250136-89BD-433C-8126-D09CA5730AF9}">
        <x15:connection id="c3987071-ab11-437a-af10-4edc1ad492e3"/>
      </ext>
    </extLst>
  </connection>
  <connection id="4" name="Query - Claims" description="Connection to the 'Claims' query in the workbook." type="100" refreshedVersion="5" minRefreshableVersion="5">
    <extLst>
      <ext xmlns:x15="http://schemas.microsoft.com/office/spreadsheetml/2010/11/main" uri="{DE250136-89BD-433C-8126-D09CA5730AF9}">
        <x15:connection id="ac2e5c45-351d-4358-b8ca-3123a38e34ad">
          <x15:oledbPr connection="Provider=Microsoft.Mashup.OleDb.1;Data Source=$Workbook$;Location=Claims">
            <x15:dbTables>
              <x15:dbTable name="Claims"/>
            </x15:dbTables>
          </x15:oledbPr>
        </x15:connection>
      </ext>
    </extLst>
  </connection>
  <connection id="5" name="Query - DRGs" description="Connection to the 'DRGs' query in the workbook." type="100" refreshedVersion="6" minRefreshableVersion="5">
    <extLst>
      <ext xmlns:x15="http://schemas.microsoft.com/office/spreadsheetml/2010/11/main" uri="{DE250136-89BD-433C-8126-D09CA5730AF9}">
        <x15:connection id="89b478cf-fb12-4d4f-be7b-39b197b17925">
          <x15:oledbPr connection="Provider=Microsoft.Mashup.OleDb.1;Data Source=$Workbook$;Location=DRGs">
            <x15:dbTables>
              <x15:dbTable name="DRGs"/>
            </x15:dbTables>
          </x15:oledbPr>
        </x15:connection>
      </ext>
    </extLst>
  </connection>
  <connection id="6" name="Query - HCPCScodes" description="Connection to the 'HCPCScodes' query in the workbook." type="100" refreshedVersion="6" minRefreshableVersion="5">
    <extLst>
      <ext xmlns:x15="http://schemas.microsoft.com/office/spreadsheetml/2010/11/main" uri="{DE250136-89BD-433C-8126-D09CA5730AF9}">
        <x15:connection id="d9b418a4-e325-4f69-b1d2-439b94b33098">
          <x15:oledbPr connection="Provider=Microsoft.Mashup.OleDb.1;Data Source=$Workbook$;Location=HCPCScodes">
            <x15:dbTables>
              <x15:dbTable name="HCPCScodes"/>
            </x15:dbTables>
          </x15:oledbPr>
        </x15:connection>
      </ext>
    </extLst>
  </connection>
  <connection id="7" name="Query - MedicalSpecialties" description="Connection to the 'MedicalSpecialties' query in the workbook." type="100" refreshedVersion="6" minRefreshableVersion="5">
    <extLst>
      <ext xmlns:x15="http://schemas.microsoft.com/office/spreadsheetml/2010/11/main" uri="{DE250136-89BD-433C-8126-D09CA5730AF9}">
        <x15:connection id="e2f4a760-0690-4d52-88e4-21ea08c4c224">
          <x15:oledbPr connection="Provider=Microsoft.Mashup.OleDb.1;Data Source=$Workbook$;Location=MedicalSpecialties">
            <x15:dbTables>
              <x15:dbTable name="MedicalSpecialties"/>
            </x15:dbTables>
          </x15:oledbPr>
        </x15:connection>
      </ext>
    </extLst>
  </connection>
  <connection id="8" name="Query - MemberMonths" description="Connection to the 'MemberMonths' query in the workbook." type="100" refreshedVersion="5" minRefreshableVersion="5">
    <extLst>
      <ext xmlns:x15="http://schemas.microsoft.com/office/spreadsheetml/2010/11/main" uri="{DE250136-89BD-433C-8126-D09CA5730AF9}">
        <x15:connection id="2c9d0b9d-1b40-4ba5-9ba7-a97d0e7f2cf3">
          <x15:oledbPr connection="Provider=Microsoft.Mashup.OleDb.1;Data Source=$Workbook$;Location=MemberMonths">
            <x15:dbTables>
              <x15:dbTable name="MemberMonths"/>
            </x15:dbTables>
          </x15:oledbPr>
        </x15:connection>
      </ext>
    </extLst>
  </connection>
  <connection id="9" name="Query - Members" description="Connection to the 'Members' query in the workbook." type="100" refreshedVersion="5" minRefreshableVersion="5">
    <extLst>
      <ext xmlns:x15="http://schemas.microsoft.com/office/spreadsheetml/2010/11/main" uri="{DE250136-89BD-433C-8126-D09CA5730AF9}">
        <x15:connection id="92da1070-8747-432d-892a-ef7781c56c98">
          <x15:oledbPr connection="Provider=Microsoft.Mashup.OleDb.1;Data Source=$Workbook$;Location=Members">
            <x15:dbTables>
              <x15:dbTable name="Members"/>
            </x15:dbTables>
          </x15:oledbPr>
        </x15:connection>
      </ext>
    </extLst>
  </connection>
  <connection id="10"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<sst xmlns="http://schemas.openxmlformats.org/spreadsheetml/2006/main" count="307" uniqueCount="203">
  <si>
    <t>Row Labels</t>
  </si>
  <si>
    <t>Grand Total</t>
  </si>
  <si>
    <t>Sum of NewPaidAmount</t>
  </si>
  <si>
    <t>(blank)</t>
  </si>
  <si>
    <t>Date</t>
  </si>
  <si>
    <t>MonthNo</t>
  </si>
  <si>
    <t>Month</t>
  </si>
  <si>
    <t>Year</t>
  </si>
  <si>
    <t>Age</t>
  </si>
  <si>
    <t>AgeBand</t>
  </si>
  <si>
    <t>0-64</t>
  </si>
  <si>
    <t>65-74</t>
  </si>
  <si>
    <t>75-84</t>
  </si>
  <si>
    <t>85+</t>
  </si>
  <si>
    <t>Column Labels</t>
  </si>
  <si>
    <t>PaidPMPM</t>
  </si>
  <si>
    <t>TotalMemberMonths</t>
  </si>
  <si>
    <t>January</t>
  </si>
  <si>
    <t>February</t>
  </si>
  <si>
    <t>March</t>
  </si>
  <si>
    <t>April</t>
  </si>
  <si>
    <t>May</t>
  </si>
  <si>
    <t>June</t>
  </si>
  <si>
    <t>July</t>
  </si>
  <si>
    <t>August</t>
  </si>
  <si>
    <t>September</t>
  </si>
  <si>
    <t>October</t>
  </si>
  <si>
    <t>November</t>
  </si>
  <si>
    <t>December</t>
  </si>
  <si>
    <t>Allergy/immunology</t>
  </si>
  <si>
    <t>Ambulance service (private)</t>
  </si>
  <si>
    <t>Ambulatory surgical center</t>
  </si>
  <si>
    <t>Anesthesiology</t>
  </si>
  <si>
    <t>Audiologist (billing independently)</t>
  </si>
  <si>
    <t>Cardiac electrophysiology</t>
  </si>
  <si>
    <t>Cardiac surgery</t>
  </si>
  <si>
    <t>Cardiology</t>
  </si>
  <si>
    <t>Certified clinical nurse specialist</t>
  </si>
  <si>
    <t>Certified registered nurse anesthetist (CRNA)</t>
  </si>
  <si>
    <t>Chiropractic</t>
  </si>
  <si>
    <t>Clinical laboratory (billing independently)</t>
  </si>
  <si>
    <t>Clinical psychologist</t>
  </si>
  <si>
    <t>Colorectal surgery</t>
  </si>
  <si>
    <t>Critical care (intensivists)</t>
  </si>
  <si>
    <t>Dermatology</t>
  </si>
  <si>
    <t>Diagnostic radiology</t>
  </si>
  <si>
    <t>Emergency medicine</t>
  </si>
  <si>
    <t>Endocrinology</t>
  </si>
  <si>
    <t>Family practice</t>
  </si>
  <si>
    <t>Gastroenterology</t>
  </si>
  <si>
    <t>General practice</t>
  </si>
  <si>
    <t>General surgery</t>
  </si>
  <si>
    <t>Geriatric medicine</t>
  </si>
  <si>
    <t>Hand surgery</t>
  </si>
  <si>
    <t>Hematology</t>
  </si>
  <si>
    <t>Hematology/oncology</t>
  </si>
  <si>
    <t>Independent diagnostic testing facility</t>
  </si>
  <si>
    <t>Infectious disease</t>
  </si>
  <si>
    <t>Internal medicine</t>
  </si>
  <si>
    <t>Interventional radiology</t>
  </si>
  <si>
    <t>Licensed clinical social worker</t>
  </si>
  <si>
    <t>Mass immunization roster biller</t>
  </si>
  <si>
    <t>Maxillofacial surgery</t>
  </si>
  <si>
    <t>Medical oncology</t>
  </si>
  <si>
    <t>Nephrology</t>
  </si>
  <si>
    <t>Neurology</t>
  </si>
  <si>
    <t>Neurosurgery</t>
  </si>
  <si>
    <t>Nuclear medicine</t>
  </si>
  <si>
    <t>Nurse practitioner</t>
  </si>
  <si>
    <t>Obstetrics/gynecology</t>
  </si>
  <si>
    <t>Ophthalmology</t>
  </si>
  <si>
    <t>Optometry</t>
  </si>
  <si>
    <t>Oral surgery (dentist only)</t>
  </si>
  <si>
    <t>Orthopedic surgery</t>
  </si>
  <si>
    <t>Osteopathic manipulative medicine</t>
  </si>
  <si>
    <t>Otolaryngology</t>
  </si>
  <si>
    <t>Pain management (effective 1/1/2002)</t>
  </si>
  <si>
    <t>Pathology</t>
  </si>
  <si>
    <t>Pediatric medicine</t>
  </si>
  <si>
    <t>Physical medicine and rehabilitation</t>
  </si>
  <si>
    <t>Physical therapist (private practice)</t>
  </si>
  <si>
    <t>Physician assistant</t>
  </si>
  <si>
    <t>Plastic and reconstructive surgery</t>
  </si>
  <si>
    <t>Podiatry</t>
  </si>
  <si>
    <t>Portable x-ray supplier</t>
  </si>
  <si>
    <t>Psychiatry</t>
  </si>
  <si>
    <t>Pulmonary disease</t>
  </si>
  <si>
    <t>Radiation oncology</t>
  </si>
  <si>
    <t>Rheumatology</t>
  </si>
  <si>
    <t>Sports medicine</t>
  </si>
  <si>
    <t>Surgical oncology</t>
  </si>
  <si>
    <t>Thoracic surgery</t>
  </si>
  <si>
    <t>Urology</t>
  </si>
  <si>
    <t>Vascular surgery</t>
  </si>
  <si>
    <t>PaidAcrossSpecialties</t>
  </si>
  <si>
    <t>SpecialtyPctPaid</t>
  </si>
  <si>
    <t>01</t>
  </si>
  <si>
    <t>04</t>
  </si>
  <si>
    <t>05</t>
  </si>
  <si>
    <t>06</t>
  </si>
  <si>
    <t>07</t>
  </si>
  <si>
    <t>08</t>
  </si>
  <si>
    <t>09</t>
  </si>
  <si>
    <t>10</t>
  </si>
  <si>
    <t>11</t>
  </si>
  <si>
    <t>18</t>
  </si>
  <si>
    <t>19</t>
  </si>
  <si>
    <t>23</t>
  </si>
  <si>
    <t>066 - Intracranial hemorrhage or cerebral infarction w/o CC/MCC</t>
  </si>
  <si>
    <t>176 - Pulmonary embolism w/o MCC</t>
  </si>
  <si>
    <t>178 - Respiratory infections &amp; inflammations w CC</t>
  </si>
  <si>
    <t>180 - Respiratory neoplasms w MCC</t>
  </si>
  <si>
    <t>189 - Pulmonary edema &amp; respiratory failure</t>
  </si>
  <si>
    <t>190 - Chronic obstructive pulmonary disease w MCC</t>
  </si>
  <si>
    <t>194 - Simple pneumonia &amp; pleurisy w CC</t>
  </si>
  <si>
    <t>195 - Simple pneumonia &amp; pleurisy w/o CC/MCC</t>
  </si>
  <si>
    <t>202 - Bronchitis &amp; asthma w CC/MCC</t>
  </si>
  <si>
    <t>239 - Amputation for circ sys disorders exc upper limb &amp; toe w MCC</t>
  </si>
  <si>
    <t>252 - Other vascular procedures w MCC</t>
  </si>
  <si>
    <t>280 - Acute myocardial infarction, discharged alive w MCC</t>
  </si>
  <si>
    <t>299 - Peripheral vascular disorders w MCC</t>
  </si>
  <si>
    <t>300 - Peripheral vascular disorders w CC</t>
  </si>
  <si>
    <t>309 - Cardiac arrhythmia &amp; conduction disorders w CC</t>
  </si>
  <si>
    <t>313 - Chest pain</t>
  </si>
  <si>
    <t>316 - Other circulatory system diagnoses w/o CC/MCC</t>
  </si>
  <si>
    <t>330 - Major small &amp; large bowel procedures w CC</t>
  </si>
  <si>
    <t>372 - Major gastrointestinal disorders &amp; peritoneal infections w CC</t>
  </si>
  <si>
    <t>377 - G.I. hemorrhage w MCC</t>
  </si>
  <si>
    <t>378 - G.I. hemorrhage w CC</t>
  </si>
  <si>
    <t>379 - G.I. hemorrhage w/o CC/MCC</t>
  </si>
  <si>
    <t>388 - G.I. obstruction w MCC</t>
  </si>
  <si>
    <t>389 - G.I. obstruction w CC</t>
  </si>
  <si>
    <t>390 - G.I. obstruction w/o CC/MCC</t>
  </si>
  <si>
    <t>392 - Esophagitis, gastroent &amp; misc digest disorders w/o MCC</t>
  </si>
  <si>
    <t>441 - Disorders of liver except malig,cirr,alc hepa w MCC</t>
  </si>
  <si>
    <t>460 - Spinal fusion except cervical w/o MCC</t>
  </si>
  <si>
    <t>466 - Revision of hip or knee replacement w MCC</t>
  </si>
  <si>
    <t>469 - Major joint replacement or reattachment of lower extremity w MCC</t>
  </si>
  <si>
    <t>470 - Major joint replacement or reattachment of lower extremity w/o MCC</t>
  </si>
  <si>
    <t>545 - Connective tissue disorders w MCC</t>
  </si>
  <si>
    <t>547 - Connective tissue disorders w/o CC/MCC</t>
  </si>
  <si>
    <t>554 - Bone diseases &amp; arthropathies w/o MCC</t>
  </si>
  <si>
    <t>558 - Tendonitis, myositis &amp; bursitis w/o MCC</t>
  </si>
  <si>
    <t>559 - Aftercare, musculoskeletal system &amp; connective tissue w MCC</t>
  </si>
  <si>
    <t>561 - Aftercare, musculoskeletal system &amp; connective tissue w/o CC/MCC</t>
  </si>
  <si>
    <t>604 - Trauma to the skin, subcut tiss &amp; breast w MCC</t>
  </si>
  <si>
    <t>620 - O.R. procedures for obesity w CC</t>
  </si>
  <si>
    <t>638 - Diabetes w CC</t>
  </si>
  <si>
    <t>640 - Nutritional &amp; misc metabolic disorders w MCC</t>
  </si>
  <si>
    <t>641 - Nutritional &amp; misc metabolic disorders w/o MCC</t>
  </si>
  <si>
    <t>644 - Endocrine disorders w CC</t>
  </si>
  <si>
    <t>683 - Renal failure w CC</t>
  </si>
  <si>
    <t>690 - Kidney &amp; urinary tract infections w/o MCC</t>
  </si>
  <si>
    <t>698 - Other kidney &amp; urinary tract diagnoses w MCC</t>
  </si>
  <si>
    <t>699 - Other kidney &amp; urinary tract diagnoses w CC</t>
  </si>
  <si>
    <t>853 - Infectious &amp; parasitic diseases w O.R. procedure w MCC</t>
  </si>
  <si>
    <t>862 - Postoperative &amp; post-traumatic infections w MCC</t>
  </si>
  <si>
    <t>871 - Septicemia or severe sepsis w/o MV 96+ hours w MCC</t>
  </si>
  <si>
    <t>872 - Septicemia or severe sepsis w/o MV 96+ hours w/o MCC</t>
  </si>
  <si>
    <t>881 - Depressive neuroses</t>
  </si>
  <si>
    <t>885 - Psychoses</t>
  </si>
  <si>
    <t>946 - Rehabilitation w/o CC/MCC</t>
  </si>
  <si>
    <t>948 - Signs &amp; symptoms w/o MCC</t>
  </si>
  <si>
    <t>950 - Aftercare w/o CC/MCC</t>
  </si>
  <si>
    <t>2014 Total</t>
  </si>
  <si>
    <t>20610 Drain/Inject Joint/Bursa</t>
  </si>
  <si>
    <t>45380 Colonoscopy and Biopsy</t>
  </si>
  <si>
    <t>66982 Cataract surgery, complex</t>
  </si>
  <si>
    <t>66984 Remove Cataract, Insert Lens</t>
  </si>
  <si>
    <t>67028 Injection Eye Drug</t>
  </si>
  <si>
    <t>80061 Lipid Panel</t>
  </si>
  <si>
    <t>90670 Pneumococcal vacc 13 val im</t>
  </si>
  <si>
    <t>90834 Psytx pt&amp;/family 45 minutes</t>
  </si>
  <si>
    <t>90837 Psytx pt&amp;/family 60 minutes</t>
  </si>
  <si>
    <t>90870 Electroconvulsive therapy</t>
  </si>
  <si>
    <t>92012 Eye Exam, Established Pt</t>
  </si>
  <si>
    <t>92014 Eye Exam &amp; Treatment</t>
  </si>
  <si>
    <t>92250 Eye Exam with Photos</t>
  </si>
  <si>
    <t>99203 Office/Outpatient Visit, New</t>
  </si>
  <si>
    <t>99204 Office/Outpatient Visit, New</t>
  </si>
  <si>
    <t>99213 Office/Outpatient Visit, Est</t>
  </si>
  <si>
    <t>99214 Office/Outpatient Visit, Est</t>
  </si>
  <si>
    <t>99215 Office/Outpatient Visit, Est</t>
  </si>
  <si>
    <t>99223 Initial Hospital Care</t>
  </si>
  <si>
    <t>99232 Subsequent Hospital Care</t>
  </si>
  <si>
    <t>99233 Subsequent Hospital Care</t>
  </si>
  <si>
    <t>99284 Emergency Dept Visit</t>
  </si>
  <si>
    <t>99285 Emergency Dept Visit</t>
  </si>
  <si>
    <t>A0425 Ground mileage</t>
  </si>
  <si>
    <t>A0427 ALS1-emergency</t>
  </si>
  <si>
    <t>A0428 BLS</t>
  </si>
  <si>
    <t>A0429 BLS-emergency</t>
  </si>
  <si>
    <t>G0008 Admin influenza virus vac</t>
  </si>
  <si>
    <t>G0438 PPPS, initial visit</t>
  </si>
  <si>
    <t>G0439 PPPS, subseq visit</t>
  </si>
  <si>
    <t>J2778 Ranibizumab injection</t>
  </si>
  <si>
    <t>E&amp;M</t>
  </si>
  <si>
    <t>HCPCS Codes</t>
  </si>
  <si>
    <t>Medicine</t>
  </si>
  <si>
    <t>Surgery</t>
  </si>
  <si>
    <t>PercentER</t>
  </si>
  <si>
    <t>PaidPMPM Status</t>
  </si>
  <si>
    <t>Count of MemberID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</si>
</sst>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
    <numFmt numFmtId="165" formatCode="mmm"/>
    <numFmt numFmtId="166" formatCode="0\ %;\-0\ %;0\ %"/>
    <numFmt numFmtId="167" formatCode="0.00\ %;\-0.00\ %;0.00\ %"/>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0" fillId="0" borderId="0" xfId="0" pivotButton="1"/>
    <xf numFmtId="0" fontId="0" fillId="0" borderId="0" xfId="0" applyAlignment="1">
      <alignment horizontal="left"/>
    </xf>
    <xf numFmtId="164" fontId="0" fillId="0" borderId="0" xfId="0" applyNumberFormat="1"/>
    <xf numFmtId="14" fontId="0" fillId="0" borderId="0" xfId="0" applyNumberFormat="1"/>
    <xf numFmtId="165" fontId="0" fillId="0" borderId="0" xfId="0" applyNumberFormat="1"/>
    <xf numFmtId="0" fontId="0" fillId="0" borderId="0" xfId="0" quotePrefix="1"/>
    <xf numFmtId="0" fontId="0" fillId="0" borderId="0" xfId="0" applyAlignment="1">
      <alignment horizontal="left" indent="1"/>
    </xf>
    <xf numFmtId="3" fontId="0" fillId="0" borderId="0" xfId="0" applyNumberFormat="1"/>
    <xf numFmtId="166" fontId="0" fillId="0" borderId="0" xfId="0" applyNumberFormat="1"/>
    <xf numFmtId="167" fontId="0" fillId="0" borderId="0" xfId="0" applyNumberFormat="1"/>
    <xf numFmtId="0" fontId="0" fillId="0" borderId="0" xfId="0" applyNumberFormat="1"/>
  </cellXfs>
  <cellStyles count="1">
    <cellStyle name="Normal" xfId="0" builtinId="0"/>
  </cellStyles>
  <dxfs count="2">
    <dxf>
      <numFmt numFmtId="165" formatCode="mmm"/>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microsoft.com/office/2007/relationships/slicerCache" Target="slicerCaches/slicerCache4.xml"/><Relationship Id="rId21" Type="http://schemas.openxmlformats.org/officeDocument/2006/relationships/pivotCacheDefinition" Target="pivotCache/pivotCacheDefinition11.xml"/><Relationship Id="rId42" Type="http://schemas.openxmlformats.org/officeDocument/2006/relationships/customXml" Target="../customXml/item9.xml"/><Relationship Id="rId47" Type="http://schemas.openxmlformats.org/officeDocument/2006/relationships/customXml" Target="../customXml/item14.xml"/><Relationship Id="rId63" Type="http://schemas.openxmlformats.org/officeDocument/2006/relationships/customXml" Target="../customXml/item30.xml"/><Relationship Id="rId68" Type="http://schemas.openxmlformats.org/officeDocument/2006/relationships/customXml" Target="../customXml/item35.xml"/><Relationship Id="rId7" Type="http://schemas.openxmlformats.org/officeDocument/2006/relationships/worksheet" Target="worksheets/sheet7.xml"/><Relationship Id="rId71" Type="http://schemas.openxmlformats.org/officeDocument/2006/relationships/customXml" Target="../customXml/item38.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9" Type="http://schemas.openxmlformats.org/officeDocument/2006/relationships/connections" Target="connections.xml"/><Relationship Id="rId11" Type="http://schemas.openxmlformats.org/officeDocument/2006/relationships/pivotCacheDefinition" Target="pivotCache/pivotCacheDefinition1.xml"/><Relationship Id="rId24" Type="http://schemas.microsoft.com/office/2007/relationships/slicerCache" Target="slicerCaches/slicerCache2.xml"/><Relationship Id="rId32" Type="http://schemas.openxmlformats.org/officeDocument/2006/relationships/powerPivotData" Target="model/item.data"/><Relationship Id="rId37" Type="http://schemas.openxmlformats.org/officeDocument/2006/relationships/customXml" Target="../customXml/item4.xml"/><Relationship Id="rId40" Type="http://schemas.openxmlformats.org/officeDocument/2006/relationships/customXml" Target="../customXml/item7.xml"/><Relationship Id="rId45" Type="http://schemas.openxmlformats.org/officeDocument/2006/relationships/customXml" Target="../customXml/item12.xml"/><Relationship Id="rId53" Type="http://schemas.openxmlformats.org/officeDocument/2006/relationships/customXml" Target="../customXml/item20.xml"/><Relationship Id="rId58" Type="http://schemas.openxmlformats.org/officeDocument/2006/relationships/customXml" Target="../customXml/item25.xml"/><Relationship Id="rId66" Type="http://schemas.openxmlformats.org/officeDocument/2006/relationships/customXml" Target="../customXml/item33.xml"/><Relationship Id="rId5" Type="http://schemas.openxmlformats.org/officeDocument/2006/relationships/worksheet" Target="worksheets/sheet5.xml"/><Relationship Id="rId61" Type="http://schemas.openxmlformats.org/officeDocument/2006/relationships/customXml" Target="../customXml/item28.xml"/><Relationship Id="rId19" Type="http://schemas.openxmlformats.org/officeDocument/2006/relationships/pivotCacheDefinition" Target="pivotCache/pivotCacheDefinition9.xml"/><Relationship Id="rId14" Type="http://schemas.openxmlformats.org/officeDocument/2006/relationships/pivotCacheDefinition" Target="pivotCache/pivotCacheDefinition4.xml"/><Relationship Id="rId22" Type="http://schemas.openxmlformats.org/officeDocument/2006/relationships/pivotCacheDefinition" Target="pivotCache/pivotCacheDefinition12.xml"/><Relationship Id="rId27" Type="http://schemas.microsoft.com/office/2007/relationships/slicerCache" Target="slicerCaches/slicerCache5.xml"/><Relationship Id="rId30" Type="http://schemas.openxmlformats.org/officeDocument/2006/relationships/styles" Target="styles.xml"/><Relationship Id="rId35" Type="http://schemas.openxmlformats.org/officeDocument/2006/relationships/customXml" Target="../customXml/item2.xml"/><Relationship Id="rId43" Type="http://schemas.openxmlformats.org/officeDocument/2006/relationships/customXml" Target="../customXml/item10.xml"/><Relationship Id="rId48" Type="http://schemas.openxmlformats.org/officeDocument/2006/relationships/customXml" Target="../customXml/item15.xml"/><Relationship Id="rId56" Type="http://schemas.openxmlformats.org/officeDocument/2006/relationships/customXml" Target="../customXml/item23.xml"/><Relationship Id="rId64" Type="http://schemas.openxmlformats.org/officeDocument/2006/relationships/customXml" Target="../customXml/item31.xml"/><Relationship Id="rId69" Type="http://schemas.openxmlformats.org/officeDocument/2006/relationships/customXml" Target="../customXml/item36.xml"/><Relationship Id="rId8" Type="http://schemas.openxmlformats.org/officeDocument/2006/relationships/worksheet" Target="worksheets/sheet8.xml"/><Relationship Id="rId51" Type="http://schemas.openxmlformats.org/officeDocument/2006/relationships/customXml" Target="../customXml/item18.xml"/><Relationship Id="rId72" Type="http://schemas.openxmlformats.org/officeDocument/2006/relationships/customXml" Target="../customXml/item39.xml"/><Relationship Id="rId3" Type="http://schemas.openxmlformats.org/officeDocument/2006/relationships/worksheet" Target="worksheets/sheet3.xml"/><Relationship Id="rId12" Type="http://schemas.openxmlformats.org/officeDocument/2006/relationships/pivotCacheDefinition" Target="pivotCache/pivotCacheDefinition2.xml"/><Relationship Id="rId17" Type="http://schemas.openxmlformats.org/officeDocument/2006/relationships/pivotCacheDefinition" Target="pivotCache/pivotCacheDefinition7.xml"/><Relationship Id="rId25" Type="http://schemas.microsoft.com/office/2007/relationships/slicerCache" Target="slicerCaches/slicerCache3.xml"/><Relationship Id="rId33" Type="http://schemas.openxmlformats.org/officeDocument/2006/relationships/calcChain" Target="calcChain.xml"/><Relationship Id="rId38" Type="http://schemas.openxmlformats.org/officeDocument/2006/relationships/customXml" Target="../customXml/item5.xml"/><Relationship Id="rId46" Type="http://schemas.openxmlformats.org/officeDocument/2006/relationships/customXml" Target="../customXml/item13.xml"/><Relationship Id="rId59" Type="http://schemas.openxmlformats.org/officeDocument/2006/relationships/customXml" Target="../customXml/item26.xml"/><Relationship Id="rId67" Type="http://schemas.openxmlformats.org/officeDocument/2006/relationships/customXml" Target="../customXml/item34.xml"/><Relationship Id="rId20" Type="http://schemas.openxmlformats.org/officeDocument/2006/relationships/pivotCacheDefinition" Target="pivotCache/pivotCacheDefinition10.xml"/><Relationship Id="rId41" Type="http://schemas.openxmlformats.org/officeDocument/2006/relationships/customXml" Target="../customXml/item8.xml"/><Relationship Id="rId54" Type="http://schemas.openxmlformats.org/officeDocument/2006/relationships/customXml" Target="../customXml/item21.xml"/><Relationship Id="rId62" Type="http://schemas.openxmlformats.org/officeDocument/2006/relationships/customXml" Target="../customXml/item29.xml"/><Relationship Id="rId70" Type="http://schemas.openxmlformats.org/officeDocument/2006/relationships/customXml" Target="../customXml/item37.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5.xml"/><Relationship Id="rId23" Type="http://schemas.microsoft.com/office/2007/relationships/slicerCache" Target="slicerCaches/slicerCache1.xml"/><Relationship Id="rId28" Type="http://schemas.openxmlformats.org/officeDocument/2006/relationships/theme" Target="theme/theme1.xml"/><Relationship Id="rId36" Type="http://schemas.openxmlformats.org/officeDocument/2006/relationships/customXml" Target="../customXml/item3.xml"/><Relationship Id="rId49" Type="http://schemas.openxmlformats.org/officeDocument/2006/relationships/customXml" Target="../customXml/item16.xml"/><Relationship Id="rId57" Type="http://schemas.openxmlformats.org/officeDocument/2006/relationships/customXml" Target="../customXml/item24.xml"/><Relationship Id="rId10" Type="http://schemas.openxmlformats.org/officeDocument/2006/relationships/worksheet" Target="worksheets/sheet10.xml"/><Relationship Id="rId31" Type="http://schemas.openxmlformats.org/officeDocument/2006/relationships/sharedStrings" Target="sharedStrings.xml"/><Relationship Id="rId44" Type="http://schemas.openxmlformats.org/officeDocument/2006/relationships/customXml" Target="../customXml/item11.xml"/><Relationship Id="rId52" Type="http://schemas.openxmlformats.org/officeDocument/2006/relationships/customXml" Target="../customXml/item19.xml"/><Relationship Id="rId60" Type="http://schemas.openxmlformats.org/officeDocument/2006/relationships/customXml" Target="../customXml/item27.xml"/><Relationship Id="rId65" Type="http://schemas.openxmlformats.org/officeDocument/2006/relationships/customXml" Target="../customXml/item32.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pivotCacheDefinition" Target="pivotCache/pivotCacheDefinition3.xml"/><Relationship Id="rId18" Type="http://schemas.openxmlformats.org/officeDocument/2006/relationships/pivotCacheDefinition" Target="pivotCache/pivotCacheDefinition8.xml"/><Relationship Id="rId39" Type="http://schemas.openxmlformats.org/officeDocument/2006/relationships/customXml" Target="../customXml/item6.xml"/><Relationship Id="rId34" Type="http://schemas.openxmlformats.org/officeDocument/2006/relationships/customXml" Target="../customXml/item1.xml"/><Relationship Id="rId50" Type="http://schemas.openxmlformats.org/officeDocument/2006/relationships/customXml" Target="../customXml/item17.xml"/><Relationship Id="rId55" Type="http://schemas.openxmlformats.org/officeDocument/2006/relationships/customXml" Target="../customXml/item2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[ABC Data Model_b.xlsx]Percent ER!PivotTable3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ln w="28575" cap="rnd">
            <a:solidFill>
              <a:schemeClr val="accent1"/>
            </a:solidFill>
            <a:round/>
          </a:ln>
          <a:effectLst/>
        </c:spPr>
        <c:marker>
          <c:symbol val="none"/>
        </c:marker>
      </c:pivotFmt>
    </c:pivotFmts>
    <c:plotArea>
      <c:layout/>
      <c:lineChart>
        <c:grouping val="standard"/>
        <c:varyColors val="0"/>
        <c:ser>
          <c:idx val="0"/>
          <c:order val="0"/>
          <c:tx>
            <c:strRef>
              <c:f>'Percent ER'!$C$3</c:f>
              <c:strCache>
                <c:ptCount val="1"/>
                <c:pt idx="0">
                  <c:v>Total</c:v>
                </c:pt>
              </c:strCache>
            </c:strRef>
          </c:tx>
          <c:spPr>
            <a:ln w="28575" cap="rnd">
              <a:solidFill>
                <a:schemeClr val="accent1"/>
              </a:solidFill>
              <a:round/>
            </a:ln>
            <a:effectLst/>
          </c:spPr>
          <c:marker>
            <c:symbol val="none"/>
          </c:marker>
          <c:cat>
            <c:strRef>
              <c:f>'Percent ER'!$B$4:$B$16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'Percent ER'!$C$4:$C$16</c:f>
              <c:numCache>
                <c:formatCode>0.00\ %;\-0.00\ %;0.00\ %</c:formatCode>
                <c:ptCount val="12"/>
                <c:pt idx="0">
                  <c:v>8.7134513636905799E-3</c:v>
                </c:pt>
                <c:pt idx="1">
                  <c:v>6.9740611426871721E-3</c:v>
                </c:pt>
                <c:pt idx="2">
                  <c:v>9.5266438373203463E-3</c:v>
                </c:pt>
                <c:pt idx="3">
                  <c:v>1.085976619075691E-2</c:v>
                </c:pt>
                <c:pt idx="4">
                  <c:v>6.7102961196565834E-3</c:v>
                </c:pt>
                <c:pt idx="5">
                  <c:v>7.3841045285489293E-3</c:v>
                </c:pt>
                <c:pt idx="6">
                  <c:v>5.7852282776998613E-3</c:v>
                </c:pt>
                <c:pt idx="7">
                  <c:v>8.6884305337440113E-3</c:v>
                </c:pt>
                <c:pt idx="8">
                  <c:v>1.545145894140109E-2</c:v>
                </c:pt>
                <c:pt idx="9">
                  <c:v>5.6849761083425949E-3</c:v>
                </c:pt>
                <c:pt idx="10">
                  <c:v>8.8576966024379675E-3</c:v>
                </c:pt>
                <c:pt idx="11">
                  <c:v>1.0012913475197822E-2</c:v>
                </c:pt>
              </c:numCache>
            </c:numRef>
          </c:val>
          <c:smooth val="0"/>
          <c:extLst>
            <c:ext xmlns:c16="http://schemas.microsoft.com/office/drawing/2014/chart" uri="{C3380CC4-5D6E-409C-BE32-E72D297353CC}">
              <c16:uniqueId val="{00000000-EA96-4B3A-B513-47084808779C}"/>
            </c:ext>
          </c:extLst>
        </c:ser>
        <c:dLbls>
          <c:showLegendKey val="0"/>
          <c:showVal val="0"/>
          <c:showCatName val="0"/>
          <c:showSerName val="0"/>
          <c:showPercent val="0"/>
          <c:showBubbleSize val="0"/>
        </c:dLbls>
        <c:smooth val="0"/>
        <c:axId val="1865910864"/>
        <c:axId val="1865910304"/>
      </c:lineChart>
      <c:catAx>
        <c:axId val="1865910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910304"/>
        <c:crosses val="autoZero"/>
        <c:auto val="1"/>
        <c:lblAlgn val="ctr"/>
        <c:lblOffset val="100"/>
        <c:noMultiLvlLbl val="0"/>
      </c:catAx>
      <c:valAx>
        <c:axId val="1865910304"/>
        <c:scaling>
          <c:orientation val="minMax"/>
        </c:scaling>
        <c:delete val="0"/>
        <c:axPos val="l"/>
        <c:majorGridlines>
          <c:spPr>
            <a:ln w="9525" cap="flat" cmpd="sng" algn="ctr">
              <a:solidFill>
                <a:schemeClr val="tx1">
                  <a:lumMod val="15000"/>
                  <a:lumOff val="85000"/>
                </a:schemeClr>
              </a:solidFill>
              <a:round/>
            </a:ln>
            <a:effectLst/>
          </c:spPr>
        </c:majorGridlines>
        <c:numFmt formatCode="0.00\ %;\-0.00\ %;0.0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910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[ABC Data Model_b.xlsx]Pivot!PivotTable3</c:name>
    <c:fmtId val="0"/>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ln w="28575" cap="rnd">
            <a:solidFill>
              <a:schemeClr val="accent1"/>
            </a:solidFill>
            <a:round/>
          </a:ln>
          <a:effectLst/>
        </c:spPr>
        <c:marker>
          <c:symbol val="none"/>
        </c:marker>
      </c:pivotFmt>
      <c:pivotFmt>
        <c:idx val="16"/>
        <c:spPr>
          <a:solidFill>
            <a:schemeClr val="accent1"/>
          </a:solidFill>
          <a:ln w="28575" cap="rnd">
            <a:solidFill>
              <a:schemeClr val="accent1"/>
            </a:solidFill>
            <a:round/>
          </a:ln>
          <a:effectLst/>
        </c:spPr>
        <c:marker>
          <c:symbol val="none"/>
        </c:marker>
      </c:pivotFmt>
      <c:pivotFmt>
        <c:idx val="17"/>
        <c:spPr>
          <a:solidFill>
            <a:schemeClr val="accent1"/>
          </a:solidFill>
          <a:ln w="28575" cap="rnd">
            <a:solidFill>
              <a:schemeClr val="accent1"/>
            </a:solidFill>
            <a:round/>
          </a:ln>
          <a:effectLst/>
        </c:spPr>
        <c:marker>
          <c:symbol val="none"/>
        </c:marker>
      </c:pivotFmt>
      <c:pivotFmt>
        <c:idx val="18"/>
        <c:spPr>
          <a:ln w="28575" cap="rnd">
            <a:solidFill>
              <a:schemeClr val="accent1"/>
            </a:solidFill>
            <a:round/>
          </a:ln>
          <a:effectLst/>
        </c:spPr>
        <c:marker>
          <c:symbol val="none"/>
        </c:marker>
      </c:pivotFmt>
      <c:pivotFmt>
        <c:idx val="19"/>
        <c:spPr>
          <a:ln w="28575" cap="rnd">
            <a:solidFill>
              <a:schemeClr val="accent1"/>
            </a:solidFill>
            <a:round/>
          </a:ln>
          <a:effectLst/>
        </c:spPr>
        <c:marker>
          <c:symbol val="none"/>
        </c:marker>
      </c:pivotFmt>
    </c:pivotFmts>
    <c:plotArea>
      <c:layout/>
      <c:lineChart>
        <c:grouping val="standard"/>
        <c:varyColors val="0"/>
        <c:ser>
          <c:idx val="0"/>
          <c:order val="0"/>
          <c:tx>
            <c:strRef>
              <c:f>Pivot!$C$3:$C$4</c:f>
              <c:strCache>
                <c:ptCount val="1"/>
                <c:pt idx="0">
                  <c:v>0-64</c:v>
                </c:pt>
              </c:strCache>
            </c:strRef>
          </c:tx>
          <c:spPr>
            <a:ln w="28575" cap="rnd">
              <a:solidFill>
                <a:schemeClr val="accent1"/>
              </a:solidFill>
              <a:round/>
            </a:ln>
            <a:effectLst/>
          </c:spPr>
          <c:marker>
            <c:symbol val="none"/>
          </c:marker>
          <c:cat>
            <c:multiLvlStrRef>
              <c:f>Pivot!$B$5:$B$42</c:f>
              <c:multiLvlStrCache>
                <c:ptCount val="34"/>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January</c:v>
                  </c:pt>
                  <c:pt idx="13">
                    <c:v>February</c:v>
                  </c:pt>
                  <c:pt idx="14">
                    <c:v>March</c:v>
                  </c:pt>
                  <c:pt idx="15">
                    <c:v>April</c:v>
                  </c:pt>
                  <c:pt idx="16">
                    <c:v>May</c:v>
                  </c:pt>
                  <c:pt idx="17">
                    <c:v>June</c:v>
                  </c:pt>
                  <c:pt idx="18">
                    <c:v>July</c:v>
                  </c:pt>
                  <c:pt idx="19">
                    <c:v>August</c:v>
                  </c:pt>
                  <c:pt idx="20">
                    <c:v>September</c:v>
                  </c:pt>
                  <c:pt idx="21">
                    <c:v>October</c:v>
                  </c:pt>
                  <c:pt idx="22">
                    <c:v>November</c:v>
                  </c:pt>
                  <c:pt idx="23">
                    <c:v>December</c:v>
                  </c:pt>
                  <c:pt idx="24">
                    <c:v>January</c:v>
                  </c:pt>
                  <c:pt idx="25">
                    <c:v>February</c:v>
                  </c:pt>
                  <c:pt idx="26">
                    <c:v>March</c:v>
                  </c:pt>
                  <c:pt idx="27">
                    <c:v>April</c:v>
                  </c:pt>
                  <c:pt idx="28">
                    <c:v>May</c:v>
                  </c:pt>
                  <c:pt idx="29">
                    <c:v>June</c:v>
                  </c:pt>
                  <c:pt idx="30">
                    <c:v>July</c:v>
                  </c:pt>
                  <c:pt idx="31">
                    <c:v>August</c:v>
                  </c:pt>
                  <c:pt idx="32">
                    <c:v>September</c:v>
                  </c:pt>
                  <c:pt idx="33">
                    <c:v>October</c:v>
                  </c:pt>
                </c:lvl>
                <c:lvl>
                  <c:pt idx="0">
                    <c:v>2014</c:v>
                  </c:pt>
                  <c:pt idx="12">
                    <c:v>2015</c:v>
                  </c:pt>
                  <c:pt idx="24">
                    <c:v>2016</c:v>
                  </c:pt>
                </c:lvl>
              </c:multiLvlStrCache>
            </c:multiLvlStrRef>
          </c:cat>
          <c:val>
            <c:numRef>
              <c:f>Pivot!$C$5:$C$42</c:f>
              <c:numCache>
                <c:formatCode>\$#,##0;\(\$#,##0\);\$#,##0</c:formatCode>
                <c:ptCount val="34"/>
                <c:pt idx="1">
                  <c:v>91.017857142857139</c:v>
                </c:pt>
                <c:pt idx="2">
                  <c:v>69.34470588235294</c:v>
                </c:pt>
                <c:pt idx="3">
                  <c:v>320.68866666666668</c:v>
                </c:pt>
                <c:pt idx="4">
                  <c:v>164.91249999999997</c:v>
                </c:pt>
                <c:pt idx="5">
                  <c:v>158.93857142857144</c:v>
                </c:pt>
                <c:pt idx="6">
                  <c:v>677.41055555555567</c:v>
                </c:pt>
                <c:pt idx="7">
                  <c:v>248.34999999999997</c:v>
                </c:pt>
                <c:pt idx="8">
                  <c:v>238.79857142857145</c:v>
                </c:pt>
                <c:pt idx="9">
                  <c:v>429.80611111111114</c:v>
                </c:pt>
                <c:pt idx="10">
                  <c:v>508.14235294117645</c:v>
                </c:pt>
                <c:pt idx="11">
                  <c:v>841.36307692307685</c:v>
                </c:pt>
                <c:pt idx="12">
                  <c:v>378.60909090909081</c:v>
                </c:pt>
                <c:pt idx="13">
                  <c:v>563.065882352941</c:v>
                </c:pt>
                <c:pt idx="14">
                  <c:v>490.76714285714269</c:v>
                </c:pt>
                <c:pt idx="15">
                  <c:v>283.78437500000001</c:v>
                </c:pt>
                <c:pt idx="16">
                  <c:v>301.02100000000002</c:v>
                </c:pt>
                <c:pt idx="17">
                  <c:v>385.78304347826065</c:v>
                </c:pt>
                <c:pt idx="18">
                  <c:v>629.28533333333291</c:v>
                </c:pt>
                <c:pt idx="19">
                  <c:v>734.09187499999973</c:v>
                </c:pt>
                <c:pt idx="20">
                  <c:v>534.1686666666667</c:v>
                </c:pt>
                <c:pt idx="21">
                  <c:v>602.06499999999983</c:v>
                </c:pt>
                <c:pt idx="22">
                  <c:v>619.32874999999967</c:v>
                </c:pt>
                <c:pt idx="23">
                  <c:v>456.05789473684194</c:v>
                </c:pt>
                <c:pt idx="24">
                  <c:v>397.75388888888887</c:v>
                </c:pt>
                <c:pt idx="25">
                  <c:v>550.79611111111114</c:v>
                </c:pt>
                <c:pt idx="26">
                  <c:v>901.96947368421002</c:v>
                </c:pt>
                <c:pt idx="27">
                  <c:v>476.8278947368421</c:v>
                </c:pt>
                <c:pt idx="28">
                  <c:v>327.98176470588231</c:v>
                </c:pt>
                <c:pt idx="29">
                  <c:v>296.75611111111107</c:v>
                </c:pt>
                <c:pt idx="30">
                  <c:v>310.35352941176473</c:v>
                </c:pt>
                <c:pt idx="31">
                  <c:v>636.51</c:v>
                </c:pt>
                <c:pt idx="32">
                  <c:v>282.6922222222222</c:v>
                </c:pt>
                <c:pt idx="33">
                  <c:v>18.733750000000001</c:v>
                </c:pt>
              </c:numCache>
            </c:numRef>
          </c:val>
          <c:smooth val="0"/>
          <c:extLst>
            <c:ext xmlns:c16="http://schemas.microsoft.com/office/drawing/2014/chart" uri="{C3380CC4-5D6E-409C-BE32-E72D297353CC}">
              <c16:uniqueId val="{00000000-1243-4692-AEB1-1A5AE5B5F75C}"/>
            </c:ext>
          </c:extLst>
        </c:ser>
        <c:ser>
          <c:idx val="1"/>
          <c:order val="1"/>
          <c:tx>
            <c:strRef>
              <c:f>Pivot!$D$3:$D$4</c:f>
              <c:strCache>
                <c:ptCount val="1"/>
                <c:pt idx="0">
                  <c:v>65-74</c:v>
                </c:pt>
              </c:strCache>
            </c:strRef>
          </c:tx>
          <c:spPr>
            <a:ln w="28575" cap="rnd">
              <a:solidFill>
                <a:schemeClr val="accent2"/>
              </a:solidFill>
              <a:round/>
            </a:ln>
            <a:effectLst/>
          </c:spPr>
          <c:marker>
            <c:symbol val="none"/>
          </c:marker>
          <c:cat>
            <c:multiLvlStrRef>
              <c:f>Pivot!$B$5:$B$42</c:f>
              <c:multiLvlStrCache>
                <c:ptCount val="34"/>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January</c:v>
                  </c:pt>
                  <c:pt idx="13">
                    <c:v>February</c:v>
                  </c:pt>
                  <c:pt idx="14">
                    <c:v>March</c:v>
                  </c:pt>
                  <c:pt idx="15">
                    <c:v>April</c:v>
                  </c:pt>
                  <c:pt idx="16">
                    <c:v>May</c:v>
                  </c:pt>
                  <c:pt idx="17">
                    <c:v>June</c:v>
                  </c:pt>
                  <c:pt idx="18">
                    <c:v>July</c:v>
                  </c:pt>
                  <c:pt idx="19">
                    <c:v>August</c:v>
                  </c:pt>
                  <c:pt idx="20">
                    <c:v>September</c:v>
                  </c:pt>
                  <c:pt idx="21">
                    <c:v>October</c:v>
                  </c:pt>
                  <c:pt idx="22">
                    <c:v>November</c:v>
                  </c:pt>
                  <c:pt idx="23">
                    <c:v>December</c:v>
                  </c:pt>
                  <c:pt idx="24">
                    <c:v>January</c:v>
                  </c:pt>
                  <c:pt idx="25">
                    <c:v>February</c:v>
                  </c:pt>
                  <c:pt idx="26">
                    <c:v>March</c:v>
                  </c:pt>
                  <c:pt idx="27">
                    <c:v>April</c:v>
                  </c:pt>
                  <c:pt idx="28">
                    <c:v>May</c:v>
                  </c:pt>
                  <c:pt idx="29">
                    <c:v>June</c:v>
                  </c:pt>
                  <c:pt idx="30">
                    <c:v>July</c:v>
                  </c:pt>
                  <c:pt idx="31">
                    <c:v>August</c:v>
                  </c:pt>
                  <c:pt idx="32">
                    <c:v>September</c:v>
                  </c:pt>
                  <c:pt idx="33">
                    <c:v>October</c:v>
                  </c:pt>
                </c:lvl>
                <c:lvl>
                  <c:pt idx="0">
                    <c:v>2014</c:v>
                  </c:pt>
                  <c:pt idx="12">
                    <c:v>2015</c:v>
                  </c:pt>
                  <c:pt idx="24">
                    <c:v>2016</c:v>
                  </c:pt>
                </c:lvl>
              </c:multiLvlStrCache>
            </c:multiLvlStrRef>
          </c:cat>
          <c:val>
            <c:numRef>
              <c:f>Pivot!$D$5:$D$42</c:f>
              <c:numCache>
                <c:formatCode>\$#,##0;\(\$#,##0\);\$#,##0</c:formatCode>
                <c:ptCount val="34"/>
                <c:pt idx="0">
                  <c:v>46.174166666666672</c:v>
                </c:pt>
                <c:pt idx="1">
                  <c:v>260.7367857142857</c:v>
                </c:pt>
                <c:pt idx="2">
                  <c:v>312.38719999999995</c:v>
                </c:pt>
                <c:pt idx="3">
                  <c:v>461.2284615384616</c:v>
                </c:pt>
                <c:pt idx="4">
                  <c:v>138.48896551724138</c:v>
                </c:pt>
                <c:pt idx="5">
                  <c:v>203.43538461538461</c:v>
                </c:pt>
                <c:pt idx="6">
                  <c:v>235.1952</c:v>
                </c:pt>
                <c:pt idx="7">
                  <c:v>265.00857142857137</c:v>
                </c:pt>
                <c:pt idx="8">
                  <c:v>193.4796551724138</c:v>
                </c:pt>
                <c:pt idx="9">
                  <c:v>314.73583333333335</c:v>
                </c:pt>
                <c:pt idx="10">
                  <c:v>125.39032258064515</c:v>
                </c:pt>
                <c:pt idx="11">
                  <c:v>175.96800000000002</c:v>
                </c:pt>
                <c:pt idx="12">
                  <c:v>134.97093749999999</c:v>
                </c:pt>
                <c:pt idx="13">
                  <c:v>134.24535714285716</c:v>
                </c:pt>
                <c:pt idx="14">
                  <c:v>281.92538461538464</c:v>
                </c:pt>
                <c:pt idx="15">
                  <c:v>263.89291666666668</c:v>
                </c:pt>
                <c:pt idx="16">
                  <c:v>572.84999999999945</c:v>
                </c:pt>
                <c:pt idx="17">
                  <c:v>121.77000000000001</c:v>
                </c:pt>
                <c:pt idx="18">
                  <c:v>386.21590909090901</c:v>
                </c:pt>
                <c:pt idx="19">
                  <c:v>353.2611999999998</c:v>
                </c:pt>
                <c:pt idx="20">
                  <c:v>431.02759999999972</c:v>
                </c:pt>
                <c:pt idx="21">
                  <c:v>316.45739130434782</c:v>
                </c:pt>
                <c:pt idx="22">
                  <c:v>356.72034482758619</c:v>
                </c:pt>
                <c:pt idx="23">
                  <c:v>61.911600000000007</c:v>
                </c:pt>
                <c:pt idx="24">
                  <c:v>164.92192307692309</c:v>
                </c:pt>
                <c:pt idx="25">
                  <c:v>158.78137931034482</c:v>
                </c:pt>
                <c:pt idx="26">
                  <c:v>112.32565217391307</c:v>
                </c:pt>
                <c:pt idx="27">
                  <c:v>157.57607142857142</c:v>
                </c:pt>
                <c:pt idx="28">
                  <c:v>265.32230769230773</c:v>
                </c:pt>
                <c:pt idx="29">
                  <c:v>363.28607142857146</c:v>
                </c:pt>
                <c:pt idx="30">
                  <c:v>368.41655172413806</c:v>
                </c:pt>
                <c:pt idx="31">
                  <c:v>300.12840000000006</c:v>
                </c:pt>
                <c:pt idx="32">
                  <c:v>424.0682142857143</c:v>
                </c:pt>
                <c:pt idx="33">
                  <c:v>67.303939393939402</c:v>
                </c:pt>
              </c:numCache>
            </c:numRef>
          </c:val>
          <c:smooth val="0"/>
          <c:extLst>
            <c:ext xmlns:c16="http://schemas.microsoft.com/office/drawing/2014/chart" uri="{C3380CC4-5D6E-409C-BE32-E72D297353CC}">
              <c16:uniqueId val="{00000001-1243-4692-AEB1-1A5AE5B5F75C}"/>
            </c:ext>
          </c:extLst>
        </c:ser>
        <c:ser>
          <c:idx val="2"/>
          <c:order val="2"/>
          <c:tx>
            <c:strRef>
              <c:f>Pivot!$E$3:$E$4</c:f>
              <c:strCache>
                <c:ptCount val="1"/>
                <c:pt idx="0">
                  <c:v>75-84</c:v>
                </c:pt>
              </c:strCache>
            </c:strRef>
          </c:tx>
          <c:spPr>
            <a:ln w="28575" cap="rnd">
              <a:solidFill>
                <a:schemeClr val="accent3"/>
              </a:solidFill>
              <a:round/>
            </a:ln>
            <a:effectLst/>
          </c:spPr>
          <c:marker>
            <c:symbol val="none"/>
          </c:marker>
          <c:cat>
            <c:multiLvlStrRef>
              <c:f>Pivot!$B$5:$B$42</c:f>
              <c:multiLvlStrCache>
                <c:ptCount val="34"/>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January</c:v>
                  </c:pt>
                  <c:pt idx="13">
                    <c:v>February</c:v>
                  </c:pt>
                  <c:pt idx="14">
                    <c:v>March</c:v>
                  </c:pt>
                  <c:pt idx="15">
                    <c:v>April</c:v>
                  </c:pt>
                  <c:pt idx="16">
                    <c:v>May</c:v>
                  </c:pt>
                  <c:pt idx="17">
                    <c:v>June</c:v>
                  </c:pt>
                  <c:pt idx="18">
                    <c:v>July</c:v>
                  </c:pt>
                  <c:pt idx="19">
                    <c:v>August</c:v>
                  </c:pt>
                  <c:pt idx="20">
                    <c:v>September</c:v>
                  </c:pt>
                  <c:pt idx="21">
                    <c:v>October</c:v>
                  </c:pt>
                  <c:pt idx="22">
                    <c:v>November</c:v>
                  </c:pt>
                  <c:pt idx="23">
                    <c:v>December</c:v>
                  </c:pt>
                  <c:pt idx="24">
                    <c:v>January</c:v>
                  </c:pt>
                  <c:pt idx="25">
                    <c:v>February</c:v>
                  </c:pt>
                  <c:pt idx="26">
                    <c:v>March</c:v>
                  </c:pt>
                  <c:pt idx="27">
                    <c:v>April</c:v>
                  </c:pt>
                  <c:pt idx="28">
                    <c:v>May</c:v>
                  </c:pt>
                  <c:pt idx="29">
                    <c:v>June</c:v>
                  </c:pt>
                  <c:pt idx="30">
                    <c:v>July</c:v>
                  </c:pt>
                  <c:pt idx="31">
                    <c:v>August</c:v>
                  </c:pt>
                  <c:pt idx="32">
                    <c:v>September</c:v>
                  </c:pt>
                  <c:pt idx="33">
                    <c:v>October</c:v>
                  </c:pt>
                </c:lvl>
                <c:lvl>
                  <c:pt idx="0">
                    <c:v>2014</c:v>
                  </c:pt>
                  <c:pt idx="12">
                    <c:v>2015</c:v>
                  </c:pt>
                  <c:pt idx="24">
                    <c:v>2016</c:v>
                  </c:pt>
                </c:lvl>
              </c:multiLvlStrCache>
            </c:multiLvlStrRef>
          </c:cat>
          <c:val>
            <c:numRef>
              <c:f>Pivot!$E$5:$E$42</c:f>
              <c:numCache>
                <c:formatCode>\$#,##0;\(\$#,##0\);\$#,##0</c:formatCode>
                <c:ptCount val="34"/>
                <c:pt idx="0">
                  <c:v>96.692105263157885</c:v>
                </c:pt>
                <c:pt idx="1">
                  <c:v>60.719444444444449</c:v>
                </c:pt>
                <c:pt idx="2">
                  <c:v>366.38578947368421</c:v>
                </c:pt>
                <c:pt idx="3">
                  <c:v>144.44428571428568</c:v>
                </c:pt>
                <c:pt idx="4">
                  <c:v>111.15055555555551</c:v>
                </c:pt>
                <c:pt idx="5">
                  <c:v>99.943333333333328</c:v>
                </c:pt>
                <c:pt idx="6">
                  <c:v>147.16923076923075</c:v>
                </c:pt>
                <c:pt idx="7">
                  <c:v>137.24749999999997</c:v>
                </c:pt>
                <c:pt idx="8">
                  <c:v>169.06999999999994</c:v>
                </c:pt>
                <c:pt idx="9">
                  <c:v>93.587368421052602</c:v>
                </c:pt>
                <c:pt idx="10">
                  <c:v>141.96388888888885</c:v>
                </c:pt>
                <c:pt idx="11">
                  <c:v>266.39055555555552</c:v>
                </c:pt>
                <c:pt idx="12">
                  <c:v>245.15105263157895</c:v>
                </c:pt>
                <c:pt idx="13">
                  <c:v>213.54277777777779</c:v>
                </c:pt>
                <c:pt idx="14">
                  <c:v>507.02666666666642</c:v>
                </c:pt>
                <c:pt idx="15">
                  <c:v>353.94947368421055</c:v>
                </c:pt>
                <c:pt idx="16">
                  <c:v>242.79400000000001</c:v>
                </c:pt>
                <c:pt idx="17">
                  <c:v>243.35684210526315</c:v>
                </c:pt>
                <c:pt idx="18">
                  <c:v>276.30190476190484</c:v>
                </c:pt>
                <c:pt idx="19">
                  <c:v>431.8968421052632</c:v>
                </c:pt>
                <c:pt idx="20">
                  <c:v>493.4327777777774</c:v>
                </c:pt>
                <c:pt idx="21">
                  <c:v>583.80157894736794</c:v>
                </c:pt>
                <c:pt idx="22">
                  <c:v>786.43647058823478</c:v>
                </c:pt>
                <c:pt idx="23">
                  <c:v>546.89799999999968</c:v>
                </c:pt>
                <c:pt idx="24">
                  <c:v>836.13333333333276</c:v>
                </c:pt>
                <c:pt idx="25">
                  <c:v>789.79333333333329</c:v>
                </c:pt>
                <c:pt idx="26">
                  <c:v>908.64812500000005</c:v>
                </c:pt>
                <c:pt idx="27">
                  <c:v>1758.3405263157883</c:v>
                </c:pt>
                <c:pt idx="28">
                  <c:v>396.43000000000006</c:v>
                </c:pt>
                <c:pt idx="29">
                  <c:v>804.0194444444445</c:v>
                </c:pt>
                <c:pt idx="30">
                  <c:v>358.92500000000001</c:v>
                </c:pt>
                <c:pt idx="31">
                  <c:v>700.67944444444447</c:v>
                </c:pt>
                <c:pt idx="32">
                  <c:v>156.43210526315795</c:v>
                </c:pt>
                <c:pt idx="33">
                  <c:v>5.6622222222222227</c:v>
                </c:pt>
              </c:numCache>
            </c:numRef>
          </c:val>
          <c:smooth val="0"/>
          <c:extLst>
            <c:ext xmlns:c16="http://schemas.microsoft.com/office/drawing/2014/chart" uri="{C3380CC4-5D6E-409C-BE32-E72D297353CC}">
              <c16:uniqueId val="{00000002-1243-4692-AEB1-1A5AE5B5F75C}"/>
            </c:ext>
          </c:extLst>
        </c:ser>
        <c:ser>
          <c:idx val="3"/>
          <c:order val="3"/>
          <c:tx>
            <c:strRef>
              <c:f>Pivot!$F$3:$F$4</c:f>
              <c:strCache>
                <c:ptCount val="1"/>
                <c:pt idx="0">
                  <c:v>85+</c:v>
                </c:pt>
              </c:strCache>
            </c:strRef>
          </c:tx>
          <c:spPr>
            <a:ln w="28575" cap="rnd">
              <a:solidFill>
                <a:schemeClr val="accent4"/>
              </a:solidFill>
              <a:round/>
            </a:ln>
            <a:effectLst/>
          </c:spPr>
          <c:marker>
            <c:symbol val="none"/>
          </c:marker>
          <c:cat>
            <c:multiLvlStrRef>
              <c:f>Pivot!$B$5:$B$42</c:f>
              <c:multiLvlStrCache>
                <c:ptCount val="34"/>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January</c:v>
                  </c:pt>
                  <c:pt idx="13">
                    <c:v>February</c:v>
                  </c:pt>
                  <c:pt idx="14">
                    <c:v>March</c:v>
                  </c:pt>
                  <c:pt idx="15">
                    <c:v>April</c:v>
                  </c:pt>
                  <c:pt idx="16">
                    <c:v>May</c:v>
                  </c:pt>
                  <c:pt idx="17">
                    <c:v>June</c:v>
                  </c:pt>
                  <c:pt idx="18">
                    <c:v>July</c:v>
                  </c:pt>
                  <c:pt idx="19">
                    <c:v>August</c:v>
                  </c:pt>
                  <c:pt idx="20">
                    <c:v>September</c:v>
                  </c:pt>
                  <c:pt idx="21">
                    <c:v>October</c:v>
                  </c:pt>
                  <c:pt idx="22">
                    <c:v>November</c:v>
                  </c:pt>
                  <c:pt idx="23">
                    <c:v>December</c:v>
                  </c:pt>
                  <c:pt idx="24">
                    <c:v>January</c:v>
                  </c:pt>
                  <c:pt idx="25">
                    <c:v>February</c:v>
                  </c:pt>
                  <c:pt idx="26">
                    <c:v>March</c:v>
                  </c:pt>
                  <c:pt idx="27">
                    <c:v>April</c:v>
                  </c:pt>
                  <c:pt idx="28">
                    <c:v>May</c:v>
                  </c:pt>
                  <c:pt idx="29">
                    <c:v>June</c:v>
                  </c:pt>
                  <c:pt idx="30">
                    <c:v>July</c:v>
                  </c:pt>
                  <c:pt idx="31">
                    <c:v>August</c:v>
                  </c:pt>
                  <c:pt idx="32">
                    <c:v>September</c:v>
                  </c:pt>
                  <c:pt idx="33">
                    <c:v>October</c:v>
                  </c:pt>
                </c:lvl>
                <c:lvl>
                  <c:pt idx="0">
                    <c:v>2014</c:v>
                  </c:pt>
                  <c:pt idx="12">
                    <c:v>2015</c:v>
                  </c:pt>
                  <c:pt idx="24">
                    <c:v>2016</c:v>
                  </c:pt>
                </c:lvl>
              </c:multiLvlStrCache>
            </c:multiLvlStrRef>
          </c:cat>
          <c:val>
            <c:numRef>
              <c:f>Pivot!$F$5:$F$42</c:f>
              <c:numCache>
                <c:formatCode>\$#,##0;\(\$#,##0\);\$#,##0</c:formatCode>
                <c:ptCount val="34"/>
                <c:pt idx="0">
                  <c:v>72.538333333333341</c:v>
                </c:pt>
                <c:pt idx="1">
                  <c:v>1717.0566666666671</c:v>
                </c:pt>
                <c:pt idx="2">
                  <c:v>346.19499999999994</c:v>
                </c:pt>
                <c:pt idx="3">
                  <c:v>212.15999999999997</c:v>
                </c:pt>
                <c:pt idx="4">
                  <c:v>251.61090909090902</c:v>
                </c:pt>
                <c:pt idx="5">
                  <c:v>313.90000000000003</c:v>
                </c:pt>
                <c:pt idx="6">
                  <c:v>173.07142857142858</c:v>
                </c:pt>
                <c:pt idx="7">
                  <c:v>293.38833333333332</c:v>
                </c:pt>
                <c:pt idx="8">
                  <c:v>251.6721428571428</c:v>
                </c:pt>
                <c:pt idx="9">
                  <c:v>595.98</c:v>
                </c:pt>
                <c:pt idx="10">
                  <c:v>339.45499999999998</c:v>
                </c:pt>
                <c:pt idx="11">
                  <c:v>299.71071428571429</c:v>
                </c:pt>
                <c:pt idx="12">
                  <c:v>475.34692307692296</c:v>
                </c:pt>
                <c:pt idx="13">
                  <c:v>86.181666666666672</c:v>
                </c:pt>
                <c:pt idx="14">
                  <c:v>137.7381818181818</c:v>
                </c:pt>
                <c:pt idx="15">
                  <c:v>533.50636363636374</c:v>
                </c:pt>
                <c:pt idx="16">
                  <c:v>281.16363636363639</c:v>
                </c:pt>
                <c:pt idx="17">
                  <c:v>174.56857142857143</c:v>
                </c:pt>
                <c:pt idx="18">
                  <c:v>104.97076923076924</c:v>
                </c:pt>
                <c:pt idx="19">
                  <c:v>105.47363636363637</c:v>
                </c:pt>
                <c:pt idx="20">
                  <c:v>295.10083333333336</c:v>
                </c:pt>
                <c:pt idx="21">
                  <c:v>71.727857142857161</c:v>
                </c:pt>
                <c:pt idx="22">
                  <c:v>1384.7407692307693</c:v>
                </c:pt>
                <c:pt idx="23">
                  <c:v>423.54538461538471</c:v>
                </c:pt>
                <c:pt idx="24">
                  <c:v>184.92090909090908</c:v>
                </c:pt>
                <c:pt idx="25">
                  <c:v>238.66769230769231</c:v>
                </c:pt>
                <c:pt idx="26">
                  <c:v>200.51500000000001</c:v>
                </c:pt>
                <c:pt idx="27">
                  <c:v>144.46357142857144</c:v>
                </c:pt>
                <c:pt idx="28">
                  <c:v>462.3533333333333</c:v>
                </c:pt>
                <c:pt idx="29">
                  <c:v>112.35666666666668</c:v>
                </c:pt>
                <c:pt idx="30">
                  <c:v>313.23214285714278</c:v>
                </c:pt>
                <c:pt idx="31">
                  <c:v>319.97444444444449</c:v>
                </c:pt>
                <c:pt idx="32">
                  <c:v>85.734166666666667</c:v>
                </c:pt>
              </c:numCache>
            </c:numRef>
          </c:val>
          <c:smooth val="0"/>
          <c:extLst>
            <c:ext xmlns:c16="http://schemas.microsoft.com/office/drawing/2014/chart" uri="{C3380CC4-5D6E-409C-BE32-E72D297353CC}">
              <c16:uniqueId val="{00000003-1243-4692-AEB1-1A5AE5B5F75C}"/>
            </c:ext>
          </c:extLst>
        </c:ser>
        <c:dLbls>
          <c:showLegendKey val="0"/>
          <c:showVal val="0"/>
          <c:showCatName val="0"/>
          <c:showSerName val="0"/>
          <c:showPercent val="0"/>
          <c:showBubbleSize val="0"/>
        </c:dLbls>
        <c:smooth val="0"/>
        <c:axId val="846842096"/>
        <c:axId val="846842656"/>
      </c:lineChart>
      <c:catAx>
        <c:axId val="846842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842656"/>
        <c:crosses val="autoZero"/>
        <c:auto val="1"/>
        <c:lblAlgn val="ctr"/>
        <c:lblOffset val="100"/>
        <c:noMultiLvlLbl val="0"/>
      </c:catAx>
      <c:valAx>
        <c:axId val="84684265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842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581025</xdr:colOff>
      <xdr:row>2</xdr:row>
      <xdr:rowOff>90486</xdr:rowOff>
    </xdr:from>
    <xdr:to>
      <xdr:col>16</xdr:col>
      <xdr:colOff>409575</xdr:colOff>
      <xdr:row>27</xdr:row>
      <xdr:rowOff>152399</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571500</xdr:colOff>
      <xdr:row>2</xdr:row>
      <xdr:rowOff>152400</xdr:rowOff>
    </xdr:from>
    <xdr:to>
      <xdr:col>9</xdr:col>
      <xdr:colOff>209550</xdr:colOff>
      <xdr:row>16</xdr:row>
      <xdr:rowOff>9525</xdr:rowOff>
    </xdr:to>
    <mc:AlternateContent xmlns:mc="http://schemas.openxmlformats.org/markup-compatibility/2006" xmlns:a14="http://schemas.microsoft.com/office/drawing/2010/main">
      <mc:Choice Requires="a14">
        <xdr:graphicFrame macro="">
          <xdr:nvGraphicFramePr>
            <xdr:cNvPr id="2" name="ClaimType 3">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microsoft.com/office/drawing/2010/slicer">
              <sle:slicer xmlns:sle="http://schemas.microsoft.com/office/drawing/2010/slicer" name="ClaimType 3"/>
            </a:graphicData>
          </a:graphic>
        </xdr:graphicFrame>
      </mc:Choice>
      <mc:Fallback xmlns="">
        <xdr:sp macro="" textlink="">
          <xdr:nvSpPr>
            <xdr:cNvPr id="0" name=""/>
            <xdr:cNvSpPr>
              <a:spLocks noTextEdit="1"/>
            </xdr:cNvSpPr>
          </xdr:nvSpPr>
          <xdr:spPr>
            <a:xfrm>
              <a:off x="9877425" y="5334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523875</xdr:colOff>
      <xdr:row>14</xdr:row>
      <xdr:rowOff>123825</xdr:rowOff>
    </xdr:from>
    <xdr:to>
      <xdr:col>13</xdr:col>
      <xdr:colOff>447675</xdr:colOff>
      <xdr:row>27</xdr:row>
      <xdr:rowOff>171450</xdr:rowOff>
    </xdr:to>
    <mc:AlternateContent xmlns:mc="http://schemas.openxmlformats.org/markup-compatibility/2006" xmlns:a14="http://schemas.microsoft.com/office/drawing/2010/main">
      <mc:Choice Requires="a14">
        <xdr:graphicFrame macro="">
          <xdr:nvGraphicFramePr>
            <xdr:cNvPr id="2" name="ClaimType 2">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microsoft.com/office/drawing/2010/slicer">
              <sle:slicer xmlns:sle="http://schemas.microsoft.com/office/drawing/2010/slicer" name="ClaimType 2"/>
            </a:graphicData>
          </a:graphic>
        </xdr:graphicFrame>
      </mc:Choice>
      <mc:Fallback xmlns="">
        <xdr:sp macro="" textlink="">
          <xdr:nvSpPr>
            <xdr:cNvPr id="0" name=""/>
            <xdr:cNvSpPr>
              <a:spLocks noTextEdit="1"/>
            </xdr:cNvSpPr>
          </xdr:nvSpPr>
          <xdr:spPr>
            <a:xfrm>
              <a:off x="11058525" y="27908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1276350</xdr:colOff>
      <xdr:row>4</xdr:row>
      <xdr:rowOff>171450</xdr:rowOff>
    </xdr:from>
    <xdr:to>
      <xdr:col>17</xdr:col>
      <xdr:colOff>123825</xdr:colOff>
      <xdr:row>18</xdr:row>
      <xdr:rowOff>28575</xdr:rowOff>
    </xdr:to>
    <mc:AlternateContent xmlns:mc="http://schemas.openxmlformats.org/markup-compatibility/2006" xmlns:a14="http://schemas.microsoft.com/office/drawing/2010/main">
      <mc:Choice Requires="a14">
        <xdr:graphicFrame macro="">
          <xdr:nvGraphicFramePr>
            <xdr:cNvPr id="2" name="Year">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4173200" y="933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95250</xdr:colOff>
      <xdr:row>2</xdr:row>
      <xdr:rowOff>85725</xdr:rowOff>
    </xdr:from>
    <xdr:to>
      <xdr:col>6</xdr:col>
      <xdr:colOff>876300</xdr:colOff>
      <xdr:row>15</xdr:row>
      <xdr:rowOff>133350</xdr:rowOff>
    </xdr:to>
    <mc:AlternateContent xmlns:mc="http://schemas.openxmlformats.org/markup-compatibility/2006" xmlns:a14="http://schemas.microsoft.com/office/drawing/2010/main">
      <mc:Choice Requires="a14">
        <xdr:graphicFrame macro="">
          <xdr:nvGraphicFramePr>
            <xdr:cNvPr id="3" name="ClaimType 1">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microsoft.com/office/drawing/2010/slicer">
              <sle:slicer xmlns:sle="http://schemas.microsoft.com/office/drawing/2010/slicer" name="ClaimType 1"/>
            </a:graphicData>
          </a:graphic>
        </xdr:graphicFrame>
      </mc:Choice>
      <mc:Fallback xmlns="">
        <xdr:sp macro="" textlink="">
          <xdr:nvSpPr>
            <xdr:cNvPr id="0" name=""/>
            <xdr:cNvSpPr>
              <a:spLocks noTextEdit="1"/>
            </xdr:cNvSpPr>
          </xdr:nvSpPr>
          <xdr:spPr>
            <a:xfrm>
              <a:off x="7477125" y="4667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304800</xdr:colOff>
      <xdr:row>2</xdr:row>
      <xdr:rowOff>38100</xdr:rowOff>
    </xdr:from>
    <xdr:to>
      <xdr:col>8</xdr:col>
      <xdr:colOff>1381125</xdr:colOff>
      <xdr:row>15</xdr:row>
      <xdr:rowOff>85725</xdr:rowOff>
    </xdr:to>
    <mc:AlternateContent xmlns:mc="http://schemas.openxmlformats.org/markup-compatibility/2006" xmlns:a14="http://schemas.microsoft.com/office/drawing/2010/main">
      <mc:Choice Requires="a14">
        <xdr:graphicFrame macro="">
          <xdr:nvGraphicFramePr>
            <xdr:cNvPr id="2" name="ClaimType">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microsoft.com/office/drawing/2010/slicer">
              <sle:slicer xmlns:sle="http://schemas.microsoft.com/office/drawing/2010/slicer" name="ClaimType"/>
            </a:graphicData>
          </a:graphic>
        </xdr:graphicFrame>
      </mc:Choice>
      <mc:Fallback xmlns="">
        <xdr:sp macro="" textlink="">
          <xdr:nvSpPr>
            <xdr:cNvPr id="0" name=""/>
            <xdr:cNvSpPr>
              <a:spLocks noTextEdit="1"/>
            </xdr:cNvSpPr>
          </xdr:nvSpPr>
          <xdr:spPr>
            <a:xfrm>
              <a:off x="4981575" y="4191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19049</xdr:colOff>
      <xdr:row>5</xdr:row>
      <xdr:rowOff>33336</xdr:rowOff>
    </xdr:from>
    <xdr:to>
      <xdr:col>20</xdr:col>
      <xdr:colOff>190499</xdr:colOff>
      <xdr:row>28</xdr:row>
      <xdr:rowOff>142875</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Jon Pearce" refreshedDate="42822.44223645833" createdVersion="5" refreshedVersion="6" minRefreshableVersion="3" recordCount="0" supportSubquery="1" supportAdvancedDrill="1">
  <cacheSource type="external" connectionId="10"/>
  <cacheFields count="2">
    <cacheField name="[Measures].[PercentER]" caption="PercentER" numFmtId="0" hierarchy="59" level="32767"/>
    <cacheField name="[Dates].[Month].[Month]" caption="Month" numFmtId="0" hierarchy="25" level="1">
      <sharedItems count="12">
        <s v="January"/>
        <s v="February"/>
        <s v="March"/>
        <s v="April"/>
        <s v="May"/>
        <s v="June"/>
        <s v="July"/>
        <s v="August"/>
        <s v="September"/>
        <s v="October"/>
        <s v="November"/>
        <s v="December"/>
      </sharedItems>
    </cacheField>
  </cacheFields>
  <cacheHierarchies count="76">
    <cacheHierarchy uniqueName="[AgrGroupTable].[Age]" caption="Age" attribute="1" defaultMemberUniqueName="[AgrGroupTable].[Age].[All]" allUniqueName="[AgrGroupTable].[Age].[All]" dimensionUniqueName="[AgrGroupTable]" displayFolder="" count="0" memberValueDatatype="20" unbalanced="0"/>
    <cacheHierarchy uniqueName="[AgrGroupTable].[AgeBand]" caption="AgeBand" attribute="1" defaultMemberUniqueName="[AgrGroupTable].[AgeBand].[All]" allUniqueName="[AgrGroupTable].[AgeBand].[All]" dimensionUniqueName="[AgrGroupTable]" displayFolder="" count="0" memberValueDatatype="130" unbalanced="0"/>
    <cacheHierarchy uniqueName="[BadMembers].[MemberID]" caption="MemberID" attribute="1" defaultMemberUniqueName="[BadMembers].[MemberID].[All]" allUniqueName="[BadMembers].[MemberID].[All]" dimensionUniqueName="[BadMembers]" displayFolder="" count="0" memberValueDatatype="20" unbalanced="0"/>
    <cacheHierarchy uniqueName="[BadMembers].[ZipCode]" caption="ZipCode" attribute="1" defaultMemberUniqueName="[BadMembers].[ZipCode].[All]" allUniqueName="[BadMembers].[ZipCode].[All]" dimensionUniqueName="[BadMembers]" displayFolder="" count="0" memberValueDatatype="20" unbalanced="0"/>
    <cacheHierarchy uniqueName="[BadMembers].[DOB]" caption="DOB" attribute="1" time="1" defaultMemberUniqueName="[BadMembers].[DOB].[All]" allUniqueName="[BadMembers].[DOB].[All]" dimensionUniqueName="[BadMembers]" displayFolder="" count="0" memberValueDatatype="7" unbalanced="0"/>
    <cacheHierarchy uniqueName="[BadMembers].[FirstName]" caption="FirstName" attribute="1" defaultMemberUniqueName="[BadMembers].[FirstName].[All]" allUniqueName="[BadMembers].[FirstName].[All]" dimensionUniqueName="[BadMembers]" displayFolder="" count="0" memberValueDatatype="130" unbalanced="0"/>
    <cacheHierarchy uniqueName="[BadMembers].[LastName]" caption="LastName" attribute="1" defaultMemberUniqueName="[BadMembers].[LastName].[All]" allUniqueName="[BadMembers].[LastName].[All]" dimensionUniqueName="[BadMembers]" displayFolder="" count="0" memberValueDatatype="130" unbalanced="0"/>
    <cacheHierarchy uniqueName="[Claims].[ClaimNumber]" caption="ClaimNumber" attribute="1" defaultMemberUniqueName="[Claims].[ClaimNumber].[All]" allUniqueName="[Claims].[ClaimNumber].[All]" dimensionUniqueName="[Claims]" displayFolder="" count="0" memberValueDatatype="20" unbalanced="0"/>
    <cacheHierarchy uniqueName="[Claims].[BeneNumber]" caption="BeneNumber" attribute="1" defaultMemberUniqueName="[Claims].[BeneNumber].[All]" allUniqueName="[Claims].[BeneNumber].[All]" dimensionUniqueName="[Claims]" displayFolder="" count="0" memberValueDatatype="20" unbalanced="0"/>
    <cacheHierarchy uniqueName="[Claims].[ClaimType]" caption="ClaimType" attribute="1" defaultMemberUniqueName="[Claims].[ClaimType].[All]" allUniqueName="[Claims].[ClaimType].[All]" dimensionUniqueName="[Claims]" displayFolder="" count="0" memberValueDatatype="130" unbalanced="0"/>
    <cacheHierarchy uniqueName="[Claims].[ClaimFromDate]" caption="ClaimFromDate" attribute="1" time="1" defaultMemberUniqueName="[Claims].[ClaimFromDate].[All]" allUniqueName="[Claims].[ClaimFromDate].[All]" dimensionUniqueName="[Claims]" displayFolder="" count="0" memberValueDatatype="7" unbalanced="0"/>
    <cacheHierarchy uniqueName="[Claims].[ClaimThruDate]" caption="ClaimThruDate" attribute="1" time="1" defaultMemberUniqueName="[Claims].[ClaimThruDate].[All]" allUniqueName="[Claims].[ClaimThruDate].[All]" dimensionUniqueName="[Claims]" displayFolder="" count="0" memberValueDatatype="7" unbalanced="0"/>
    <cacheHierarchy uniqueName="[Claims].[ProviderSpecialty]" caption="ProviderSpecialty" attribute="1" defaultMemberUniqueName="[Claims].[ProviderSpecialty].[All]" allUniqueName="[Claims].[ProviderSpecialty].[All]" dimensionUniqueName="[Claims]" displayFolder="" count="0" memberValueDatatype="130" unbalanced="0"/>
    <cacheHierarchy uniqueName="[Claims].[DRGcode]" caption="DRGcode" attribute="1" defaultMemberUniqueName="[Claims].[DRGcode].[All]" allUniqueName="[Claims].[DRGcode].[All]" dimensionUniqueName="[Claims]" displayFolder="" count="0" memberValueDatatype="130" unbalanced="0"/>
    <cacheHierarchy uniqueName="[Claims].[HCPCScode]" caption="HCPCScode" attribute="1" defaultMemberUniqueName="[Claims].[HCPCScode].[All]" allUniqueName="[Claims].[HCPCScode].[All]" dimensionUniqueName="[Claims]" displayFolder="" count="0" memberValueDatatype="130" unbalanced="0"/>
    <cacheHierarchy uniqueName="[Claims].[NewPaidAmount]" caption="NewPaidAmount" attribute="1" defaultMemberUniqueName="[Claims].[NewPaidAmount].[All]" allUniqueName="[Claims].[NewPaidAmount].[All]" dimensionUniqueName="[Claims]" displayFolder="" count="0" memberValueDatatype="5" unbalanced="0"/>
    <cacheHierarchy uniqueName="[Claims].[DRGNo]" caption="DRGNo" attribute="1" defaultMemberUniqueName="[Claims].[DRGNo].[All]" allUniqueName="[Claims].[DRGNo].[All]" dimensionUniqueName="[Claims]" displayFolder="" count="0" memberValueDatatype="130" unbalanced="0"/>
    <cacheHierarchy uniqueName="[Claims].[DRGandTitle]" caption="DRGandTitle" attribute="1" defaultMemberUniqueName="[Claims].[DRGandTitle].[All]" allUniqueName="[Claims].[DRGandTitle].[All]" dimensionUniqueName="[Claims]" displayFolder="" count="0" memberValueDatatype="130" unbalanced="0"/>
    <cacheHierarchy uniqueName="[Claims].[SpecialtyDesc]" caption="SpecialtyDesc" attribute="1" defaultMemberUniqueName="[Claims].[SpecialtyDesc].[All]" allUniqueName="[Claims].[SpecialtyDesc].[All]" dimensionUniqueName="[Claims]" displayFolder="" count="0" memberValueDatatype="130" unbalanced="0"/>
    <cacheHierarchy uniqueName="[Claims].[MemberDOB]" caption="MemberDOB" attribute="1" time="1" defaultMemberUniqueName="[Claims].[MemberDOB].[All]" allUniqueName="[Claims].[MemberDOB].[All]" dimensionUniqueName="[Claims]" displayFolder="" count="0" memberValueDatatype="7" unbalanced="0"/>
    <cacheHierarchy uniqueName="[Claims].[MemberAge]" caption="MemberAge" attribute="1" defaultMemberUniqueName="[Claims].[MemberAge].[All]" allUniqueName="[Claims].[MemberAge].[All]" dimensionUniqueName="[Claims]" displayFolder="" count="0" memberValueDatatype="5" unbalanced="0"/>
    <cacheHierarchy uniqueName="[Claims].[IsER_Claim]" caption="IsER_Claim" attribute="1" defaultMemberUniqueName="[Claims].[IsER_Claim].[All]" allUniqueName="[Claims].[IsER_Claim].[All]" dimensionUniqueName="[Claims]" displayFolder="" count="0" memberValueDatatype="130" unbalanced="0"/>
    <cacheHierarchy uniqueName="[Dates].[Date]" caption="Date" attribute="1" time="1" defaultMemberUniqueName="[Dates].[Date].[All]" allUniqueName="[Dates].[Date].[All]" dimensionUniqueName="[Dates]" displayFolder="" count="0" memberValueDatatype="7" unbalanced="0"/>
    <cacheHierarchy uniqueName="[Dates].[Dates]" caption="Dates" defaultMemberUniqueName="[Dates].[Dates].[All]" allUniqueName="[Dates].[Dates].[All]" dimensionUniqueName="[Dates]" displayFolder="" count="0" unbalanced="0"/>
    <cacheHierarchy uniqueName="[Dates].[MonthNo]" caption="MonthNo" attribute="1" defaultMemberUniqueName="[Dates].[MonthNo].[All]" allUniqueName="[Dates].[MonthNo].[All]" dimensionUniqueName="[Dates]" displayFolder="" count="0" memberValueDatatype="20" unbalanced="0"/>
    <cacheHierarchy uniqueName="[Dates].[Month]" caption="Month" attribute="1" defaultMemberUniqueName="[Dates].[Month].[All]" allUniqueName="[Dates].[Month].[All]" dimensionUniqueName="[Dates]" displayFolder="" count="2" memberValueDatatype="130" unbalanced="0">
      <fieldsUsage count="2">
        <fieldUsage x="-1"/>
        <fieldUsage x="1"/>
      </fieldsUsage>
    </cacheHierarchy>
    <cacheHierarchy uniqueName="[Dates].[Year]" caption="Year" attribute="1" defaultMemberUniqueName="[Dates].[Year].[All]" allUniqueName="[Dates].[Year].[All]" dimensionUniqueName="[Dates]" displayFolder="" count="0" memberValueDatatype="20" unbalanced="0"/>
    <cacheHierarchy uniqueName="[DRGs].[MS-DRG]" caption="MS-DRG" attribute="1" defaultMemberUniqueName="[DRGs].[MS-DRG].[All]" allUniqueName="[DRGs].[MS-DRG].[All]" dimensionUniqueName="[DRGs]" displayFolder="" count="0" memberValueDatatype="130" unbalanced="0"/>
    <cacheHierarchy uniqueName="[DRGs].[FY09 Proposed Rule Post-Acute DRG]" caption="FY09 Proposed Rule Post-Acute DRG" attribute="1" defaultMemberUniqueName="[DRGs].[FY09 Proposed Rule Post-Acute DRG].[All]" allUniqueName="[DRGs].[FY09 Proposed Rule Post-Acute DRG].[All]" dimensionUniqueName="[DRGs]" displayFolder="" count="0" memberValueDatatype="130" unbalanced="0"/>
    <cacheHierarchy uniqueName="[DRGs].[FY09 Proposed Rule Special Pay DRG]" caption="FY09 Proposed Rule Special Pay DRG" attribute="1" defaultMemberUniqueName="[DRGs].[FY09 Proposed Rule Special Pay DRG].[All]" allUniqueName="[DRGs].[FY09 Proposed Rule Special Pay DRG].[All]" dimensionUniqueName="[DRGs]" displayFolder="" count="0" memberValueDatatype="130" unbalanced="0"/>
    <cacheHierarchy uniqueName="[DRGs].[MDC]" caption="MDC" attribute="1" defaultMemberUniqueName="[DRGs].[MDC].[All]" allUniqueName="[DRGs].[MDC].[All]" dimensionUniqueName="[DRGs]" displayFolder="" count="0" memberValueDatatype="130" unbalanced="0"/>
    <cacheHierarchy uniqueName="[DRGs].[TYPE]" caption="TYPE" attribute="1" defaultMemberUniqueName="[DRGs].[TYPE].[All]" allUniqueName="[DRGs].[TYPE].[All]" dimensionUniqueName="[DRGs]" displayFolder="" count="0" memberValueDatatype="130" unbalanced="0"/>
    <cacheHierarchy uniqueName="[DRGs].[MS-DRG Title]" caption="MS-DRG Title" attribute="1" defaultMemberUniqueName="[DRGs].[MS-DRG Title].[All]" allUniqueName="[DRGs].[MS-DRG Title].[All]" dimensionUniqueName="[DRGs]" displayFolder="" count="0" memberValueDatatype="130" unbalanced="0"/>
    <cacheHierarchy uniqueName="[DRGs].[DRGandTitle]" caption="DRGandTitle" attribute="1" defaultMemberUniqueName="[DRGs].[DRGandTitle].[All]" allUniqueName="[DRGs].[DRGandTitle].[All]" dimensionUniqueName="[DRGs]" displayFolder="" count="0" memberValueDatatype="130" unbalanced="0"/>
    <cacheHierarchy uniqueName="[DRGs].[Weights]" caption="Weights" attribute="1" defaultMemberUniqueName="[DRGs].[Weights].[All]" allUniqueName="[DRGs].[Weights].[All]" dimensionUniqueName="[DRGs]" displayFolder="" count="0" memberValueDatatype="130" unbalanced="0"/>
    <cacheHierarchy uniqueName="[DRGs].[Geometric mean LOS]" caption="Geometric mean LOS" attribute="1" defaultMemberUniqueName="[DRGs].[Geometric mean LOS].[All]" allUniqueName="[DRGs].[Geometric mean LOS].[All]" dimensionUniqueName="[DRGs]" displayFolder="" count="0" memberValueDatatype="130" unbalanced="0"/>
    <cacheHierarchy uniqueName="[DRGs].[Arithmetic mean LOS]" caption="Arithmetic mean LOS" attribute="1" defaultMemberUniqueName="[DRGs].[Arithmetic mean LOS].[All]" allUniqueName="[DRGs].[Arithmetic mean LOS].[All]" dimensionUniqueName="[DRGs]" displayFolder="" count="0" memberValueDatatype="130" unbalanced="0"/>
    <cacheHierarchy uniqueName="[HCPCScodes].[cpt code]" caption="cpt code" attribute="1" defaultMemberUniqueName="[HCPCScodes].[cpt code].[All]" allUniqueName="[HCPCScodes].[cpt code].[All]" dimensionUniqueName="[HCPCScodes]" displayFolder="" count="0" memberValueDatatype="130" unbalanced="0"/>
    <cacheHierarchy uniqueName="[HCPCScodes].[Major Category]" caption="Major Category" attribute="1" defaultMemberUniqueName="[HCPCScodes].[Major Category].[All]" allUniqueName="[HCPCScodes].[Major Category].[All]" dimensionUniqueName="[HCPCScodes]" displayFolder="" count="0" memberValueDatatype="130" unbalanced="0"/>
    <cacheHierarchy uniqueName="[HCPCScodes].[Minor category]" caption="Minor category" attribute="1" defaultMemberUniqueName="[HCPCScodes].[Minor category].[All]" allUniqueName="[HCPCScodes].[Minor category].[All]" dimensionUniqueName="[HCPCScodes]" displayFolder="" count="0" memberValueDatatype="130" unbalanced="0"/>
    <cacheHierarchy uniqueName="[HCPCScodes].[CPT description]" caption="CPT description" attribute="1" defaultMemberUniqueName="[HCPCScodes].[CPT description].[All]" allUniqueName="[HCPCScodes].[CPT description].[All]" dimensionUniqueName="[HCPCScodes]" displayFolder="" count="0" memberValueDatatype="130" unbalanced="0"/>
    <cacheHierarchy uniqueName="[MedicalSpecialties].[SpecialtyCode]" caption="SpecialtyCode" attribute="1" defaultMemberUniqueName="[MedicalSpecialties].[SpecialtyCode].[All]" allUniqueName="[MedicalSpecialties].[SpecialtyCode].[All]" dimensionUniqueName="[MedicalSpecialties]" displayFolder="" count="0" memberValueDatatype="130" unbalanced="0"/>
    <cacheHierarchy uniqueName="[MedicalSpecialties].[Specialty]" caption="Specialty" attribute="1" defaultMemberUniqueName="[MedicalSpecialties].[Specialty].[All]" allUniqueName="[MedicalSpecialties].[Specialty].[All]" dimensionUniqueName="[MedicalSpecialties]" displayFolder="" count="0" memberValueDatatype="130" unbalanced="0"/>
    <cacheHierarchy uniqueName="[MedicalSpecialties].[Professional]" caption="Professional" attribute="1" defaultMemberUniqueName="[MedicalSpecialties].[Professional].[All]" allUniqueName="[MedicalSpecialties].[Professional].[All]" dimensionUniqueName="[MedicalSpecialties]" displayFolder="" count="0" memberValueDatatype="130" unbalanced="0"/>
    <cacheHierarchy uniqueName="[MedicalSpecialties].[IsPhysician]" caption="IsPhysician" attribute="1" defaultMemberUniqueName="[MedicalSpecialties].[IsPhysician].[All]" allUniqueName="[MedicalSpecialties].[IsPhysician].[All]" dimensionUniqueName="[MedicalSpecialties]" displayFolder="" count="0" memberValueDatatype="130" unbalanced="0"/>
    <cacheHierarchy uniqueName="[MemberMonths].[MemberID]" caption="MemberID" attribute="1" defaultMemberUniqueName="[MemberMonths].[MemberID].[All]" allUniqueName="[MemberMonths].[MemberID].[All]" dimensionUniqueName="[MemberMonths]" displayFolder="" count="0" memberValueDatatype="20" unbalanced="0"/>
    <cacheHierarchy uniqueName="[MemberMonths].[MonthDate]" caption="MonthDate" attribute="1" time="1" defaultMemberUniqueName="[MemberMonths].[MonthDate].[All]" allUniqueName="[MemberMonths].[MonthDate].[All]" dimensionUniqueName="[MemberMonths]" displayFolder="" count="0" memberValueDatatype="7" unbalanced="0"/>
    <cacheHierarchy uniqueName="[MemberMonths].[RandNo]" caption="RandNo" attribute="1" defaultMemberUniqueName="[MemberMonths].[RandNo].[All]" allUniqueName="[MemberMonths].[RandNo].[All]" dimensionUniqueName="[MemberMonths]" displayFolder="" count="0" memberValueDatatype="20" unbalanced="0"/>
    <cacheHierarchy uniqueName="[Members].[MemberID]" caption="MemberID" attribute="1" defaultMemberUniqueName="[Members].[MemberID].[All]" allUniqueName="[Members].[MemberID].[All]" dimensionUniqueName="[Members]" displayFolder="" count="0" memberValueDatatype="20" unbalanced="0"/>
    <cacheHierarchy uniqueName="[Members].[ZipCode]" caption="ZipCode" attribute="1" defaultMemberUniqueName="[Members].[ZipCode].[All]" allUniqueName="[Members].[ZipCode].[All]" dimensionUniqueName="[Members]" displayFolder="" count="0" memberValueDatatype="130" unbalanced="0"/>
    <cacheHierarchy uniqueName="[Members].[DOB]" caption="DOB" attribute="1" time="1" defaultMemberUniqueName="[Members].[DOB].[All]" allUniqueName="[Members].[DOB].[All]" dimensionUniqueName="[Members]" displayFolder="" count="0" memberValueDatatype="7" unbalanced="0"/>
    <cacheHierarchy uniqueName="[Members].[FirstName]" caption="FirstName" attribute="1" defaultMemberUniqueName="[Members].[FirstName].[All]" allUniqueName="[Members].[FirstName].[All]" dimensionUniqueName="[Members]" displayFolder="" count="0" memberValueDatatype="130" unbalanced="0"/>
    <cacheHierarchy uniqueName="[Members].[LastName]" caption="LastName" attribute="1" defaultMemberUniqueName="[Members].[LastName].[All]" allUniqueName="[Members].[LastName].[All]" dimensionUniqueName="[Members]" displayFolder="" count="0" memberValueDatatype="130" unbalanced="0"/>
    <cacheHierarchy uniqueName="[Members].[CurrentAgeGroup]" caption="CurrentAgeGroup" attribute="1" defaultMemberUniqueName="[Members].[CurrentAgeGroup].[All]" allUniqueName="[Members].[CurrentAgeGroup].[All]" dimensionUniqueName="[Members]" displayFolder="" count="0" memberValueDatatype="130" unbalanced="0"/>
    <cacheHierarchy uniqueName="[Members].[CurrentAge]" caption="CurrentAge" attribute="1" defaultMemberUniqueName="[Members].[CurrentAge].[All]" allUniqueName="[Members].[CurrentAge].[All]" dimensionUniqueName="[Members]" displayFolder="" count="0" memberValueDatatype="5" unbalanced="0"/>
    <cacheHierarchy uniqueName="[Measures].[Sum of NewPaidAmount]" caption="Sum of NewPaidAmount" measure="1" displayFolder="" measureGroup="Claims" count="0"/>
    <cacheHierarchy uniqueName="[Measures].[PaidAcrossSpecialties]" caption="PaidAcrossSpecialties" measure="1" displayFolder="" measureGroup="Claims" count="0"/>
    <cacheHierarchy uniqueName="[Measures].[SpecialtyPctPaid]" caption="SpecialtyPctPaid" measure="1" displayFolder="" measureGroup="Claims" count="0"/>
    <cacheHierarchy uniqueName="[Measures].[ER_Cost]" caption="ER_Cost" measure="1" displayFolder="" measureGroup="Claims" count="0"/>
    <cacheHierarchy uniqueName="[Measures].[PercentER]" caption="PercentER" measure="1" displayFolder="" measureGroup="Claims" count="0" oneField="1">
      <fieldsUsage count="1">
        <fieldUsage x="0"/>
      </fieldsUsage>
    </cacheHierarchy>
    <cacheHierarchy uniqueName="[Measures].[TotalMemberMonths]" caption="TotalMemberMonths" measure="1" displayFolder="" measureGroup="MemberMonths" count="0"/>
    <cacheHierarchy uniqueName="[Measures].[PaidPMPM]" caption="PaidPMPM" measure="1" displayFolder="" measureGroup="Claims" count="0"/>
    <cacheHierarchy uniqueName="[Measures].[__XL_Count Claims]" caption="__XL_Count Claims" measure="1" displayFolder="" measureGroup="Claims" count="0" hidden="1"/>
    <cacheHierarchy uniqueName="[Measures].[__XL_Count Members]" caption="__XL_Count Members" measure="1" displayFolder="" measureGroup="Members" count="0" hidden="1"/>
    <cacheHierarchy uniqueName="[Measures].[__XL_Count DRGs]" caption="__XL_Count DRGs" measure="1" displayFolder="" measureGroup="DRGs" count="0" hidden="1"/>
    <cacheHierarchy uniqueName="[Measures].[__XL_Count HCPCScodes]" caption="__XL_Count HCPCScodes" measure="1" displayFolder="" measureGroup="HCPCScodes" count="0" hidden="1"/>
    <cacheHierarchy uniqueName="[Measures].[__XL_Count MedicalSpecialties]" caption="__XL_Count MedicalSpecialties" measure="1" displayFolder="" measureGroup="MedicalSpecialties" count="0" hidden="1"/>
    <cacheHierarchy uniqueName="[Measures].[__XL_Count Dates]" caption="__XL_Count Dates" measure="1" displayFolder="" measureGroup="Dates" count="0" hidden="1"/>
    <cacheHierarchy uniqueName="[Measures].[__XL_Count AgrGroupTable]" caption="__XL_Count AgrGroupTable" measure="1" displayFolder="" measureGroup="AgrGroupTable" count="0" hidden="1"/>
    <cacheHierarchy uniqueName="[Measures].[__XL_Count MemberMonths]" caption="__XL_Count MemberMonths" measure="1" displayFolder="" measureGroup="MemberMonths" count="0" hidden="1"/>
    <cacheHierarchy uniqueName="[Measures].[__XL_Count BadMembers]" caption="__XL_Count BadMembers" measure="1" displayFolder="" measureGroup="BadMembers" count="0" hidden="1"/>
    <cacheHierarchy uniqueName="[Measures].[__XL_Count of Models]" caption="__XL_Count of Models" measure="1" displayFolder="" count="0" hidden="1"/>
    <cacheHierarchy uniqueName="[Measures].[_PaidPMPM Goal]" caption="_PaidPMPM Goal" measure="1" displayFolder="" measureGroup="Claims" count="0" hidden="1"/>
    <cacheHierarchy uniqueName="[Measures].[_PaidPMPM Status]" caption="_PaidPMPM Status" measure="1" iconSet="6" displayFolder="" measureGroup="Claims" count="0" hidden="1"/>
    <cacheHierarchy uniqueName="[Measures].[Sum of MemberID]" caption="Sum of MemberID" measure="1" displayFolder="" measureGroup="BadMembers" count="0" hidden="1">
      <extLst>
        <ext xmlns:x15="http://schemas.microsoft.com/office/spreadsheetml/2010/11/main" uri="{B97F6D7D-B522-45F9-BDA1-12C45D357490}">
          <x15:cacheHierarchy aggregatedColumn="2"/>
        </ext>
      </extLst>
    </cacheHierarchy>
    <cacheHierarchy uniqueName="[Measures].[Count of MemberID]" caption="Count of MemberID" measure="1" displayFolder="" measureGroup="BadMembers" count="0" hidden="1">
      <extLst>
        <ext xmlns:x15="http://schemas.microsoft.com/office/spreadsheetml/2010/11/main" uri="{B97F6D7D-B522-45F9-BDA1-12C45D357490}">
          <x15:cacheHierarchy aggregatedColumn="2"/>
        </ext>
      </extLst>
    </cacheHierarchy>
  </cacheHierarchies>
  <kpis count="1">
    <kpi uniqueName="PaidPMPM" caption="PaidPMPM" displayFolder="" measureGroup="Claims" parent="" value="[Measures].[PaidPMPM]" goal="[Measures].[_PaidPMPM Goal]" status="[Measures].[_PaidPMPM Status]" trend="" weight=""/>
  </kpis>
  <dimensions count="10">
    <dimension name="AgrGroupTable" uniqueName="[AgrGroupTable]" caption="AgrGroupTable"/>
    <dimension name="BadMembers" uniqueName="[BadMembers]" caption="BadMembers"/>
    <dimension name="Claims" uniqueName="[Claims]" caption="Claims"/>
    <dimension name="Dates" uniqueName="[Dates]" caption="Dates"/>
    <dimension name="DRGs" uniqueName="[DRGs]" caption="DRGs"/>
    <dimension name="HCPCScodes" uniqueName="[HCPCScodes]" caption="HCPCScodes"/>
    <dimension measure="1" name="Measures" uniqueName="[Measures]" caption="Measures"/>
    <dimension name="MedicalSpecialties" uniqueName="[MedicalSpecialties]" caption="MedicalSpecialties"/>
    <dimension name="MemberMonths" uniqueName="[MemberMonths]" caption="MemberMonths"/>
    <dimension name="Members" uniqueName="[Members]" caption="Members"/>
  </dimensions>
  <measureGroups count="9">
    <measureGroup name="AgrGroupTable" caption="AgrGroupTable"/>
    <measureGroup name="BadMembers" caption="BadMembers"/>
    <measureGroup name="Claims" caption="Claims"/>
    <measureGroup name="Dates" caption="Dates"/>
    <measureGroup name="DRGs" caption="DRGs"/>
    <measureGroup name="HCPCScodes" caption="HCPCScodes"/>
    <measureGroup name="MedicalSpecialties" caption="MedicalSpecialties"/>
    <measureGroup name="MemberMonths" caption="MemberMonths"/>
    <measureGroup name="Members" caption="Members"/>
  </measureGroups>
  <maps count="19">
    <map measureGroup="0" dimension="0"/>
    <map measureGroup="1" dimension="1"/>
    <map measureGroup="2" dimension="0"/>
    <map measureGroup="2" dimension="2"/>
    <map measureGroup="2" dimension="3"/>
    <map measureGroup="2" dimension="4"/>
    <map measureGroup="2" dimension="5"/>
    <map measureGroup="2" dimension="7"/>
    <map measureGroup="2" dimension="9"/>
    <map measureGroup="3" dimension="3"/>
    <map measureGroup="4" dimension="4"/>
    <map measureGroup="5" dimension="5"/>
    <map measureGroup="6" dimension="7"/>
    <map measureGroup="7" dimension="0"/>
    <map measureGroup="7" dimension="3"/>
    <map measureGroup="7" dimension="8"/>
    <map measureGroup="7" dimension="9"/>
    <map measureGroup="8" dimension="0"/>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Jon Pearce" refreshedDate="42822.442243055557" createdVersion="3" refreshedVersion="6" minRefreshableVersion="3" recordCount="0" supportSubquery="1" supportAdvancedDrill="1">
  <cacheSource type="external" connectionId="10">
    <extLst>
      <ext xmlns:x14="http://schemas.microsoft.com/office/spreadsheetml/2009/9/main" uri="{F057638F-6D5F-4e77-A914-E7F072B9BCA8}">
        <x14:sourceConnection name="ThisWorkbookDataModel"/>
      </ext>
    </extLst>
  </cacheSource>
  <cacheFields count="0"/>
  <cacheHierarchies count="76">
    <cacheHierarchy uniqueName="[AgrGroupTable].[Age]" caption="Age" attribute="1" defaultMemberUniqueName="[AgrGroupTable].[Age].[All]" allUniqueName="[AgrGroupTable].[Age].[All]" dimensionUniqueName="[AgrGroupTable]" displayFolder="" count="0" memberValueDatatype="20" unbalanced="0"/>
    <cacheHierarchy uniqueName="[AgrGroupTable].[AgeBand]" caption="AgeBand" attribute="1" defaultMemberUniqueName="[AgrGroupTable].[AgeBand].[All]" allUniqueName="[AgrGroupTable].[AgeBand].[All]" dimensionUniqueName="[AgrGroupTable]" displayFolder="" count="0" memberValueDatatype="130" unbalanced="0"/>
    <cacheHierarchy uniqueName="[BadMembers].[MemberID]" caption="MemberID" attribute="1" defaultMemberUniqueName="[BadMembers].[MemberID].[All]" allUniqueName="[BadMembers].[MemberID].[All]" dimensionUniqueName="[BadMembers]" displayFolder="" count="0" memberValueDatatype="20" unbalanced="0"/>
    <cacheHierarchy uniqueName="[BadMembers].[ZipCode]" caption="ZipCode" attribute="1" defaultMemberUniqueName="[BadMembers].[ZipCode].[All]" allUniqueName="[BadMembers].[ZipCode].[All]" dimensionUniqueName="[BadMembers]" displayFolder="" count="0" memberValueDatatype="20" unbalanced="0"/>
    <cacheHierarchy uniqueName="[BadMembers].[DOB]" caption="DOB" attribute="1" time="1" defaultMemberUniqueName="[BadMembers].[DOB].[All]" allUniqueName="[BadMembers].[DOB].[All]" dimensionUniqueName="[BadMembers]" displayFolder="" count="0" memberValueDatatype="7" unbalanced="0"/>
    <cacheHierarchy uniqueName="[BadMembers].[FirstName]" caption="FirstName" attribute="1" defaultMemberUniqueName="[BadMembers].[FirstName].[All]" allUniqueName="[BadMembers].[FirstName].[All]" dimensionUniqueName="[BadMembers]" displayFolder="" count="0" memberValueDatatype="130" unbalanced="0"/>
    <cacheHierarchy uniqueName="[BadMembers].[LastName]" caption="LastName" attribute="1" defaultMemberUniqueName="[BadMembers].[LastName].[All]" allUniqueName="[BadMembers].[LastName].[All]" dimensionUniqueName="[BadMembers]" displayFolder="" count="0" memberValueDatatype="130" unbalanced="0"/>
    <cacheHierarchy uniqueName="[Claims].[ClaimNumber]" caption="ClaimNumber" attribute="1" defaultMemberUniqueName="[Claims].[ClaimNumber].[All]" allUniqueName="[Claims].[ClaimNumber].[All]" dimensionUniqueName="[Claims]" displayFolder="" count="0" memberValueDatatype="20" unbalanced="0"/>
    <cacheHierarchy uniqueName="[Claims].[BeneNumber]" caption="BeneNumber" attribute="1" defaultMemberUniqueName="[Claims].[BeneNumber].[All]" allUniqueName="[Claims].[BeneNumber].[All]" dimensionUniqueName="[Claims]" displayFolder="" count="0" memberValueDatatype="20" unbalanced="0"/>
    <cacheHierarchy uniqueName="[Claims].[ClaimType]" caption="ClaimType" attribute="1" defaultMemberUniqueName="[Claims].[ClaimType].[All]" allUniqueName="[Claims].[ClaimType].[All]" dimensionUniqueName="[Claims]" displayFolder="" count="2" memberValueDatatype="130" unbalanced="0"/>
    <cacheHierarchy uniqueName="[Claims].[ClaimFromDate]" caption="ClaimFromDate" attribute="1" time="1" defaultMemberUniqueName="[Claims].[ClaimFromDate].[All]" allUniqueName="[Claims].[ClaimFromDate].[All]" dimensionUniqueName="[Claims]" displayFolder="" count="0" memberValueDatatype="7" unbalanced="0"/>
    <cacheHierarchy uniqueName="[Claims].[ClaimThruDate]" caption="ClaimThruDate" attribute="1" time="1" defaultMemberUniqueName="[Claims].[ClaimThruDate].[All]" allUniqueName="[Claims].[ClaimThruDate].[All]" dimensionUniqueName="[Claims]" displayFolder="" count="0" memberValueDatatype="7" unbalanced="0"/>
    <cacheHierarchy uniqueName="[Claims].[ProviderSpecialty]" caption="ProviderSpecialty" attribute="1" defaultMemberUniqueName="[Claims].[ProviderSpecialty].[All]" allUniqueName="[Claims].[ProviderSpecialty].[All]" dimensionUniqueName="[Claims]" displayFolder="" count="0" memberValueDatatype="130" unbalanced="0"/>
    <cacheHierarchy uniqueName="[Claims].[DRGcode]" caption="DRGcode" attribute="1" defaultMemberUniqueName="[Claims].[DRGcode].[All]" allUniqueName="[Claims].[DRGcode].[All]" dimensionUniqueName="[Claims]" displayFolder="" count="0" memberValueDatatype="130" unbalanced="0"/>
    <cacheHierarchy uniqueName="[Claims].[HCPCScode]" caption="HCPCScode" attribute="1" defaultMemberUniqueName="[Claims].[HCPCScode].[All]" allUniqueName="[Claims].[HCPCScode].[All]" dimensionUniqueName="[Claims]" displayFolder="" count="0" memberValueDatatype="130" unbalanced="0"/>
    <cacheHierarchy uniqueName="[Claims].[NewPaidAmount]" caption="NewPaidAmount" attribute="1" defaultMemberUniqueName="[Claims].[NewPaidAmount].[All]" allUniqueName="[Claims].[NewPaidAmount].[All]" dimensionUniqueName="[Claims]" displayFolder="" count="0" memberValueDatatype="5" unbalanced="0"/>
    <cacheHierarchy uniqueName="[Claims].[DRGNo]" caption="DRGNo" attribute="1" defaultMemberUniqueName="[Claims].[DRGNo].[All]" allUniqueName="[Claims].[DRGNo].[All]" dimensionUniqueName="[Claims]" displayFolder="" count="0" memberValueDatatype="130" unbalanced="0"/>
    <cacheHierarchy uniqueName="[Claims].[DRGandTitle]" caption="DRGandTitle" attribute="1" defaultMemberUniqueName="[Claims].[DRGandTitle].[All]" allUniqueName="[Claims].[DRGandTitle].[All]" dimensionUniqueName="[Claims]" displayFolder="" count="0" memberValueDatatype="130" unbalanced="0"/>
    <cacheHierarchy uniqueName="[Claims].[SpecialtyDesc]" caption="SpecialtyDesc" attribute="1" defaultMemberUniqueName="[Claims].[SpecialtyDesc].[All]" allUniqueName="[Claims].[SpecialtyDesc].[All]" dimensionUniqueName="[Claims]" displayFolder="" count="0" memberValueDatatype="130" unbalanced="0"/>
    <cacheHierarchy uniqueName="[Claims].[MemberDOB]" caption="MemberDOB" attribute="1" time="1" defaultMemberUniqueName="[Claims].[MemberDOB].[All]" allUniqueName="[Claims].[MemberDOB].[All]" dimensionUniqueName="[Claims]" displayFolder="" count="0" memberValueDatatype="7" unbalanced="0"/>
    <cacheHierarchy uniqueName="[Claims].[MemberAge]" caption="MemberAge" attribute="1" defaultMemberUniqueName="[Claims].[MemberAge].[All]" allUniqueName="[Claims].[MemberAge].[All]" dimensionUniqueName="[Claims]" displayFolder="" count="0" memberValueDatatype="5" unbalanced="0"/>
    <cacheHierarchy uniqueName="[Claims].[IsER_Claim]" caption="IsER_Claim" attribute="1" defaultMemberUniqueName="[Claims].[IsER_Claim].[All]" allUniqueName="[Claims].[IsER_Claim].[All]" dimensionUniqueName="[Claims]" displayFolder="" count="0" memberValueDatatype="130" unbalanced="0"/>
    <cacheHierarchy uniqueName="[Dates].[Date]" caption="Date" attribute="1" time="1" defaultMemberUniqueName="[Dates].[Date].[All]" allUniqueName="[Dates].[Date].[All]" dimensionUniqueName="[Dates]" displayFolder="" count="0" memberValueDatatype="7" unbalanced="0"/>
    <cacheHierarchy uniqueName="[Dates].[Dates]" caption="Dates" defaultMemberUniqueName="[Dates].[Dates].[All]" allUniqueName="[Dates].[Dates].[All]" dimensionUniqueName="[Dates]" displayFolder="" count="0" unbalanced="0"/>
    <cacheHierarchy uniqueName="[Dates].[MonthNo]" caption="MonthNo" attribute="1" defaultMemberUniqueName="[Dates].[MonthNo].[All]" allUniqueName="[Dates].[MonthNo].[All]" dimensionUniqueName="[Dates]" displayFolder="" count="0" memberValueDatatype="20" unbalanced="0"/>
    <cacheHierarchy uniqueName="[Dates].[Month]" caption="Month" attribute="1" defaultMemberUniqueName="[Dates].[Month].[All]" allUniqueName="[Dates].[Month].[All]" dimensionUniqueName="[Dates]" displayFolder="" count="0" memberValueDatatype="130" unbalanced="0"/>
    <cacheHierarchy uniqueName="[Dates].[Year]" caption="Year" attribute="1" defaultMemberUniqueName="[Dates].[Year].[All]" allUniqueName="[Dates].[Year].[All]" dimensionUniqueName="[Dates]" displayFolder="" count="0" memberValueDatatype="20" unbalanced="0"/>
    <cacheHierarchy uniqueName="[DRGs].[MS-DRG]" caption="MS-DRG" attribute="1" defaultMemberUniqueName="[DRGs].[MS-DRG].[All]" allUniqueName="[DRGs].[MS-DRG].[All]" dimensionUniqueName="[DRGs]" displayFolder="" count="0" memberValueDatatype="130" unbalanced="0"/>
    <cacheHierarchy uniqueName="[DRGs].[FY09 Proposed Rule Post-Acute DRG]" caption="FY09 Proposed Rule Post-Acute DRG" attribute="1" defaultMemberUniqueName="[DRGs].[FY09 Proposed Rule Post-Acute DRG].[All]" allUniqueName="[DRGs].[FY09 Proposed Rule Post-Acute DRG].[All]" dimensionUniqueName="[DRGs]" displayFolder="" count="0" memberValueDatatype="130" unbalanced="0"/>
    <cacheHierarchy uniqueName="[DRGs].[FY09 Proposed Rule Special Pay DRG]" caption="FY09 Proposed Rule Special Pay DRG" attribute="1" defaultMemberUniqueName="[DRGs].[FY09 Proposed Rule Special Pay DRG].[All]" allUniqueName="[DRGs].[FY09 Proposed Rule Special Pay DRG].[All]" dimensionUniqueName="[DRGs]" displayFolder="" count="0" memberValueDatatype="130" unbalanced="0"/>
    <cacheHierarchy uniqueName="[DRGs].[MDC]" caption="MDC" attribute="1" defaultMemberUniqueName="[DRGs].[MDC].[All]" allUniqueName="[DRGs].[MDC].[All]" dimensionUniqueName="[DRGs]" displayFolder="" count="0" memberValueDatatype="130" unbalanced="0"/>
    <cacheHierarchy uniqueName="[DRGs].[TYPE]" caption="TYPE" attribute="1" defaultMemberUniqueName="[DRGs].[TYPE].[All]" allUniqueName="[DRGs].[TYPE].[All]" dimensionUniqueName="[DRGs]" displayFolder="" count="0" memberValueDatatype="130" unbalanced="0"/>
    <cacheHierarchy uniqueName="[DRGs].[MS-DRG Title]" caption="MS-DRG Title" attribute="1" defaultMemberUniqueName="[DRGs].[MS-DRG Title].[All]" allUniqueName="[DRGs].[MS-DRG Title].[All]" dimensionUniqueName="[DRGs]" displayFolder="" count="0" memberValueDatatype="130" unbalanced="0"/>
    <cacheHierarchy uniqueName="[DRGs].[DRGandTitle]" caption="DRGandTitle" attribute="1" defaultMemberUniqueName="[DRGs].[DRGandTitle].[All]" allUniqueName="[DRGs].[DRGandTitle].[All]" dimensionUniqueName="[DRGs]" displayFolder="" count="0" memberValueDatatype="130" unbalanced="0"/>
    <cacheHierarchy uniqueName="[DRGs].[Weights]" caption="Weights" attribute="1" defaultMemberUniqueName="[DRGs].[Weights].[All]" allUniqueName="[DRGs].[Weights].[All]" dimensionUniqueName="[DRGs]" displayFolder="" count="0" memberValueDatatype="130" unbalanced="0"/>
    <cacheHierarchy uniqueName="[DRGs].[Geometric mean LOS]" caption="Geometric mean LOS" attribute="1" defaultMemberUniqueName="[DRGs].[Geometric mean LOS].[All]" allUniqueName="[DRGs].[Geometric mean LOS].[All]" dimensionUniqueName="[DRGs]" displayFolder="" count="0" memberValueDatatype="130" unbalanced="0"/>
    <cacheHierarchy uniqueName="[DRGs].[Arithmetic mean LOS]" caption="Arithmetic mean LOS" attribute="1" defaultMemberUniqueName="[DRGs].[Arithmetic mean LOS].[All]" allUniqueName="[DRGs].[Arithmetic mean LOS].[All]" dimensionUniqueName="[DRGs]" displayFolder="" count="0" memberValueDatatype="130" unbalanced="0"/>
    <cacheHierarchy uniqueName="[HCPCScodes].[cpt code]" caption="cpt code" attribute="1" defaultMemberUniqueName="[HCPCScodes].[cpt code].[All]" allUniqueName="[HCPCScodes].[cpt code].[All]" dimensionUniqueName="[HCPCScodes]" displayFolder="" count="0" memberValueDatatype="130" unbalanced="0"/>
    <cacheHierarchy uniqueName="[HCPCScodes].[Major Category]" caption="Major Category" attribute="1" defaultMemberUniqueName="[HCPCScodes].[Major Category].[All]" allUniqueName="[HCPCScodes].[Major Category].[All]" dimensionUniqueName="[HCPCScodes]" displayFolder="" count="0" memberValueDatatype="130" unbalanced="0"/>
    <cacheHierarchy uniqueName="[HCPCScodes].[Minor category]" caption="Minor category" attribute="1" defaultMemberUniqueName="[HCPCScodes].[Minor category].[All]" allUniqueName="[HCPCScodes].[Minor category].[All]" dimensionUniqueName="[HCPCScodes]" displayFolder="" count="0" memberValueDatatype="130" unbalanced="0"/>
    <cacheHierarchy uniqueName="[HCPCScodes].[CPT description]" caption="CPT description" attribute="1" defaultMemberUniqueName="[HCPCScodes].[CPT description].[All]" allUniqueName="[HCPCScodes].[CPT description].[All]" dimensionUniqueName="[HCPCScodes]" displayFolder="" count="0" memberValueDatatype="130" unbalanced="0"/>
    <cacheHierarchy uniqueName="[MedicalSpecialties].[SpecialtyCode]" caption="SpecialtyCode" attribute="1" defaultMemberUniqueName="[MedicalSpecialties].[SpecialtyCode].[All]" allUniqueName="[MedicalSpecialties].[SpecialtyCode].[All]" dimensionUniqueName="[MedicalSpecialties]" displayFolder="" count="0" memberValueDatatype="130" unbalanced="0"/>
    <cacheHierarchy uniqueName="[MedicalSpecialties].[Specialty]" caption="Specialty" attribute="1" defaultMemberUniqueName="[MedicalSpecialties].[Specialty].[All]" allUniqueName="[MedicalSpecialties].[Specialty].[All]" dimensionUniqueName="[MedicalSpecialties]" displayFolder="" count="0" memberValueDatatype="130" unbalanced="0"/>
    <cacheHierarchy uniqueName="[MedicalSpecialties].[Professional]" caption="Professional" attribute="1" defaultMemberUniqueName="[MedicalSpecialties].[Professional].[All]" allUniqueName="[MedicalSpecialties].[Professional].[All]" dimensionUniqueName="[MedicalSpecialties]" displayFolder="" count="0" memberValueDatatype="130" unbalanced="0"/>
    <cacheHierarchy uniqueName="[MedicalSpecialties].[IsPhysician]" caption="IsPhysician" attribute="1" defaultMemberUniqueName="[MedicalSpecialties].[IsPhysician].[All]" allUniqueName="[MedicalSpecialties].[IsPhysician].[All]" dimensionUniqueName="[MedicalSpecialties]" displayFolder="" count="0" memberValueDatatype="130" unbalanced="0"/>
    <cacheHierarchy uniqueName="[MemberMonths].[MemberID]" caption="MemberID" attribute="1" defaultMemberUniqueName="[MemberMonths].[MemberID].[All]" allUniqueName="[MemberMonths].[MemberID].[All]" dimensionUniqueName="[MemberMonths]" displayFolder="" count="0" memberValueDatatype="20" unbalanced="0"/>
    <cacheHierarchy uniqueName="[MemberMonths].[MonthDate]" caption="MonthDate" attribute="1" time="1" defaultMemberUniqueName="[MemberMonths].[MonthDate].[All]" allUniqueName="[MemberMonths].[MonthDate].[All]" dimensionUniqueName="[MemberMonths]" displayFolder="" count="0" memberValueDatatype="7" unbalanced="0"/>
    <cacheHierarchy uniqueName="[MemberMonths].[RandNo]" caption="RandNo" attribute="1" defaultMemberUniqueName="[MemberMonths].[RandNo].[All]" allUniqueName="[MemberMonths].[RandNo].[All]" dimensionUniqueName="[MemberMonths]" displayFolder="" count="0" memberValueDatatype="20" unbalanced="0"/>
    <cacheHierarchy uniqueName="[Members].[MemberID]" caption="MemberID" attribute="1" defaultMemberUniqueName="[Members].[MemberID].[All]" allUniqueName="[Members].[MemberID].[All]" dimensionUniqueName="[Members]" displayFolder="" count="0" memberValueDatatype="20" unbalanced="0"/>
    <cacheHierarchy uniqueName="[Members].[ZipCode]" caption="ZipCode" attribute="1" defaultMemberUniqueName="[Members].[ZipCode].[All]" allUniqueName="[Members].[ZipCode].[All]" dimensionUniqueName="[Members]" displayFolder="" count="0" memberValueDatatype="130" unbalanced="0"/>
    <cacheHierarchy uniqueName="[Members].[DOB]" caption="DOB" attribute="1" time="1" defaultMemberUniqueName="[Members].[DOB].[All]" allUniqueName="[Members].[DOB].[All]" dimensionUniqueName="[Members]" displayFolder="" count="0" memberValueDatatype="7" unbalanced="0"/>
    <cacheHierarchy uniqueName="[Members].[FirstName]" caption="FirstName" attribute="1" defaultMemberUniqueName="[Members].[FirstName].[All]" allUniqueName="[Members].[FirstName].[All]" dimensionUniqueName="[Members]" displayFolder="" count="0" memberValueDatatype="130" unbalanced="0"/>
    <cacheHierarchy uniqueName="[Members].[LastName]" caption="LastName" attribute="1" defaultMemberUniqueName="[Members].[LastName].[All]" allUniqueName="[Members].[LastName].[All]" dimensionUniqueName="[Members]" displayFolder="" count="0" memberValueDatatype="130" unbalanced="0"/>
    <cacheHierarchy uniqueName="[Members].[CurrentAgeGroup]" caption="CurrentAgeGroup" attribute="1" defaultMemberUniqueName="[Members].[CurrentAgeGroup].[All]" allUniqueName="[Members].[CurrentAgeGroup].[All]" dimensionUniqueName="[Members]" displayFolder="" count="0" memberValueDatatype="130" unbalanced="0"/>
    <cacheHierarchy uniqueName="[Members].[CurrentAge]" caption="CurrentAge" attribute="1" defaultMemberUniqueName="[Members].[CurrentAge].[All]" allUniqueName="[Members].[CurrentAge].[All]" dimensionUniqueName="[Members]" displayFolder="" count="0" memberValueDatatype="5" unbalanced="0"/>
    <cacheHierarchy uniqueName="[Measures].[Sum of NewPaidAmount]" caption="Sum of NewPaidAmount" measure="1" displayFolder="" measureGroup="Claims" count="0"/>
    <cacheHierarchy uniqueName="[Measures].[PaidAcrossSpecialties]" caption="PaidAcrossSpecialties" measure="1" displayFolder="" measureGroup="Claims" count="0"/>
    <cacheHierarchy uniqueName="[Measures].[SpecialtyPctPaid]" caption="SpecialtyPctPaid" measure="1" displayFolder="" measureGroup="Claims" count="0"/>
    <cacheHierarchy uniqueName="[Measures].[ER_Cost]" caption="ER_Cost" measure="1" displayFolder="" measureGroup="Claims" count="0"/>
    <cacheHierarchy uniqueName="[Measures].[PercentER]" caption="PercentER" measure="1" displayFolder="" measureGroup="Claims" count="0"/>
    <cacheHierarchy uniqueName="[Measures].[TotalMemberMonths]" caption="TotalMemberMonths" measure="1" displayFolder="" measureGroup="MemberMonths" count="0"/>
    <cacheHierarchy uniqueName="[Measures].[PaidPMPM]" caption="PaidPMPM" measure="1" displayFolder="" measureGroup="Claims" count="0"/>
    <cacheHierarchy uniqueName="[Measures].[__XL_Count Claims]" caption="__XL_Count Claims" measure="1" displayFolder="" measureGroup="Claims" count="0" hidden="1"/>
    <cacheHierarchy uniqueName="[Measures].[__XL_Count Members]" caption="__XL_Count Members" measure="1" displayFolder="" measureGroup="Members" count="0" hidden="1"/>
    <cacheHierarchy uniqueName="[Measures].[__XL_Count DRGs]" caption="__XL_Count DRGs" measure="1" displayFolder="" measureGroup="DRGs" count="0" hidden="1"/>
    <cacheHierarchy uniqueName="[Measures].[__XL_Count HCPCScodes]" caption="__XL_Count HCPCScodes" measure="1" displayFolder="" measureGroup="HCPCScodes" count="0" hidden="1"/>
    <cacheHierarchy uniqueName="[Measures].[__XL_Count MedicalSpecialties]" caption="__XL_Count MedicalSpecialties" measure="1" displayFolder="" measureGroup="MedicalSpecialties" count="0" hidden="1"/>
    <cacheHierarchy uniqueName="[Measures].[__XL_Count Dates]" caption="__XL_Count Dates" measure="1" displayFolder="" measureGroup="Dates" count="0" hidden="1"/>
    <cacheHierarchy uniqueName="[Measures].[__XL_Count AgrGroupTable]" caption="__XL_Count AgrGroupTable" measure="1" displayFolder="" measureGroup="AgrGroupTable" count="0" hidden="1"/>
    <cacheHierarchy uniqueName="[Measures].[__XL_Count MemberMonths]" caption="__XL_Count MemberMonths" measure="1" displayFolder="" measureGroup="MemberMonths" count="0" hidden="1"/>
    <cacheHierarchy uniqueName="[Measures].[__XL_Count BadMembers]" caption="__XL_Count BadMembers" measure="1" displayFolder="" measureGroup="BadMembers" count="0" hidden="1"/>
    <cacheHierarchy uniqueName="[Measures].[__XL_Count of Models]" caption="__XL_Count of Models" measure="1" displayFolder="" count="0" hidden="1"/>
    <cacheHierarchy uniqueName="[Measures].[_PaidPMPM Goal]" caption="_PaidPMPM Goal" measure="1" displayFolder="" measureGroup="Claims" count="0" hidden="1"/>
    <cacheHierarchy uniqueName="[Measures].[_PaidPMPM Status]" caption="_PaidPMPM Status" measure="1" iconSet="6" displayFolder="" measureGroup="Claims" count="0" hidden="1"/>
    <cacheHierarchy uniqueName="[Measures].[Sum of MemberID]" caption="Sum of MemberID" measure="1" displayFolder="" measureGroup="BadMembers" count="0" hidden="1">
      <extLst>
        <ext xmlns:x15="http://schemas.microsoft.com/office/spreadsheetml/2010/11/main" uri="{B97F6D7D-B522-45F9-BDA1-12C45D357490}">
          <x15:cacheHierarchy aggregatedColumn="2"/>
        </ext>
      </extLst>
    </cacheHierarchy>
    <cacheHierarchy uniqueName="[Measures].[Count of MemberID]" caption="Count of MemberID" measure="1" displayFolder="" measureGroup="BadMembers" count="0" hidden="1">
      <extLst>
        <ext xmlns:x15="http://schemas.microsoft.com/office/spreadsheetml/2010/11/main" uri="{B97F6D7D-B522-45F9-BDA1-12C45D357490}">
          <x15:cacheHierarchy aggregatedColumn="2"/>
        </ext>
      </extLst>
    </cacheHierarchy>
  </cacheHierarchies>
  <kpis count="1">
    <kpi uniqueName="PaidPMPM" caption="PaidPMPM" displayFolder="" measureGroup="Claims" parent="" value="[Measures].[PaidPMPM]" goal="[Measures].[_PaidPMPM Goal]" status="[Measures].[_PaidPMPM Status]" trend="" weight=""/>
  </kpis>
  <extLst>
    <ext xmlns:x14="http://schemas.microsoft.com/office/spreadsheetml/2009/9/main" uri="{725AE2AE-9491-48be-B2B4-4EB974FC3084}">
      <x14:pivotCacheDefinition slicerData="1" pivotCacheId="62"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saveData="0" refreshedBy="Jon Pearce" refreshedDate="42822.442252199071" createdVersion="3" refreshedVersion="6" minRefreshableVersion="3" recordCount="0" supportSubquery="1" supportAdvancedDrill="1">
  <cacheSource type="external" connectionId="10">
    <extLst>
      <ext xmlns:x14="http://schemas.microsoft.com/office/spreadsheetml/2009/9/main" uri="{F057638F-6D5F-4e77-A914-E7F072B9BCA8}">
        <x14:sourceConnection name="ThisWorkbookDataModel"/>
      </ext>
    </extLst>
  </cacheSource>
  <cacheFields count="0"/>
  <cacheHierarchies count="76">
    <cacheHierarchy uniqueName="[AgrGroupTable].[Age]" caption="Age" attribute="1" defaultMemberUniqueName="[AgrGroupTable].[Age].[All]" allUniqueName="[AgrGroupTable].[Age].[All]" dimensionUniqueName="[AgrGroupTable]" displayFolder="" count="0" memberValueDatatype="20" unbalanced="0"/>
    <cacheHierarchy uniqueName="[AgrGroupTable].[AgeBand]" caption="AgeBand" attribute="1" defaultMemberUniqueName="[AgrGroupTable].[AgeBand].[All]" allUniqueName="[AgrGroupTable].[AgeBand].[All]" dimensionUniqueName="[AgrGroupTable]" displayFolder="" count="0" memberValueDatatype="130" unbalanced="0"/>
    <cacheHierarchy uniqueName="[BadMembers].[MemberID]" caption="MemberID" attribute="1" defaultMemberUniqueName="[BadMembers].[MemberID].[All]" allUniqueName="[BadMembers].[MemberID].[All]" dimensionUniqueName="[BadMembers]" displayFolder="" count="0" memberValueDatatype="20" unbalanced="0"/>
    <cacheHierarchy uniqueName="[BadMembers].[ZipCode]" caption="ZipCode" attribute="1" defaultMemberUniqueName="[BadMembers].[ZipCode].[All]" allUniqueName="[BadMembers].[ZipCode].[All]" dimensionUniqueName="[BadMembers]" displayFolder="" count="0" memberValueDatatype="20" unbalanced="0"/>
    <cacheHierarchy uniqueName="[BadMembers].[DOB]" caption="DOB" attribute="1" time="1" defaultMemberUniqueName="[BadMembers].[DOB].[All]" allUniqueName="[BadMembers].[DOB].[All]" dimensionUniqueName="[BadMembers]" displayFolder="" count="0" memberValueDatatype="7" unbalanced="0"/>
    <cacheHierarchy uniqueName="[BadMembers].[FirstName]" caption="FirstName" attribute="1" defaultMemberUniqueName="[BadMembers].[FirstName].[All]" allUniqueName="[BadMembers].[FirstName].[All]" dimensionUniqueName="[BadMembers]" displayFolder="" count="0" memberValueDatatype="130" unbalanced="0"/>
    <cacheHierarchy uniqueName="[BadMembers].[LastName]" caption="LastName" attribute="1" defaultMemberUniqueName="[BadMembers].[LastName].[All]" allUniqueName="[BadMembers].[LastName].[All]" dimensionUniqueName="[BadMembers]" displayFolder="" count="0" memberValueDatatype="130" unbalanced="0"/>
    <cacheHierarchy uniqueName="[Claims].[ClaimNumber]" caption="ClaimNumber" attribute="1" defaultMemberUniqueName="[Claims].[ClaimNumber].[All]" allUniqueName="[Claims].[ClaimNumber].[All]" dimensionUniqueName="[Claims]" displayFolder="" count="0" memberValueDatatype="20" unbalanced="0"/>
    <cacheHierarchy uniqueName="[Claims].[BeneNumber]" caption="BeneNumber" attribute="1" defaultMemberUniqueName="[Claims].[BeneNumber].[All]" allUniqueName="[Claims].[BeneNumber].[All]" dimensionUniqueName="[Claims]" displayFolder="" count="0" memberValueDatatype="20" unbalanced="0"/>
    <cacheHierarchy uniqueName="[Claims].[ClaimType]" caption="ClaimType" attribute="1" defaultMemberUniqueName="[Claims].[ClaimType].[All]" allUniqueName="[Claims].[ClaimType].[All]" dimensionUniqueName="[Claims]" displayFolder="" count="2" memberValueDatatype="130" unbalanced="0"/>
    <cacheHierarchy uniqueName="[Claims].[ClaimFromDate]" caption="ClaimFromDate" attribute="1" time="1" defaultMemberUniqueName="[Claims].[ClaimFromDate].[All]" allUniqueName="[Claims].[ClaimFromDate].[All]" dimensionUniqueName="[Claims]" displayFolder="" count="0" memberValueDatatype="7" unbalanced="0"/>
    <cacheHierarchy uniqueName="[Claims].[ClaimThruDate]" caption="ClaimThruDate" attribute="1" time="1" defaultMemberUniqueName="[Claims].[ClaimThruDate].[All]" allUniqueName="[Claims].[ClaimThruDate].[All]" dimensionUniqueName="[Claims]" displayFolder="" count="0" memberValueDatatype="7" unbalanced="0"/>
    <cacheHierarchy uniqueName="[Claims].[ProviderSpecialty]" caption="ProviderSpecialty" attribute="1" defaultMemberUniqueName="[Claims].[ProviderSpecialty].[All]" allUniqueName="[Claims].[ProviderSpecialty].[All]" dimensionUniqueName="[Claims]" displayFolder="" count="0" memberValueDatatype="130" unbalanced="0"/>
    <cacheHierarchy uniqueName="[Claims].[DRGcode]" caption="DRGcode" attribute="1" defaultMemberUniqueName="[Claims].[DRGcode].[All]" allUniqueName="[Claims].[DRGcode].[All]" dimensionUniqueName="[Claims]" displayFolder="" count="0" memberValueDatatype="130" unbalanced="0"/>
    <cacheHierarchy uniqueName="[Claims].[HCPCScode]" caption="HCPCScode" attribute="1" defaultMemberUniqueName="[Claims].[HCPCScode].[All]" allUniqueName="[Claims].[HCPCScode].[All]" dimensionUniqueName="[Claims]" displayFolder="" count="0" memberValueDatatype="130" unbalanced="0"/>
    <cacheHierarchy uniqueName="[Claims].[NewPaidAmount]" caption="NewPaidAmount" attribute="1" defaultMemberUniqueName="[Claims].[NewPaidAmount].[All]" allUniqueName="[Claims].[NewPaidAmount].[All]" dimensionUniqueName="[Claims]" displayFolder="" count="0" memberValueDatatype="5" unbalanced="0"/>
    <cacheHierarchy uniqueName="[Claims].[DRGNo]" caption="DRGNo" attribute="1" defaultMemberUniqueName="[Claims].[DRGNo].[All]" allUniqueName="[Claims].[DRGNo].[All]" dimensionUniqueName="[Claims]" displayFolder="" count="0" memberValueDatatype="130" unbalanced="0"/>
    <cacheHierarchy uniqueName="[Claims].[DRGandTitle]" caption="DRGandTitle" attribute="1" defaultMemberUniqueName="[Claims].[DRGandTitle].[All]" allUniqueName="[Claims].[DRGandTitle].[All]" dimensionUniqueName="[Claims]" displayFolder="" count="0" memberValueDatatype="130" unbalanced="0"/>
    <cacheHierarchy uniqueName="[Claims].[SpecialtyDesc]" caption="SpecialtyDesc" attribute="1" defaultMemberUniqueName="[Claims].[SpecialtyDesc].[All]" allUniqueName="[Claims].[SpecialtyDesc].[All]" dimensionUniqueName="[Claims]" displayFolder="" count="0" memberValueDatatype="130" unbalanced="0"/>
    <cacheHierarchy uniqueName="[Claims].[MemberDOB]" caption="MemberDOB" attribute="1" time="1" defaultMemberUniqueName="[Claims].[MemberDOB].[All]" allUniqueName="[Claims].[MemberDOB].[All]" dimensionUniqueName="[Claims]" displayFolder="" count="0" memberValueDatatype="7" unbalanced="0"/>
    <cacheHierarchy uniqueName="[Claims].[MemberAge]" caption="MemberAge" attribute="1" defaultMemberUniqueName="[Claims].[MemberAge].[All]" allUniqueName="[Claims].[MemberAge].[All]" dimensionUniqueName="[Claims]" displayFolder="" count="0" memberValueDatatype="5" unbalanced="0"/>
    <cacheHierarchy uniqueName="[Claims].[IsER_Claim]" caption="IsER_Claim" attribute="1" defaultMemberUniqueName="[Claims].[IsER_Claim].[All]" allUniqueName="[Claims].[IsER_Claim].[All]" dimensionUniqueName="[Claims]" displayFolder="" count="0" memberValueDatatype="130" unbalanced="0"/>
    <cacheHierarchy uniqueName="[Dates].[Date]" caption="Date" attribute="1" time="1" defaultMemberUniqueName="[Dates].[Date].[All]" allUniqueName="[Dates].[Date].[All]" dimensionUniqueName="[Dates]" displayFolder="" count="0" memberValueDatatype="7" unbalanced="0"/>
    <cacheHierarchy uniqueName="[Dates].[Dates]" caption="Dates" defaultMemberUniqueName="[Dates].[Dates].[All]" allUniqueName="[Dates].[Dates].[All]" dimensionUniqueName="[Dates]" displayFolder="" count="3" unbalanced="0"/>
    <cacheHierarchy uniqueName="[Dates].[MonthNo]" caption="MonthNo" attribute="1" defaultMemberUniqueName="[Dates].[MonthNo].[All]" allUniqueName="[Dates].[MonthNo].[All]" dimensionUniqueName="[Dates]" displayFolder="" count="0" memberValueDatatype="20" unbalanced="0"/>
    <cacheHierarchy uniqueName="[Dates].[Month]" caption="Month" attribute="1" defaultMemberUniqueName="[Dates].[Month].[All]" allUniqueName="[Dates].[Month].[All]" dimensionUniqueName="[Dates]" displayFolder="" count="0" memberValueDatatype="130" unbalanced="0"/>
    <cacheHierarchy uniqueName="[Dates].[Year]" caption="Year" attribute="1" defaultMemberUniqueName="[Dates].[Year].[All]" allUniqueName="[Dates].[Year].[All]" dimensionUniqueName="[Dates]" displayFolder="" count="0" memberValueDatatype="20" unbalanced="0"/>
    <cacheHierarchy uniqueName="[DRGs].[MS-DRG]" caption="MS-DRG" attribute="1" defaultMemberUniqueName="[DRGs].[MS-DRG].[All]" allUniqueName="[DRGs].[MS-DRG].[All]" dimensionUniqueName="[DRGs]" displayFolder="" count="0" memberValueDatatype="130" unbalanced="0"/>
    <cacheHierarchy uniqueName="[DRGs].[FY09 Proposed Rule Post-Acute DRG]" caption="FY09 Proposed Rule Post-Acute DRG" attribute="1" defaultMemberUniqueName="[DRGs].[FY09 Proposed Rule Post-Acute DRG].[All]" allUniqueName="[DRGs].[FY09 Proposed Rule Post-Acute DRG].[All]" dimensionUniqueName="[DRGs]" displayFolder="" count="0" memberValueDatatype="130" unbalanced="0"/>
    <cacheHierarchy uniqueName="[DRGs].[FY09 Proposed Rule Special Pay DRG]" caption="FY09 Proposed Rule Special Pay DRG" attribute="1" defaultMemberUniqueName="[DRGs].[FY09 Proposed Rule Special Pay DRG].[All]" allUniqueName="[DRGs].[FY09 Proposed Rule Special Pay DRG].[All]" dimensionUniqueName="[DRGs]" displayFolder="" count="0" memberValueDatatype="130" unbalanced="0"/>
    <cacheHierarchy uniqueName="[DRGs].[MDC]" caption="MDC" attribute="1" defaultMemberUniqueName="[DRGs].[MDC].[All]" allUniqueName="[DRGs].[MDC].[All]" dimensionUniqueName="[DRGs]" displayFolder="" count="0" memberValueDatatype="130" unbalanced="0"/>
    <cacheHierarchy uniqueName="[DRGs].[TYPE]" caption="TYPE" attribute="1" defaultMemberUniqueName="[DRGs].[TYPE].[All]" allUniqueName="[DRGs].[TYPE].[All]" dimensionUniqueName="[DRGs]" displayFolder="" count="0" memberValueDatatype="130" unbalanced="0"/>
    <cacheHierarchy uniqueName="[DRGs].[MS-DRG Title]" caption="MS-DRG Title" attribute="1" defaultMemberUniqueName="[DRGs].[MS-DRG Title].[All]" allUniqueName="[DRGs].[MS-DRG Title].[All]" dimensionUniqueName="[DRGs]" displayFolder="" count="0" memberValueDatatype="130" unbalanced="0"/>
    <cacheHierarchy uniqueName="[DRGs].[DRGandTitle]" caption="DRGandTitle" attribute="1" defaultMemberUniqueName="[DRGs].[DRGandTitle].[All]" allUniqueName="[DRGs].[DRGandTitle].[All]" dimensionUniqueName="[DRGs]" displayFolder="" count="0" memberValueDatatype="130" unbalanced="0"/>
    <cacheHierarchy uniqueName="[DRGs].[Weights]" caption="Weights" attribute="1" defaultMemberUniqueName="[DRGs].[Weights].[All]" allUniqueName="[DRGs].[Weights].[All]" dimensionUniqueName="[DRGs]" displayFolder="" count="0" memberValueDatatype="130" unbalanced="0"/>
    <cacheHierarchy uniqueName="[DRGs].[Geometric mean LOS]" caption="Geometric mean LOS" attribute="1" defaultMemberUniqueName="[DRGs].[Geometric mean LOS].[All]" allUniqueName="[DRGs].[Geometric mean LOS].[All]" dimensionUniqueName="[DRGs]" displayFolder="" count="0" memberValueDatatype="130" unbalanced="0"/>
    <cacheHierarchy uniqueName="[DRGs].[Arithmetic mean LOS]" caption="Arithmetic mean LOS" attribute="1" defaultMemberUniqueName="[DRGs].[Arithmetic mean LOS].[All]" allUniqueName="[DRGs].[Arithmetic mean LOS].[All]" dimensionUniqueName="[DRGs]" displayFolder="" count="0" memberValueDatatype="130" unbalanced="0"/>
    <cacheHierarchy uniqueName="[HCPCScodes].[cpt code]" caption="cpt code" attribute="1" defaultMemberUniqueName="[HCPCScodes].[cpt code].[All]" allUniqueName="[HCPCScodes].[cpt code].[All]" dimensionUniqueName="[HCPCScodes]" displayFolder="" count="0" memberValueDatatype="130" unbalanced="0"/>
    <cacheHierarchy uniqueName="[HCPCScodes].[Major Category]" caption="Major Category" attribute="1" defaultMemberUniqueName="[HCPCScodes].[Major Category].[All]" allUniqueName="[HCPCScodes].[Major Category].[All]" dimensionUniqueName="[HCPCScodes]" displayFolder="" count="0" memberValueDatatype="130" unbalanced="0"/>
    <cacheHierarchy uniqueName="[HCPCScodes].[Minor category]" caption="Minor category" attribute="1" defaultMemberUniqueName="[HCPCScodes].[Minor category].[All]" allUniqueName="[HCPCScodes].[Minor category].[All]" dimensionUniqueName="[HCPCScodes]" displayFolder="" count="0" memberValueDatatype="130" unbalanced="0"/>
    <cacheHierarchy uniqueName="[HCPCScodes].[CPT description]" caption="CPT description" attribute="1" defaultMemberUniqueName="[HCPCScodes].[CPT description].[All]" allUniqueName="[HCPCScodes].[CPT description].[All]" dimensionUniqueName="[HCPCScodes]" displayFolder="" count="0" memberValueDatatype="130" unbalanced="0"/>
    <cacheHierarchy uniqueName="[MedicalSpecialties].[SpecialtyCode]" caption="SpecialtyCode" attribute="1" defaultMemberUniqueName="[MedicalSpecialties].[SpecialtyCode].[All]" allUniqueName="[MedicalSpecialties].[SpecialtyCode].[All]" dimensionUniqueName="[MedicalSpecialties]" displayFolder="" count="0" memberValueDatatype="130" unbalanced="0"/>
    <cacheHierarchy uniqueName="[MedicalSpecialties].[Specialty]" caption="Specialty" attribute="1" defaultMemberUniqueName="[MedicalSpecialties].[Specialty].[All]" allUniqueName="[MedicalSpecialties].[Specialty].[All]" dimensionUniqueName="[MedicalSpecialties]" displayFolder="" count="0" memberValueDatatype="130" unbalanced="0"/>
    <cacheHierarchy uniqueName="[MedicalSpecialties].[Professional]" caption="Professional" attribute="1" defaultMemberUniqueName="[MedicalSpecialties].[Professional].[All]" allUniqueName="[MedicalSpecialties].[Professional].[All]" dimensionUniqueName="[MedicalSpecialties]" displayFolder="" count="0" memberValueDatatype="130" unbalanced="0"/>
    <cacheHierarchy uniqueName="[MedicalSpecialties].[IsPhysician]" caption="IsPhysician" attribute="1" defaultMemberUniqueName="[MedicalSpecialties].[IsPhysician].[All]" allUniqueName="[MedicalSpecialties].[IsPhysician].[All]" dimensionUniqueName="[MedicalSpecialties]" displayFolder="" count="0" memberValueDatatype="130" unbalanced="0"/>
    <cacheHierarchy uniqueName="[MemberMonths].[MemberID]" caption="MemberID" attribute="1" defaultMemberUniqueName="[MemberMonths].[MemberID].[All]" allUniqueName="[MemberMonths].[MemberID].[All]" dimensionUniqueName="[MemberMonths]" displayFolder="" count="0" memberValueDatatype="20" unbalanced="0"/>
    <cacheHierarchy uniqueName="[MemberMonths].[MonthDate]" caption="MonthDate" attribute="1" time="1" defaultMemberUniqueName="[MemberMonths].[MonthDate].[All]" allUniqueName="[MemberMonths].[MonthDate].[All]" dimensionUniqueName="[MemberMonths]" displayFolder="" count="0" memberValueDatatype="7" unbalanced="0"/>
    <cacheHierarchy uniqueName="[MemberMonths].[RandNo]" caption="RandNo" attribute="1" defaultMemberUniqueName="[MemberMonths].[RandNo].[All]" allUniqueName="[MemberMonths].[RandNo].[All]" dimensionUniqueName="[MemberMonths]" displayFolder="" count="0" memberValueDatatype="20" unbalanced="0"/>
    <cacheHierarchy uniqueName="[Members].[MemberID]" caption="MemberID" attribute="1" defaultMemberUniqueName="[Members].[MemberID].[All]" allUniqueName="[Members].[MemberID].[All]" dimensionUniqueName="[Members]" displayFolder="" count="0" memberValueDatatype="20" unbalanced="0"/>
    <cacheHierarchy uniqueName="[Members].[ZipCode]" caption="ZipCode" attribute="1" defaultMemberUniqueName="[Members].[ZipCode].[All]" allUniqueName="[Members].[ZipCode].[All]" dimensionUniqueName="[Members]" displayFolder="" count="0" memberValueDatatype="130" unbalanced="0"/>
    <cacheHierarchy uniqueName="[Members].[DOB]" caption="DOB" attribute="1" time="1" defaultMemberUniqueName="[Members].[DOB].[All]" allUniqueName="[Members].[DOB].[All]" dimensionUniqueName="[Members]" displayFolder="" count="0" memberValueDatatype="7" unbalanced="0"/>
    <cacheHierarchy uniqueName="[Members].[FirstName]" caption="FirstName" attribute="1" defaultMemberUniqueName="[Members].[FirstName].[All]" allUniqueName="[Members].[FirstName].[All]" dimensionUniqueName="[Members]" displayFolder="" count="0" memberValueDatatype="130" unbalanced="0"/>
    <cacheHierarchy uniqueName="[Members].[LastName]" caption="LastName" attribute="1" defaultMemberUniqueName="[Members].[LastName].[All]" allUniqueName="[Members].[LastName].[All]" dimensionUniqueName="[Members]" displayFolder="" count="0" memberValueDatatype="130" unbalanced="0"/>
    <cacheHierarchy uniqueName="[Members].[CurrentAgeGroup]" caption="CurrentAgeGroup" attribute="1" defaultMemberUniqueName="[Members].[CurrentAgeGroup].[All]" allUniqueName="[Members].[CurrentAgeGroup].[All]" dimensionUniqueName="[Members]" displayFolder="" count="0" memberValueDatatype="130" unbalanced="0"/>
    <cacheHierarchy uniqueName="[Members].[CurrentAge]" caption="CurrentAge" attribute="1" defaultMemberUniqueName="[Members].[CurrentAge].[All]" allUniqueName="[Members].[CurrentAge].[All]" dimensionUniqueName="[Members]" displayFolder="" count="0" memberValueDatatype="5" unbalanced="0"/>
    <cacheHierarchy uniqueName="[Measures].[Sum of NewPaidAmount]" caption="Sum of NewPaidAmount" measure="1" displayFolder="" measureGroup="Claims" count="0"/>
    <cacheHierarchy uniqueName="[Measures].[PaidAcrossSpecialties]" caption="PaidAcrossSpecialties" measure="1" displayFolder="" measureGroup="Claims" count="0"/>
    <cacheHierarchy uniqueName="[Measures].[SpecialtyPctPaid]" caption="SpecialtyPctPaid" measure="1" displayFolder="" measureGroup="Claims" count="0"/>
    <cacheHierarchy uniqueName="[Measures].[ER_Cost]" caption="ER_Cost" measure="1" displayFolder="" measureGroup="Claims" count="0"/>
    <cacheHierarchy uniqueName="[Measures].[PercentER]" caption="PercentER" measure="1" displayFolder="" measureGroup="Claims" count="0"/>
    <cacheHierarchy uniqueName="[Measures].[TotalMemberMonths]" caption="TotalMemberMonths" measure="1" displayFolder="" measureGroup="MemberMonths" count="0"/>
    <cacheHierarchy uniqueName="[Measures].[PaidPMPM]" caption="PaidPMPM" measure="1" displayFolder="" measureGroup="Claims" count="0"/>
    <cacheHierarchy uniqueName="[Measures].[__XL_Count Claims]" caption="__XL_Count Claims" measure="1" displayFolder="" measureGroup="Claims" count="0" hidden="1"/>
    <cacheHierarchy uniqueName="[Measures].[__XL_Count Members]" caption="__XL_Count Members" measure="1" displayFolder="" measureGroup="Members" count="0" hidden="1"/>
    <cacheHierarchy uniqueName="[Measures].[__XL_Count DRGs]" caption="__XL_Count DRGs" measure="1" displayFolder="" measureGroup="DRGs" count="0" hidden="1"/>
    <cacheHierarchy uniqueName="[Measures].[__XL_Count HCPCScodes]" caption="__XL_Count HCPCScodes" measure="1" displayFolder="" measureGroup="HCPCScodes" count="0" hidden="1"/>
    <cacheHierarchy uniqueName="[Measures].[__XL_Count MedicalSpecialties]" caption="__XL_Count MedicalSpecialties" measure="1" displayFolder="" measureGroup="MedicalSpecialties" count="0" hidden="1"/>
    <cacheHierarchy uniqueName="[Measures].[__XL_Count Dates]" caption="__XL_Count Dates" measure="1" displayFolder="" measureGroup="Dates" count="0" hidden="1"/>
    <cacheHierarchy uniqueName="[Measures].[__XL_Count AgrGroupTable]" caption="__XL_Count AgrGroupTable" measure="1" displayFolder="" measureGroup="AgrGroupTable" count="0" hidden="1"/>
    <cacheHierarchy uniqueName="[Measures].[__XL_Count MemberMonths]" caption="__XL_Count MemberMonths" measure="1" displayFolder="" measureGroup="MemberMonths" count="0" hidden="1"/>
    <cacheHierarchy uniqueName="[Measures].[__XL_Count BadMembers]" caption="__XL_Count BadMembers" measure="1" displayFolder="" measureGroup="BadMembers" count="0" hidden="1"/>
    <cacheHierarchy uniqueName="[Measures].[__XL_Count of Models]" caption="__XL_Count of Models" measure="1" displayFolder="" count="0" hidden="1"/>
    <cacheHierarchy uniqueName="[Measures].[_PaidPMPM Goal]" caption="_PaidPMPM Goal" measure="1" displayFolder="" measureGroup="Claims" count="0" hidden="1"/>
    <cacheHierarchy uniqueName="[Measures].[_PaidPMPM Status]" caption="_PaidPMPM Status" measure="1" iconSet="6" displayFolder="" measureGroup="Claims" count="0" hidden="1"/>
    <cacheHierarchy uniqueName="[Measures].[Sum of MemberID]" caption="Sum of MemberID" measure="1" displayFolder="" measureGroup="BadMembers" count="0" hidden="1">
      <extLst>
        <ext xmlns:x15="http://schemas.microsoft.com/office/spreadsheetml/2010/11/main" uri="{B97F6D7D-B522-45F9-BDA1-12C45D357490}">
          <x15:cacheHierarchy aggregatedColumn="2"/>
        </ext>
      </extLst>
    </cacheHierarchy>
    <cacheHierarchy uniqueName="[Measures].[Count of MemberID]" caption="Count of MemberID" measure="1" displayFolder="" measureGroup="BadMembers" count="0" hidden="1">
      <extLst>
        <ext xmlns:x15="http://schemas.microsoft.com/office/spreadsheetml/2010/11/main" uri="{B97F6D7D-B522-45F9-BDA1-12C45D357490}">
          <x15:cacheHierarchy aggregatedColumn="2"/>
        </ext>
      </extLst>
    </cacheHierarchy>
  </cacheHierarchies>
  <kpis count="1">
    <kpi uniqueName="PaidPMPM" caption="PaidPMPM" displayFolder="" measureGroup="Claims" parent="" value="[Measures].[PaidPMPM]" goal="[Measures].[_PaidPMPM Goal]" status="[Measures].[_PaidPMPM Status]" trend="" weight=""/>
  </kpis>
  <extLst>
    <ext xmlns:x14="http://schemas.microsoft.com/office/spreadsheetml/2009/9/main" uri="{725AE2AE-9491-48be-B2B4-4EB974FC3084}">
      <x14:pivotCacheDefinition slicerData="1" pivotCacheId="63"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saveData="0" refreshedBy="Jon Pearce" refreshedDate="42822.442257870367" createdVersion="3" refreshedVersion="6" minRefreshableVersion="3" recordCount="0" supportSubquery="1" supportAdvancedDrill="1">
  <cacheSource type="external" connectionId="10">
    <extLst>
      <ext xmlns:x14="http://schemas.microsoft.com/office/spreadsheetml/2009/9/main" uri="{F057638F-6D5F-4e77-A914-E7F072B9BCA8}">
        <x14:sourceConnection name="ThisWorkbookDataModel"/>
      </ext>
    </extLst>
  </cacheSource>
  <cacheFields count="0"/>
  <cacheHierarchies count="76">
    <cacheHierarchy uniqueName="[AgrGroupTable].[Age]" caption="Age" attribute="1" defaultMemberUniqueName="[AgrGroupTable].[Age].[All]" allUniqueName="[AgrGroupTable].[Age].[All]" dimensionUniqueName="[AgrGroupTable]" displayFolder="" count="0" memberValueDatatype="20" unbalanced="0"/>
    <cacheHierarchy uniqueName="[AgrGroupTable].[AgeBand]" caption="AgeBand" attribute="1" defaultMemberUniqueName="[AgrGroupTable].[AgeBand].[All]" allUniqueName="[AgrGroupTable].[AgeBand].[All]" dimensionUniqueName="[AgrGroupTable]" displayFolder="" count="0" memberValueDatatype="130" unbalanced="0"/>
    <cacheHierarchy uniqueName="[BadMembers].[MemberID]" caption="MemberID" attribute="1" defaultMemberUniqueName="[BadMembers].[MemberID].[All]" allUniqueName="[BadMembers].[MemberID].[All]" dimensionUniqueName="[BadMembers]" displayFolder="" count="0" memberValueDatatype="20" unbalanced="0"/>
    <cacheHierarchy uniqueName="[BadMembers].[ZipCode]" caption="ZipCode" attribute="1" defaultMemberUniqueName="[BadMembers].[ZipCode].[All]" allUniqueName="[BadMembers].[ZipCode].[All]" dimensionUniqueName="[BadMembers]" displayFolder="" count="0" memberValueDatatype="20" unbalanced="0"/>
    <cacheHierarchy uniqueName="[BadMembers].[DOB]" caption="DOB" attribute="1" time="1" defaultMemberUniqueName="[BadMembers].[DOB].[All]" allUniqueName="[BadMembers].[DOB].[All]" dimensionUniqueName="[BadMembers]" displayFolder="" count="0" memberValueDatatype="7" unbalanced="0"/>
    <cacheHierarchy uniqueName="[BadMembers].[FirstName]" caption="FirstName" attribute="1" defaultMemberUniqueName="[BadMembers].[FirstName].[All]" allUniqueName="[BadMembers].[FirstName].[All]" dimensionUniqueName="[BadMembers]" displayFolder="" count="0" memberValueDatatype="130" unbalanced="0"/>
    <cacheHierarchy uniqueName="[BadMembers].[LastName]" caption="LastName" attribute="1" defaultMemberUniqueName="[BadMembers].[LastName].[All]" allUniqueName="[BadMembers].[LastName].[All]" dimensionUniqueName="[BadMembers]" displayFolder="" count="0" memberValueDatatype="130" unbalanced="0"/>
    <cacheHierarchy uniqueName="[Claims].[ClaimNumber]" caption="ClaimNumber" attribute="1" defaultMemberUniqueName="[Claims].[ClaimNumber].[All]" allUniqueName="[Claims].[ClaimNumber].[All]" dimensionUniqueName="[Claims]" displayFolder="" count="0" memberValueDatatype="20" unbalanced="0"/>
    <cacheHierarchy uniqueName="[Claims].[BeneNumber]" caption="BeneNumber" attribute="1" defaultMemberUniqueName="[Claims].[BeneNumber].[All]" allUniqueName="[Claims].[BeneNumber].[All]" dimensionUniqueName="[Claims]" displayFolder="" count="0" memberValueDatatype="20" unbalanced="0"/>
    <cacheHierarchy uniqueName="[Claims].[ClaimType]" caption="ClaimType" attribute="1" defaultMemberUniqueName="[Claims].[ClaimType].[All]" allUniqueName="[Claims].[ClaimType].[All]" dimensionUniqueName="[Claims]" displayFolder="" count="2" memberValueDatatype="130" unbalanced="0"/>
    <cacheHierarchy uniqueName="[Claims].[ClaimFromDate]" caption="ClaimFromDate" attribute="1" time="1" defaultMemberUniqueName="[Claims].[ClaimFromDate].[All]" allUniqueName="[Claims].[ClaimFromDate].[All]" dimensionUniqueName="[Claims]" displayFolder="" count="0" memberValueDatatype="7" unbalanced="0"/>
    <cacheHierarchy uniqueName="[Claims].[ClaimThruDate]" caption="ClaimThruDate" attribute="1" time="1" defaultMemberUniqueName="[Claims].[ClaimThruDate].[All]" allUniqueName="[Claims].[ClaimThruDate].[All]" dimensionUniqueName="[Claims]" displayFolder="" count="0" memberValueDatatype="7" unbalanced="0"/>
    <cacheHierarchy uniqueName="[Claims].[ProviderSpecialty]" caption="ProviderSpecialty" attribute="1" defaultMemberUniqueName="[Claims].[ProviderSpecialty].[All]" allUniqueName="[Claims].[ProviderSpecialty].[All]" dimensionUniqueName="[Claims]" displayFolder="" count="0" memberValueDatatype="130" unbalanced="0"/>
    <cacheHierarchy uniqueName="[Claims].[DRGcode]" caption="DRGcode" attribute="1" defaultMemberUniqueName="[Claims].[DRGcode].[All]" allUniqueName="[Claims].[DRGcode].[All]" dimensionUniqueName="[Claims]" displayFolder="" count="0" memberValueDatatype="130" unbalanced="0"/>
    <cacheHierarchy uniqueName="[Claims].[HCPCScode]" caption="HCPCScode" attribute="1" defaultMemberUniqueName="[Claims].[HCPCScode].[All]" allUniqueName="[Claims].[HCPCScode].[All]" dimensionUniqueName="[Claims]" displayFolder="" count="0" memberValueDatatype="130" unbalanced="0"/>
    <cacheHierarchy uniqueName="[Claims].[NewPaidAmount]" caption="NewPaidAmount" attribute="1" defaultMemberUniqueName="[Claims].[NewPaidAmount].[All]" allUniqueName="[Claims].[NewPaidAmount].[All]" dimensionUniqueName="[Claims]" displayFolder="" count="0" memberValueDatatype="5" unbalanced="0"/>
    <cacheHierarchy uniqueName="[Claims].[DRGNo]" caption="DRGNo" attribute="1" defaultMemberUniqueName="[Claims].[DRGNo].[All]" allUniqueName="[Claims].[DRGNo].[All]" dimensionUniqueName="[Claims]" displayFolder="" count="0" memberValueDatatype="130" unbalanced="0"/>
    <cacheHierarchy uniqueName="[Claims].[DRGandTitle]" caption="DRGandTitle" attribute="1" defaultMemberUniqueName="[Claims].[DRGandTitle].[All]" allUniqueName="[Claims].[DRGandTitle].[All]" dimensionUniqueName="[Claims]" displayFolder="" count="0" memberValueDatatype="130" unbalanced="0"/>
    <cacheHierarchy uniqueName="[Claims].[SpecialtyDesc]" caption="SpecialtyDesc" attribute="1" defaultMemberUniqueName="[Claims].[SpecialtyDesc].[All]" allUniqueName="[Claims].[SpecialtyDesc].[All]" dimensionUniqueName="[Claims]" displayFolder="" count="0" memberValueDatatype="130" unbalanced="0"/>
    <cacheHierarchy uniqueName="[Claims].[MemberDOB]" caption="MemberDOB" attribute="1" time="1" defaultMemberUniqueName="[Claims].[MemberDOB].[All]" allUniqueName="[Claims].[MemberDOB].[All]" dimensionUniqueName="[Claims]" displayFolder="" count="0" memberValueDatatype="7" unbalanced="0"/>
    <cacheHierarchy uniqueName="[Claims].[MemberAge]" caption="MemberAge" attribute="1" defaultMemberUniqueName="[Claims].[MemberAge].[All]" allUniqueName="[Claims].[MemberAge].[All]" dimensionUniqueName="[Claims]" displayFolder="" count="0" memberValueDatatype="5" unbalanced="0"/>
    <cacheHierarchy uniqueName="[Claims].[IsER_Claim]" caption="IsER_Claim" attribute="1" defaultMemberUniqueName="[Claims].[IsER_Claim].[All]" allUniqueName="[Claims].[IsER_Claim].[All]" dimensionUniqueName="[Claims]" displayFolder="" count="0" memberValueDatatype="130" unbalanced="0"/>
    <cacheHierarchy uniqueName="[Dates].[Date]" caption="Date" attribute="1" time="1" defaultMemberUniqueName="[Dates].[Date].[All]" allUniqueName="[Dates].[Date].[All]" dimensionUniqueName="[Dates]" displayFolder="" count="0" memberValueDatatype="7" unbalanced="0"/>
    <cacheHierarchy uniqueName="[Dates].[Dates]" caption="Dates" defaultMemberUniqueName="[Dates].[Dates].[All]" allUniqueName="[Dates].[Dates].[All]" dimensionUniqueName="[Dates]" displayFolder="" count="0" unbalanced="0"/>
    <cacheHierarchy uniqueName="[Dates].[MonthNo]" caption="MonthNo" attribute="1" defaultMemberUniqueName="[Dates].[MonthNo].[All]" allUniqueName="[Dates].[MonthNo].[All]" dimensionUniqueName="[Dates]" displayFolder="" count="0" memberValueDatatype="20" unbalanced="0"/>
    <cacheHierarchy uniqueName="[Dates].[Month]" caption="Month" attribute="1" defaultMemberUniqueName="[Dates].[Month].[All]" allUniqueName="[Dates].[Month].[All]" dimensionUniqueName="[Dates]" displayFolder="" count="0" memberValueDatatype="130" unbalanced="0"/>
    <cacheHierarchy uniqueName="[Dates].[Year]" caption="Year" attribute="1" defaultMemberUniqueName="[Dates].[Year].[All]" allUniqueName="[Dates].[Year].[All]" dimensionUniqueName="[Dates]" displayFolder="" count="0" memberValueDatatype="20" unbalanced="0"/>
    <cacheHierarchy uniqueName="[DRGs].[MS-DRG]" caption="MS-DRG" attribute="1" defaultMemberUniqueName="[DRGs].[MS-DRG].[All]" allUniqueName="[DRGs].[MS-DRG].[All]" dimensionUniqueName="[DRGs]" displayFolder="" count="0" memberValueDatatype="130" unbalanced="0"/>
    <cacheHierarchy uniqueName="[DRGs].[FY09 Proposed Rule Post-Acute DRG]" caption="FY09 Proposed Rule Post-Acute DRG" attribute="1" defaultMemberUniqueName="[DRGs].[FY09 Proposed Rule Post-Acute DRG].[All]" allUniqueName="[DRGs].[FY09 Proposed Rule Post-Acute DRG].[All]" dimensionUniqueName="[DRGs]" displayFolder="" count="0" memberValueDatatype="130" unbalanced="0"/>
    <cacheHierarchy uniqueName="[DRGs].[FY09 Proposed Rule Special Pay DRG]" caption="FY09 Proposed Rule Special Pay DRG" attribute="1" defaultMemberUniqueName="[DRGs].[FY09 Proposed Rule Special Pay DRG].[All]" allUniqueName="[DRGs].[FY09 Proposed Rule Special Pay DRG].[All]" dimensionUniqueName="[DRGs]" displayFolder="" count="0" memberValueDatatype="130" unbalanced="0"/>
    <cacheHierarchy uniqueName="[DRGs].[MDC]" caption="MDC" attribute="1" defaultMemberUniqueName="[DRGs].[MDC].[All]" allUniqueName="[DRGs].[MDC].[All]" dimensionUniqueName="[DRGs]" displayFolder="" count="0" memberValueDatatype="130" unbalanced="0"/>
    <cacheHierarchy uniqueName="[DRGs].[TYPE]" caption="TYPE" attribute="1" defaultMemberUniqueName="[DRGs].[TYPE].[All]" allUniqueName="[DRGs].[TYPE].[All]" dimensionUniqueName="[DRGs]" displayFolder="" count="0" memberValueDatatype="130" unbalanced="0"/>
    <cacheHierarchy uniqueName="[DRGs].[MS-DRG Title]" caption="MS-DRG Title" attribute="1" defaultMemberUniqueName="[DRGs].[MS-DRG Title].[All]" allUniqueName="[DRGs].[MS-DRG Title].[All]" dimensionUniqueName="[DRGs]" displayFolder="" count="0" memberValueDatatype="130" unbalanced="0"/>
    <cacheHierarchy uniqueName="[DRGs].[DRGandTitle]" caption="DRGandTitle" attribute="1" defaultMemberUniqueName="[DRGs].[DRGandTitle].[All]" allUniqueName="[DRGs].[DRGandTitle].[All]" dimensionUniqueName="[DRGs]" displayFolder="" count="0" memberValueDatatype="130" unbalanced="0"/>
    <cacheHierarchy uniqueName="[DRGs].[Weights]" caption="Weights" attribute="1" defaultMemberUniqueName="[DRGs].[Weights].[All]" allUniqueName="[DRGs].[Weights].[All]" dimensionUniqueName="[DRGs]" displayFolder="" count="0" memberValueDatatype="130" unbalanced="0"/>
    <cacheHierarchy uniqueName="[DRGs].[Geometric mean LOS]" caption="Geometric mean LOS" attribute="1" defaultMemberUniqueName="[DRGs].[Geometric mean LOS].[All]" allUniqueName="[DRGs].[Geometric mean LOS].[All]" dimensionUniqueName="[DRGs]" displayFolder="" count="0" memberValueDatatype="130" unbalanced="0"/>
    <cacheHierarchy uniqueName="[DRGs].[Arithmetic mean LOS]" caption="Arithmetic mean LOS" attribute="1" defaultMemberUniqueName="[DRGs].[Arithmetic mean LOS].[All]" allUniqueName="[DRGs].[Arithmetic mean LOS].[All]" dimensionUniqueName="[DRGs]" displayFolder="" count="0" memberValueDatatype="130" unbalanced="0"/>
    <cacheHierarchy uniqueName="[HCPCScodes].[cpt code]" caption="cpt code" attribute="1" defaultMemberUniqueName="[HCPCScodes].[cpt code].[All]" allUniqueName="[HCPCScodes].[cpt code].[All]" dimensionUniqueName="[HCPCScodes]" displayFolder="" count="0" memberValueDatatype="130" unbalanced="0"/>
    <cacheHierarchy uniqueName="[HCPCScodes].[Major Category]" caption="Major Category" attribute="1" defaultMemberUniqueName="[HCPCScodes].[Major Category].[All]" allUniqueName="[HCPCScodes].[Major Category].[All]" dimensionUniqueName="[HCPCScodes]" displayFolder="" count="0" memberValueDatatype="130" unbalanced="0"/>
    <cacheHierarchy uniqueName="[HCPCScodes].[Minor category]" caption="Minor category" attribute="1" defaultMemberUniqueName="[HCPCScodes].[Minor category].[All]" allUniqueName="[HCPCScodes].[Minor category].[All]" dimensionUniqueName="[HCPCScodes]" displayFolder="" count="0" memberValueDatatype="130" unbalanced="0"/>
    <cacheHierarchy uniqueName="[HCPCScodes].[CPT description]" caption="CPT description" attribute="1" defaultMemberUniqueName="[HCPCScodes].[CPT description].[All]" allUniqueName="[HCPCScodes].[CPT description].[All]" dimensionUniqueName="[HCPCScodes]" displayFolder="" count="0" memberValueDatatype="130" unbalanced="0"/>
    <cacheHierarchy uniqueName="[MedicalSpecialties].[SpecialtyCode]" caption="SpecialtyCode" attribute="1" defaultMemberUniqueName="[MedicalSpecialties].[SpecialtyCode].[All]" allUniqueName="[MedicalSpecialties].[SpecialtyCode].[All]" dimensionUniqueName="[MedicalSpecialties]" displayFolder="" count="0" memberValueDatatype="130" unbalanced="0"/>
    <cacheHierarchy uniqueName="[MedicalSpecialties].[Specialty]" caption="Specialty" attribute="1" defaultMemberUniqueName="[MedicalSpecialties].[Specialty].[All]" allUniqueName="[MedicalSpecialties].[Specialty].[All]" dimensionUniqueName="[MedicalSpecialties]" displayFolder="" count="0" memberValueDatatype="130" unbalanced="0"/>
    <cacheHierarchy uniqueName="[MedicalSpecialties].[Professional]" caption="Professional" attribute="1" defaultMemberUniqueName="[MedicalSpecialties].[Professional].[All]" allUniqueName="[MedicalSpecialties].[Professional].[All]" dimensionUniqueName="[MedicalSpecialties]" displayFolder="" count="0" memberValueDatatype="130" unbalanced="0"/>
    <cacheHierarchy uniqueName="[MedicalSpecialties].[IsPhysician]" caption="IsPhysician" attribute="1" defaultMemberUniqueName="[MedicalSpecialties].[IsPhysician].[All]" allUniqueName="[MedicalSpecialties].[IsPhysician].[All]" dimensionUniqueName="[MedicalSpecialties]" displayFolder="" count="0" memberValueDatatype="130" unbalanced="0"/>
    <cacheHierarchy uniqueName="[MemberMonths].[MemberID]" caption="MemberID" attribute="1" defaultMemberUniqueName="[MemberMonths].[MemberID].[All]" allUniqueName="[MemberMonths].[MemberID].[All]" dimensionUniqueName="[MemberMonths]" displayFolder="" count="0" memberValueDatatype="20" unbalanced="0"/>
    <cacheHierarchy uniqueName="[MemberMonths].[MonthDate]" caption="MonthDate" attribute="1" time="1" defaultMemberUniqueName="[MemberMonths].[MonthDate].[All]" allUniqueName="[MemberMonths].[MonthDate].[All]" dimensionUniqueName="[MemberMonths]" displayFolder="" count="0" memberValueDatatype="7" unbalanced="0"/>
    <cacheHierarchy uniqueName="[MemberMonths].[RandNo]" caption="RandNo" attribute="1" defaultMemberUniqueName="[MemberMonths].[RandNo].[All]" allUniqueName="[MemberMonths].[RandNo].[All]" dimensionUniqueName="[MemberMonths]" displayFolder="" count="0" memberValueDatatype="20" unbalanced="0"/>
    <cacheHierarchy uniqueName="[Members].[MemberID]" caption="MemberID" attribute="1" defaultMemberUniqueName="[Members].[MemberID].[All]" allUniqueName="[Members].[MemberID].[All]" dimensionUniqueName="[Members]" displayFolder="" count="0" memberValueDatatype="20" unbalanced="0"/>
    <cacheHierarchy uniqueName="[Members].[ZipCode]" caption="ZipCode" attribute="1" defaultMemberUniqueName="[Members].[ZipCode].[All]" allUniqueName="[Members].[ZipCode].[All]" dimensionUniqueName="[Members]" displayFolder="" count="0" memberValueDatatype="130" unbalanced="0"/>
    <cacheHierarchy uniqueName="[Members].[DOB]" caption="DOB" attribute="1" time="1" defaultMemberUniqueName="[Members].[DOB].[All]" allUniqueName="[Members].[DOB].[All]" dimensionUniqueName="[Members]" displayFolder="" count="0" memberValueDatatype="7" unbalanced="0"/>
    <cacheHierarchy uniqueName="[Members].[FirstName]" caption="FirstName" attribute="1" defaultMemberUniqueName="[Members].[FirstName].[All]" allUniqueName="[Members].[FirstName].[All]" dimensionUniqueName="[Members]" displayFolder="" count="0" memberValueDatatype="130" unbalanced="0"/>
    <cacheHierarchy uniqueName="[Members].[LastName]" caption="LastName" attribute="1" defaultMemberUniqueName="[Members].[LastName].[All]" allUniqueName="[Members].[LastName].[All]" dimensionUniqueName="[Members]" displayFolder="" count="0" memberValueDatatype="130" unbalanced="0"/>
    <cacheHierarchy uniqueName="[Members].[CurrentAgeGroup]" caption="CurrentAgeGroup" attribute="1" defaultMemberUniqueName="[Members].[CurrentAgeGroup].[All]" allUniqueName="[Members].[CurrentAgeGroup].[All]" dimensionUniqueName="[Members]" displayFolder="" count="0" memberValueDatatype="130" unbalanced="0"/>
    <cacheHierarchy uniqueName="[Members].[CurrentAge]" caption="CurrentAge" attribute="1" defaultMemberUniqueName="[Members].[CurrentAge].[All]" allUniqueName="[Members].[CurrentAge].[All]" dimensionUniqueName="[Members]" displayFolder="" count="0" memberValueDatatype="5" unbalanced="0"/>
    <cacheHierarchy uniqueName="[Measures].[Sum of NewPaidAmount]" caption="Sum of NewPaidAmount" measure="1" displayFolder="" measureGroup="Claims" count="0"/>
    <cacheHierarchy uniqueName="[Measures].[PaidAcrossSpecialties]" caption="PaidAcrossSpecialties" measure="1" displayFolder="" measureGroup="Claims" count="0"/>
    <cacheHierarchy uniqueName="[Measures].[SpecialtyPctPaid]" caption="SpecialtyPctPaid" measure="1" displayFolder="" measureGroup="Claims" count="0"/>
    <cacheHierarchy uniqueName="[Measures].[ER_Cost]" caption="ER_Cost" measure="1" displayFolder="" measureGroup="Claims" count="0"/>
    <cacheHierarchy uniqueName="[Measures].[PercentER]" caption="PercentER" measure="1" displayFolder="" measureGroup="Claims" count="0"/>
    <cacheHierarchy uniqueName="[Measures].[TotalMemberMonths]" caption="TotalMemberMonths" measure="1" displayFolder="" measureGroup="MemberMonths" count="0"/>
    <cacheHierarchy uniqueName="[Measures].[PaidPMPM]" caption="PaidPMPM" measure="1" displayFolder="" measureGroup="Claims" count="0"/>
    <cacheHierarchy uniqueName="[Measures].[__XL_Count Claims]" caption="__XL_Count Claims" measure="1" displayFolder="" measureGroup="Claims" count="0" hidden="1"/>
    <cacheHierarchy uniqueName="[Measures].[__XL_Count Members]" caption="__XL_Count Members" measure="1" displayFolder="" measureGroup="Members" count="0" hidden="1"/>
    <cacheHierarchy uniqueName="[Measures].[__XL_Count DRGs]" caption="__XL_Count DRGs" measure="1" displayFolder="" measureGroup="DRGs" count="0" hidden="1"/>
    <cacheHierarchy uniqueName="[Measures].[__XL_Count HCPCScodes]" caption="__XL_Count HCPCScodes" measure="1" displayFolder="" measureGroup="HCPCScodes" count="0" hidden="1"/>
    <cacheHierarchy uniqueName="[Measures].[__XL_Count MedicalSpecialties]" caption="__XL_Count MedicalSpecialties" measure="1" displayFolder="" measureGroup="MedicalSpecialties" count="0" hidden="1"/>
    <cacheHierarchy uniqueName="[Measures].[__XL_Count Dates]" caption="__XL_Count Dates" measure="1" displayFolder="" measureGroup="Dates" count="0" hidden="1"/>
    <cacheHierarchy uniqueName="[Measures].[__XL_Count AgrGroupTable]" caption="__XL_Count AgrGroupTable" measure="1" displayFolder="" measureGroup="AgrGroupTable" count="0" hidden="1"/>
    <cacheHierarchy uniqueName="[Measures].[__XL_Count MemberMonths]" caption="__XL_Count MemberMonths" measure="1" displayFolder="" measureGroup="MemberMonths" count="0" hidden="1"/>
    <cacheHierarchy uniqueName="[Measures].[__XL_Count BadMembers]" caption="__XL_Count BadMembers" measure="1" displayFolder="" measureGroup="BadMembers" count="0" hidden="1"/>
    <cacheHierarchy uniqueName="[Measures].[__XL_Count of Models]" caption="__XL_Count of Models" measure="1" displayFolder="" count="0" hidden="1"/>
    <cacheHierarchy uniqueName="[Measures].[_PaidPMPM Goal]" caption="_PaidPMPM Goal" measure="1" displayFolder="" measureGroup="Claims" count="0" hidden="1"/>
    <cacheHierarchy uniqueName="[Measures].[_PaidPMPM Status]" caption="_PaidPMPM Status" measure="1" iconSet="6" displayFolder="" measureGroup="Claims" count="0" hidden="1"/>
    <cacheHierarchy uniqueName="[Measures].[Sum of MemberID]" caption="Sum of MemberID" measure="1" displayFolder="" measureGroup="BadMembers" count="0" hidden="1">
      <extLst>
        <ext xmlns:x15="http://schemas.microsoft.com/office/spreadsheetml/2010/11/main" uri="{B97F6D7D-B522-45F9-BDA1-12C45D357490}">
          <x15:cacheHierarchy aggregatedColumn="2"/>
        </ext>
      </extLst>
    </cacheHierarchy>
    <cacheHierarchy uniqueName="[Measures].[Count of MemberID]" caption="Count of MemberID" measure="1" displayFolder="" measureGroup="BadMembers" count="0" hidden="1">
      <extLst>
        <ext xmlns:x15="http://schemas.microsoft.com/office/spreadsheetml/2010/11/main" uri="{B97F6D7D-B522-45F9-BDA1-12C45D357490}">
          <x15:cacheHierarchy aggregatedColumn="2"/>
        </ext>
      </extLst>
    </cacheHierarchy>
  </cacheHierarchies>
  <kpis count="1">
    <kpi uniqueName="PaidPMPM" caption="PaidPMPM" displayFolder="" measureGroup="Claims" parent="" value="[Measures].[PaidPMPM]" goal="[Measures].[_PaidPMPM Goal]" status="[Measures].[_PaidPMPM Status]" trend="" weight=""/>
  </kpis>
  <extLst>
    <ext xmlns:x14="http://schemas.microsoft.com/office/spreadsheetml/2009/9/main" uri="{725AE2AE-9491-48be-B2B4-4EB974FC3084}">
      <x14:pivotCacheDefinition slicerData="1" pivotCacheId="6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Jon Pearce" refreshedDate="42822.442241087963" createdVersion="5" refreshedVersion="6" minRefreshableVersion="3" recordCount="0" supportSubquery="1" supportAdvancedDrill="1">
  <cacheSource type="external" connectionId="10"/>
  <cacheFields count="6">
    <cacheField name="[Measures].[Sum of NewPaidAmount]" caption="Sum of NewPaidAmount" numFmtId="0" hierarchy="55" level="32767"/>
    <cacheField name="[Claims].[ClaimType].[ClaimType]" caption="ClaimType" numFmtId="0" hierarchy="9" level="1">
      <sharedItems containsSemiMixedTypes="0" containsNonDate="0" containsString="0"/>
    </cacheField>
    <cacheField name="[Claims].[HCPCScode].[HCPCScode]" caption="HCPCScode" numFmtId="0" hierarchy="14" level="1">
      <sharedItems count="800">
        <s v="00103"/>
        <s v="00104"/>
        <s v="00140"/>
        <s v="00142"/>
        <s v="00190"/>
        <s v="00210"/>
        <s v="00300"/>
        <s v="00320"/>
        <s v="00400"/>
        <s v="00410"/>
        <s v="00530"/>
        <s v="00532"/>
        <s v="00670"/>
        <s v="00740"/>
        <s v="00790"/>
        <s v="00810"/>
        <s v="00840"/>
        <s v="00910"/>
        <s v="00914"/>
        <s v="00920"/>
        <s v="00952"/>
        <s v="01210"/>
        <s v="01270"/>
        <s v="01400"/>
        <s v="01402"/>
        <s v="01480"/>
        <s v="01482"/>
        <s v="01630"/>
        <s v="01810"/>
        <s v="01830"/>
        <s v="01922"/>
        <s v="01967"/>
        <s v="01996"/>
        <s v="10022"/>
        <s v="10060"/>
        <s v="10061"/>
        <s v="11042"/>
        <s v="11043"/>
        <s v="11046"/>
        <s v="11055"/>
        <s v="11056"/>
        <s v="11057"/>
        <s v="11100"/>
        <s v="11101"/>
        <s v="11401"/>
        <s v="11402"/>
        <s v="11403"/>
        <s v="11421"/>
        <s v="11442"/>
        <s v="11602"/>
        <s v="11603"/>
        <s v="11643"/>
        <s v="11719"/>
        <s v="11720"/>
        <s v="11721"/>
        <s v="11730"/>
        <s v="11750"/>
        <s v="11901"/>
        <s v="12001"/>
        <s v="12002"/>
        <s v="12013"/>
        <s v="12032"/>
        <s v="12053"/>
        <s v="14060"/>
        <s v="14061"/>
        <s v="15260"/>
        <s v="16020"/>
        <s v="17000"/>
        <s v="17003"/>
        <s v="17004"/>
        <s v="17110"/>
        <s v="17111"/>
        <s v="17250"/>
        <s v="17263"/>
        <s v="17280"/>
        <s v="17311"/>
        <s v="17312"/>
        <s v="19081"/>
        <s v="19281"/>
        <s v="19301"/>
        <s v="20550"/>
        <s v="20605"/>
        <s v="20610"/>
        <s v="20680"/>
        <s v="20937"/>
        <s v="21556"/>
        <s v="22612"/>
        <s v="22633"/>
        <s v="22840"/>
        <s v="22851"/>
        <s v="23350"/>
        <s v="23420"/>
        <s v="24500"/>
        <s v="25265"/>
        <s v="25275"/>
        <s v="26040"/>
        <s v="26055"/>
        <s v="26123"/>
        <s v="26437"/>
        <s v="26910"/>
        <s v="27096"/>
        <s v="27130"/>
        <s v="27137"/>
        <s v="27447"/>
        <s v="27487"/>
        <s v="27535"/>
        <s v="27786"/>
        <s v="27880"/>
        <s v="28230"/>
        <s v="28470"/>
        <s v="28810"/>
        <s v="29105"/>
        <s v="29130"/>
        <s v="29540"/>
        <s v="29827"/>
        <s v="29828"/>
        <s v="29846"/>
        <s v="29881"/>
        <s v="31500"/>
        <s v="31540"/>
        <s v="31541"/>
        <s v="31575"/>
        <s v="31579"/>
        <s v="31624"/>
        <s v="31628"/>
        <s v="33208"/>
        <s v="35371"/>
        <s v="35476"/>
        <s v="36147"/>
        <s v="36246"/>
        <s v="36415"/>
        <s v="36475"/>
        <s v="36478"/>
        <s v="36556"/>
        <s v="36558"/>
        <s v="36561"/>
        <s v="36569"/>
        <s v="36620"/>
        <s v="37226"/>
        <s v="37607"/>
        <s v="38206"/>
        <s v="38220"/>
        <s v="38221"/>
        <s v="38510"/>
        <s v="40801"/>
        <s v="40812"/>
        <s v="40830"/>
        <s v="43235"/>
        <s v="43239"/>
        <s v="43245"/>
        <s v="43246"/>
        <s v="43249"/>
        <s v="43254"/>
        <s v="43255"/>
        <s v="43260"/>
        <s v="43261"/>
        <s v="43264"/>
        <s v="43270"/>
        <s v="43274"/>
        <s v="43276"/>
        <s v="43760"/>
        <s v="44140"/>
        <s v="45330"/>
        <s v="45337"/>
        <s v="45338"/>
        <s v="45378"/>
        <s v="45380"/>
        <s v="45385"/>
        <s v="46083"/>
        <s v="47000"/>
        <s v="47563"/>
        <s v="51700"/>
        <s v="51702"/>
        <s v="51705"/>
        <s v="51728"/>
        <s v="51729"/>
        <s v="51741"/>
        <s v="51784"/>
        <s v="51797"/>
        <s v="51798"/>
        <s v="52000"/>
        <s v="52214"/>
        <s v="52281"/>
        <s v="52300"/>
        <s v="52310"/>
        <s v="52332"/>
        <s v="52351"/>
        <s v="52354"/>
        <s v="52648"/>
        <s v="55040"/>
        <s v="55700"/>
        <s v="58120"/>
        <s v="58555"/>
        <s v="59400"/>
        <s v="61520"/>
        <s v="62165"/>
        <s v="62270"/>
        <s v="62272"/>
        <s v="62284"/>
        <s v="62311"/>
        <s v="63047"/>
        <s v="63048"/>
        <s v="64415"/>
        <s v="64450"/>
        <s v="64483"/>
        <s v="64484"/>
        <s v="64493"/>
        <s v="64494"/>
        <s v="64495"/>
        <s v="64561"/>
        <s v="64612"/>
        <s v="64635"/>
        <s v="64636"/>
        <s v="64640"/>
        <s v="64718"/>
        <s v="64721"/>
        <s v="65850"/>
        <s v="65855"/>
        <s v="66711"/>
        <s v="66761"/>
        <s v="66821"/>
        <s v="66982"/>
        <s v="66984"/>
        <s v="67028"/>
        <s v="67820"/>
        <s v="67924"/>
        <s v="68110"/>
        <s v="68761"/>
        <s v="69100"/>
        <s v="69210"/>
        <s v="69433"/>
        <s v="70150"/>
        <s v="70210"/>
        <s v="70250"/>
        <s v="70355"/>
        <s v="70450"/>
        <s v="70480"/>
        <s v="70486"/>
        <s v="70491"/>
        <s v="70496"/>
        <s v="70498"/>
        <s v="70543"/>
        <s v="70544"/>
        <s v="70547"/>
        <s v="70551"/>
        <s v="70553"/>
        <s v="71010"/>
        <s v="71020"/>
        <s v="71030"/>
        <s v="71035"/>
        <s v="71101"/>
        <s v="71250"/>
        <s v="71260"/>
        <s v="71275"/>
        <s v="72040"/>
        <s v="72050"/>
        <s v="72052"/>
        <s v="72070"/>
        <s v="72072"/>
        <s v="72100"/>
        <s v="72110"/>
        <s v="72114"/>
        <s v="72125"/>
        <s v="72131"/>
        <s v="72132"/>
        <s v="72141"/>
        <s v="72148"/>
        <s v="72156"/>
        <s v="72158"/>
        <s v="72170"/>
        <s v="72192"/>
        <s v="72195"/>
        <s v="72197"/>
        <s v="72220"/>
        <s v="72275"/>
        <s v="73000"/>
        <s v="73010"/>
        <s v="73020"/>
        <s v="73030"/>
        <s v="73060"/>
        <s v="73070"/>
        <s v="73080"/>
        <s v="73090"/>
        <s v="73100"/>
        <s v="73110"/>
        <s v="73120"/>
        <s v="73130"/>
        <s v="73140"/>
        <s v="73200"/>
        <s v="73221"/>
        <s v="73500"/>
        <s v="73501"/>
        <s v="73502"/>
        <s v="73510"/>
        <s v="73520"/>
        <s v="73521"/>
        <s v="73523"/>
        <s v="73550"/>
        <s v="73551"/>
        <s v="73560"/>
        <s v="73562"/>
        <s v="73564"/>
        <s v="73565"/>
        <s v="73590"/>
        <s v="73610"/>
        <s v="73620"/>
        <s v="73630"/>
        <s v="73650"/>
        <s v="73660"/>
        <s v="73700"/>
        <s v="73718"/>
        <s v="73721"/>
        <s v="74000"/>
        <s v="74020"/>
        <s v="74022"/>
        <s v="74150"/>
        <s v="74160"/>
        <s v="74170"/>
        <s v="74174"/>
        <s v="74176"/>
        <s v="74177"/>
        <s v="74178"/>
        <s v="74183"/>
        <s v="74220"/>
        <s v="74230"/>
        <s v="74240"/>
        <s v="74246"/>
        <s v="74247"/>
        <s v="74249"/>
        <s v="74328"/>
        <s v="74420"/>
        <s v="74455"/>
        <s v="75625"/>
        <s v="75716"/>
        <s v="75978"/>
        <s v="76000"/>
        <s v="76098"/>
        <s v="76376"/>
        <s v="76377"/>
        <s v="76514"/>
        <s v="76519"/>
        <s v="76536"/>
        <s v="76642"/>
        <s v="76645"/>
        <s v="76700"/>
        <s v="76705"/>
        <s v="76770"/>
        <s v="76775"/>
        <s v="76815"/>
        <s v="76817"/>
        <s v="76830"/>
        <s v="76856"/>
        <s v="76857"/>
        <s v="76870"/>
        <s v="76872"/>
        <s v="76882"/>
        <s v="76937"/>
        <s v="76942"/>
        <s v="77001"/>
        <s v="77002"/>
        <s v="77003"/>
        <s v="77051"/>
        <s v="77052"/>
        <s v="77059"/>
        <s v="77063"/>
        <s v="77073"/>
        <s v="77075"/>
        <s v="77080"/>
        <s v="77085"/>
        <s v="77263"/>
        <s v="77280"/>
        <s v="77290"/>
        <s v="77295"/>
        <s v="77300"/>
        <s v="77334"/>
        <s v="77427"/>
        <s v="78014"/>
        <s v="78306"/>
        <s v="78315"/>
        <s v="78452"/>
        <s v="78582"/>
        <s v="78708"/>
        <s v="78815"/>
        <s v="79005"/>
        <s v="80048"/>
        <s v="80051"/>
        <s v="80053"/>
        <s v="80061"/>
        <s v="80069"/>
        <s v="80076"/>
        <s v="80156"/>
        <s v="80164"/>
        <s v="80177"/>
        <s v="80178"/>
        <s v="80184"/>
        <s v="80185"/>
        <s v="80186"/>
        <s v="80188"/>
        <s v="80299"/>
        <s v="81000"/>
        <s v="81001"/>
        <s v="81002"/>
        <s v="81003"/>
        <s v="82040"/>
        <s v="82043"/>
        <s v="82044"/>
        <s v="82105"/>
        <s v="82140"/>
        <s v="82150"/>
        <s v="82164"/>
        <s v="82247"/>
        <s v="82248"/>
        <s v="82270"/>
        <s v="82274"/>
        <s v="82306"/>
        <s v="82310"/>
        <s v="82330"/>
        <s v="82465"/>
        <s v="82523"/>
        <s v="82533"/>
        <s v="82550"/>
        <s v="82565"/>
        <s v="82570"/>
        <s v="82607"/>
        <s v="82652"/>
        <s v="82728"/>
        <s v="82746"/>
        <s v="82784"/>
        <s v="82785"/>
        <s v="82947"/>
        <s v="82962"/>
        <s v="83001"/>
        <s v="83002"/>
        <s v="83036"/>
        <s v="83516"/>
        <s v="83540"/>
        <s v="83550"/>
        <s v="83615"/>
        <s v="83690"/>
        <s v="83718"/>
        <s v="83721"/>
        <s v="83735"/>
        <s v="83861"/>
        <s v="83880"/>
        <s v="83970"/>
        <s v="84075"/>
        <s v="84100"/>
        <s v="84132"/>
        <s v="84134"/>
        <s v="84146"/>
        <s v="84153"/>
        <s v="84154"/>
        <s v="84155"/>
        <s v="84156"/>
        <s v="84165"/>
        <s v="84295"/>
        <s v="84305"/>
        <s v="84403"/>
        <s v="84432"/>
        <s v="84439"/>
        <s v="84443"/>
        <s v="84445"/>
        <s v="84450"/>
        <s v="84460"/>
        <s v="84480"/>
        <s v="84481"/>
        <s v="84520"/>
        <s v="84550"/>
        <s v="85004"/>
        <s v="85014"/>
        <s v="85018"/>
        <s v="85025"/>
        <s v="85027"/>
        <s v="85045"/>
        <s v="85048"/>
        <s v="85097"/>
        <s v="85390"/>
        <s v="85610"/>
        <s v="85651"/>
        <s v="85652"/>
        <s v="86039"/>
        <s v="86077"/>
        <s v="86140"/>
        <s v="86255"/>
        <s v="86317"/>
        <s v="86334"/>
        <s v="86376"/>
        <s v="86430"/>
        <s v="86431"/>
        <s v="86480"/>
        <s v="86580"/>
        <s v="86592"/>
        <s v="86618"/>
        <s v="86677"/>
        <s v="86753"/>
        <s v="86800"/>
        <s v="86803"/>
        <s v="87070"/>
        <s v="87075"/>
        <s v="87077"/>
        <s v="87081"/>
        <s v="87086"/>
        <s v="87088"/>
        <s v="87101"/>
        <s v="87102"/>
        <s v="87147"/>
        <s v="87186"/>
        <s v="87205"/>
        <s v="87206"/>
        <s v="87338"/>
        <s v="87340"/>
        <s v="87389"/>
        <s v="87491"/>
        <s v="87521"/>
        <s v="87522"/>
        <s v="87591"/>
        <s v="87621"/>
        <s v="87624"/>
        <s v="87625"/>
        <s v="87880"/>
        <s v="87902"/>
        <s v="88112"/>
        <s v="88120"/>
        <s v="88121"/>
        <s v="88141"/>
        <s v="88173"/>
        <s v="88175"/>
        <s v="88188"/>
        <s v="88189"/>
        <s v="88300"/>
        <s v="88302"/>
        <s v="88304"/>
        <s v="88305"/>
        <s v="88307"/>
        <s v="88311"/>
        <s v="88312"/>
        <s v="88313"/>
        <s v="88314"/>
        <s v="88321"/>
        <s v="88341"/>
        <s v="88342"/>
        <s v="88346"/>
        <s v="88356"/>
        <s v="88360"/>
        <s v="88377"/>
        <s v="90471"/>
        <s v="90656"/>
        <s v="90662"/>
        <s v="90670"/>
        <s v="90686"/>
        <s v="90688"/>
        <s v="90715"/>
        <s v="90732"/>
        <s v="90791"/>
        <s v="90792"/>
        <s v="90832"/>
        <s v="90833"/>
        <s v="90834"/>
        <s v="90836"/>
        <s v="90837"/>
        <s v="90839"/>
        <s v="90847"/>
        <s v="90853"/>
        <s v="90870"/>
        <s v="90935"/>
        <s v="90960"/>
        <s v="90961"/>
        <s v="90962"/>
        <s v="91010"/>
        <s v="91110"/>
        <s v="91120"/>
        <s v="91122"/>
        <s v="92002"/>
        <s v="92004"/>
        <s v="92012"/>
        <s v="92014"/>
        <s v="92020"/>
        <s v="92025"/>
        <s v="92060"/>
        <s v="92081"/>
        <s v="92083"/>
        <s v="92133"/>
        <s v="92134"/>
        <s v="92136"/>
        <s v="92225"/>
        <s v="92226"/>
        <s v="92235"/>
        <s v="92240"/>
        <s v="92250"/>
        <s v="92275"/>
        <s v="92285"/>
        <s v="92286"/>
        <s v="92499"/>
        <s v="92540"/>
        <s v="92542"/>
        <s v="92543"/>
        <s v="92547"/>
        <s v="92550"/>
        <s v="92552"/>
        <s v="92555"/>
        <s v="92556"/>
        <s v="92557"/>
        <s v="92567"/>
        <s v="92579"/>
        <s v="92611"/>
        <s v="92960"/>
        <s v="93000"/>
        <s v="93005"/>
        <s v="93010"/>
        <s v="93016"/>
        <s v="93018"/>
        <s v="93224"/>
        <s v="93272"/>
        <s v="93280"/>
        <s v="93282"/>
        <s v="93294"/>
        <s v="93295"/>
        <s v="93306"/>
        <s v="93308"/>
        <s v="93312"/>
        <s v="93321"/>
        <s v="93325"/>
        <s v="93350"/>
        <s v="93351"/>
        <s v="93451"/>
        <s v="93454"/>
        <s v="93458"/>
        <s v="93505"/>
        <s v="93660"/>
        <s v="93790"/>
        <s v="93880"/>
        <s v="93886"/>
        <s v="93890"/>
        <s v="93892"/>
        <s v="93922"/>
        <s v="93923"/>
        <s v="93926"/>
        <s v="93970"/>
        <s v="93971"/>
        <s v="93975"/>
        <s v="94010"/>
        <s v="94060"/>
        <s v="94070"/>
        <s v="94640"/>
        <s v="94726"/>
        <s v="94727"/>
        <s v="94729"/>
        <s v="95004"/>
        <s v="95117"/>
        <s v="95165"/>
        <s v="95806"/>
        <s v="95810"/>
        <s v="95811"/>
        <s v="95819"/>
        <s v="95885"/>
        <s v="95886"/>
        <s v="95908"/>
        <s v="95909"/>
        <s v="95910"/>
        <s v="95911"/>
        <s v="95913"/>
        <s v="95921"/>
        <s v="95923"/>
        <s v="95938"/>
        <s v="95971"/>
        <s v="96118"/>
        <s v="96372"/>
        <s v="96567"/>
        <s v="96920"/>
        <s v="96921"/>
        <s v="97001"/>
        <s v="97002"/>
        <s v="97032"/>
        <s v="97035"/>
        <s v="97110"/>
        <s v="97112"/>
        <s v="97113"/>
        <s v="97116"/>
        <s v="97140"/>
        <s v="97530"/>
        <s v="97535"/>
        <s v="97597"/>
        <s v="98940"/>
        <s v="98941"/>
        <s v="98942"/>
        <s v="99201"/>
        <s v="99202"/>
        <s v="99203"/>
        <s v="99204"/>
        <s v="99205"/>
        <s v="99211"/>
        <s v="99212"/>
        <s v="99213"/>
        <s v="99214"/>
        <s v="99215"/>
        <s v="99217"/>
        <s v="99218"/>
        <s v="99219"/>
        <s v="99220"/>
        <s v="99221"/>
        <s v="99222"/>
        <s v="99223"/>
        <s v="99224"/>
        <s v="99225"/>
        <s v="99226"/>
        <s v="99231"/>
        <s v="99232"/>
        <s v="99233"/>
        <s v="99235"/>
        <s v="99236"/>
        <s v="99238"/>
        <s v="99239"/>
        <s v="99282"/>
        <s v="99283"/>
        <s v="99284"/>
        <s v="99285"/>
        <s v="99291"/>
        <s v="99292"/>
        <s v="99304"/>
        <s v="99305"/>
        <s v="99306"/>
        <s v="99307"/>
        <s v="99308"/>
        <s v="99309"/>
        <s v="99310"/>
        <s v="99315"/>
        <s v="99316"/>
        <s v="99347"/>
        <s v="99495"/>
        <s v="99496"/>
        <s v="99497"/>
        <s v="A0425"/>
        <s v="A0426"/>
        <s v="A0427"/>
        <s v="A0428"/>
        <s v="A0429"/>
        <s v="A0434"/>
        <s v="A9552"/>
        <s v="A9579"/>
        <s v="G0008"/>
        <s v="G0009"/>
        <s v="G0101"/>
        <s v="G0103"/>
        <s v="G0105"/>
        <s v="G0121"/>
        <s v="G0127"/>
        <s v="G0145"/>
        <s v="G0179"/>
        <s v="G0180"/>
        <s v="G0202"/>
        <s v="G0204"/>
        <s v="G0206"/>
        <s v="G0268"/>
        <s v="G0279"/>
        <s v="G0283"/>
        <s v="G0297"/>
        <s v="G0328"/>
        <s v="G0364"/>
        <s v="G0399"/>
        <s v="G0402"/>
        <s v="G0416"/>
        <s v="G0431"/>
        <s v="G0432"/>
        <s v="G0438"/>
        <s v="G0439"/>
        <s v="G0444"/>
        <s v="G0447"/>
        <s v="G0452"/>
        <s v="G0453"/>
        <s v="G0461"/>
        <s v="G0462"/>
        <s v="G0471"/>
        <s v="G0479"/>
        <s v="G0480"/>
        <s v="G0483"/>
        <s v="G6056"/>
        <s v="J0702"/>
        <s v="J1020"/>
        <s v="J1030"/>
        <s v="J1040"/>
        <s v="J1100"/>
        <s v="J1885"/>
        <s v="J2778"/>
        <s v="J3301"/>
        <s v="J3420"/>
        <s v="J7308"/>
        <s v="J7321"/>
        <s v="J7324"/>
        <s v="J9035"/>
        <s v="P9603"/>
        <s v="P9604"/>
        <s v="Q0091"/>
        <s v="Q0092"/>
        <s v="Q0111"/>
        <s v="Q2035"/>
        <s v="Q2036"/>
        <s v="Q2037"/>
        <s v="Q2038"/>
        <s v="R0070"/>
        <s v="R0075"/>
      </sharedItems>
    </cacheField>
    <cacheField name="[HCPCScodes].[CPT description].[CPT description]" caption="CPT description" numFmtId="0" hierarchy="40" level="1">
      <sharedItems containsBlank="1" count="32">
        <s v="99203 Office/Outpatient Visit, New"/>
        <s v="99204 Office/Outpatient Visit, New"/>
        <s v="99213 Office/Outpatient Visit, Est"/>
        <s v="99214 Office/Outpatient Visit, Est"/>
        <s v="99215 Office/Outpatient Visit, Est"/>
        <s v="99223 Initial Hospital Care"/>
        <s v="99232 Subsequent Hospital Care"/>
        <s v="99233 Subsequent Hospital Care"/>
        <s v="99284 Emergency Dept Visit"/>
        <s v="99285 Emergency Dept Visit"/>
        <s v="A0425 Ground mileage"/>
        <s v="A0427 ALS1-emergency"/>
        <s v="A0428 BLS"/>
        <s v="A0429 BLS-emergency"/>
        <s v="G0008 Admin influenza virus vac"/>
        <s v="G0438 PPPS, initial visit"/>
        <s v="G0439 PPPS, subseq visit"/>
        <s v="J2778 Ranibizumab injection"/>
        <s v="90670 Pneumococcal vacc 13 val im"/>
        <s v="90834 Psytx pt&amp;/family 45 minutes"/>
        <s v="90837 Psytx pt&amp;/family 60 minutes"/>
        <s v="90870 Electroconvulsive therapy"/>
        <s v="92012 Eye Exam, Established Pt"/>
        <s v="92014 Eye Exam &amp; Treatment"/>
        <s v="92250 Eye Exam with Photos"/>
        <s v="80061 Lipid Panel"/>
        <s v="20610 Drain/Inject Joint/Bursa"/>
        <s v="45380 Colonoscopy and Biopsy"/>
        <s v="66982 Cataract surgery, complex"/>
        <s v="66984 Remove Cataract, Insert Lens"/>
        <s v="67028 Injection Eye Drug"/>
        <m/>
      </sharedItems>
    </cacheField>
    <cacheField name="[HCPCScodes].[Major Category].[Major Category]" caption="Major Category" numFmtId="0" hierarchy="38" level="1">
      <sharedItems containsBlank="1" count="6">
        <s v="E&amp;M"/>
        <s v="HCPCS Codes"/>
        <s v="Medicine"/>
        <s v="Pathology"/>
        <s v="Surgery"/>
        <m/>
      </sharedItems>
    </cacheField>
    <cacheField name="[MedicalSpecialties].[Specialty].[Specialty]" caption="Specialty" numFmtId="0" hierarchy="42" level="1">
      <sharedItems count="5">
        <s v="Ambulance service (private)"/>
        <s v="Family practice"/>
        <s v="Internal medicine"/>
        <s v="Ophthalmology"/>
        <s v="Psychiatry"/>
      </sharedItems>
    </cacheField>
  </cacheFields>
  <cacheHierarchies count="76">
    <cacheHierarchy uniqueName="[AgrGroupTable].[Age]" caption="Age" attribute="1" defaultMemberUniqueName="[AgrGroupTable].[Age].[All]" allUniqueName="[AgrGroupTable].[Age].[All]" dimensionUniqueName="[AgrGroupTable]" displayFolder="" count="0" memberValueDatatype="20" unbalanced="0"/>
    <cacheHierarchy uniqueName="[AgrGroupTable].[AgeBand]" caption="AgeBand" attribute="1" defaultMemberUniqueName="[AgrGroupTable].[AgeBand].[All]" allUniqueName="[AgrGroupTable].[AgeBand].[All]" dimensionUniqueName="[AgrGroupTable]" displayFolder="" count="0" memberValueDatatype="130" unbalanced="0"/>
    <cacheHierarchy uniqueName="[BadMembers].[MemberID]" caption="MemberID" attribute="1" defaultMemberUniqueName="[BadMembers].[MemberID].[All]" allUniqueName="[BadMembers].[MemberID].[All]" dimensionUniqueName="[BadMembers]" displayFolder="" count="0" memberValueDatatype="20" unbalanced="0"/>
    <cacheHierarchy uniqueName="[BadMembers].[ZipCode]" caption="ZipCode" attribute="1" defaultMemberUniqueName="[BadMembers].[ZipCode].[All]" allUniqueName="[BadMembers].[ZipCode].[All]" dimensionUniqueName="[BadMembers]" displayFolder="" count="0" memberValueDatatype="20" unbalanced="0"/>
    <cacheHierarchy uniqueName="[BadMembers].[DOB]" caption="DOB" attribute="1" time="1" defaultMemberUniqueName="[BadMembers].[DOB].[All]" allUniqueName="[BadMembers].[DOB].[All]" dimensionUniqueName="[BadMembers]" displayFolder="" count="0" memberValueDatatype="7" unbalanced="0"/>
    <cacheHierarchy uniqueName="[BadMembers].[FirstName]" caption="FirstName" attribute="1" defaultMemberUniqueName="[BadMembers].[FirstName].[All]" allUniqueName="[BadMembers].[FirstName].[All]" dimensionUniqueName="[BadMembers]" displayFolder="" count="0" memberValueDatatype="130" unbalanced="0"/>
    <cacheHierarchy uniqueName="[BadMembers].[LastName]" caption="LastName" attribute="1" defaultMemberUniqueName="[BadMembers].[LastName].[All]" allUniqueName="[BadMembers].[LastName].[All]" dimensionUniqueName="[BadMembers]" displayFolder="" count="0" memberValueDatatype="130" unbalanced="0"/>
    <cacheHierarchy uniqueName="[Claims].[ClaimNumber]" caption="ClaimNumber" attribute="1" defaultMemberUniqueName="[Claims].[ClaimNumber].[All]" allUniqueName="[Claims].[ClaimNumber].[All]" dimensionUniqueName="[Claims]" displayFolder="" count="0" memberValueDatatype="20" unbalanced="0"/>
    <cacheHierarchy uniqueName="[Claims].[BeneNumber]" caption="BeneNumber" attribute="1" defaultMemberUniqueName="[Claims].[BeneNumber].[All]" allUniqueName="[Claims].[BeneNumber].[All]" dimensionUniqueName="[Claims]" displayFolder="" count="0" memberValueDatatype="20" unbalanced="0"/>
    <cacheHierarchy uniqueName="[Claims].[ClaimType]" caption="ClaimType" attribute="1" defaultMemberUniqueName="[Claims].[ClaimType].[All]" allUniqueName="[Claims].[ClaimType].[All]" dimensionUniqueName="[Claims]" displayFolder="" count="2" memberValueDatatype="130" unbalanced="0">
      <fieldsUsage count="2">
        <fieldUsage x="-1"/>
        <fieldUsage x="1"/>
      </fieldsUsage>
    </cacheHierarchy>
    <cacheHierarchy uniqueName="[Claims].[ClaimFromDate]" caption="ClaimFromDate" attribute="1" time="1" defaultMemberUniqueName="[Claims].[ClaimFromDate].[All]" allUniqueName="[Claims].[ClaimFromDate].[All]" dimensionUniqueName="[Claims]" displayFolder="" count="0" memberValueDatatype="7" unbalanced="0"/>
    <cacheHierarchy uniqueName="[Claims].[ClaimThruDate]" caption="ClaimThruDate" attribute="1" time="1" defaultMemberUniqueName="[Claims].[ClaimThruDate].[All]" allUniqueName="[Claims].[ClaimThruDate].[All]" dimensionUniqueName="[Claims]" displayFolder="" count="0" memberValueDatatype="7" unbalanced="0"/>
    <cacheHierarchy uniqueName="[Claims].[ProviderSpecialty]" caption="ProviderSpecialty" attribute="1" defaultMemberUniqueName="[Claims].[ProviderSpecialty].[All]" allUniqueName="[Claims].[ProviderSpecialty].[All]" dimensionUniqueName="[Claims]" displayFolder="" count="0" memberValueDatatype="130" unbalanced="0"/>
    <cacheHierarchy uniqueName="[Claims].[DRGcode]" caption="DRGcode" attribute="1" defaultMemberUniqueName="[Claims].[DRGcode].[All]" allUniqueName="[Claims].[DRGcode].[All]" dimensionUniqueName="[Claims]" displayFolder="" count="0" memberValueDatatype="130" unbalanced="0"/>
    <cacheHierarchy uniqueName="[Claims].[HCPCScode]" caption="HCPCScode" attribute="1" defaultMemberUniqueName="[Claims].[HCPCScode].[All]" allUniqueName="[Claims].[HCPCScode].[All]" dimensionUniqueName="[Claims]" displayFolder="" count="2" memberValueDatatype="130" unbalanced="0">
      <fieldsUsage count="2">
        <fieldUsage x="-1"/>
        <fieldUsage x="2"/>
      </fieldsUsage>
    </cacheHierarchy>
    <cacheHierarchy uniqueName="[Claims].[NewPaidAmount]" caption="NewPaidAmount" attribute="1" defaultMemberUniqueName="[Claims].[NewPaidAmount].[All]" allUniqueName="[Claims].[NewPaidAmount].[All]" dimensionUniqueName="[Claims]" displayFolder="" count="0" memberValueDatatype="5" unbalanced="0"/>
    <cacheHierarchy uniqueName="[Claims].[DRGNo]" caption="DRGNo" attribute="1" defaultMemberUniqueName="[Claims].[DRGNo].[All]" allUniqueName="[Claims].[DRGNo].[All]" dimensionUniqueName="[Claims]" displayFolder="" count="0" memberValueDatatype="130" unbalanced="0"/>
    <cacheHierarchy uniqueName="[Claims].[DRGandTitle]" caption="DRGandTitle" attribute="1" defaultMemberUniqueName="[Claims].[DRGandTitle].[All]" allUniqueName="[Claims].[DRGandTitle].[All]" dimensionUniqueName="[Claims]" displayFolder="" count="0" memberValueDatatype="130" unbalanced="0"/>
    <cacheHierarchy uniqueName="[Claims].[SpecialtyDesc]" caption="SpecialtyDesc" attribute="1" defaultMemberUniqueName="[Claims].[SpecialtyDesc].[All]" allUniqueName="[Claims].[SpecialtyDesc].[All]" dimensionUniqueName="[Claims]" displayFolder="" count="0" memberValueDatatype="130" unbalanced="0"/>
    <cacheHierarchy uniqueName="[Claims].[MemberDOB]" caption="MemberDOB" attribute="1" time="1" defaultMemberUniqueName="[Claims].[MemberDOB].[All]" allUniqueName="[Claims].[MemberDOB].[All]" dimensionUniqueName="[Claims]" displayFolder="" count="0" memberValueDatatype="7" unbalanced="0"/>
    <cacheHierarchy uniqueName="[Claims].[MemberAge]" caption="MemberAge" attribute="1" defaultMemberUniqueName="[Claims].[MemberAge].[All]" allUniqueName="[Claims].[MemberAge].[All]" dimensionUniqueName="[Claims]" displayFolder="" count="0" memberValueDatatype="5" unbalanced="0"/>
    <cacheHierarchy uniqueName="[Claims].[IsER_Claim]" caption="IsER_Claim" attribute="1" defaultMemberUniqueName="[Claims].[IsER_Claim].[All]" allUniqueName="[Claims].[IsER_Claim].[All]" dimensionUniqueName="[Claims]" displayFolder="" count="0" memberValueDatatype="130" unbalanced="0"/>
    <cacheHierarchy uniqueName="[Dates].[Date]" caption="Date" attribute="1" time="1" defaultMemberUniqueName="[Dates].[Date].[All]" allUniqueName="[Dates].[Date].[All]" dimensionUniqueName="[Dates]" displayFolder="" count="0" memberValueDatatype="7" unbalanced="0"/>
    <cacheHierarchy uniqueName="[Dates].[Dates]" caption="Dates" defaultMemberUniqueName="[Dates].[Dates].[All]" allUniqueName="[Dates].[Dates].[All]" dimensionUniqueName="[Dates]" displayFolder="" count="0" unbalanced="0"/>
    <cacheHierarchy uniqueName="[Dates].[MonthNo]" caption="MonthNo" attribute="1" defaultMemberUniqueName="[Dates].[MonthNo].[All]" allUniqueName="[Dates].[MonthNo].[All]" dimensionUniqueName="[Dates]" displayFolder="" count="0" memberValueDatatype="20" unbalanced="0"/>
    <cacheHierarchy uniqueName="[Dates].[Month]" caption="Month" attribute="1" defaultMemberUniqueName="[Dates].[Month].[All]" allUniqueName="[Dates].[Month].[All]" dimensionUniqueName="[Dates]" displayFolder="" count="0" memberValueDatatype="130" unbalanced="0"/>
    <cacheHierarchy uniqueName="[Dates].[Year]" caption="Year" attribute="1" defaultMemberUniqueName="[Dates].[Year].[All]" allUniqueName="[Dates].[Year].[All]" dimensionUniqueName="[Dates]" displayFolder="" count="0" memberValueDatatype="20" unbalanced="0"/>
    <cacheHierarchy uniqueName="[DRGs].[MS-DRG]" caption="MS-DRG" attribute="1" defaultMemberUniqueName="[DRGs].[MS-DRG].[All]" allUniqueName="[DRGs].[MS-DRG].[All]" dimensionUniqueName="[DRGs]" displayFolder="" count="0" memberValueDatatype="130" unbalanced="0"/>
    <cacheHierarchy uniqueName="[DRGs].[FY09 Proposed Rule Post-Acute DRG]" caption="FY09 Proposed Rule Post-Acute DRG" attribute="1" defaultMemberUniqueName="[DRGs].[FY09 Proposed Rule Post-Acute DRG].[All]" allUniqueName="[DRGs].[FY09 Proposed Rule Post-Acute DRG].[All]" dimensionUniqueName="[DRGs]" displayFolder="" count="0" memberValueDatatype="130" unbalanced="0"/>
    <cacheHierarchy uniqueName="[DRGs].[FY09 Proposed Rule Special Pay DRG]" caption="FY09 Proposed Rule Special Pay DRG" attribute="1" defaultMemberUniqueName="[DRGs].[FY09 Proposed Rule Special Pay DRG].[All]" allUniqueName="[DRGs].[FY09 Proposed Rule Special Pay DRG].[All]" dimensionUniqueName="[DRGs]" displayFolder="" count="0" memberValueDatatype="130" unbalanced="0"/>
    <cacheHierarchy uniqueName="[DRGs].[MDC]" caption="MDC" attribute="1" defaultMemberUniqueName="[DRGs].[MDC].[All]" allUniqueName="[DRGs].[MDC].[All]" dimensionUniqueName="[DRGs]" displayFolder="" count="0" memberValueDatatype="130" unbalanced="0"/>
    <cacheHierarchy uniqueName="[DRGs].[TYPE]" caption="TYPE" attribute="1" defaultMemberUniqueName="[DRGs].[TYPE].[All]" allUniqueName="[DRGs].[TYPE].[All]" dimensionUniqueName="[DRGs]" displayFolder="" count="0" memberValueDatatype="130" unbalanced="0"/>
    <cacheHierarchy uniqueName="[DRGs].[MS-DRG Title]" caption="MS-DRG Title" attribute="1" defaultMemberUniqueName="[DRGs].[MS-DRG Title].[All]" allUniqueName="[DRGs].[MS-DRG Title].[All]" dimensionUniqueName="[DRGs]" displayFolder="" count="0" memberValueDatatype="130" unbalanced="0"/>
    <cacheHierarchy uniqueName="[DRGs].[DRGandTitle]" caption="DRGandTitle" attribute="1" defaultMemberUniqueName="[DRGs].[DRGandTitle].[All]" allUniqueName="[DRGs].[DRGandTitle].[All]" dimensionUniqueName="[DRGs]" displayFolder="" count="0" memberValueDatatype="130" unbalanced="0"/>
    <cacheHierarchy uniqueName="[DRGs].[Weights]" caption="Weights" attribute="1" defaultMemberUniqueName="[DRGs].[Weights].[All]" allUniqueName="[DRGs].[Weights].[All]" dimensionUniqueName="[DRGs]" displayFolder="" count="0" memberValueDatatype="130" unbalanced="0"/>
    <cacheHierarchy uniqueName="[DRGs].[Geometric mean LOS]" caption="Geometric mean LOS" attribute="1" defaultMemberUniqueName="[DRGs].[Geometric mean LOS].[All]" allUniqueName="[DRGs].[Geometric mean LOS].[All]" dimensionUniqueName="[DRGs]" displayFolder="" count="0" memberValueDatatype="130" unbalanced="0"/>
    <cacheHierarchy uniqueName="[DRGs].[Arithmetic mean LOS]" caption="Arithmetic mean LOS" attribute="1" defaultMemberUniqueName="[DRGs].[Arithmetic mean LOS].[All]" allUniqueName="[DRGs].[Arithmetic mean LOS].[All]" dimensionUniqueName="[DRGs]" displayFolder="" count="0" memberValueDatatype="130" unbalanced="0"/>
    <cacheHierarchy uniqueName="[HCPCScodes].[cpt code]" caption="cpt code" attribute="1" defaultMemberUniqueName="[HCPCScodes].[cpt code].[All]" allUniqueName="[HCPCScodes].[cpt code].[All]" dimensionUniqueName="[HCPCScodes]" displayFolder="" count="0" memberValueDatatype="130" unbalanced="0"/>
    <cacheHierarchy uniqueName="[HCPCScodes].[Major Category]" caption="Major Category" attribute="1" defaultMemberUniqueName="[HCPCScodes].[Major Category].[All]" allUniqueName="[HCPCScodes].[Major Category].[All]" dimensionUniqueName="[HCPCScodes]" displayFolder="" count="2" memberValueDatatype="130" unbalanced="0">
      <fieldsUsage count="2">
        <fieldUsage x="-1"/>
        <fieldUsage x="4"/>
      </fieldsUsage>
    </cacheHierarchy>
    <cacheHierarchy uniqueName="[HCPCScodes].[Minor category]" caption="Minor category" attribute="1" defaultMemberUniqueName="[HCPCScodes].[Minor category].[All]" allUniqueName="[HCPCScodes].[Minor category].[All]" dimensionUniqueName="[HCPCScodes]" displayFolder="" count="0" memberValueDatatype="130" unbalanced="0"/>
    <cacheHierarchy uniqueName="[HCPCScodes].[CPT description]" caption="CPT description" attribute="1" defaultMemberUniqueName="[HCPCScodes].[CPT description].[All]" allUniqueName="[HCPCScodes].[CPT description].[All]" dimensionUniqueName="[HCPCScodes]" displayFolder="" count="2" memberValueDatatype="130" unbalanced="0">
      <fieldsUsage count="2">
        <fieldUsage x="-1"/>
        <fieldUsage x="3"/>
      </fieldsUsage>
    </cacheHierarchy>
    <cacheHierarchy uniqueName="[MedicalSpecialties].[SpecialtyCode]" caption="SpecialtyCode" attribute="1" defaultMemberUniqueName="[MedicalSpecialties].[SpecialtyCode].[All]" allUniqueName="[MedicalSpecialties].[SpecialtyCode].[All]" dimensionUniqueName="[MedicalSpecialties]" displayFolder="" count="0" memberValueDatatype="130" unbalanced="0"/>
    <cacheHierarchy uniqueName="[MedicalSpecialties].[Specialty]" caption="Specialty" attribute="1" defaultMemberUniqueName="[MedicalSpecialties].[Specialty].[All]" allUniqueName="[MedicalSpecialties].[Specialty].[All]" dimensionUniqueName="[MedicalSpecialties]" displayFolder="" count="2" memberValueDatatype="130" unbalanced="0">
      <fieldsUsage count="2">
        <fieldUsage x="-1"/>
        <fieldUsage x="5"/>
      </fieldsUsage>
    </cacheHierarchy>
    <cacheHierarchy uniqueName="[MedicalSpecialties].[Professional]" caption="Professional" attribute="1" defaultMemberUniqueName="[MedicalSpecialties].[Professional].[All]" allUniqueName="[MedicalSpecialties].[Professional].[All]" dimensionUniqueName="[MedicalSpecialties]" displayFolder="" count="0" memberValueDatatype="130" unbalanced="0"/>
    <cacheHierarchy uniqueName="[MedicalSpecialties].[IsPhysician]" caption="IsPhysician" attribute="1" defaultMemberUniqueName="[MedicalSpecialties].[IsPhysician].[All]" allUniqueName="[MedicalSpecialties].[IsPhysician].[All]" dimensionUniqueName="[MedicalSpecialties]" displayFolder="" count="0" memberValueDatatype="130" unbalanced="0"/>
    <cacheHierarchy uniqueName="[MemberMonths].[MemberID]" caption="MemberID" attribute="1" defaultMemberUniqueName="[MemberMonths].[MemberID].[All]" allUniqueName="[MemberMonths].[MemberID].[All]" dimensionUniqueName="[MemberMonths]" displayFolder="" count="0" memberValueDatatype="20" unbalanced="0"/>
    <cacheHierarchy uniqueName="[MemberMonths].[MonthDate]" caption="MonthDate" attribute="1" time="1" defaultMemberUniqueName="[MemberMonths].[MonthDate].[All]" allUniqueName="[MemberMonths].[MonthDate].[All]" dimensionUniqueName="[MemberMonths]" displayFolder="" count="0" memberValueDatatype="7" unbalanced="0"/>
    <cacheHierarchy uniqueName="[MemberMonths].[RandNo]" caption="RandNo" attribute="1" defaultMemberUniqueName="[MemberMonths].[RandNo].[All]" allUniqueName="[MemberMonths].[RandNo].[All]" dimensionUniqueName="[MemberMonths]" displayFolder="" count="0" memberValueDatatype="20" unbalanced="0"/>
    <cacheHierarchy uniqueName="[Members].[MemberID]" caption="MemberID" attribute="1" defaultMemberUniqueName="[Members].[MemberID].[All]" allUniqueName="[Members].[MemberID].[All]" dimensionUniqueName="[Members]" displayFolder="" count="0" memberValueDatatype="20" unbalanced="0"/>
    <cacheHierarchy uniqueName="[Members].[ZipCode]" caption="ZipCode" attribute="1" defaultMemberUniqueName="[Members].[ZipCode].[All]" allUniqueName="[Members].[ZipCode].[All]" dimensionUniqueName="[Members]" displayFolder="" count="0" memberValueDatatype="130" unbalanced="0"/>
    <cacheHierarchy uniqueName="[Members].[DOB]" caption="DOB" attribute="1" time="1" defaultMemberUniqueName="[Members].[DOB].[All]" allUniqueName="[Members].[DOB].[All]" dimensionUniqueName="[Members]" displayFolder="" count="0" memberValueDatatype="7" unbalanced="0"/>
    <cacheHierarchy uniqueName="[Members].[FirstName]" caption="FirstName" attribute="1" defaultMemberUniqueName="[Members].[FirstName].[All]" allUniqueName="[Members].[FirstName].[All]" dimensionUniqueName="[Members]" displayFolder="" count="0" memberValueDatatype="130" unbalanced="0"/>
    <cacheHierarchy uniqueName="[Members].[LastName]" caption="LastName" attribute="1" defaultMemberUniqueName="[Members].[LastName].[All]" allUniqueName="[Members].[LastName].[All]" dimensionUniqueName="[Members]" displayFolder="" count="0" memberValueDatatype="130" unbalanced="0"/>
    <cacheHierarchy uniqueName="[Members].[CurrentAgeGroup]" caption="CurrentAgeGroup" attribute="1" defaultMemberUniqueName="[Members].[CurrentAgeGroup].[All]" allUniqueName="[Members].[CurrentAgeGroup].[All]" dimensionUniqueName="[Members]" displayFolder="" count="0" memberValueDatatype="130" unbalanced="0"/>
    <cacheHierarchy uniqueName="[Members].[CurrentAge]" caption="CurrentAge" attribute="1" defaultMemberUniqueName="[Members].[CurrentAge].[All]" allUniqueName="[Members].[CurrentAge].[All]" dimensionUniqueName="[Members]" displayFolder="" count="0" memberValueDatatype="5" unbalanced="0"/>
    <cacheHierarchy uniqueName="[Measures].[Sum of NewPaidAmount]" caption="Sum of NewPaidAmount" measure="1" displayFolder="" measureGroup="Claims" count="0" oneField="1">
      <fieldsUsage count="1">
        <fieldUsage x="0"/>
      </fieldsUsage>
    </cacheHierarchy>
    <cacheHierarchy uniqueName="[Measures].[PaidAcrossSpecialties]" caption="PaidAcrossSpecialties" measure="1" displayFolder="" measureGroup="Claims" count="0"/>
    <cacheHierarchy uniqueName="[Measures].[SpecialtyPctPaid]" caption="SpecialtyPctPaid" measure="1" displayFolder="" measureGroup="Claims" count="0"/>
    <cacheHierarchy uniqueName="[Measures].[ER_Cost]" caption="ER_Cost" measure="1" displayFolder="" measureGroup="Claims" count="0"/>
    <cacheHierarchy uniqueName="[Measures].[PercentER]" caption="PercentER" measure="1" displayFolder="" measureGroup="Claims" count="0"/>
    <cacheHierarchy uniqueName="[Measures].[TotalMemberMonths]" caption="TotalMemberMonths" measure="1" displayFolder="" measureGroup="MemberMonths" count="0"/>
    <cacheHierarchy uniqueName="[Measures].[PaidPMPM]" caption="PaidPMPM" measure="1" displayFolder="" measureGroup="Claims" count="0"/>
    <cacheHierarchy uniqueName="[Measures].[__XL_Count Claims]" caption="__XL_Count Claims" measure="1" displayFolder="" measureGroup="Claims" count="0" hidden="1"/>
    <cacheHierarchy uniqueName="[Measures].[__XL_Count Members]" caption="__XL_Count Members" measure="1" displayFolder="" measureGroup="Members" count="0" hidden="1"/>
    <cacheHierarchy uniqueName="[Measures].[__XL_Count DRGs]" caption="__XL_Count DRGs" measure="1" displayFolder="" measureGroup="DRGs" count="0" hidden="1"/>
    <cacheHierarchy uniqueName="[Measures].[__XL_Count HCPCScodes]" caption="__XL_Count HCPCScodes" measure="1" displayFolder="" measureGroup="HCPCScodes" count="0" hidden="1"/>
    <cacheHierarchy uniqueName="[Measures].[__XL_Count MedicalSpecialties]" caption="__XL_Count MedicalSpecialties" measure="1" displayFolder="" measureGroup="MedicalSpecialties" count="0" hidden="1"/>
    <cacheHierarchy uniqueName="[Measures].[__XL_Count Dates]" caption="__XL_Count Dates" measure="1" displayFolder="" measureGroup="Dates" count="0" hidden="1"/>
    <cacheHierarchy uniqueName="[Measures].[__XL_Count AgrGroupTable]" caption="__XL_Count AgrGroupTable" measure="1" displayFolder="" measureGroup="AgrGroupTable" count="0" hidden="1"/>
    <cacheHierarchy uniqueName="[Measures].[__XL_Count MemberMonths]" caption="__XL_Count MemberMonths" measure="1" displayFolder="" measureGroup="MemberMonths" count="0" hidden="1"/>
    <cacheHierarchy uniqueName="[Measures].[__XL_Count BadMembers]" caption="__XL_Count BadMembers" measure="1" displayFolder="" measureGroup="BadMembers" count="0" hidden="1"/>
    <cacheHierarchy uniqueName="[Measures].[__XL_Count of Models]" caption="__XL_Count of Models" measure="1" displayFolder="" count="0" hidden="1"/>
    <cacheHierarchy uniqueName="[Measures].[_PaidPMPM Goal]" caption="_PaidPMPM Goal" measure="1" displayFolder="" measureGroup="Claims" count="0" hidden="1"/>
    <cacheHierarchy uniqueName="[Measures].[_PaidPMPM Status]" caption="_PaidPMPM Status" measure="1" iconSet="6" displayFolder="" measureGroup="Claims" count="0" hidden="1"/>
    <cacheHierarchy uniqueName="[Measures].[Sum of MemberID]" caption="Sum of MemberID" measure="1" displayFolder="" measureGroup="BadMembers" count="0" hidden="1">
      <extLst>
        <ext xmlns:x15="http://schemas.microsoft.com/office/spreadsheetml/2010/11/main" uri="{B97F6D7D-B522-45F9-BDA1-12C45D357490}">
          <x15:cacheHierarchy aggregatedColumn="2"/>
        </ext>
      </extLst>
    </cacheHierarchy>
    <cacheHierarchy uniqueName="[Measures].[Count of MemberID]" caption="Count of MemberID" measure="1" displayFolder="" measureGroup="BadMembers" count="0" hidden="1">
      <extLst>
        <ext xmlns:x15="http://schemas.microsoft.com/office/spreadsheetml/2010/11/main" uri="{B97F6D7D-B522-45F9-BDA1-12C45D357490}">
          <x15:cacheHierarchy aggregatedColumn="2"/>
        </ext>
      </extLst>
    </cacheHierarchy>
  </cacheHierarchies>
  <kpis count="1">
    <kpi uniqueName="PaidPMPM" caption="PaidPMPM" displayFolder="" measureGroup="Claims" parent="" value="[Measures].[PaidPMPM]" goal="[Measures].[_PaidPMPM Goal]" status="[Measures].[_PaidPMPM Status]" trend="" weight=""/>
  </kpis>
  <dimensions count="10">
    <dimension name="AgrGroupTable" uniqueName="[AgrGroupTable]" caption="AgrGroupTable"/>
    <dimension name="BadMembers" uniqueName="[BadMembers]" caption="BadMembers"/>
    <dimension name="Claims" uniqueName="[Claims]" caption="Claims"/>
    <dimension name="Dates" uniqueName="[Dates]" caption="Dates"/>
    <dimension name="DRGs" uniqueName="[DRGs]" caption="DRGs"/>
    <dimension name="HCPCScodes" uniqueName="[HCPCScodes]" caption="HCPCScodes"/>
    <dimension measure="1" name="Measures" uniqueName="[Measures]" caption="Measures"/>
    <dimension name="MedicalSpecialties" uniqueName="[MedicalSpecialties]" caption="MedicalSpecialties"/>
    <dimension name="MemberMonths" uniqueName="[MemberMonths]" caption="MemberMonths"/>
    <dimension name="Members" uniqueName="[Members]" caption="Members"/>
  </dimensions>
  <measureGroups count="9">
    <measureGroup name="AgrGroupTable" caption="AgrGroupTable"/>
    <measureGroup name="BadMembers" caption="BadMembers"/>
    <measureGroup name="Claims" caption="Claims"/>
    <measureGroup name="Dates" caption="Dates"/>
    <measureGroup name="DRGs" caption="DRGs"/>
    <measureGroup name="HCPCScodes" caption="HCPCScodes"/>
    <measureGroup name="MedicalSpecialties" caption="MedicalSpecialties"/>
    <measureGroup name="MemberMonths" caption="MemberMonths"/>
    <measureGroup name="Members" caption="Members"/>
  </measureGroups>
  <maps count="19">
    <map measureGroup="0" dimension="0"/>
    <map measureGroup="1" dimension="1"/>
    <map measureGroup="2" dimension="0"/>
    <map measureGroup="2" dimension="2"/>
    <map measureGroup="2" dimension="3"/>
    <map measureGroup="2" dimension="4"/>
    <map measureGroup="2" dimension="5"/>
    <map measureGroup="2" dimension="7"/>
    <map measureGroup="2" dimension="9"/>
    <map measureGroup="3" dimension="3"/>
    <map measureGroup="4" dimension="4"/>
    <map measureGroup="5" dimension="5"/>
    <map measureGroup="6" dimension="7"/>
    <map measureGroup="7" dimension="0"/>
    <map measureGroup="7" dimension="3"/>
    <map measureGroup="7" dimension="8"/>
    <map measureGroup="7" dimension="9"/>
    <map measureGroup="8" dimension="0"/>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Jon Pearce" refreshedDate="42822.442245138889" createdVersion="5" refreshedVersion="6" minRefreshableVersion="3" recordCount="0" supportSubquery="1" supportAdvancedDrill="1">
  <cacheSource type="external" connectionId="10"/>
  <cacheFields count="6">
    <cacheField name="[DRGs].[MDC].[MDC]" caption="MDC" numFmtId="0" hierarchy="30" level="1">
      <sharedItems count="12">
        <s v="01"/>
        <s v="04"/>
        <s v="05"/>
        <s v="06"/>
        <s v="07"/>
        <s v="08"/>
        <s v="09"/>
        <s v="10"/>
        <s v="11"/>
        <s v="18"/>
        <s v="19"/>
        <s v="23"/>
      </sharedItems>
    </cacheField>
    <cacheField name="[DRGs].[DRGandTitle].[DRGandTitle]" caption="DRGandTitle" numFmtId="0" hierarchy="33" level="1">
      <sharedItems count="56">
        <s v="066 - Intracranial hemorrhage or cerebral infarction w/o CC/MCC"/>
        <s v="176 - Pulmonary embolism w/o MCC"/>
        <s v="178 - Respiratory infections &amp; inflammations w CC"/>
        <s v="180 - Respiratory neoplasms w MCC"/>
        <s v="189 - Pulmonary edema &amp; respiratory failure"/>
        <s v="190 - Chronic obstructive pulmonary disease w MCC"/>
        <s v="194 - Simple pneumonia &amp; pleurisy w CC"/>
        <s v="195 - Simple pneumonia &amp; pleurisy w/o CC/MCC"/>
        <s v="202 - Bronchitis &amp; asthma w CC/MCC"/>
        <s v="239 - Amputation for circ sys disorders exc upper limb &amp; toe w MCC"/>
        <s v="252 - Other vascular procedures w MCC"/>
        <s v="280 - Acute myocardial infarction, discharged alive w MCC"/>
        <s v="299 - Peripheral vascular disorders w MCC"/>
        <s v="300 - Peripheral vascular disorders w CC"/>
        <s v="309 - Cardiac arrhythmia &amp; conduction disorders w CC"/>
        <s v="313 - Chest pain"/>
        <s v="316 - Other circulatory system diagnoses w/o CC/MCC"/>
        <s v="330 - Major small &amp; large bowel procedures w CC"/>
        <s v="372 - Major gastrointestinal disorders &amp; peritoneal infections w CC"/>
        <s v="377 - G.I. hemorrhage w MCC"/>
        <s v="378 - G.I. hemorrhage w CC"/>
        <s v="379 - G.I. hemorrhage w/o CC/MCC"/>
        <s v="388 - G.I. obstruction w MCC"/>
        <s v="389 - G.I. obstruction w CC"/>
        <s v="390 - G.I. obstruction w/o CC/MCC"/>
        <s v="392 - Esophagitis, gastroent &amp; misc digest disorders w/o MCC"/>
        <s v="441 - Disorders of liver except malig,cirr,alc hepa w MCC"/>
        <s v="460 - Spinal fusion except cervical w/o MCC"/>
        <s v="466 - Revision of hip or knee replacement w MCC"/>
        <s v="469 - Major joint replacement or reattachment of lower extremity w MCC"/>
        <s v="470 - Major joint replacement or reattachment of lower extremity w/o MCC"/>
        <s v="545 - Connective tissue disorders w MCC"/>
        <s v="547 - Connective tissue disorders w/o CC/MCC"/>
        <s v="554 - Bone diseases &amp; arthropathies w/o MCC"/>
        <s v="558 - Tendonitis, myositis &amp; bursitis w/o MCC"/>
        <s v="559 - Aftercare, musculoskeletal system &amp; connective tissue w MCC"/>
        <s v="561 - Aftercare, musculoskeletal system &amp; connective tissue w/o CC/MCC"/>
        <s v="604 - Trauma to the skin, subcut tiss &amp; breast w MCC"/>
        <s v="620 - O.R. procedures for obesity w CC"/>
        <s v="638 - Diabetes w CC"/>
        <s v="640 - Nutritional &amp; misc metabolic disorders w MCC"/>
        <s v="641 - Nutritional &amp; misc metabolic disorders w/o MCC"/>
        <s v="644 - Endocrine disorders w CC"/>
        <s v="683 - Renal failure w CC"/>
        <s v="690 - Kidney &amp; urinary tract infections w/o MCC"/>
        <s v="698 - Other kidney &amp; urinary tract diagnoses w MCC"/>
        <s v="699 - Other kidney &amp; urinary tract diagnoses w CC"/>
        <s v="853 - Infectious &amp; parasitic diseases w O.R. procedure w MCC"/>
        <s v="862 - Postoperative &amp; post-traumatic infections w MCC"/>
        <s v="871 - Septicemia or severe sepsis w/o MV 96+ hours w MCC"/>
        <s v="872 - Septicemia or severe sepsis w/o MV 96+ hours w/o MCC"/>
        <s v="881 - Depressive neuroses"/>
        <s v="885 - Psychoses"/>
        <s v="946 - Rehabilitation w/o CC/MCC"/>
        <s v="948 - Signs &amp; symptoms w/o MCC"/>
        <s v="950 - Aftercare w/o CC/MCC"/>
      </sharedItems>
    </cacheField>
    <cacheField name="[Measures].[Sum of NewPaidAmount]" caption="Sum of NewPaidAmount" numFmtId="0" hierarchy="55" level="32767"/>
    <cacheField name="[Claims].[ClaimType].[ClaimType]" caption="ClaimType" numFmtId="0" hierarchy="9" level="1">
      <sharedItems containsSemiMixedTypes="0" containsNonDate="0" containsString="0"/>
    </cacheField>
    <cacheField name="[Dates].[Dates].[Year]" caption="Year" numFmtId="0" hierarchy="23" level="1">
      <sharedItems containsSemiMixedTypes="0" containsString="0" containsNumber="1" containsInteger="1" minValue="2014" maxValue="2016" count="3">
        <n v="2014"/>
        <n v="2015"/>
        <n v="2016"/>
      </sharedItems>
      <extLst>
        <ext xmlns:x15="http://schemas.microsoft.com/office/spreadsheetml/2010/11/main" uri="{4F2E5C28-24EA-4eb8-9CBF-B6C8F9C3D259}">
          <x15:cachedUniqueNames>
            <x15:cachedUniqueName index="0" name="[Dates].[Dates].[Year].&amp;[2014]"/>
            <x15:cachedUniqueName index="1" name="[Dates].[Dates].[Year].&amp;[2015]"/>
            <x15:cachedUniqueName index="2" name="[Dates].[Dates].[Year].&amp;[2016]"/>
          </x15:cachedUniqueNames>
        </ext>
      </extLst>
    </cacheField>
    <cacheField name="[Dates].[Dates].[Month]" caption="Month" numFmtId="0" hierarchy="23" level="2">
      <sharedItems count="9">
        <s v="February"/>
        <s v="March"/>
        <s v="April"/>
        <s v="June"/>
        <s v="July"/>
        <s v="September"/>
        <s v="October"/>
        <s v="November"/>
        <s v="December"/>
      </sharedItems>
      <extLst>
        <ext xmlns:x15="http://schemas.microsoft.com/office/spreadsheetml/2010/11/main" uri="{4F2E5C28-24EA-4eb8-9CBF-B6C8F9C3D259}">
          <x15:cachedUniqueNames>
            <x15:cachedUniqueName index="0" name="[Dates].[Dates].[Year].&amp;[2014].&amp;[February]"/>
            <x15:cachedUniqueName index="1" name="[Dates].[Dates].[Year].&amp;[2014].&amp;[March]"/>
            <x15:cachedUniqueName index="2" name="[Dates].[Dates].[Year].&amp;[2014].&amp;[April]"/>
            <x15:cachedUniqueName index="3" name="[Dates].[Dates].[Year].&amp;[2014].&amp;[June]"/>
            <x15:cachedUniqueName index="4" name="[Dates].[Dates].[Year].&amp;[2014].&amp;[July]"/>
            <x15:cachedUniqueName index="5" name="[Dates].[Dates].[Year].&amp;[2014].&amp;[September]"/>
            <x15:cachedUniqueName index="6" name="[Dates].[Dates].[Year].&amp;[2014].&amp;[October]"/>
            <x15:cachedUniqueName index="7" name="[Dates].[Dates].[Year].&amp;[2014].&amp;[November]"/>
            <x15:cachedUniqueName index="8" name="[Dates].[Dates].[Year].&amp;[2014].&amp;[December]"/>
          </x15:cachedUniqueNames>
        </ext>
      </extLst>
    </cacheField>
  </cacheFields>
  <cacheHierarchies count="76">
    <cacheHierarchy uniqueName="[AgrGroupTable].[Age]" caption="Age" attribute="1" defaultMemberUniqueName="[AgrGroupTable].[Age].[All]" allUniqueName="[AgrGroupTable].[Age].[All]" dimensionUniqueName="[AgrGroupTable]" displayFolder="" count="0" memberValueDatatype="20" unbalanced="0"/>
    <cacheHierarchy uniqueName="[AgrGroupTable].[AgeBand]" caption="AgeBand" attribute="1" defaultMemberUniqueName="[AgrGroupTable].[AgeBand].[All]" allUniqueName="[AgrGroupTable].[AgeBand].[All]" dimensionUniqueName="[AgrGroupTable]" displayFolder="" count="0" memberValueDatatype="130" unbalanced="0"/>
    <cacheHierarchy uniqueName="[BadMembers].[MemberID]" caption="MemberID" attribute="1" defaultMemberUniqueName="[BadMembers].[MemberID].[All]" allUniqueName="[BadMembers].[MemberID].[All]" dimensionUniqueName="[BadMembers]" displayFolder="" count="0" memberValueDatatype="20" unbalanced="0"/>
    <cacheHierarchy uniqueName="[BadMembers].[ZipCode]" caption="ZipCode" attribute="1" defaultMemberUniqueName="[BadMembers].[ZipCode].[All]" allUniqueName="[BadMembers].[ZipCode].[All]" dimensionUniqueName="[BadMembers]" displayFolder="" count="0" memberValueDatatype="20" unbalanced="0"/>
    <cacheHierarchy uniqueName="[BadMembers].[DOB]" caption="DOB" attribute="1" time="1" defaultMemberUniqueName="[BadMembers].[DOB].[All]" allUniqueName="[BadMembers].[DOB].[All]" dimensionUniqueName="[BadMembers]" displayFolder="" count="0" memberValueDatatype="7" unbalanced="0"/>
    <cacheHierarchy uniqueName="[BadMembers].[FirstName]" caption="FirstName" attribute="1" defaultMemberUniqueName="[BadMembers].[FirstName].[All]" allUniqueName="[BadMembers].[FirstName].[All]" dimensionUniqueName="[BadMembers]" displayFolder="" count="0" memberValueDatatype="130" unbalanced="0"/>
    <cacheHierarchy uniqueName="[BadMembers].[LastName]" caption="LastName" attribute="1" defaultMemberUniqueName="[BadMembers].[LastName].[All]" allUniqueName="[BadMembers].[LastName].[All]" dimensionUniqueName="[BadMembers]" displayFolder="" count="0" memberValueDatatype="130" unbalanced="0"/>
    <cacheHierarchy uniqueName="[Claims].[ClaimNumber]" caption="ClaimNumber" attribute="1" defaultMemberUniqueName="[Claims].[ClaimNumber].[All]" allUniqueName="[Claims].[ClaimNumber].[All]" dimensionUniqueName="[Claims]" displayFolder="" count="0" memberValueDatatype="20" unbalanced="0"/>
    <cacheHierarchy uniqueName="[Claims].[BeneNumber]" caption="BeneNumber" attribute="1" defaultMemberUniqueName="[Claims].[BeneNumber].[All]" allUniqueName="[Claims].[BeneNumber].[All]" dimensionUniqueName="[Claims]" displayFolder="" count="0" memberValueDatatype="20" unbalanced="0"/>
    <cacheHierarchy uniqueName="[Claims].[ClaimType]" caption="ClaimType" attribute="1" defaultMemberUniqueName="[Claims].[ClaimType].[All]" allUniqueName="[Claims].[ClaimType].[All]" dimensionUniqueName="[Claims]" displayFolder="" count="2" memberValueDatatype="130" unbalanced="0">
      <fieldsUsage count="2">
        <fieldUsage x="-1"/>
        <fieldUsage x="3"/>
      </fieldsUsage>
    </cacheHierarchy>
    <cacheHierarchy uniqueName="[Claims].[ClaimFromDate]" caption="ClaimFromDate" attribute="1" time="1" defaultMemberUniqueName="[Claims].[ClaimFromDate].[All]" allUniqueName="[Claims].[ClaimFromDate].[All]" dimensionUniqueName="[Claims]" displayFolder="" count="0" memberValueDatatype="7" unbalanced="0"/>
    <cacheHierarchy uniqueName="[Claims].[ClaimThruDate]" caption="ClaimThruDate" attribute="1" time="1" defaultMemberUniqueName="[Claims].[ClaimThruDate].[All]" allUniqueName="[Claims].[ClaimThruDate].[All]" dimensionUniqueName="[Claims]" displayFolder="" count="0" memberValueDatatype="7" unbalanced="0"/>
    <cacheHierarchy uniqueName="[Claims].[ProviderSpecialty]" caption="ProviderSpecialty" attribute="1" defaultMemberUniqueName="[Claims].[ProviderSpecialty].[All]" allUniqueName="[Claims].[ProviderSpecialty].[All]" dimensionUniqueName="[Claims]" displayFolder="" count="0" memberValueDatatype="130" unbalanced="0"/>
    <cacheHierarchy uniqueName="[Claims].[DRGcode]" caption="DRGcode" attribute="1" defaultMemberUniqueName="[Claims].[DRGcode].[All]" allUniqueName="[Claims].[DRGcode].[All]" dimensionUniqueName="[Claims]" displayFolder="" count="0" memberValueDatatype="130" unbalanced="0"/>
    <cacheHierarchy uniqueName="[Claims].[HCPCScode]" caption="HCPCScode" attribute="1" defaultMemberUniqueName="[Claims].[HCPCScode].[All]" allUniqueName="[Claims].[HCPCScode].[All]" dimensionUniqueName="[Claims]" displayFolder="" count="0" memberValueDatatype="130" unbalanced="0"/>
    <cacheHierarchy uniqueName="[Claims].[NewPaidAmount]" caption="NewPaidAmount" attribute="1" defaultMemberUniqueName="[Claims].[NewPaidAmount].[All]" allUniqueName="[Claims].[NewPaidAmount].[All]" dimensionUniqueName="[Claims]" displayFolder="" count="0" memberValueDatatype="5" unbalanced="0"/>
    <cacheHierarchy uniqueName="[Claims].[DRGNo]" caption="DRGNo" attribute="1" defaultMemberUniqueName="[Claims].[DRGNo].[All]" allUniqueName="[Claims].[DRGNo].[All]" dimensionUniqueName="[Claims]" displayFolder="" count="0" memberValueDatatype="130" unbalanced="0"/>
    <cacheHierarchy uniqueName="[Claims].[DRGandTitle]" caption="DRGandTitle" attribute="1" defaultMemberUniqueName="[Claims].[DRGandTitle].[All]" allUniqueName="[Claims].[DRGandTitle].[All]" dimensionUniqueName="[Claims]" displayFolder="" count="0" memberValueDatatype="130" unbalanced="0"/>
    <cacheHierarchy uniqueName="[Claims].[SpecialtyDesc]" caption="SpecialtyDesc" attribute="1" defaultMemberUniqueName="[Claims].[SpecialtyDesc].[All]" allUniqueName="[Claims].[SpecialtyDesc].[All]" dimensionUniqueName="[Claims]" displayFolder="" count="0" memberValueDatatype="130" unbalanced="0"/>
    <cacheHierarchy uniqueName="[Claims].[MemberDOB]" caption="MemberDOB" attribute="1" time="1" defaultMemberUniqueName="[Claims].[MemberDOB].[All]" allUniqueName="[Claims].[MemberDOB].[All]" dimensionUniqueName="[Claims]" displayFolder="" count="0" memberValueDatatype="7" unbalanced="0"/>
    <cacheHierarchy uniqueName="[Claims].[MemberAge]" caption="MemberAge" attribute="1" defaultMemberUniqueName="[Claims].[MemberAge].[All]" allUniqueName="[Claims].[MemberAge].[All]" dimensionUniqueName="[Claims]" displayFolder="" count="0" memberValueDatatype="5" unbalanced="0"/>
    <cacheHierarchy uniqueName="[Claims].[IsER_Claim]" caption="IsER_Claim" attribute="1" defaultMemberUniqueName="[Claims].[IsER_Claim].[All]" allUniqueName="[Claims].[IsER_Claim].[All]" dimensionUniqueName="[Claims]" displayFolder="" count="0" memberValueDatatype="130" unbalanced="0"/>
    <cacheHierarchy uniqueName="[Dates].[Date]" caption="Date" attribute="1" time="1" defaultMemberUniqueName="[Dates].[Date].[All]" allUniqueName="[Dates].[Date].[All]" dimensionUniqueName="[Dates]" displayFolder="" count="0" memberValueDatatype="7" unbalanced="0"/>
    <cacheHierarchy uniqueName="[Dates].[Dates]" caption="Dates" defaultMemberUniqueName="[Dates].[Dates].[All]" allUniqueName="[Dates].[Dates].[All]" dimensionUniqueName="[Dates]" displayFolder="" count="3" unbalanced="0">
      <fieldsUsage count="3">
        <fieldUsage x="-1"/>
        <fieldUsage x="4"/>
        <fieldUsage x="5"/>
      </fieldsUsage>
    </cacheHierarchy>
    <cacheHierarchy uniqueName="[Dates].[MonthNo]" caption="MonthNo" attribute="1" defaultMemberUniqueName="[Dates].[MonthNo].[All]" allUniqueName="[Dates].[MonthNo].[All]" dimensionUniqueName="[Dates]" displayFolder="" count="0" memberValueDatatype="20" unbalanced="0"/>
    <cacheHierarchy uniqueName="[Dates].[Month]" caption="Month" attribute="1" defaultMemberUniqueName="[Dates].[Month].[All]" allUniqueName="[Dates].[Month].[All]" dimensionUniqueName="[Dates]" displayFolder="" count="0" memberValueDatatype="130" unbalanced="0"/>
    <cacheHierarchy uniqueName="[Dates].[Year]" caption="Year" attribute="1" defaultMemberUniqueName="[Dates].[Year].[All]" allUniqueName="[Dates].[Year].[All]" dimensionUniqueName="[Dates]" displayFolder="" count="0" memberValueDatatype="20" unbalanced="0"/>
    <cacheHierarchy uniqueName="[DRGs].[MS-DRG]" caption="MS-DRG" attribute="1" defaultMemberUniqueName="[DRGs].[MS-DRG].[All]" allUniqueName="[DRGs].[MS-DRG].[All]" dimensionUniqueName="[DRGs]" displayFolder="" count="0" memberValueDatatype="130" unbalanced="0"/>
    <cacheHierarchy uniqueName="[DRGs].[FY09 Proposed Rule Post-Acute DRG]" caption="FY09 Proposed Rule Post-Acute DRG" attribute="1" defaultMemberUniqueName="[DRGs].[FY09 Proposed Rule Post-Acute DRG].[All]" allUniqueName="[DRGs].[FY09 Proposed Rule Post-Acute DRG].[All]" dimensionUniqueName="[DRGs]" displayFolder="" count="0" memberValueDatatype="130" unbalanced="0"/>
    <cacheHierarchy uniqueName="[DRGs].[FY09 Proposed Rule Special Pay DRG]" caption="FY09 Proposed Rule Special Pay DRG" attribute="1" defaultMemberUniqueName="[DRGs].[FY09 Proposed Rule Special Pay DRG].[All]" allUniqueName="[DRGs].[FY09 Proposed Rule Special Pay DRG].[All]" dimensionUniqueName="[DRGs]" displayFolder="" count="0" memberValueDatatype="130" unbalanced="0"/>
    <cacheHierarchy uniqueName="[DRGs].[MDC]" caption="MDC" attribute="1" defaultMemberUniqueName="[DRGs].[MDC].[All]" allUniqueName="[DRGs].[MDC].[All]" dimensionUniqueName="[DRGs]" displayFolder="" count="2" memberValueDatatype="130" unbalanced="0">
      <fieldsUsage count="2">
        <fieldUsage x="-1"/>
        <fieldUsage x="0"/>
      </fieldsUsage>
    </cacheHierarchy>
    <cacheHierarchy uniqueName="[DRGs].[TYPE]" caption="TYPE" attribute="1" defaultMemberUniqueName="[DRGs].[TYPE].[All]" allUniqueName="[DRGs].[TYPE].[All]" dimensionUniqueName="[DRGs]" displayFolder="" count="0" memberValueDatatype="130" unbalanced="0"/>
    <cacheHierarchy uniqueName="[DRGs].[MS-DRG Title]" caption="MS-DRG Title" attribute="1" defaultMemberUniqueName="[DRGs].[MS-DRG Title].[All]" allUniqueName="[DRGs].[MS-DRG Title].[All]" dimensionUniqueName="[DRGs]" displayFolder="" count="0" memberValueDatatype="130" unbalanced="0"/>
    <cacheHierarchy uniqueName="[DRGs].[DRGandTitle]" caption="DRGandTitle" attribute="1" defaultMemberUniqueName="[DRGs].[DRGandTitle].[All]" allUniqueName="[DRGs].[DRGandTitle].[All]" dimensionUniqueName="[DRGs]" displayFolder="" count="2" memberValueDatatype="130" unbalanced="0">
      <fieldsUsage count="2">
        <fieldUsage x="-1"/>
        <fieldUsage x="1"/>
      </fieldsUsage>
    </cacheHierarchy>
    <cacheHierarchy uniqueName="[DRGs].[Weights]" caption="Weights" attribute="1" defaultMemberUniqueName="[DRGs].[Weights].[All]" allUniqueName="[DRGs].[Weights].[All]" dimensionUniqueName="[DRGs]" displayFolder="" count="0" memberValueDatatype="130" unbalanced="0"/>
    <cacheHierarchy uniqueName="[DRGs].[Geometric mean LOS]" caption="Geometric mean LOS" attribute="1" defaultMemberUniqueName="[DRGs].[Geometric mean LOS].[All]" allUniqueName="[DRGs].[Geometric mean LOS].[All]" dimensionUniqueName="[DRGs]" displayFolder="" count="0" memberValueDatatype="130" unbalanced="0"/>
    <cacheHierarchy uniqueName="[DRGs].[Arithmetic mean LOS]" caption="Arithmetic mean LOS" attribute="1" defaultMemberUniqueName="[DRGs].[Arithmetic mean LOS].[All]" allUniqueName="[DRGs].[Arithmetic mean LOS].[All]" dimensionUniqueName="[DRGs]" displayFolder="" count="0" memberValueDatatype="130" unbalanced="0"/>
    <cacheHierarchy uniqueName="[HCPCScodes].[cpt code]" caption="cpt code" attribute="1" defaultMemberUniqueName="[HCPCScodes].[cpt code].[All]" allUniqueName="[HCPCScodes].[cpt code].[All]" dimensionUniqueName="[HCPCScodes]" displayFolder="" count="0" memberValueDatatype="130" unbalanced="0"/>
    <cacheHierarchy uniqueName="[HCPCScodes].[Major Category]" caption="Major Category" attribute="1" defaultMemberUniqueName="[HCPCScodes].[Major Category].[All]" allUniqueName="[HCPCScodes].[Major Category].[All]" dimensionUniqueName="[HCPCScodes]" displayFolder="" count="0" memberValueDatatype="130" unbalanced="0"/>
    <cacheHierarchy uniqueName="[HCPCScodes].[Minor category]" caption="Minor category" attribute="1" defaultMemberUniqueName="[HCPCScodes].[Minor category].[All]" allUniqueName="[HCPCScodes].[Minor category].[All]" dimensionUniqueName="[HCPCScodes]" displayFolder="" count="0" memberValueDatatype="130" unbalanced="0"/>
    <cacheHierarchy uniqueName="[HCPCScodes].[CPT description]" caption="CPT description" attribute="1" defaultMemberUniqueName="[HCPCScodes].[CPT description].[All]" allUniqueName="[HCPCScodes].[CPT description].[All]" dimensionUniqueName="[HCPCScodes]" displayFolder="" count="0" memberValueDatatype="130" unbalanced="0"/>
    <cacheHierarchy uniqueName="[MedicalSpecialties].[SpecialtyCode]" caption="SpecialtyCode" attribute="1" defaultMemberUniqueName="[MedicalSpecialties].[SpecialtyCode].[All]" allUniqueName="[MedicalSpecialties].[SpecialtyCode].[All]" dimensionUniqueName="[MedicalSpecialties]" displayFolder="" count="0" memberValueDatatype="130" unbalanced="0"/>
    <cacheHierarchy uniqueName="[MedicalSpecialties].[Specialty]" caption="Specialty" attribute="1" defaultMemberUniqueName="[MedicalSpecialties].[Specialty].[All]" allUniqueName="[MedicalSpecialties].[Specialty].[All]" dimensionUniqueName="[MedicalSpecialties]" displayFolder="" count="0" memberValueDatatype="130" unbalanced="0"/>
    <cacheHierarchy uniqueName="[MedicalSpecialties].[Professional]" caption="Professional" attribute="1" defaultMemberUniqueName="[MedicalSpecialties].[Professional].[All]" allUniqueName="[MedicalSpecialties].[Professional].[All]" dimensionUniqueName="[MedicalSpecialties]" displayFolder="" count="0" memberValueDatatype="130" unbalanced="0"/>
    <cacheHierarchy uniqueName="[MedicalSpecialties].[IsPhysician]" caption="IsPhysician" attribute="1" defaultMemberUniqueName="[MedicalSpecialties].[IsPhysician].[All]" allUniqueName="[MedicalSpecialties].[IsPhysician].[All]" dimensionUniqueName="[MedicalSpecialties]" displayFolder="" count="0" memberValueDatatype="130" unbalanced="0"/>
    <cacheHierarchy uniqueName="[MemberMonths].[MemberID]" caption="MemberID" attribute="1" defaultMemberUniqueName="[MemberMonths].[MemberID].[All]" allUniqueName="[MemberMonths].[MemberID].[All]" dimensionUniqueName="[MemberMonths]" displayFolder="" count="0" memberValueDatatype="20" unbalanced="0"/>
    <cacheHierarchy uniqueName="[MemberMonths].[MonthDate]" caption="MonthDate" attribute="1" time="1" defaultMemberUniqueName="[MemberMonths].[MonthDate].[All]" allUniqueName="[MemberMonths].[MonthDate].[All]" dimensionUniqueName="[MemberMonths]" displayFolder="" count="0" memberValueDatatype="7" unbalanced="0"/>
    <cacheHierarchy uniqueName="[MemberMonths].[RandNo]" caption="RandNo" attribute="1" defaultMemberUniqueName="[MemberMonths].[RandNo].[All]" allUniqueName="[MemberMonths].[RandNo].[All]" dimensionUniqueName="[MemberMonths]" displayFolder="" count="0" memberValueDatatype="20" unbalanced="0"/>
    <cacheHierarchy uniqueName="[Members].[MemberID]" caption="MemberID" attribute="1" defaultMemberUniqueName="[Members].[MemberID].[All]" allUniqueName="[Members].[MemberID].[All]" dimensionUniqueName="[Members]" displayFolder="" count="0" memberValueDatatype="20" unbalanced="0"/>
    <cacheHierarchy uniqueName="[Members].[ZipCode]" caption="ZipCode" attribute="1" defaultMemberUniqueName="[Members].[ZipCode].[All]" allUniqueName="[Members].[ZipCode].[All]" dimensionUniqueName="[Members]" displayFolder="" count="0" memberValueDatatype="130" unbalanced="0"/>
    <cacheHierarchy uniqueName="[Members].[DOB]" caption="DOB" attribute="1" time="1" defaultMemberUniqueName="[Members].[DOB].[All]" allUniqueName="[Members].[DOB].[All]" dimensionUniqueName="[Members]" displayFolder="" count="0" memberValueDatatype="7" unbalanced="0"/>
    <cacheHierarchy uniqueName="[Members].[FirstName]" caption="FirstName" attribute="1" defaultMemberUniqueName="[Members].[FirstName].[All]" allUniqueName="[Members].[FirstName].[All]" dimensionUniqueName="[Members]" displayFolder="" count="0" memberValueDatatype="130" unbalanced="0"/>
    <cacheHierarchy uniqueName="[Members].[LastName]" caption="LastName" attribute="1" defaultMemberUniqueName="[Members].[LastName].[All]" allUniqueName="[Members].[LastName].[All]" dimensionUniqueName="[Members]" displayFolder="" count="0" memberValueDatatype="130" unbalanced="0"/>
    <cacheHierarchy uniqueName="[Members].[CurrentAgeGroup]" caption="CurrentAgeGroup" attribute="1" defaultMemberUniqueName="[Members].[CurrentAgeGroup].[All]" allUniqueName="[Members].[CurrentAgeGroup].[All]" dimensionUniqueName="[Members]" displayFolder="" count="0" memberValueDatatype="130" unbalanced="0"/>
    <cacheHierarchy uniqueName="[Members].[CurrentAge]" caption="CurrentAge" attribute="1" defaultMemberUniqueName="[Members].[CurrentAge].[All]" allUniqueName="[Members].[CurrentAge].[All]" dimensionUniqueName="[Members]" displayFolder="" count="0" memberValueDatatype="5" unbalanced="0"/>
    <cacheHierarchy uniqueName="[Measures].[Sum of NewPaidAmount]" caption="Sum of NewPaidAmount" measure="1" displayFolder="" measureGroup="Claims" count="0" oneField="1">
      <fieldsUsage count="1">
        <fieldUsage x="2"/>
      </fieldsUsage>
    </cacheHierarchy>
    <cacheHierarchy uniqueName="[Measures].[PaidAcrossSpecialties]" caption="PaidAcrossSpecialties" measure="1" displayFolder="" measureGroup="Claims" count="0"/>
    <cacheHierarchy uniqueName="[Measures].[SpecialtyPctPaid]" caption="SpecialtyPctPaid" measure="1" displayFolder="" measureGroup="Claims" count="0"/>
    <cacheHierarchy uniqueName="[Measures].[ER_Cost]" caption="ER_Cost" measure="1" displayFolder="" measureGroup="Claims" count="0"/>
    <cacheHierarchy uniqueName="[Measures].[PercentER]" caption="PercentER" measure="1" displayFolder="" measureGroup="Claims" count="0"/>
    <cacheHierarchy uniqueName="[Measures].[TotalMemberMonths]" caption="TotalMemberMonths" measure="1" displayFolder="" measureGroup="MemberMonths" count="0"/>
    <cacheHierarchy uniqueName="[Measures].[PaidPMPM]" caption="PaidPMPM" measure="1" displayFolder="" measureGroup="Claims" count="0"/>
    <cacheHierarchy uniqueName="[Measures].[__XL_Count Claims]" caption="__XL_Count Claims" measure="1" displayFolder="" measureGroup="Claims" count="0" hidden="1"/>
    <cacheHierarchy uniqueName="[Measures].[__XL_Count Members]" caption="__XL_Count Members" measure="1" displayFolder="" measureGroup="Members" count="0" hidden="1"/>
    <cacheHierarchy uniqueName="[Measures].[__XL_Count DRGs]" caption="__XL_Count DRGs" measure="1" displayFolder="" measureGroup="DRGs" count="0" hidden="1"/>
    <cacheHierarchy uniqueName="[Measures].[__XL_Count HCPCScodes]" caption="__XL_Count HCPCScodes" measure="1" displayFolder="" measureGroup="HCPCScodes" count="0" hidden="1"/>
    <cacheHierarchy uniqueName="[Measures].[__XL_Count MedicalSpecialties]" caption="__XL_Count MedicalSpecialties" measure="1" displayFolder="" measureGroup="MedicalSpecialties" count="0" hidden="1"/>
    <cacheHierarchy uniqueName="[Measures].[__XL_Count Dates]" caption="__XL_Count Dates" measure="1" displayFolder="" measureGroup="Dates" count="0" hidden="1"/>
    <cacheHierarchy uniqueName="[Measures].[__XL_Count AgrGroupTable]" caption="__XL_Count AgrGroupTable" measure="1" displayFolder="" measureGroup="AgrGroupTable" count="0" hidden="1"/>
    <cacheHierarchy uniqueName="[Measures].[__XL_Count MemberMonths]" caption="__XL_Count MemberMonths" measure="1" displayFolder="" measureGroup="MemberMonths" count="0" hidden="1"/>
    <cacheHierarchy uniqueName="[Measures].[__XL_Count BadMembers]" caption="__XL_Count BadMembers" measure="1" displayFolder="" measureGroup="BadMembers" count="0" hidden="1"/>
    <cacheHierarchy uniqueName="[Measures].[__XL_Count of Models]" caption="__XL_Count of Models" measure="1" displayFolder="" count="0" hidden="1"/>
    <cacheHierarchy uniqueName="[Measures].[_PaidPMPM Goal]" caption="_PaidPMPM Goal" measure="1" displayFolder="" measureGroup="Claims" count="0" hidden="1"/>
    <cacheHierarchy uniqueName="[Measures].[_PaidPMPM Status]" caption="_PaidPMPM Status" measure="1" iconSet="6" displayFolder="" measureGroup="Claims" count="0" hidden="1"/>
    <cacheHierarchy uniqueName="[Measures].[Sum of MemberID]" caption="Sum of MemberID" measure="1" displayFolder="" measureGroup="BadMembers" count="0" hidden="1">
      <extLst>
        <ext xmlns:x15="http://schemas.microsoft.com/office/spreadsheetml/2010/11/main" uri="{B97F6D7D-B522-45F9-BDA1-12C45D357490}">
          <x15:cacheHierarchy aggregatedColumn="2"/>
        </ext>
      </extLst>
    </cacheHierarchy>
    <cacheHierarchy uniqueName="[Measures].[Count of MemberID]" caption="Count of MemberID" measure="1" displayFolder="" measureGroup="BadMembers" count="0" hidden="1">
      <extLst>
        <ext xmlns:x15="http://schemas.microsoft.com/office/spreadsheetml/2010/11/main" uri="{B97F6D7D-B522-45F9-BDA1-12C45D357490}">
          <x15:cacheHierarchy aggregatedColumn="2"/>
        </ext>
      </extLst>
    </cacheHierarchy>
  </cacheHierarchies>
  <kpis count="1">
    <kpi uniqueName="PaidPMPM" caption="PaidPMPM" displayFolder="" measureGroup="Claims" parent="" value="[Measures].[PaidPMPM]" goal="[Measures].[_PaidPMPM Goal]" status="[Measures].[_PaidPMPM Status]" trend="" weight=""/>
  </kpis>
  <dimensions count="10">
    <dimension name="AgrGroupTable" uniqueName="[AgrGroupTable]" caption="AgrGroupTable"/>
    <dimension name="BadMembers" uniqueName="[BadMembers]" caption="BadMembers"/>
    <dimension name="Claims" uniqueName="[Claims]" caption="Claims"/>
    <dimension name="Dates" uniqueName="[Dates]" caption="Dates"/>
    <dimension name="DRGs" uniqueName="[DRGs]" caption="DRGs"/>
    <dimension name="HCPCScodes" uniqueName="[HCPCScodes]" caption="HCPCScodes"/>
    <dimension measure="1" name="Measures" uniqueName="[Measures]" caption="Measures"/>
    <dimension name="MedicalSpecialties" uniqueName="[MedicalSpecialties]" caption="MedicalSpecialties"/>
    <dimension name="MemberMonths" uniqueName="[MemberMonths]" caption="MemberMonths"/>
    <dimension name="Members" uniqueName="[Members]" caption="Members"/>
  </dimensions>
  <measureGroups count="9">
    <measureGroup name="AgrGroupTable" caption="AgrGroupTable"/>
    <measureGroup name="BadMembers" caption="BadMembers"/>
    <measureGroup name="Claims" caption="Claims"/>
    <measureGroup name="Dates" caption="Dates"/>
    <measureGroup name="DRGs" caption="DRGs"/>
    <measureGroup name="HCPCScodes" caption="HCPCScodes"/>
    <measureGroup name="MedicalSpecialties" caption="MedicalSpecialties"/>
    <measureGroup name="MemberMonths" caption="MemberMonths"/>
    <measureGroup name="Members" caption="Members"/>
  </measureGroups>
  <maps count="19">
    <map measureGroup="0" dimension="0"/>
    <map measureGroup="1" dimension="1"/>
    <map measureGroup="2" dimension="0"/>
    <map measureGroup="2" dimension="2"/>
    <map measureGroup="2" dimension="3"/>
    <map measureGroup="2" dimension="4"/>
    <map measureGroup="2" dimension="5"/>
    <map measureGroup="2" dimension="7"/>
    <map measureGroup="2" dimension="9"/>
    <map measureGroup="3" dimension="3"/>
    <map measureGroup="4" dimension="4"/>
    <map measureGroup="5" dimension="5"/>
    <map measureGroup="6" dimension="7"/>
    <map measureGroup="7" dimension="0"/>
    <map measureGroup="7" dimension="3"/>
    <map measureGroup="7" dimension="8"/>
    <map measureGroup="7" dimension="9"/>
    <map measureGroup="8" dimension="0"/>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Jon Pearce" refreshedDate="42822.442248495368" createdVersion="5" refreshedVersion="6" minRefreshableVersion="3" recordCount="0" supportSubquery="1" supportAdvancedDrill="1">
  <cacheSource type="external" connectionId="10"/>
  <cacheFields count="3">
    <cacheField name="[Measures].[PaidPMPM]" caption="PaidPMPM" numFmtId="0" hierarchy="61" level="32767"/>
    <cacheField name="[Measures].[_PaidPMPM Status]" caption="_PaidPMPM Status" numFmtId="0" hierarchy="73" level="32767"/>
    <cacheField name="[Dates].[Year].[Year]" caption="Year" numFmtId="0" hierarchy="26" level="1">
      <sharedItems containsSemiMixedTypes="0" containsString="0" containsNumber="1" containsInteger="1" minValue="2014" maxValue="2016" count="3">
        <n v="2014"/>
        <n v="2015"/>
        <n v="2016"/>
      </sharedItems>
      <extLst>
        <ext xmlns:x15="http://schemas.microsoft.com/office/spreadsheetml/2010/11/main" uri="{4F2E5C28-24EA-4eb8-9CBF-B6C8F9C3D259}">
          <x15:cachedUniqueNames>
            <x15:cachedUniqueName index="0" name="[Dates].[Year].&amp;[2014]"/>
            <x15:cachedUniqueName index="1" name="[Dates].[Year].&amp;[2015]"/>
            <x15:cachedUniqueName index="2" name="[Dates].[Year].&amp;[2016]"/>
          </x15:cachedUniqueNames>
        </ext>
      </extLst>
    </cacheField>
  </cacheFields>
  <cacheHierarchies count="76">
    <cacheHierarchy uniqueName="[AgrGroupTable].[Age]" caption="Age" attribute="1" defaultMemberUniqueName="[AgrGroupTable].[Age].[All]" allUniqueName="[AgrGroupTable].[Age].[All]" dimensionUniqueName="[AgrGroupTable]" displayFolder="" count="0" memberValueDatatype="20" unbalanced="0"/>
    <cacheHierarchy uniqueName="[AgrGroupTable].[AgeBand]" caption="AgeBand" attribute="1" defaultMemberUniqueName="[AgrGroupTable].[AgeBand].[All]" allUniqueName="[AgrGroupTable].[AgeBand].[All]" dimensionUniqueName="[AgrGroupTable]" displayFolder="" count="0" memberValueDatatype="130" unbalanced="0"/>
    <cacheHierarchy uniqueName="[BadMembers].[MemberID]" caption="MemberID" attribute="1" defaultMemberUniqueName="[BadMembers].[MemberID].[All]" allUniqueName="[BadMembers].[MemberID].[All]" dimensionUniqueName="[BadMembers]" displayFolder="" count="0" memberValueDatatype="20" unbalanced="0"/>
    <cacheHierarchy uniqueName="[BadMembers].[ZipCode]" caption="ZipCode" attribute="1" defaultMemberUniqueName="[BadMembers].[ZipCode].[All]" allUniqueName="[BadMembers].[ZipCode].[All]" dimensionUniqueName="[BadMembers]" displayFolder="" count="0" memberValueDatatype="20" unbalanced="0"/>
    <cacheHierarchy uniqueName="[BadMembers].[DOB]" caption="DOB" attribute="1" time="1" defaultMemberUniqueName="[BadMembers].[DOB].[All]" allUniqueName="[BadMembers].[DOB].[All]" dimensionUniqueName="[BadMembers]" displayFolder="" count="0" memberValueDatatype="7" unbalanced="0"/>
    <cacheHierarchy uniqueName="[BadMembers].[FirstName]" caption="FirstName" attribute="1" defaultMemberUniqueName="[BadMembers].[FirstName].[All]" allUniqueName="[BadMembers].[FirstName].[All]" dimensionUniqueName="[BadMembers]" displayFolder="" count="0" memberValueDatatype="130" unbalanced="0"/>
    <cacheHierarchy uniqueName="[BadMembers].[LastName]" caption="LastName" attribute="1" defaultMemberUniqueName="[BadMembers].[LastName].[All]" allUniqueName="[BadMembers].[LastName].[All]" dimensionUniqueName="[BadMembers]" displayFolder="" count="0" memberValueDatatype="130" unbalanced="0"/>
    <cacheHierarchy uniqueName="[Claims].[ClaimNumber]" caption="ClaimNumber" attribute="1" defaultMemberUniqueName="[Claims].[ClaimNumber].[All]" allUniqueName="[Claims].[ClaimNumber].[All]" dimensionUniqueName="[Claims]" displayFolder="" count="0" memberValueDatatype="20" unbalanced="0"/>
    <cacheHierarchy uniqueName="[Claims].[BeneNumber]" caption="BeneNumber" attribute="1" defaultMemberUniqueName="[Claims].[BeneNumber].[All]" allUniqueName="[Claims].[BeneNumber].[All]" dimensionUniqueName="[Claims]" displayFolder="" count="0" memberValueDatatype="20" unbalanced="0"/>
    <cacheHierarchy uniqueName="[Claims].[ClaimType]" caption="ClaimType" attribute="1" defaultMemberUniqueName="[Claims].[ClaimType].[All]" allUniqueName="[Claims].[ClaimType].[All]" dimensionUniqueName="[Claims]" displayFolder="" count="0" memberValueDatatype="130" unbalanced="0"/>
    <cacheHierarchy uniqueName="[Claims].[ClaimFromDate]" caption="ClaimFromDate" attribute="1" time="1" defaultMemberUniqueName="[Claims].[ClaimFromDate].[All]" allUniqueName="[Claims].[ClaimFromDate].[All]" dimensionUniqueName="[Claims]" displayFolder="" count="0" memberValueDatatype="7" unbalanced="0"/>
    <cacheHierarchy uniqueName="[Claims].[ClaimThruDate]" caption="ClaimThruDate" attribute="1" time="1" defaultMemberUniqueName="[Claims].[ClaimThruDate].[All]" allUniqueName="[Claims].[ClaimThruDate].[All]" dimensionUniqueName="[Claims]" displayFolder="" count="0" memberValueDatatype="7" unbalanced="0"/>
    <cacheHierarchy uniqueName="[Claims].[ProviderSpecialty]" caption="ProviderSpecialty" attribute="1" defaultMemberUniqueName="[Claims].[ProviderSpecialty].[All]" allUniqueName="[Claims].[ProviderSpecialty].[All]" dimensionUniqueName="[Claims]" displayFolder="" count="0" memberValueDatatype="130" unbalanced="0"/>
    <cacheHierarchy uniqueName="[Claims].[DRGcode]" caption="DRGcode" attribute="1" defaultMemberUniqueName="[Claims].[DRGcode].[All]" allUniqueName="[Claims].[DRGcode].[All]" dimensionUniqueName="[Claims]" displayFolder="" count="0" memberValueDatatype="130" unbalanced="0"/>
    <cacheHierarchy uniqueName="[Claims].[HCPCScode]" caption="HCPCScode" attribute="1" defaultMemberUniqueName="[Claims].[HCPCScode].[All]" allUniqueName="[Claims].[HCPCScode].[All]" dimensionUniqueName="[Claims]" displayFolder="" count="0" memberValueDatatype="130" unbalanced="0"/>
    <cacheHierarchy uniqueName="[Claims].[NewPaidAmount]" caption="NewPaidAmount" attribute="1" defaultMemberUniqueName="[Claims].[NewPaidAmount].[All]" allUniqueName="[Claims].[NewPaidAmount].[All]" dimensionUniqueName="[Claims]" displayFolder="" count="0" memberValueDatatype="5" unbalanced="0"/>
    <cacheHierarchy uniqueName="[Claims].[DRGNo]" caption="DRGNo" attribute="1" defaultMemberUniqueName="[Claims].[DRGNo].[All]" allUniqueName="[Claims].[DRGNo].[All]" dimensionUniqueName="[Claims]" displayFolder="" count="0" memberValueDatatype="130" unbalanced="0"/>
    <cacheHierarchy uniqueName="[Claims].[DRGandTitle]" caption="DRGandTitle" attribute="1" defaultMemberUniqueName="[Claims].[DRGandTitle].[All]" allUniqueName="[Claims].[DRGandTitle].[All]" dimensionUniqueName="[Claims]" displayFolder="" count="0" memberValueDatatype="130" unbalanced="0"/>
    <cacheHierarchy uniqueName="[Claims].[SpecialtyDesc]" caption="SpecialtyDesc" attribute="1" defaultMemberUniqueName="[Claims].[SpecialtyDesc].[All]" allUniqueName="[Claims].[SpecialtyDesc].[All]" dimensionUniqueName="[Claims]" displayFolder="" count="0" memberValueDatatype="130" unbalanced="0"/>
    <cacheHierarchy uniqueName="[Claims].[MemberDOB]" caption="MemberDOB" attribute="1" time="1" defaultMemberUniqueName="[Claims].[MemberDOB].[All]" allUniqueName="[Claims].[MemberDOB].[All]" dimensionUniqueName="[Claims]" displayFolder="" count="0" memberValueDatatype="7" unbalanced="0"/>
    <cacheHierarchy uniqueName="[Claims].[MemberAge]" caption="MemberAge" attribute="1" defaultMemberUniqueName="[Claims].[MemberAge].[All]" allUniqueName="[Claims].[MemberAge].[All]" dimensionUniqueName="[Claims]" displayFolder="" count="0" memberValueDatatype="5" unbalanced="0"/>
    <cacheHierarchy uniqueName="[Claims].[IsER_Claim]" caption="IsER_Claim" attribute="1" defaultMemberUniqueName="[Claims].[IsER_Claim].[All]" allUniqueName="[Claims].[IsER_Claim].[All]" dimensionUniqueName="[Claims]" displayFolder="" count="0" memberValueDatatype="130" unbalanced="0"/>
    <cacheHierarchy uniqueName="[Dates].[Date]" caption="Date" attribute="1" time="1" defaultMemberUniqueName="[Dates].[Date].[All]" allUniqueName="[Dates].[Date].[All]" dimensionUniqueName="[Dates]" displayFolder="" count="0" memberValueDatatype="7" unbalanced="0"/>
    <cacheHierarchy uniqueName="[Dates].[Dates]" caption="Dates" defaultMemberUniqueName="[Dates].[Dates].[All]" allUniqueName="[Dates].[Dates].[All]" dimensionUniqueName="[Dates]" displayFolder="" count="0" unbalanced="0"/>
    <cacheHierarchy uniqueName="[Dates].[MonthNo]" caption="MonthNo" attribute="1" defaultMemberUniqueName="[Dates].[MonthNo].[All]" allUniqueName="[Dates].[MonthNo].[All]" dimensionUniqueName="[Dates]" displayFolder="" count="0" memberValueDatatype="20" unbalanced="0"/>
    <cacheHierarchy uniqueName="[Dates].[Month]" caption="Month" attribute="1" defaultMemberUniqueName="[Dates].[Month].[All]" allUniqueName="[Dates].[Month].[All]" dimensionUniqueName="[Dates]" displayFolder="" count="0" memberValueDatatype="130" unbalanced="0"/>
    <cacheHierarchy uniqueName="[Dates].[Year]" caption="Year" attribute="1" defaultMemberUniqueName="[Dates].[Year].[All]" allUniqueName="[Dates].[Year].[All]" dimensionUniqueName="[Dates]" displayFolder="" count="2" memberValueDatatype="20" unbalanced="0">
      <fieldsUsage count="2">
        <fieldUsage x="-1"/>
        <fieldUsage x="2"/>
      </fieldsUsage>
    </cacheHierarchy>
    <cacheHierarchy uniqueName="[DRGs].[MS-DRG]" caption="MS-DRG" attribute="1" defaultMemberUniqueName="[DRGs].[MS-DRG].[All]" allUniqueName="[DRGs].[MS-DRG].[All]" dimensionUniqueName="[DRGs]" displayFolder="" count="0" memberValueDatatype="130" unbalanced="0"/>
    <cacheHierarchy uniqueName="[DRGs].[FY09 Proposed Rule Post-Acute DRG]" caption="FY09 Proposed Rule Post-Acute DRG" attribute="1" defaultMemberUniqueName="[DRGs].[FY09 Proposed Rule Post-Acute DRG].[All]" allUniqueName="[DRGs].[FY09 Proposed Rule Post-Acute DRG].[All]" dimensionUniqueName="[DRGs]" displayFolder="" count="0" memberValueDatatype="130" unbalanced="0"/>
    <cacheHierarchy uniqueName="[DRGs].[FY09 Proposed Rule Special Pay DRG]" caption="FY09 Proposed Rule Special Pay DRG" attribute="1" defaultMemberUniqueName="[DRGs].[FY09 Proposed Rule Special Pay DRG].[All]" allUniqueName="[DRGs].[FY09 Proposed Rule Special Pay DRG].[All]" dimensionUniqueName="[DRGs]" displayFolder="" count="0" memberValueDatatype="130" unbalanced="0"/>
    <cacheHierarchy uniqueName="[DRGs].[MDC]" caption="MDC" attribute="1" defaultMemberUniqueName="[DRGs].[MDC].[All]" allUniqueName="[DRGs].[MDC].[All]" dimensionUniqueName="[DRGs]" displayFolder="" count="0" memberValueDatatype="130" unbalanced="0"/>
    <cacheHierarchy uniqueName="[DRGs].[TYPE]" caption="TYPE" attribute="1" defaultMemberUniqueName="[DRGs].[TYPE].[All]" allUniqueName="[DRGs].[TYPE].[All]" dimensionUniqueName="[DRGs]" displayFolder="" count="0" memberValueDatatype="130" unbalanced="0"/>
    <cacheHierarchy uniqueName="[DRGs].[MS-DRG Title]" caption="MS-DRG Title" attribute="1" defaultMemberUniqueName="[DRGs].[MS-DRG Title].[All]" allUniqueName="[DRGs].[MS-DRG Title].[All]" dimensionUniqueName="[DRGs]" displayFolder="" count="0" memberValueDatatype="130" unbalanced="0"/>
    <cacheHierarchy uniqueName="[DRGs].[DRGandTitle]" caption="DRGandTitle" attribute="1" defaultMemberUniqueName="[DRGs].[DRGandTitle].[All]" allUniqueName="[DRGs].[DRGandTitle].[All]" dimensionUniqueName="[DRGs]" displayFolder="" count="0" memberValueDatatype="130" unbalanced="0"/>
    <cacheHierarchy uniqueName="[DRGs].[Weights]" caption="Weights" attribute="1" defaultMemberUniqueName="[DRGs].[Weights].[All]" allUniqueName="[DRGs].[Weights].[All]" dimensionUniqueName="[DRGs]" displayFolder="" count="0" memberValueDatatype="130" unbalanced="0"/>
    <cacheHierarchy uniqueName="[DRGs].[Geometric mean LOS]" caption="Geometric mean LOS" attribute="1" defaultMemberUniqueName="[DRGs].[Geometric mean LOS].[All]" allUniqueName="[DRGs].[Geometric mean LOS].[All]" dimensionUniqueName="[DRGs]" displayFolder="" count="0" memberValueDatatype="130" unbalanced="0"/>
    <cacheHierarchy uniqueName="[DRGs].[Arithmetic mean LOS]" caption="Arithmetic mean LOS" attribute="1" defaultMemberUniqueName="[DRGs].[Arithmetic mean LOS].[All]" allUniqueName="[DRGs].[Arithmetic mean LOS].[All]" dimensionUniqueName="[DRGs]" displayFolder="" count="0" memberValueDatatype="130" unbalanced="0"/>
    <cacheHierarchy uniqueName="[HCPCScodes].[cpt code]" caption="cpt code" attribute="1" defaultMemberUniqueName="[HCPCScodes].[cpt code].[All]" allUniqueName="[HCPCScodes].[cpt code].[All]" dimensionUniqueName="[HCPCScodes]" displayFolder="" count="0" memberValueDatatype="130" unbalanced="0"/>
    <cacheHierarchy uniqueName="[HCPCScodes].[Major Category]" caption="Major Category" attribute="1" defaultMemberUniqueName="[HCPCScodes].[Major Category].[All]" allUniqueName="[HCPCScodes].[Major Category].[All]" dimensionUniqueName="[HCPCScodes]" displayFolder="" count="0" memberValueDatatype="130" unbalanced="0"/>
    <cacheHierarchy uniqueName="[HCPCScodes].[Minor category]" caption="Minor category" attribute="1" defaultMemberUniqueName="[HCPCScodes].[Minor category].[All]" allUniqueName="[HCPCScodes].[Minor category].[All]" dimensionUniqueName="[HCPCScodes]" displayFolder="" count="0" memberValueDatatype="130" unbalanced="0"/>
    <cacheHierarchy uniqueName="[HCPCScodes].[CPT description]" caption="CPT description" attribute="1" defaultMemberUniqueName="[HCPCScodes].[CPT description].[All]" allUniqueName="[HCPCScodes].[CPT description].[All]" dimensionUniqueName="[HCPCScodes]" displayFolder="" count="0" memberValueDatatype="130" unbalanced="0"/>
    <cacheHierarchy uniqueName="[MedicalSpecialties].[SpecialtyCode]" caption="SpecialtyCode" attribute="1" defaultMemberUniqueName="[MedicalSpecialties].[SpecialtyCode].[All]" allUniqueName="[MedicalSpecialties].[SpecialtyCode].[All]" dimensionUniqueName="[MedicalSpecialties]" displayFolder="" count="0" memberValueDatatype="130" unbalanced="0"/>
    <cacheHierarchy uniqueName="[MedicalSpecialties].[Specialty]" caption="Specialty" attribute="1" defaultMemberUniqueName="[MedicalSpecialties].[Specialty].[All]" allUniqueName="[MedicalSpecialties].[Specialty].[All]" dimensionUniqueName="[MedicalSpecialties]" displayFolder="" count="0" memberValueDatatype="130" unbalanced="0"/>
    <cacheHierarchy uniqueName="[MedicalSpecialties].[Professional]" caption="Professional" attribute="1" defaultMemberUniqueName="[MedicalSpecialties].[Professional].[All]" allUniqueName="[MedicalSpecialties].[Professional].[All]" dimensionUniqueName="[MedicalSpecialties]" displayFolder="" count="0" memberValueDatatype="130" unbalanced="0"/>
    <cacheHierarchy uniqueName="[MedicalSpecialties].[IsPhysician]" caption="IsPhysician" attribute="1" defaultMemberUniqueName="[MedicalSpecialties].[IsPhysician].[All]" allUniqueName="[MedicalSpecialties].[IsPhysician].[All]" dimensionUniqueName="[MedicalSpecialties]" displayFolder="" count="0" memberValueDatatype="130" unbalanced="0"/>
    <cacheHierarchy uniqueName="[MemberMonths].[MemberID]" caption="MemberID" attribute="1" defaultMemberUniqueName="[MemberMonths].[MemberID].[All]" allUniqueName="[MemberMonths].[MemberID].[All]" dimensionUniqueName="[MemberMonths]" displayFolder="" count="0" memberValueDatatype="20" unbalanced="0"/>
    <cacheHierarchy uniqueName="[MemberMonths].[MonthDate]" caption="MonthDate" attribute="1" time="1" defaultMemberUniqueName="[MemberMonths].[MonthDate].[All]" allUniqueName="[MemberMonths].[MonthDate].[All]" dimensionUniqueName="[MemberMonths]" displayFolder="" count="0" memberValueDatatype="7" unbalanced="0"/>
    <cacheHierarchy uniqueName="[MemberMonths].[RandNo]" caption="RandNo" attribute="1" defaultMemberUniqueName="[MemberMonths].[RandNo].[All]" allUniqueName="[MemberMonths].[RandNo].[All]" dimensionUniqueName="[MemberMonths]" displayFolder="" count="0" memberValueDatatype="20" unbalanced="0"/>
    <cacheHierarchy uniqueName="[Members].[MemberID]" caption="MemberID" attribute="1" defaultMemberUniqueName="[Members].[MemberID].[All]" allUniqueName="[Members].[MemberID].[All]" dimensionUniqueName="[Members]" displayFolder="" count="0" memberValueDatatype="20" unbalanced="0"/>
    <cacheHierarchy uniqueName="[Members].[ZipCode]" caption="ZipCode" attribute="1" defaultMemberUniqueName="[Members].[ZipCode].[All]" allUniqueName="[Members].[ZipCode].[All]" dimensionUniqueName="[Members]" displayFolder="" count="0" memberValueDatatype="130" unbalanced="0"/>
    <cacheHierarchy uniqueName="[Members].[DOB]" caption="DOB" attribute="1" time="1" defaultMemberUniqueName="[Members].[DOB].[All]" allUniqueName="[Members].[DOB].[All]" dimensionUniqueName="[Members]" displayFolder="" count="0" memberValueDatatype="7" unbalanced="0"/>
    <cacheHierarchy uniqueName="[Members].[FirstName]" caption="FirstName" attribute="1" defaultMemberUniqueName="[Members].[FirstName].[All]" allUniqueName="[Members].[FirstName].[All]" dimensionUniqueName="[Members]" displayFolder="" count="0" memberValueDatatype="130" unbalanced="0"/>
    <cacheHierarchy uniqueName="[Members].[LastName]" caption="LastName" attribute="1" defaultMemberUniqueName="[Members].[LastName].[All]" allUniqueName="[Members].[LastName].[All]" dimensionUniqueName="[Members]" displayFolder="" count="0" memberValueDatatype="130" unbalanced="0"/>
    <cacheHierarchy uniqueName="[Members].[CurrentAgeGroup]" caption="CurrentAgeGroup" attribute="1" defaultMemberUniqueName="[Members].[CurrentAgeGroup].[All]" allUniqueName="[Members].[CurrentAgeGroup].[All]" dimensionUniqueName="[Members]" displayFolder="" count="0" memberValueDatatype="130" unbalanced="0"/>
    <cacheHierarchy uniqueName="[Members].[CurrentAge]" caption="CurrentAge" attribute="1" defaultMemberUniqueName="[Members].[CurrentAge].[All]" allUniqueName="[Members].[CurrentAge].[All]" dimensionUniqueName="[Members]" displayFolder="" count="0" memberValueDatatype="5" unbalanced="0"/>
    <cacheHierarchy uniqueName="[Measures].[Sum of NewPaidAmount]" caption="Sum of NewPaidAmount" measure="1" displayFolder="" measureGroup="Claims" count="0"/>
    <cacheHierarchy uniqueName="[Measures].[PaidAcrossSpecialties]" caption="PaidAcrossSpecialties" measure="1" displayFolder="" measureGroup="Claims" count="0"/>
    <cacheHierarchy uniqueName="[Measures].[SpecialtyPctPaid]" caption="SpecialtyPctPaid" measure="1" displayFolder="" measureGroup="Claims" count="0"/>
    <cacheHierarchy uniqueName="[Measures].[ER_Cost]" caption="ER_Cost" measure="1" displayFolder="" measureGroup="Claims" count="0"/>
    <cacheHierarchy uniqueName="[Measures].[PercentER]" caption="PercentER" measure="1" displayFolder="" measureGroup="Claims" count="0"/>
    <cacheHierarchy uniqueName="[Measures].[TotalMemberMonths]" caption="TotalMemberMonths" measure="1" displayFolder="" measureGroup="MemberMonths" count="0"/>
    <cacheHierarchy uniqueName="[Measures].[PaidPMPM]" caption="PaidPMPM" measure="1" displayFolder="" measureGroup="Claims" count="0" oneField="1">
      <fieldsUsage count="1">
        <fieldUsage x="0"/>
      </fieldsUsage>
    </cacheHierarchy>
    <cacheHierarchy uniqueName="[Measures].[__XL_Count Claims]" caption="__XL_Count Claims" measure="1" displayFolder="" measureGroup="Claims" count="0" hidden="1"/>
    <cacheHierarchy uniqueName="[Measures].[__XL_Count Members]" caption="__XL_Count Members" measure="1" displayFolder="" measureGroup="Members" count="0" hidden="1"/>
    <cacheHierarchy uniqueName="[Measures].[__XL_Count DRGs]" caption="__XL_Count DRGs" measure="1" displayFolder="" measureGroup="DRGs" count="0" hidden="1"/>
    <cacheHierarchy uniqueName="[Measures].[__XL_Count HCPCScodes]" caption="__XL_Count HCPCScodes" measure="1" displayFolder="" measureGroup="HCPCScodes" count="0" hidden="1"/>
    <cacheHierarchy uniqueName="[Measures].[__XL_Count MedicalSpecialties]" caption="__XL_Count MedicalSpecialties" measure="1" displayFolder="" measureGroup="MedicalSpecialties" count="0" hidden="1"/>
    <cacheHierarchy uniqueName="[Measures].[__XL_Count Dates]" caption="__XL_Count Dates" measure="1" displayFolder="" measureGroup="Dates" count="0" hidden="1"/>
    <cacheHierarchy uniqueName="[Measures].[__XL_Count AgrGroupTable]" caption="__XL_Count AgrGroupTable" measure="1" displayFolder="" measureGroup="AgrGroupTable" count="0" hidden="1"/>
    <cacheHierarchy uniqueName="[Measures].[__XL_Count MemberMonths]" caption="__XL_Count MemberMonths" measure="1" displayFolder="" measureGroup="MemberMonths" count="0" hidden="1"/>
    <cacheHierarchy uniqueName="[Measures].[__XL_Count BadMembers]" caption="__XL_Count BadMembers" measure="1" displayFolder="" measureGroup="BadMembers" count="0" hidden="1"/>
    <cacheHierarchy uniqueName="[Measures].[__XL_Count of Models]" caption="__XL_Count of Models" measure="1" displayFolder="" count="0" hidden="1"/>
    <cacheHierarchy uniqueName="[Measures].[_PaidPMPM Goal]" caption="_PaidPMPM Goal" measure="1" displayFolder="" measureGroup="Claims" count="0" hidden="1"/>
    <cacheHierarchy uniqueName="[Measures].[_PaidPMPM Status]" caption="_PaidPMPM Status" measure="1" iconSet="6" displayFolder="" measureGroup="Claims" count="0" oneField="1" hidden="1">
      <fieldsUsage count="1">
        <fieldUsage x="1"/>
      </fieldsUsage>
    </cacheHierarchy>
    <cacheHierarchy uniqueName="[Measures].[Sum of MemberID]" caption="Sum of MemberID" measure="1" displayFolder="" measureGroup="BadMembers" count="0" hidden="1">
      <extLst>
        <ext xmlns:x15="http://schemas.microsoft.com/office/spreadsheetml/2010/11/main" uri="{B97F6D7D-B522-45F9-BDA1-12C45D357490}">
          <x15:cacheHierarchy aggregatedColumn="2"/>
        </ext>
      </extLst>
    </cacheHierarchy>
    <cacheHierarchy uniqueName="[Measures].[Count of MemberID]" caption="Count of MemberID" measure="1" displayFolder="" measureGroup="BadMembers" count="0" hidden="1">
      <extLst>
        <ext xmlns:x15="http://schemas.microsoft.com/office/spreadsheetml/2010/11/main" uri="{B97F6D7D-B522-45F9-BDA1-12C45D357490}">
          <x15:cacheHierarchy aggregatedColumn="2"/>
        </ext>
      </extLst>
    </cacheHierarchy>
  </cacheHierarchies>
  <kpis count="1">
    <kpi uniqueName="PaidPMPM" caption="PaidPMPM" displayFolder="" measureGroup="Claims" parent="" value="[Measures].[PaidPMPM]" goal="[Measures].[_PaidPMPM Goal]" status="[Measures].[_PaidPMPM Status]" trend="" weight=""/>
  </kpis>
  <dimensions count="10">
    <dimension name="AgrGroupTable" uniqueName="[AgrGroupTable]" caption="AgrGroupTable"/>
    <dimension name="BadMembers" uniqueName="[BadMembers]" caption="BadMembers"/>
    <dimension name="Claims" uniqueName="[Claims]" caption="Claims"/>
    <dimension name="Dates" uniqueName="[Dates]" caption="Dates"/>
    <dimension name="DRGs" uniqueName="[DRGs]" caption="DRGs"/>
    <dimension name="HCPCScodes" uniqueName="[HCPCScodes]" caption="HCPCScodes"/>
    <dimension measure="1" name="Measures" uniqueName="[Measures]" caption="Measures"/>
    <dimension name="MedicalSpecialties" uniqueName="[MedicalSpecialties]" caption="MedicalSpecialties"/>
    <dimension name="MemberMonths" uniqueName="[MemberMonths]" caption="MemberMonths"/>
    <dimension name="Members" uniqueName="[Members]" caption="Members"/>
  </dimensions>
  <measureGroups count="9">
    <measureGroup name="AgrGroupTable" caption="AgrGroupTable"/>
    <measureGroup name="BadMembers" caption="BadMembers"/>
    <measureGroup name="Claims" caption="Claims"/>
    <measureGroup name="Dates" caption="Dates"/>
    <measureGroup name="DRGs" caption="DRGs"/>
    <measureGroup name="HCPCScodes" caption="HCPCScodes"/>
    <measureGroup name="MedicalSpecialties" caption="MedicalSpecialties"/>
    <measureGroup name="MemberMonths" caption="MemberMonths"/>
    <measureGroup name="Members" caption="Members"/>
  </measureGroups>
  <maps count="19">
    <map measureGroup="0" dimension="0"/>
    <map measureGroup="1" dimension="1"/>
    <map measureGroup="2" dimension="0"/>
    <map measureGroup="2" dimension="2"/>
    <map measureGroup="2" dimension="3"/>
    <map measureGroup="2" dimension="4"/>
    <map measureGroup="2" dimension="5"/>
    <map measureGroup="2" dimension="7"/>
    <map measureGroup="2" dimension="9"/>
    <map measureGroup="3" dimension="3"/>
    <map measureGroup="4" dimension="4"/>
    <map measureGroup="5" dimension="5"/>
    <map measureGroup="6" dimension="7"/>
    <map measureGroup="7" dimension="0"/>
    <map measureGroup="7" dimension="3"/>
    <map measureGroup="7" dimension="8"/>
    <map measureGroup="7" dimension="9"/>
    <map measureGroup="8" dimension="0"/>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Jon Pearce" refreshedDate="42822.442250810185" createdVersion="5" refreshedVersion="6" minRefreshableVersion="3" recordCount="0" supportSubquery="1" supportAdvancedDrill="1">
  <cacheSource type="external" connectionId="10"/>
  <cacheFields count="5">
    <cacheField name="[Dates].[Year].[Year]" caption="Year" numFmtId="0" hierarchy="26" level="1">
      <sharedItems containsSemiMixedTypes="0" containsString="0" containsNumber="1" containsInteger="1" minValue="2014" maxValue="2016" count="3">
        <n v="2014"/>
        <n v="2015"/>
        <n v="2016"/>
      </sharedItems>
      <extLst>
        <ext xmlns:x15="http://schemas.microsoft.com/office/spreadsheetml/2010/11/main" uri="{4F2E5C28-24EA-4eb8-9CBF-B6C8F9C3D259}">
          <x15:cachedUniqueNames>
            <x15:cachedUniqueName index="0" name="[Dates].[Year].&amp;[2014]"/>
            <x15:cachedUniqueName index="1" name="[Dates].[Year].&amp;[2015]"/>
            <x15:cachedUniqueName index="2" name="[Dates].[Year].&amp;[2016]"/>
          </x15:cachedUniqueNames>
        </ext>
      </extLst>
    </cacheField>
    <cacheField name="[Measures].[Sum of NewPaidAmount]" caption="Sum of NewPaidAmount" numFmtId="0" hierarchy="55" level="32767"/>
    <cacheField name="[Measures].[PaidPMPM]" caption="PaidPMPM" numFmtId="0" hierarchy="61" level="32767"/>
    <cacheField name="[Measures].[TotalMemberMonths]" caption="TotalMemberMonths" numFmtId="0" hierarchy="60" level="32767"/>
    <cacheField name="[AgrGroupTable].[AgeBand].[AgeBand]" caption="AgeBand" numFmtId="0" hierarchy="1" level="1">
      <sharedItems containsBlank="1" count="5">
        <s v="0-64"/>
        <s v="65-74"/>
        <s v="75-84"/>
        <s v="85+"/>
        <m/>
      </sharedItems>
    </cacheField>
  </cacheFields>
  <cacheHierarchies count="76">
    <cacheHierarchy uniqueName="[AgrGroupTable].[Age]" caption="Age" attribute="1" defaultMemberUniqueName="[AgrGroupTable].[Age].[All]" allUniqueName="[AgrGroupTable].[Age].[All]" dimensionUniqueName="[AgrGroupTable]" displayFolder="" count="0" memberValueDatatype="20" unbalanced="0"/>
    <cacheHierarchy uniqueName="[AgrGroupTable].[AgeBand]" caption="AgeBand" attribute="1" defaultMemberUniqueName="[AgrGroupTable].[AgeBand].[All]" allUniqueName="[AgrGroupTable].[AgeBand].[All]" dimensionUniqueName="[AgrGroupTable]" displayFolder="" count="2" memberValueDatatype="130" unbalanced="0">
      <fieldsUsage count="2">
        <fieldUsage x="-1"/>
        <fieldUsage x="4"/>
      </fieldsUsage>
    </cacheHierarchy>
    <cacheHierarchy uniqueName="[BadMembers].[MemberID]" caption="MemberID" attribute="1" defaultMemberUniqueName="[BadMembers].[MemberID].[All]" allUniqueName="[BadMembers].[MemberID].[All]" dimensionUniqueName="[BadMembers]" displayFolder="" count="0" memberValueDatatype="20" unbalanced="0"/>
    <cacheHierarchy uniqueName="[BadMembers].[ZipCode]" caption="ZipCode" attribute="1" defaultMemberUniqueName="[BadMembers].[ZipCode].[All]" allUniqueName="[BadMembers].[ZipCode].[All]" dimensionUniqueName="[BadMembers]" displayFolder="" count="0" memberValueDatatype="20" unbalanced="0"/>
    <cacheHierarchy uniqueName="[BadMembers].[DOB]" caption="DOB" attribute="1" time="1" defaultMemberUniqueName="[BadMembers].[DOB].[All]" allUniqueName="[BadMembers].[DOB].[All]" dimensionUniqueName="[BadMembers]" displayFolder="" count="0" memberValueDatatype="7" unbalanced="0"/>
    <cacheHierarchy uniqueName="[BadMembers].[FirstName]" caption="FirstName" attribute="1" defaultMemberUniqueName="[BadMembers].[FirstName].[All]" allUniqueName="[BadMembers].[FirstName].[All]" dimensionUniqueName="[BadMembers]" displayFolder="" count="0" memberValueDatatype="130" unbalanced="0"/>
    <cacheHierarchy uniqueName="[BadMembers].[LastName]" caption="LastName" attribute="1" defaultMemberUniqueName="[BadMembers].[LastName].[All]" allUniqueName="[BadMembers].[LastName].[All]" dimensionUniqueName="[BadMembers]" displayFolder="" count="0" memberValueDatatype="130" unbalanced="0"/>
    <cacheHierarchy uniqueName="[Claims].[ClaimNumber]" caption="ClaimNumber" attribute="1" defaultMemberUniqueName="[Claims].[ClaimNumber].[All]" allUniqueName="[Claims].[ClaimNumber].[All]" dimensionUniqueName="[Claims]" displayFolder="" count="0" memberValueDatatype="20" unbalanced="0"/>
    <cacheHierarchy uniqueName="[Claims].[BeneNumber]" caption="BeneNumber" attribute="1" defaultMemberUniqueName="[Claims].[BeneNumber].[All]" allUniqueName="[Claims].[BeneNumber].[All]" dimensionUniqueName="[Claims]" displayFolder="" count="0" memberValueDatatype="20" unbalanced="0"/>
    <cacheHierarchy uniqueName="[Claims].[ClaimType]" caption="ClaimType" attribute="1" defaultMemberUniqueName="[Claims].[ClaimType].[All]" allUniqueName="[Claims].[ClaimType].[All]" dimensionUniqueName="[Claims]" displayFolder="" count="0" memberValueDatatype="130" unbalanced="0"/>
    <cacheHierarchy uniqueName="[Claims].[ClaimFromDate]" caption="ClaimFromDate" attribute="1" time="1" defaultMemberUniqueName="[Claims].[ClaimFromDate].[All]" allUniqueName="[Claims].[ClaimFromDate].[All]" dimensionUniqueName="[Claims]" displayFolder="" count="0" memberValueDatatype="7" unbalanced="0"/>
    <cacheHierarchy uniqueName="[Claims].[ClaimThruDate]" caption="ClaimThruDate" attribute="1" time="1" defaultMemberUniqueName="[Claims].[ClaimThruDate].[All]" allUniqueName="[Claims].[ClaimThruDate].[All]" dimensionUniqueName="[Claims]" displayFolder="" count="0" memberValueDatatype="7" unbalanced="0"/>
    <cacheHierarchy uniqueName="[Claims].[ProviderSpecialty]" caption="ProviderSpecialty" attribute="1" defaultMemberUniqueName="[Claims].[ProviderSpecialty].[All]" allUniqueName="[Claims].[ProviderSpecialty].[All]" dimensionUniqueName="[Claims]" displayFolder="" count="0" memberValueDatatype="130" unbalanced="0"/>
    <cacheHierarchy uniqueName="[Claims].[DRGcode]" caption="DRGcode" attribute="1" defaultMemberUniqueName="[Claims].[DRGcode].[All]" allUniqueName="[Claims].[DRGcode].[All]" dimensionUniqueName="[Claims]" displayFolder="" count="0" memberValueDatatype="130" unbalanced="0"/>
    <cacheHierarchy uniqueName="[Claims].[HCPCScode]" caption="HCPCScode" attribute="1" defaultMemberUniqueName="[Claims].[HCPCScode].[All]" allUniqueName="[Claims].[HCPCScode].[All]" dimensionUniqueName="[Claims]" displayFolder="" count="0" memberValueDatatype="130" unbalanced="0"/>
    <cacheHierarchy uniqueName="[Claims].[NewPaidAmount]" caption="NewPaidAmount" attribute="1" defaultMemberUniqueName="[Claims].[NewPaidAmount].[All]" allUniqueName="[Claims].[NewPaidAmount].[All]" dimensionUniqueName="[Claims]" displayFolder="" count="0" memberValueDatatype="5" unbalanced="0"/>
    <cacheHierarchy uniqueName="[Claims].[DRGNo]" caption="DRGNo" attribute="1" defaultMemberUniqueName="[Claims].[DRGNo].[All]" allUniqueName="[Claims].[DRGNo].[All]" dimensionUniqueName="[Claims]" displayFolder="" count="0" memberValueDatatype="130" unbalanced="0"/>
    <cacheHierarchy uniqueName="[Claims].[DRGandTitle]" caption="DRGandTitle" attribute="1" defaultMemberUniqueName="[Claims].[DRGandTitle].[All]" allUniqueName="[Claims].[DRGandTitle].[All]" dimensionUniqueName="[Claims]" displayFolder="" count="0" memberValueDatatype="130" unbalanced="0"/>
    <cacheHierarchy uniqueName="[Claims].[SpecialtyDesc]" caption="SpecialtyDesc" attribute="1" defaultMemberUniqueName="[Claims].[SpecialtyDesc].[All]" allUniqueName="[Claims].[SpecialtyDesc].[All]" dimensionUniqueName="[Claims]" displayFolder="" count="0" memberValueDatatype="130" unbalanced="0"/>
    <cacheHierarchy uniqueName="[Claims].[MemberDOB]" caption="MemberDOB" attribute="1" time="1" defaultMemberUniqueName="[Claims].[MemberDOB].[All]" allUniqueName="[Claims].[MemberDOB].[All]" dimensionUniqueName="[Claims]" displayFolder="" count="0" memberValueDatatype="7" unbalanced="0"/>
    <cacheHierarchy uniqueName="[Claims].[MemberAge]" caption="MemberAge" attribute="1" defaultMemberUniqueName="[Claims].[MemberAge].[All]" allUniqueName="[Claims].[MemberAge].[All]" dimensionUniqueName="[Claims]" displayFolder="" count="0" memberValueDatatype="5" unbalanced="0"/>
    <cacheHierarchy uniqueName="[Claims].[IsER_Claim]" caption="IsER_Claim" attribute="1" defaultMemberUniqueName="[Claims].[IsER_Claim].[All]" allUniqueName="[Claims].[IsER_Claim].[All]" dimensionUniqueName="[Claims]" displayFolder="" count="0" memberValueDatatype="130" unbalanced="0"/>
    <cacheHierarchy uniqueName="[Dates].[Date]" caption="Date" attribute="1" time="1" defaultMemberUniqueName="[Dates].[Date].[All]" allUniqueName="[Dates].[Date].[All]" dimensionUniqueName="[Dates]" displayFolder="" count="0" memberValueDatatype="7" unbalanced="0"/>
    <cacheHierarchy uniqueName="[Dates].[Dates]" caption="Dates" defaultMemberUniqueName="[Dates].[Dates].[All]" allUniqueName="[Dates].[Dates].[All]" dimensionUniqueName="[Dates]" displayFolder="" count="0" unbalanced="0"/>
    <cacheHierarchy uniqueName="[Dates].[MonthNo]" caption="MonthNo" attribute="1" defaultMemberUniqueName="[Dates].[MonthNo].[All]" allUniqueName="[Dates].[MonthNo].[All]" dimensionUniqueName="[Dates]" displayFolder="" count="0" memberValueDatatype="20" unbalanced="0"/>
    <cacheHierarchy uniqueName="[Dates].[Month]" caption="Month" attribute="1" defaultMemberUniqueName="[Dates].[Month].[All]" allUniqueName="[Dates].[Month].[All]" dimensionUniqueName="[Dates]" displayFolder="" count="0" memberValueDatatype="130" unbalanced="0"/>
    <cacheHierarchy uniqueName="[Dates].[Year]" caption="Year" attribute="1" defaultMemberUniqueName="[Dates].[Year].[All]" allUniqueName="[Dates].[Year].[All]" dimensionUniqueName="[Dates]" displayFolder="" count="2" memberValueDatatype="20" unbalanced="0">
      <fieldsUsage count="2">
        <fieldUsage x="-1"/>
        <fieldUsage x="0"/>
      </fieldsUsage>
    </cacheHierarchy>
    <cacheHierarchy uniqueName="[DRGs].[MS-DRG]" caption="MS-DRG" attribute="1" defaultMemberUniqueName="[DRGs].[MS-DRG].[All]" allUniqueName="[DRGs].[MS-DRG].[All]" dimensionUniqueName="[DRGs]" displayFolder="" count="0" memberValueDatatype="130" unbalanced="0"/>
    <cacheHierarchy uniqueName="[DRGs].[FY09 Proposed Rule Post-Acute DRG]" caption="FY09 Proposed Rule Post-Acute DRG" attribute="1" defaultMemberUniqueName="[DRGs].[FY09 Proposed Rule Post-Acute DRG].[All]" allUniqueName="[DRGs].[FY09 Proposed Rule Post-Acute DRG].[All]" dimensionUniqueName="[DRGs]" displayFolder="" count="0" memberValueDatatype="130" unbalanced="0"/>
    <cacheHierarchy uniqueName="[DRGs].[FY09 Proposed Rule Special Pay DRG]" caption="FY09 Proposed Rule Special Pay DRG" attribute="1" defaultMemberUniqueName="[DRGs].[FY09 Proposed Rule Special Pay DRG].[All]" allUniqueName="[DRGs].[FY09 Proposed Rule Special Pay DRG].[All]" dimensionUniqueName="[DRGs]" displayFolder="" count="0" memberValueDatatype="130" unbalanced="0"/>
    <cacheHierarchy uniqueName="[DRGs].[MDC]" caption="MDC" attribute="1" defaultMemberUniqueName="[DRGs].[MDC].[All]" allUniqueName="[DRGs].[MDC].[All]" dimensionUniqueName="[DRGs]" displayFolder="" count="0" memberValueDatatype="130" unbalanced="0"/>
    <cacheHierarchy uniqueName="[DRGs].[TYPE]" caption="TYPE" attribute="1" defaultMemberUniqueName="[DRGs].[TYPE].[All]" allUniqueName="[DRGs].[TYPE].[All]" dimensionUniqueName="[DRGs]" displayFolder="" count="0" memberValueDatatype="130" unbalanced="0"/>
    <cacheHierarchy uniqueName="[DRGs].[MS-DRG Title]" caption="MS-DRG Title" attribute="1" defaultMemberUniqueName="[DRGs].[MS-DRG Title].[All]" allUniqueName="[DRGs].[MS-DRG Title].[All]" dimensionUniqueName="[DRGs]" displayFolder="" count="0" memberValueDatatype="130" unbalanced="0"/>
    <cacheHierarchy uniqueName="[DRGs].[DRGandTitle]" caption="DRGandTitle" attribute="1" defaultMemberUniqueName="[DRGs].[DRGandTitle].[All]" allUniqueName="[DRGs].[DRGandTitle].[All]" dimensionUniqueName="[DRGs]" displayFolder="" count="0" memberValueDatatype="130" unbalanced="0"/>
    <cacheHierarchy uniqueName="[DRGs].[Weights]" caption="Weights" attribute="1" defaultMemberUniqueName="[DRGs].[Weights].[All]" allUniqueName="[DRGs].[Weights].[All]" dimensionUniqueName="[DRGs]" displayFolder="" count="0" memberValueDatatype="130" unbalanced="0"/>
    <cacheHierarchy uniqueName="[DRGs].[Geometric mean LOS]" caption="Geometric mean LOS" attribute="1" defaultMemberUniqueName="[DRGs].[Geometric mean LOS].[All]" allUniqueName="[DRGs].[Geometric mean LOS].[All]" dimensionUniqueName="[DRGs]" displayFolder="" count="0" memberValueDatatype="130" unbalanced="0"/>
    <cacheHierarchy uniqueName="[DRGs].[Arithmetic mean LOS]" caption="Arithmetic mean LOS" attribute="1" defaultMemberUniqueName="[DRGs].[Arithmetic mean LOS].[All]" allUniqueName="[DRGs].[Arithmetic mean LOS].[All]" dimensionUniqueName="[DRGs]" displayFolder="" count="0" memberValueDatatype="130" unbalanced="0"/>
    <cacheHierarchy uniqueName="[HCPCScodes].[cpt code]" caption="cpt code" attribute="1" defaultMemberUniqueName="[HCPCScodes].[cpt code].[All]" allUniqueName="[HCPCScodes].[cpt code].[All]" dimensionUniqueName="[HCPCScodes]" displayFolder="" count="0" memberValueDatatype="130" unbalanced="0"/>
    <cacheHierarchy uniqueName="[HCPCScodes].[Major Category]" caption="Major Category" attribute="1" defaultMemberUniqueName="[HCPCScodes].[Major Category].[All]" allUniqueName="[HCPCScodes].[Major Category].[All]" dimensionUniqueName="[HCPCScodes]" displayFolder="" count="0" memberValueDatatype="130" unbalanced="0"/>
    <cacheHierarchy uniqueName="[HCPCScodes].[Minor category]" caption="Minor category" attribute="1" defaultMemberUniqueName="[HCPCScodes].[Minor category].[All]" allUniqueName="[HCPCScodes].[Minor category].[All]" dimensionUniqueName="[HCPCScodes]" displayFolder="" count="0" memberValueDatatype="130" unbalanced="0"/>
    <cacheHierarchy uniqueName="[HCPCScodes].[CPT description]" caption="CPT description" attribute="1" defaultMemberUniqueName="[HCPCScodes].[CPT description].[All]" allUniqueName="[HCPCScodes].[CPT description].[All]" dimensionUniqueName="[HCPCScodes]" displayFolder="" count="0" memberValueDatatype="130" unbalanced="0"/>
    <cacheHierarchy uniqueName="[MedicalSpecialties].[SpecialtyCode]" caption="SpecialtyCode" attribute="1" defaultMemberUniqueName="[MedicalSpecialties].[SpecialtyCode].[All]" allUniqueName="[MedicalSpecialties].[SpecialtyCode].[All]" dimensionUniqueName="[MedicalSpecialties]" displayFolder="" count="0" memberValueDatatype="130" unbalanced="0"/>
    <cacheHierarchy uniqueName="[MedicalSpecialties].[Specialty]" caption="Specialty" attribute="1" defaultMemberUniqueName="[MedicalSpecialties].[Specialty].[All]" allUniqueName="[MedicalSpecialties].[Specialty].[All]" dimensionUniqueName="[MedicalSpecialties]" displayFolder="" count="0" memberValueDatatype="130" unbalanced="0"/>
    <cacheHierarchy uniqueName="[MedicalSpecialties].[Professional]" caption="Professional" attribute="1" defaultMemberUniqueName="[MedicalSpecialties].[Professional].[All]" allUniqueName="[MedicalSpecialties].[Professional].[All]" dimensionUniqueName="[MedicalSpecialties]" displayFolder="" count="0" memberValueDatatype="130" unbalanced="0"/>
    <cacheHierarchy uniqueName="[MedicalSpecialties].[IsPhysician]" caption="IsPhysician" attribute="1" defaultMemberUniqueName="[MedicalSpecialties].[IsPhysician].[All]" allUniqueName="[MedicalSpecialties].[IsPhysician].[All]" dimensionUniqueName="[MedicalSpecialties]" displayFolder="" count="0" memberValueDatatype="130" unbalanced="0"/>
    <cacheHierarchy uniqueName="[MemberMonths].[MemberID]" caption="MemberID" attribute="1" defaultMemberUniqueName="[MemberMonths].[MemberID].[All]" allUniqueName="[MemberMonths].[MemberID].[All]" dimensionUniqueName="[MemberMonths]" displayFolder="" count="0" memberValueDatatype="20" unbalanced="0"/>
    <cacheHierarchy uniqueName="[MemberMonths].[MonthDate]" caption="MonthDate" attribute="1" time="1" defaultMemberUniqueName="[MemberMonths].[MonthDate].[All]" allUniqueName="[MemberMonths].[MonthDate].[All]" dimensionUniqueName="[MemberMonths]" displayFolder="" count="0" memberValueDatatype="7" unbalanced="0"/>
    <cacheHierarchy uniqueName="[MemberMonths].[RandNo]" caption="RandNo" attribute="1" defaultMemberUniqueName="[MemberMonths].[RandNo].[All]" allUniqueName="[MemberMonths].[RandNo].[All]" dimensionUniqueName="[MemberMonths]" displayFolder="" count="0" memberValueDatatype="20" unbalanced="0"/>
    <cacheHierarchy uniqueName="[Members].[MemberID]" caption="MemberID" attribute="1" defaultMemberUniqueName="[Members].[MemberID].[All]" allUniqueName="[Members].[MemberID].[All]" dimensionUniqueName="[Members]" displayFolder="" count="0" memberValueDatatype="20" unbalanced="0"/>
    <cacheHierarchy uniqueName="[Members].[ZipCode]" caption="ZipCode" attribute="1" defaultMemberUniqueName="[Members].[ZipCode].[All]" allUniqueName="[Members].[ZipCode].[All]" dimensionUniqueName="[Members]" displayFolder="" count="0" memberValueDatatype="130" unbalanced="0"/>
    <cacheHierarchy uniqueName="[Members].[DOB]" caption="DOB" attribute="1" time="1" defaultMemberUniqueName="[Members].[DOB].[All]" allUniqueName="[Members].[DOB].[All]" dimensionUniqueName="[Members]" displayFolder="" count="0" memberValueDatatype="7" unbalanced="0"/>
    <cacheHierarchy uniqueName="[Members].[FirstName]" caption="FirstName" attribute="1" defaultMemberUniqueName="[Members].[FirstName].[All]" allUniqueName="[Members].[FirstName].[All]" dimensionUniqueName="[Members]" displayFolder="" count="0" memberValueDatatype="130" unbalanced="0"/>
    <cacheHierarchy uniqueName="[Members].[LastName]" caption="LastName" attribute="1" defaultMemberUniqueName="[Members].[LastName].[All]" allUniqueName="[Members].[LastName].[All]" dimensionUniqueName="[Members]" displayFolder="" count="0" memberValueDatatype="130" unbalanced="0"/>
    <cacheHierarchy uniqueName="[Members].[CurrentAgeGroup]" caption="CurrentAgeGroup" attribute="1" defaultMemberUniqueName="[Members].[CurrentAgeGroup].[All]" allUniqueName="[Members].[CurrentAgeGroup].[All]" dimensionUniqueName="[Members]" displayFolder="" count="0" memberValueDatatype="130" unbalanced="0"/>
    <cacheHierarchy uniqueName="[Members].[CurrentAge]" caption="CurrentAge" attribute="1" defaultMemberUniqueName="[Members].[CurrentAge].[All]" allUniqueName="[Members].[CurrentAge].[All]" dimensionUniqueName="[Members]" displayFolder="" count="0" memberValueDatatype="5" unbalanced="0"/>
    <cacheHierarchy uniqueName="[Measures].[Sum of NewPaidAmount]" caption="Sum of NewPaidAmount" measure="1" displayFolder="" measureGroup="Claims" count="0" oneField="1">
      <fieldsUsage count="1">
        <fieldUsage x="1"/>
      </fieldsUsage>
    </cacheHierarchy>
    <cacheHierarchy uniqueName="[Measures].[PaidAcrossSpecialties]" caption="PaidAcrossSpecialties" measure="1" displayFolder="" measureGroup="Claims" count="0"/>
    <cacheHierarchy uniqueName="[Measures].[SpecialtyPctPaid]" caption="SpecialtyPctPaid" measure="1" displayFolder="" measureGroup="Claims" count="0"/>
    <cacheHierarchy uniqueName="[Measures].[ER_Cost]" caption="ER_Cost" measure="1" displayFolder="" measureGroup="Claims" count="0"/>
    <cacheHierarchy uniqueName="[Measures].[PercentER]" caption="PercentER" measure="1" displayFolder="" measureGroup="Claims" count="0"/>
    <cacheHierarchy uniqueName="[Measures].[TotalMemberMonths]" caption="TotalMemberMonths" measure="1" displayFolder="" measureGroup="MemberMonths" count="0" oneField="1">
      <fieldsUsage count="1">
        <fieldUsage x="3"/>
      </fieldsUsage>
    </cacheHierarchy>
    <cacheHierarchy uniqueName="[Measures].[PaidPMPM]" caption="PaidPMPM" measure="1" displayFolder="" measureGroup="Claims" count="0" oneField="1">
      <fieldsUsage count="1">
        <fieldUsage x="2"/>
      </fieldsUsage>
    </cacheHierarchy>
    <cacheHierarchy uniqueName="[Measures].[__XL_Count Claims]" caption="__XL_Count Claims" measure="1" displayFolder="" measureGroup="Claims" count="0" hidden="1"/>
    <cacheHierarchy uniqueName="[Measures].[__XL_Count Members]" caption="__XL_Count Members" measure="1" displayFolder="" measureGroup="Members" count="0" hidden="1"/>
    <cacheHierarchy uniqueName="[Measures].[__XL_Count DRGs]" caption="__XL_Count DRGs" measure="1" displayFolder="" measureGroup="DRGs" count="0" hidden="1"/>
    <cacheHierarchy uniqueName="[Measures].[__XL_Count HCPCScodes]" caption="__XL_Count HCPCScodes" measure="1" displayFolder="" measureGroup="HCPCScodes" count="0" hidden="1"/>
    <cacheHierarchy uniqueName="[Measures].[__XL_Count MedicalSpecialties]" caption="__XL_Count MedicalSpecialties" measure="1" displayFolder="" measureGroup="MedicalSpecialties" count="0" hidden="1"/>
    <cacheHierarchy uniqueName="[Measures].[__XL_Count Dates]" caption="__XL_Count Dates" measure="1" displayFolder="" measureGroup="Dates" count="0" hidden="1"/>
    <cacheHierarchy uniqueName="[Measures].[__XL_Count AgrGroupTable]" caption="__XL_Count AgrGroupTable" measure="1" displayFolder="" measureGroup="AgrGroupTable" count="0" hidden="1"/>
    <cacheHierarchy uniqueName="[Measures].[__XL_Count MemberMonths]" caption="__XL_Count MemberMonths" measure="1" displayFolder="" measureGroup="MemberMonths" count="0" hidden="1"/>
    <cacheHierarchy uniqueName="[Measures].[__XL_Count BadMembers]" caption="__XL_Count BadMembers" measure="1" displayFolder="" measureGroup="BadMembers" count="0" hidden="1"/>
    <cacheHierarchy uniqueName="[Measures].[__XL_Count of Models]" caption="__XL_Count of Models" measure="1" displayFolder="" count="0" hidden="1"/>
    <cacheHierarchy uniqueName="[Measures].[_PaidPMPM Goal]" caption="_PaidPMPM Goal" measure="1" displayFolder="" measureGroup="Claims" count="0" hidden="1"/>
    <cacheHierarchy uniqueName="[Measures].[_PaidPMPM Status]" caption="_PaidPMPM Status" measure="1" iconSet="6" displayFolder="" measureGroup="Claims" count="0" hidden="1"/>
    <cacheHierarchy uniqueName="[Measures].[Sum of MemberID]" caption="Sum of MemberID" measure="1" displayFolder="" measureGroup="BadMembers" count="0" hidden="1">
      <extLst>
        <ext xmlns:x15="http://schemas.microsoft.com/office/spreadsheetml/2010/11/main" uri="{B97F6D7D-B522-45F9-BDA1-12C45D357490}">
          <x15:cacheHierarchy aggregatedColumn="2"/>
        </ext>
      </extLst>
    </cacheHierarchy>
    <cacheHierarchy uniqueName="[Measures].[Count of MemberID]" caption="Count of MemberID" measure="1" displayFolder="" measureGroup="BadMembers" count="0" hidden="1">
      <extLst>
        <ext xmlns:x15="http://schemas.microsoft.com/office/spreadsheetml/2010/11/main" uri="{B97F6D7D-B522-45F9-BDA1-12C45D357490}">
          <x15:cacheHierarchy aggregatedColumn="2"/>
        </ext>
      </extLst>
    </cacheHierarchy>
  </cacheHierarchies>
  <kpis count="1">
    <kpi uniqueName="PaidPMPM" caption="PaidPMPM" displayFolder="" measureGroup="Claims" parent="" value="[Measures].[PaidPMPM]" goal="[Measures].[_PaidPMPM Goal]" status="[Measures].[_PaidPMPM Status]" trend="" weight=""/>
  </kpis>
  <dimensions count="10">
    <dimension name="AgrGroupTable" uniqueName="[AgrGroupTable]" caption="AgrGroupTable"/>
    <dimension name="BadMembers" uniqueName="[BadMembers]" caption="BadMembers"/>
    <dimension name="Claims" uniqueName="[Claims]" caption="Claims"/>
    <dimension name="Dates" uniqueName="[Dates]" caption="Dates"/>
    <dimension name="DRGs" uniqueName="[DRGs]" caption="DRGs"/>
    <dimension name="HCPCScodes" uniqueName="[HCPCScodes]" caption="HCPCScodes"/>
    <dimension measure="1" name="Measures" uniqueName="[Measures]" caption="Measures"/>
    <dimension name="MedicalSpecialties" uniqueName="[MedicalSpecialties]" caption="MedicalSpecialties"/>
    <dimension name="MemberMonths" uniqueName="[MemberMonths]" caption="MemberMonths"/>
    <dimension name="Members" uniqueName="[Members]" caption="Members"/>
  </dimensions>
  <measureGroups count="9">
    <measureGroup name="AgrGroupTable" caption="AgrGroupTable"/>
    <measureGroup name="BadMembers" caption="BadMembers"/>
    <measureGroup name="Claims" caption="Claims"/>
    <measureGroup name="Dates" caption="Dates"/>
    <measureGroup name="DRGs" caption="DRGs"/>
    <measureGroup name="HCPCScodes" caption="HCPCScodes"/>
    <measureGroup name="MedicalSpecialties" caption="MedicalSpecialties"/>
    <measureGroup name="MemberMonths" caption="MemberMonths"/>
    <measureGroup name="Members" caption="Members"/>
  </measureGroups>
  <maps count="19">
    <map measureGroup="0" dimension="0"/>
    <map measureGroup="1" dimension="1"/>
    <map measureGroup="2" dimension="0"/>
    <map measureGroup="2" dimension="2"/>
    <map measureGroup="2" dimension="3"/>
    <map measureGroup="2" dimension="4"/>
    <map measureGroup="2" dimension="5"/>
    <map measureGroup="2" dimension="7"/>
    <map measureGroup="2" dimension="9"/>
    <map measureGroup="3" dimension="3"/>
    <map measureGroup="4" dimension="4"/>
    <map measureGroup="5" dimension="5"/>
    <map measureGroup="6" dimension="7"/>
    <map measureGroup="7" dimension="0"/>
    <map measureGroup="7" dimension="3"/>
    <map measureGroup="7" dimension="8"/>
    <map measureGroup="7" dimension="9"/>
    <map measureGroup="8" dimension="0"/>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Jon Pearce" refreshedDate="42822.442255208334" createdVersion="5" refreshedVersion="6" minRefreshableVersion="3" recordCount="0" supportSubquery="1" supportAdvancedDrill="1">
  <cacheSource type="external" connectionId="10"/>
  <cacheFields count="7">
    <cacheField name="[Measures].[Sum of NewPaidAmount]" caption="Sum of NewPaidAmount" numFmtId="0" hierarchy="55" level="32767"/>
    <cacheField name="[Claims].[SpecialtyDesc].[SpecialtyDesc]" caption="SpecialtyDesc" numFmtId="0" hierarchy="18" level="1">
      <sharedItems containsBlank="1" count="66">
        <m/>
        <s v="Allergy/immunology"/>
        <s v="Ambulance service (private)"/>
        <s v="Ambulatory surgical center"/>
        <s v="Anesthesiology"/>
        <s v="Audiologist (billing independently)"/>
        <s v="Cardiac electrophysiology"/>
        <s v="Cardiac surgery"/>
        <s v="Cardiology"/>
        <s v="Certified clinical nurse specialist"/>
        <s v="Certified registered nurse anesthetist (CRNA)"/>
        <s v="Chiropractic"/>
        <s v="Clinical laboratory (billing independently)"/>
        <s v="Clinical psychologist"/>
        <s v="Colorectal surgery"/>
        <s v="Critical care (intensivists)"/>
        <s v="Dermatology"/>
        <s v="Diagnostic radiology"/>
        <s v="Emergency medicine"/>
        <s v="Endocrinology"/>
        <s v="Family practice"/>
        <s v="Gastroenterology"/>
        <s v="General practice"/>
        <s v="General surgery"/>
        <s v="Geriatric medicine"/>
        <s v="Hand surgery"/>
        <s v="Hematology"/>
        <s v="Hematology/oncology"/>
        <s v="Independent diagnostic testing facility"/>
        <s v="Infectious disease"/>
        <s v="Internal medicine"/>
        <s v="Interventional radiology"/>
        <s v="Licensed clinical social worker"/>
        <s v="Mass immunization roster biller"/>
        <s v="Maxillofacial surgery"/>
        <s v="Medical oncology"/>
        <s v="Nephrology"/>
        <s v="Neurology"/>
        <s v="Neurosurgery"/>
        <s v="Nuclear medicine"/>
        <s v="Nurse practitioner"/>
        <s v="Obstetrics/gynecology"/>
        <s v="Ophthalmology"/>
        <s v="Optometry"/>
        <s v="Oral surgery (dentist only)"/>
        <s v="Orthopedic surgery"/>
        <s v="Osteopathic manipulative medicine"/>
        <s v="Otolaryngology"/>
        <s v="Pain management (effective 1/1/2002)"/>
        <s v="Pathology"/>
        <s v="Pediatric medicine"/>
        <s v="Physical medicine and rehabilitation"/>
        <s v="Physical therapist (private practice)"/>
        <s v="Physician assistant"/>
        <s v="Plastic and reconstructive surgery"/>
        <s v="Podiatry"/>
        <s v="Portable x-ray supplier"/>
        <s v="Psychiatry"/>
        <s v="Pulmonary disease"/>
        <s v="Radiation oncology"/>
        <s v="Rheumatology"/>
        <s v="Sports medicine"/>
        <s v="Surgical oncology"/>
        <s v="Thoracic surgery"/>
        <s v="Urology"/>
        <s v="Vascular surgery"/>
      </sharedItems>
    </cacheField>
    <cacheField name="[Measures].[SpecialtyPctPaid]" caption="SpecialtyPctPaid" numFmtId="0" hierarchy="57" level="32767"/>
    <cacheField name="[Claims].[ClaimType].[ClaimType]" caption="ClaimType" numFmtId="0" hierarchy="9" level="1">
      <sharedItems containsSemiMixedTypes="0" containsNonDate="0" containsString="0"/>
    </cacheField>
    <cacheField name="[Measures].[PaidAcrossSpecialties]" caption="PaidAcrossSpecialties" numFmtId="0" hierarchy="56" level="32767"/>
    <cacheField name="[Dates].[Dates].[Year]" caption="Year" numFmtId="0" hierarchy="23" level="1">
      <sharedItems containsSemiMixedTypes="0" containsNonDate="0" containsString="0"/>
    </cacheField>
    <cacheField name="[Dates].[Dates].[Month]" caption="Month" numFmtId="0" hierarchy="23" level="2">
      <sharedItems containsSemiMixedTypes="0" containsNonDate="0" containsString="0"/>
    </cacheField>
  </cacheFields>
  <cacheHierarchies count="76">
    <cacheHierarchy uniqueName="[AgrGroupTable].[Age]" caption="Age" attribute="1" defaultMemberUniqueName="[AgrGroupTable].[Age].[All]" allUniqueName="[AgrGroupTable].[Age].[All]" dimensionUniqueName="[AgrGroupTable]" displayFolder="" count="0" memberValueDatatype="20" unbalanced="0"/>
    <cacheHierarchy uniqueName="[AgrGroupTable].[AgeBand]" caption="AgeBand" attribute="1" defaultMemberUniqueName="[AgrGroupTable].[AgeBand].[All]" allUniqueName="[AgrGroupTable].[AgeBand].[All]" dimensionUniqueName="[AgrGroupTable]" displayFolder="" count="0" memberValueDatatype="130" unbalanced="0"/>
    <cacheHierarchy uniqueName="[BadMembers].[MemberID]" caption="MemberID" attribute="1" defaultMemberUniqueName="[BadMembers].[MemberID].[All]" allUniqueName="[BadMembers].[MemberID].[All]" dimensionUniqueName="[BadMembers]" displayFolder="" count="0" memberValueDatatype="20" unbalanced="0"/>
    <cacheHierarchy uniqueName="[BadMembers].[ZipCode]" caption="ZipCode" attribute="1" defaultMemberUniqueName="[BadMembers].[ZipCode].[All]" allUniqueName="[BadMembers].[ZipCode].[All]" dimensionUniqueName="[BadMembers]" displayFolder="" count="0" memberValueDatatype="20" unbalanced="0"/>
    <cacheHierarchy uniqueName="[BadMembers].[DOB]" caption="DOB" attribute="1" time="1" defaultMemberUniqueName="[BadMembers].[DOB].[All]" allUniqueName="[BadMembers].[DOB].[All]" dimensionUniqueName="[BadMembers]" displayFolder="" count="0" memberValueDatatype="7" unbalanced="0"/>
    <cacheHierarchy uniqueName="[BadMembers].[FirstName]" caption="FirstName" attribute="1" defaultMemberUniqueName="[BadMembers].[FirstName].[All]" allUniqueName="[BadMembers].[FirstName].[All]" dimensionUniqueName="[BadMembers]" displayFolder="" count="0" memberValueDatatype="130" unbalanced="0"/>
    <cacheHierarchy uniqueName="[BadMembers].[LastName]" caption="LastName" attribute="1" defaultMemberUniqueName="[BadMembers].[LastName].[All]" allUniqueName="[BadMembers].[LastName].[All]" dimensionUniqueName="[BadMembers]" displayFolder="" count="0" memberValueDatatype="130" unbalanced="0"/>
    <cacheHierarchy uniqueName="[Claims].[ClaimNumber]" caption="ClaimNumber" attribute="1" defaultMemberUniqueName="[Claims].[ClaimNumber].[All]" allUniqueName="[Claims].[ClaimNumber].[All]" dimensionUniqueName="[Claims]" displayFolder="" count="0" memberValueDatatype="20" unbalanced="0"/>
    <cacheHierarchy uniqueName="[Claims].[BeneNumber]" caption="BeneNumber" attribute="1" defaultMemberUniqueName="[Claims].[BeneNumber].[All]" allUniqueName="[Claims].[BeneNumber].[All]" dimensionUniqueName="[Claims]" displayFolder="" count="0" memberValueDatatype="20" unbalanced="0"/>
    <cacheHierarchy uniqueName="[Claims].[ClaimType]" caption="ClaimType" attribute="1" defaultMemberUniqueName="[Claims].[ClaimType].[All]" allUniqueName="[Claims].[ClaimType].[All]" dimensionUniqueName="[Claims]" displayFolder="" count="2" memberValueDatatype="130" unbalanced="0">
      <fieldsUsage count="2">
        <fieldUsage x="-1"/>
        <fieldUsage x="3"/>
      </fieldsUsage>
    </cacheHierarchy>
    <cacheHierarchy uniqueName="[Claims].[ClaimFromDate]" caption="ClaimFromDate" attribute="1" time="1" defaultMemberUniqueName="[Claims].[ClaimFromDate].[All]" allUniqueName="[Claims].[ClaimFromDate].[All]" dimensionUniqueName="[Claims]" displayFolder="" count="0" memberValueDatatype="7" unbalanced="0"/>
    <cacheHierarchy uniqueName="[Claims].[ClaimThruDate]" caption="ClaimThruDate" attribute="1" time="1" defaultMemberUniqueName="[Claims].[ClaimThruDate].[All]" allUniqueName="[Claims].[ClaimThruDate].[All]" dimensionUniqueName="[Claims]" displayFolder="" count="0" memberValueDatatype="7" unbalanced="0"/>
    <cacheHierarchy uniqueName="[Claims].[ProviderSpecialty]" caption="ProviderSpecialty" attribute="1" defaultMemberUniqueName="[Claims].[ProviderSpecialty].[All]" allUniqueName="[Claims].[ProviderSpecialty].[All]" dimensionUniqueName="[Claims]" displayFolder="" count="0" memberValueDatatype="130" unbalanced="0"/>
    <cacheHierarchy uniqueName="[Claims].[DRGcode]" caption="DRGcode" attribute="1" defaultMemberUniqueName="[Claims].[DRGcode].[All]" allUniqueName="[Claims].[DRGcode].[All]" dimensionUniqueName="[Claims]" displayFolder="" count="0" memberValueDatatype="130" unbalanced="0"/>
    <cacheHierarchy uniqueName="[Claims].[HCPCScode]" caption="HCPCScode" attribute="1" defaultMemberUniqueName="[Claims].[HCPCScode].[All]" allUniqueName="[Claims].[HCPCScode].[All]" dimensionUniqueName="[Claims]" displayFolder="" count="0" memberValueDatatype="130" unbalanced="0"/>
    <cacheHierarchy uniqueName="[Claims].[NewPaidAmount]" caption="NewPaidAmount" attribute="1" defaultMemberUniqueName="[Claims].[NewPaidAmount].[All]" allUniqueName="[Claims].[NewPaidAmount].[All]" dimensionUniqueName="[Claims]" displayFolder="" count="0" memberValueDatatype="5" unbalanced="0"/>
    <cacheHierarchy uniqueName="[Claims].[DRGNo]" caption="DRGNo" attribute="1" defaultMemberUniqueName="[Claims].[DRGNo].[All]" allUniqueName="[Claims].[DRGNo].[All]" dimensionUniqueName="[Claims]" displayFolder="" count="0" memberValueDatatype="130" unbalanced="0"/>
    <cacheHierarchy uniqueName="[Claims].[DRGandTitle]" caption="DRGandTitle" attribute="1" defaultMemberUniqueName="[Claims].[DRGandTitle].[All]" allUniqueName="[Claims].[DRGandTitle].[All]" dimensionUniqueName="[Claims]" displayFolder="" count="0" memberValueDatatype="130" unbalanced="0"/>
    <cacheHierarchy uniqueName="[Claims].[SpecialtyDesc]" caption="SpecialtyDesc" attribute="1" defaultMemberUniqueName="[Claims].[SpecialtyDesc].[All]" allUniqueName="[Claims].[SpecialtyDesc].[All]" dimensionUniqueName="[Claims]" displayFolder="" count="2" memberValueDatatype="130" unbalanced="0">
      <fieldsUsage count="2">
        <fieldUsage x="-1"/>
        <fieldUsage x="1"/>
      </fieldsUsage>
    </cacheHierarchy>
    <cacheHierarchy uniqueName="[Claims].[MemberDOB]" caption="MemberDOB" attribute="1" time="1" defaultMemberUniqueName="[Claims].[MemberDOB].[All]" allUniqueName="[Claims].[MemberDOB].[All]" dimensionUniqueName="[Claims]" displayFolder="" count="0" memberValueDatatype="7" unbalanced="0"/>
    <cacheHierarchy uniqueName="[Claims].[MemberAge]" caption="MemberAge" attribute="1" defaultMemberUniqueName="[Claims].[MemberAge].[All]" allUniqueName="[Claims].[MemberAge].[All]" dimensionUniqueName="[Claims]" displayFolder="" count="0" memberValueDatatype="5" unbalanced="0"/>
    <cacheHierarchy uniqueName="[Claims].[IsER_Claim]" caption="IsER_Claim" attribute="1" defaultMemberUniqueName="[Claims].[IsER_Claim].[All]" allUniqueName="[Claims].[IsER_Claim].[All]" dimensionUniqueName="[Claims]" displayFolder="" count="0" memberValueDatatype="130" unbalanced="0"/>
    <cacheHierarchy uniqueName="[Dates].[Date]" caption="Date" attribute="1" time="1" defaultMemberUniqueName="[Dates].[Date].[All]" allUniqueName="[Dates].[Date].[All]" dimensionUniqueName="[Dates]" displayFolder="" count="0" memberValueDatatype="7" unbalanced="0"/>
    <cacheHierarchy uniqueName="[Dates].[Dates]" caption="Dates" defaultMemberUniqueName="[Dates].[Dates].[All]" allUniqueName="[Dates].[Dates].[All]" dimensionUniqueName="[Dates]" displayFolder="" count="3" unbalanced="0">
      <fieldsUsage count="3">
        <fieldUsage x="-1"/>
        <fieldUsage x="5"/>
        <fieldUsage x="6"/>
      </fieldsUsage>
    </cacheHierarchy>
    <cacheHierarchy uniqueName="[Dates].[MonthNo]" caption="MonthNo" attribute="1" defaultMemberUniqueName="[Dates].[MonthNo].[All]" allUniqueName="[Dates].[MonthNo].[All]" dimensionUniqueName="[Dates]" displayFolder="" count="0" memberValueDatatype="20" unbalanced="0"/>
    <cacheHierarchy uniqueName="[Dates].[Month]" caption="Month" attribute="1" defaultMemberUniqueName="[Dates].[Month].[All]" allUniqueName="[Dates].[Month].[All]" dimensionUniqueName="[Dates]" displayFolder="" count="0" memberValueDatatype="130" unbalanced="0"/>
    <cacheHierarchy uniqueName="[Dates].[Year]" caption="Year" attribute="1" defaultMemberUniqueName="[Dates].[Year].[All]" allUniqueName="[Dates].[Year].[All]" dimensionUniqueName="[Dates]" displayFolder="" count="0" memberValueDatatype="20" unbalanced="0"/>
    <cacheHierarchy uniqueName="[DRGs].[MS-DRG]" caption="MS-DRG" attribute="1" defaultMemberUniqueName="[DRGs].[MS-DRG].[All]" allUniqueName="[DRGs].[MS-DRG].[All]" dimensionUniqueName="[DRGs]" displayFolder="" count="0" memberValueDatatype="130" unbalanced="0"/>
    <cacheHierarchy uniqueName="[DRGs].[FY09 Proposed Rule Post-Acute DRG]" caption="FY09 Proposed Rule Post-Acute DRG" attribute="1" defaultMemberUniqueName="[DRGs].[FY09 Proposed Rule Post-Acute DRG].[All]" allUniqueName="[DRGs].[FY09 Proposed Rule Post-Acute DRG].[All]" dimensionUniqueName="[DRGs]" displayFolder="" count="0" memberValueDatatype="130" unbalanced="0"/>
    <cacheHierarchy uniqueName="[DRGs].[FY09 Proposed Rule Special Pay DRG]" caption="FY09 Proposed Rule Special Pay DRG" attribute="1" defaultMemberUniqueName="[DRGs].[FY09 Proposed Rule Special Pay DRG].[All]" allUniqueName="[DRGs].[FY09 Proposed Rule Special Pay DRG].[All]" dimensionUniqueName="[DRGs]" displayFolder="" count="0" memberValueDatatype="130" unbalanced="0"/>
    <cacheHierarchy uniqueName="[DRGs].[MDC]" caption="MDC" attribute="1" defaultMemberUniqueName="[DRGs].[MDC].[All]" allUniqueName="[DRGs].[MDC].[All]" dimensionUniqueName="[DRGs]" displayFolder="" count="0" memberValueDatatype="130" unbalanced="0"/>
    <cacheHierarchy uniqueName="[DRGs].[TYPE]" caption="TYPE" attribute="1" defaultMemberUniqueName="[DRGs].[TYPE].[All]" allUniqueName="[DRGs].[TYPE].[All]" dimensionUniqueName="[DRGs]" displayFolder="" count="0" memberValueDatatype="130" unbalanced="0"/>
    <cacheHierarchy uniqueName="[DRGs].[MS-DRG Title]" caption="MS-DRG Title" attribute="1" defaultMemberUniqueName="[DRGs].[MS-DRG Title].[All]" allUniqueName="[DRGs].[MS-DRG Title].[All]" dimensionUniqueName="[DRGs]" displayFolder="" count="0" memberValueDatatype="130" unbalanced="0"/>
    <cacheHierarchy uniqueName="[DRGs].[DRGandTitle]" caption="DRGandTitle" attribute="1" defaultMemberUniqueName="[DRGs].[DRGandTitle].[All]" allUniqueName="[DRGs].[DRGandTitle].[All]" dimensionUniqueName="[DRGs]" displayFolder="" count="0" memberValueDatatype="130" unbalanced="0"/>
    <cacheHierarchy uniqueName="[DRGs].[Weights]" caption="Weights" attribute="1" defaultMemberUniqueName="[DRGs].[Weights].[All]" allUniqueName="[DRGs].[Weights].[All]" dimensionUniqueName="[DRGs]" displayFolder="" count="0" memberValueDatatype="130" unbalanced="0"/>
    <cacheHierarchy uniqueName="[DRGs].[Geometric mean LOS]" caption="Geometric mean LOS" attribute="1" defaultMemberUniqueName="[DRGs].[Geometric mean LOS].[All]" allUniqueName="[DRGs].[Geometric mean LOS].[All]" dimensionUniqueName="[DRGs]" displayFolder="" count="0" memberValueDatatype="130" unbalanced="0"/>
    <cacheHierarchy uniqueName="[DRGs].[Arithmetic mean LOS]" caption="Arithmetic mean LOS" attribute="1" defaultMemberUniqueName="[DRGs].[Arithmetic mean LOS].[All]" allUniqueName="[DRGs].[Arithmetic mean LOS].[All]" dimensionUniqueName="[DRGs]" displayFolder="" count="0" memberValueDatatype="130" unbalanced="0"/>
    <cacheHierarchy uniqueName="[HCPCScodes].[cpt code]" caption="cpt code" attribute="1" defaultMemberUniqueName="[HCPCScodes].[cpt code].[All]" allUniqueName="[HCPCScodes].[cpt code].[All]" dimensionUniqueName="[HCPCScodes]" displayFolder="" count="0" memberValueDatatype="130" unbalanced="0"/>
    <cacheHierarchy uniqueName="[HCPCScodes].[Major Category]" caption="Major Category" attribute="1" defaultMemberUniqueName="[HCPCScodes].[Major Category].[All]" allUniqueName="[HCPCScodes].[Major Category].[All]" dimensionUniqueName="[HCPCScodes]" displayFolder="" count="0" memberValueDatatype="130" unbalanced="0"/>
    <cacheHierarchy uniqueName="[HCPCScodes].[Minor category]" caption="Minor category" attribute="1" defaultMemberUniqueName="[HCPCScodes].[Minor category].[All]" allUniqueName="[HCPCScodes].[Minor category].[All]" dimensionUniqueName="[HCPCScodes]" displayFolder="" count="0" memberValueDatatype="130" unbalanced="0"/>
    <cacheHierarchy uniqueName="[HCPCScodes].[CPT description]" caption="CPT description" attribute="1" defaultMemberUniqueName="[HCPCScodes].[CPT description].[All]" allUniqueName="[HCPCScodes].[CPT description].[All]" dimensionUniqueName="[HCPCScodes]" displayFolder="" count="0" memberValueDatatype="130" unbalanced="0"/>
    <cacheHierarchy uniqueName="[MedicalSpecialties].[SpecialtyCode]" caption="SpecialtyCode" attribute="1" defaultMemberUniqueName="[MedicalSpecialties].[SpecialtyCode].[All]" allUniqueName="[MedicalSpecialties].[SpecialtyCode].[All]" dimensionUniqueName="[MedicalSpecialties]" displayFolder="" count="0" memberValueDatatype="130" unbalanced="0"/>
    <cacheHierarchy uniqueName="[MedicalSpecialties].[Specialty]" caption="Specialty" attribute="1" defaultMemberUniqueName="[MedicalSpecialties].[Specialty].[All]" allUniqueName="[MedicalSpecialties].[Specialty].[All]" dimensionUniqueName="[MedicalSpecialties]" displayFolder="" count="0" memberValueDatatype="130" unbalanced="0"/>
    <cacheHierarchy uniqueName="[MedicalSpecialties].[Professional]" caption="Professional" attribute="1" defaultMemberUniqueName="[MedicalSpecialties].[Professional].[All]" allUniqueName="[MedicalSpecialties].[Professional].[All]" dimensionUniqueName="[MedicalSpecialties]" displayFolder="" count="0" memberValueDatatype="130" unbalanced="0"/>
    <cacheHierarchy uniqueName="[MedicalSpecialties].[IsPhysician]" caption="IsPhysician" attribute="1" defaultMemberUniqueName="[MedicalSpecialties].[IsPhysician].[All]" allUniqueName="[MedicalSpecialties].[IsPhysician].[All]" dimensionUniqueName="[MedicalSpecialties]" displayFolder="" count="0" memberValueDatatype="130" unbalanced="0"/>
    <cacheHierarchy uniqueName="[MemberMonths].[MemberID]" caption="MemberID" attribute="1" defaultMemberUniqueName="[MemberMonths].[MemberID].[All]" allUniqueName="[MemberMonths].[MemberID].[All]" dimensionUniqueName="[MemberMonths]" displayFolder="" count="0" memberValueDatatype="20" unbalanced="0"/>
    <cacheHierarchy uniqueName="[MemberMonths].[MonthDate]" caption="MonthDate" attribute="1" time="1" defaultMemberUniqueName="[MemberMonths].[MonthDate].[All]" allUniqueName="[MemberMonths].[MonthDate].[All]" dimensionUniqueName="[MemberMonths]" displayFolder="" count="0" memberValueDatatype="7" unbalanced="0"/>
    <cacheHierarchy uniqueName="[MemberMonths].[RandNo]" caption="RandNo" attribute="1" defaultMemberUniqueName="[MemberMonths].[RandNo].[All]" allUniqueName="[MemberMonths].[RandNo].[All]" dimensionUniqueName="[MemberMonths]" displayFolder="" count="0" memberValueDatatype="20" unbalanced="0"/>
    <cacheHierarchy uniqueName="[Members].[MemberID]" caption="MemberID" attribute="1" defaultMemberUniqueName="[Members].[MemberID].[All]" allUniqueName="[Members].[MemberID].[All]" dimensionUniqueName="[Members]" displayFolder="" count="0" memberValueDatatype="20" unbalanced="0"/>
    <cacheHierarchy uniqueName="[Members].[ZipCode]" caption="ZipCode" attribute="1" defaultMemberUniqueName="[Members].[ZipCode].[All]" allUniqueName="[Members].[ZipCode].[All]" dimensionUniqueName="[Members]" displayFolder="" count="0" memberValueDatatype="130" unbalanced="0"/>
    <cacheHierarchy uniqueName="[Members].[DOB]" caption="DOB" attribute="1" time="1" defaultMemberUniqueName="[Members].[DOB].[All]" allUniqueName="[Members].[DOB].[All]" dimensionUniqueName="[Members]" displayFolder="" count="0" memberValueDatatype="7" unbalanced="0"/>
    <cacheHierarchy uniqueName="[Members].[FirstName]" caption="FirstName" attribute="1" defaultMemberUniqueName="[Members].[FirstName].[All]" allUniqueName="[Members].[FirstName].[All]" dimensionUniqueName="[Members]" displayFolder="" count="0" memberValueDatatype="130" unbalanced="0"/>
    <cacheHierarchy uniqueName="[Members].[LastName]" caption="LastName" attribute="1" defaultMemberUniqueName="[Members].[LastName].[All]" allUniqueName="[Members].[LastName].[All]" dimensionUniqueName="[Members]" displayFolder="" count="0" memberValueDatatype="130" unbalanced="0"/>
    <cacheHierarchy uniqueName="[Members].[CurrentAgeGroup]" caption="CurrentAgeGroup" attribute="1" defaultMemberUniqueName="[Members].[CurrentAgeGroup].[All]" allUniqueName="[Members].[CurrentAgeGroup].[All]" dimensionUniqueName="[Members]" displayFolder="" count="0" memberValueDatatype="130" unbalanced="0"/>
    <cacheHierarchy uniqueName="[Members].[CurrentAge]" caption="CurrentAge" attribute="1" defaultMemberUniqueName="[Members].[CurrentAge].[All]" allUniqueName="[Members].[CurrentAge].[All]" dimensionUniqueName="[Members]" displayFolder="" count="0" memberValueDatatype="5" unbalanced="0"/>
    <cacheHierarchy uniqueName="[Measures].[Sum of NewPaidAmount]" caption="Sum of NewPaidAmount" measure="1" displayFolder="" measureGroup="Claims" count="0" oneField="1">
      <fieldsUsage count="1">
        <fieldUsage x="0"/>
      </fieldsUsage>
    </cacheHierarchy>
    <cacheHierarchy uniqueName="[Measures].[PaidAcrossSpecialties]" caption="PaidAcrossSpecialties" measure="1" displayFolder="" measureGroup="Claims" count="0" oneField="1">
      <fieldsUsage count="1">
        <fieldUsage x="4"/>
      </fieldsUsage>
    </cacheHierarchy>
    <cacheHierarchy uniqueName="[Measures].[SpecialtyPctPaid]" caption="SpecialtyPctPaid" measure="1" displayFolder="" measureGroup="Claims" count="0" oneField="1">
      <fieldsUsage count="1">
        <fieldUsage x="2"/>
      </fieldsUsage>
    </cacheHierarchy>
    <cacheHierarchy uniqueName="[Measures].[ER_Cost]" caption="ER_Cost" measure="1" displayFolder="" measureGroup="Claims" count="0"/>
    <cacheHierarchy uniqueName="[Measures].[PercentER]" caption="PercentER" measure="1" displayFolder="" measureGroup="Claims" count="0"/>
    <cacheHierarchy uniqueName="[Measures].[TotalMemberMonths]" caption="TotalMemberMonths" measure="1" displayFolder="" measureGroup="MemberMonths" count="0"/>
    <cacheHierarchy uniqueName="[Measures].[PaidPMPM]" caption="PaidPMPM" measure="1" displayFolder="" measureGroup="Claims" count="0"/>
    <cacheHierarchy uniqueName="[Measures].[__XL_Count Claims]" caption="__XL_Count Claims" measure="1" displayFolder="" measureGroup="Claims" count="0" hidden="1"/>
    <cacheHierarchy uniqueName="[Measures].[__XL_Count Members]" caption="__XL_Count Members" measure="1" displayFolder="" measureGroup="Members" count="0" hidden="1"/>
    <cacheHierarchy uniqueName="[Measures].[__XL_Count DRGs]" caption="__XL_Count DRGs" measure="1" displayFolder="" measureGroup="DRGs" count="0" hidden="1"/>
    <cacheHierarchy uniqueName="[Measures].[__XL_Count HCPCScodes]" caption="__XL_Count HCPCScodes" measure="1" displayFolder="" measureGroup="HCPCScodes" count="0" hidden="1"/>
    <cacheHierarchy uniqueName="[Measures].[__XL_Count MedicalSpecialties]" caption="__XL_Count MedicalSpecialties" measure="1" displayFolder="" measureGroup="MedicalSpecialties" count="0" hidden="1"/>
    <cacheHierarchy uniqueName="[Measures].[__XL_Count Dates]" caption="__XL_Count Dates" measure="1" displayFolder="" measureGroup="Dates" count="0" hidden="1"/>
    <cacheHierarchy uniqueName="[Measures].[__XL_Count AgrGroupTable]" caption="__XL_Count AgrGroupTable" measure="1" displayFolder="" measureGroup="AgrGroupTable" count="0" hidden="1"/>
    <cacheHierarchy uniqueName="[Measures].[__XL_Count MemberMonths]" caption="__XL_Count MemberMonths" measure="1" displayFolder="" measureGroup="MemberMonths" count="0" hidden="1"/>
    <cacheHierarchy uniqueName="[Measures].[__XL_Count BadMembers]" caption="__XL_Count BadMembers" measure="1" displayFolder="" measureGroup="BadMembers" count="0" hidden="1"/>
    <cacheHierarchy uniqueName="[Measures].[__XL_Count of Models]" caption="__XL_Count of Models" measure="1" displayFolder="" count="0" hidden="1"/>
    <cacheHierarchy uniqueName="[Measures].[_PaidPMPM Goal]" caption="_PaidPMPM Goal" measure="1" displayFolder="" measureGroup="Claims" count="0" hidden="1"/>
    <cacheHierarchy uniqueName="[Measures].[_PaidPMPM Status]" caption="_PaidPMPM Status" measure="1" iconSet="6" displayFolder="" measureGroup="Claims" count="0" hidden="1"/>
    <cacheHierarchy uniqueName="[Measures].[Sum of MemberID]" caption="Sum of MemberID" measure="1" displayFolder="" measureGroup="BadMembers" count="0" hidden="1">
      <extLst>
        <ext xmlns:x15="http://schemas.microsoft.com/office/spreadsheetml/2010/11/main" uri="{B97F6D7D-B522-45F9-BDA1-12C45D357490}">
          <x15:cacheHierarchy aggregatedColumn="2"/>
        </ext>
      </extLst>
    </cacheHierarchy>
    <cacheHierarchy uniqueName="[Measures].[Count of MemberID]" caption="Count of MemberID" measure="1" displayFolder="" measureGroup="BadMembers" count="0" hidden="1">
      <extLst>
        <ext xmlns:x15="http://schemas.microsoft.com/office/spreadsheetml/2010/11/main" uri="{B97F6D7D-B522-45F9-BDA1-12C45D357490}">
          <x15:cacheHierarchy aggregatedColumn="2"/>
        </ext>
      </extLst>
    </cacheHierarchy>
  </cacheHierarchies>
  <kpis count="1">
    <kpi uniqueName="PaidPMPM" caption="PaidPMPM" displayFolder="" measureGroup="Claims" parent="" value="[Measures].[PaidPMPM]" goal="[Measures].[_PaidPMPM Goal]" status="[Measures].[_PaidPMPM Status]" trend="" weight=""/>
  </kpis>
  <dimensions count="10">
    <dimension name="AgrGroupTable" uniqueName="[AgrGroupTable]" caption="AgrGroupTable"/>
    <dimension name="BadMembers" uniqueName="[BadMembers]" caption="BadMembers"/>
    <dimension name="Claims" uniqueName="[Claims]" caption="Claims"/>
    <dimension name="Dates" uniqueName="[Dates]" caption="Dates"/>
    <dimension name="DRGs" uniqueName="[DRGs]" caption="DRGs"/>
    <dimension name="HCPCScodes" uniqueName="[HCPCScodes]" caption="HCPCScodes"/>
    <dimension measure="1" name="Measures" uniqueName="[Measures]" caption="Measures"/>
    <dimension name="MedicalSpecialties" uniqueName="[MedicalSpecialties]" caption="MedicalSpecialties"/>
    <dimension name="MemberMonths" uniqueName="[MemberMonths]" caption="MemberMonths"/>
    <dimension name="Members" uniqueName="[Members]" caption="Members"/>
  </dimensions>
  <measureGroups count="9">
    <measureGroup name="AgrGroupTable" caption="AgrGroupTable"/>
    <measureGroup name="BadMembers" caption="BadMembers"/>
    <measureGroup name="Claims" caption="Claims"/>
    <measureGroup name="Dates" caption="Dates"/>
    <measureGroup name="DRGs" caption="DRGs"/>
    <measureGroup name="HCPCScodes" caption="HCPCScodes"/>
    <measureGroup name="MedicalSpecialties" caption="MedicalSpecialties"/>
    <measureGroup name="MemberMonths" caption="MemberMonths"/>
    <measureGroup name="Members" caption="Members"/>
  </measureGroups>
  <maps count="19">
    <map measureGroup="0" dimension="0"/>
    <map measureGroup="1" dimension="1"/>
    <map measureGroup="2" dimension="0"/>
    <map measureGroup="2" dimension="2"/>
    <map measureGroup="2" dimension="3"/>
    <map measureGroup="2" dimension="4"/>
    <map measureGroup="2" dimension="5"/>
    <map measureGroup="2" dimension="7"/>
    <map measureGroup="2" dimension="9"/>
    <map measureGroup="3" dimension="3"/>
    <map measureGroup="4" dimension="4"/>
    <map measureGroup="5" dimension="5"/>
    <map measureGroup="6" dimension="7"/>
    <map measureGroup="7" dimension="0"/>
    <map measureGroup="7" dimension="3"/>
    <map measureGroup="7" dimension="8"/>
    <map measureGroup="7" dimension="9"/>
    <map measureGroup="8" dimension="0"/>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Jon Pearce" refreshedDate="42822.442259953707" createdVersion="5" refreshedVersion="6" minRefreshableVersion="3" recordCount="0" supportSubquery="1" supportAdvancedDrill="1">
  <cacheSource type="external" connectionId="10"/>
  <cacheFields count="5">
    <cacheField name="[AgrGroupTable].[AgeBand].[AgeBand]" caption="AgeBand" numFmtId="0" hierarchy="1" level="1">
      <sharedItems containsBlank="1" count="5">
        <s v="0-64"/>
        <s v="65-74"/>
        <s v="75-84"/>
        <s v="85+"/>
        <m u="1"/>
      </sharedItems>
    </cacheField>
    <cacheField name="[Dates].[Year].[Year]" caption="Year" numFmtId="0" hierarchy="26" level="1">
      <sharedItems containsSemiMixedTypes="0" containsString="0" containsNumber="1" containsInteger="1" minValue="2014" maxValue="2016" count="3">
        <n v="2014"/>
        <n v="2015"/>
        <n v="2016"/>
      </sharedItems>
      <extLst>
        <ext xmlns:x15="http://schemas.microsoft.com/office/spreadsheetml/2010/11/main" uri="{4F2E5C28-24EA-4eb8-9CBF-B6C8F9C3D259}">
          <x15:cachedUniqueNames>
            <x15:cachedUniqueName index="0" name="[Dates].[Year].&amp;[2014]"/>
            <x15:cachedUniqueName index="1" name="[Dates].[Year].&amp;[2015]"/>
            <x15:cachedUniqueName index="2" name="[Dates].[Year].&amp;[2016]"/>
          </x15:cachedUniqueNames>
        </ext>
      </extLst>
    </cacheField>
    <cacheField name="[Dates].[Month].[Month]" caption="Month" numFmtId="0" hierarchy="25" level="1">
      <sharedItems count="12">
        <s v="January"/>
        <s v="February"/>
        <s v="March"/>
        <s v="April"/>
        <s v="May"/>
        <s v="June"/>
        <s v="July"/>
        <s v="August"/>
        <s v="September"/>
        <s v="October"/>
        <s v="November"/>
        <s v="December"/>
      </sharedItems>
    </cacheField>
    <cacheField name="[Measures].[PaidPMPM]" caption="PaidPMPM" numFmtId="0" hierarchy="61" level="32767"/>
    <cacheField name="[Claims].[ClaimType].[ClaimType]" caption="ClaimType" numFmtId="0" hierarchy="9" level="1">
      <sharedItems containsSemiMixedTypes="0" containsNonDate="0" containsString="0"/>
    </cacheField>
  </cacheFields>
  <cacheHierarchies count="76">
    <cacheHierarchy uniqueName="[AgrGroupTable].[Age]" caption="Age" attribute="1" defaultMemberUniqueName="[AgrGroupTable].[Age].[All]" allUniqueName="[AgrGroupTable].[Age].[All]" dimensionUniqueName="[AgrGroupTable]" displayFolder="" count="0" memberValueDatatype="20" unbalanced="0"/>
    <cacheHierarchy uniqueName="[AgrGroupTable].[AgeBand]" caption="AgeBand" attribute="1" defaultMemberUniqueName="[AgrGroupTable].[AgeBand].[All]" allUniqueName="[AgrGroupTable].[AgeBand].[All]" dimensionUniqueName="[AgrGroupTable]" displayFolder="" count="2" memberValueDatatype="130" unbalanced="0">
      <fieldsUsage count="2">
        <fieldUsage x="-1"/>
        <fieldUsage x="0"/>
      </fieldsUsage>
    </cacheHierarchy>
    <cacheHierarchy uniqueName="[BadMembers].[MemberID]" caption="MemberID" attribute="1" defaultMemberUniqueName="[BadMembers].[MemberID].[All]" allUniqueName="[BadMembers].[MemberID].[All]" dimensionUniqueName="[BadMembers]" displayFolder="" count="0" memberValueDatatype="20" unbalanced="0"/>
    <cacheHierarchy uniqueName="[BadMembers].[ZipCode]" caption="ZipCode" attribute="1" defaultMemberUniqueName="[BadMembers].[ZipCode].[All]" allUniqueName="[BadMembers].[ZipCode].[All]" dimensionUniqueName="[BadMembers]" displayFolder="" count="0" memberValueDatatype="20" unbalanced="0"/>
    <cacheHierarchy uniqueName="[BadMembers].[DOB]" caption="DOB" attribute="1" time="1" defaultMemberUniqueName="[BadMembers].[DOB].[All]" allUniqueName="[BadMembers].[DOB].[All]" dimensionUniqueName="[BadMembers]" displayFolder="" count="0" memberValueDatatype="7" unbalanced="0"/>
    <cacheHierarchy uniqueName="[BadMembers].[FirstName]" caption="FirstName" attribute="1" defaultMemberUniqueName="[BadMembers].[FirstName].[All]" allUniqueName="[BadMembers].[FirstName].[All]" dimensionUniqueName="[BadMembers]" displayFolder="" count="0" memberValueDatatype="130" unbalanced="0"/>
    <cacheHierarchy uniqueName="[BadMembers].[LastName]" caption="LastName" attribute="1" defaultMemberUniqueName="[BadMembers].[LastName].[All]" allUniqueName="[BadMembers].[LastName].[All]" dimensionUniqueName="[BadMembers]" displayFolder="" count="0" memberValueDatatype="130" unbalanced="0"/>
    <cacheHierarchy uniqueName="[Claims].[ClaimNumber]" caption="ClaimNumber" attribute="1" defaultMemberUniqueName="[Claims].[ClaimNumber].[All]" allUniqueName="[Claims].[ClaimNumber].[All]" dimensionUniqueName="[Claims]" displayFolder="" count="0" memberValueDatatype="20" unbalanced="0"/>
    <cacheHierarchy uniqueName="[Claims].[BeneNumber]" caption="BeneNumber" attribute="1" defaultMemberUniqueName="[Claims].[BeneNumber].[All]" allUniqueName="[Claims].[BeneNumber].[All]" dimensionUniqueName="[Claims]" displayFolder="" count="0" memberValueDatatype="20" unbalanced="0"/>
    <cacheHierarchy uniqueName="[Claims].[ClaimType]" caption="ClaimType" attribute="1" defaultMemberUniqueName="[Claims].[ClaimType].[All]" allUniqueName="[Claims].[ClaimType].[All]" dimensionUniqueName="[Claims]" displayFolder="" count="2" memberValueDatatype="130" unbalanced="0">
      <fieldsUsage count="2">
        <fieldUsage x="-1"/>
        <fieldUsage x="4"/>
      </fieldsUsage>
    </cacheHierarchy>
    <cacheHierarchy uniqueName="[Claims].[ClaimFromDate]" caption="ClaimFromDate" attribute="1" time="1" defaultMemberUniqueName="[Claims].[ClaimFromDate].[All]" allUniqueName="[Claims].[ClaimFromDate].[All]" dimensionUniqueName="[Claims]" displayFolder="" count="0" memberValueDatatype="7" unbalanced="0"/>
    <cacheHierarchy uniqueName="[Claims].[ClaimThruDate]" caption="ClaimThruDate" attribute="1" time="1" defaultMemberUniqueName="[Claims].[ClaimThruDate].[All]" allUniqueName="[Claims].[ClaimThruDate].[All]" dimensionUniqueName="[Claims]" displayFolder="" count="0" memberValueDatatype="7" unbalanced="0"/>
    <cacheHierarchy uniqueName="[Claims].[ProviderSpecialty]" caption="ProviderSpecialty" attribute="1" defaultMemberUniqueName="[Claims].[ProviderSpecialty].[All]" allUniqueName="[Claims].[ProviderSpecialty].[All]" dimensionUniqueName="[Claims]" displayFolder="" count="0" memberValueDatatype="130" unbalanced="0"/>
    <cacheHierarchy uniqueName="[Claims].[DRGcode]" caption="DRGcode" attribute="1" defaultMemberUniqueName="[Claims].[DRGcode].[All]" allUniqueName="[Claims].[DRGcode].[All]" dimensionUniqueName="[Claims]" displayFolder="" count="0" memberValueDatatype="130" unbalanced="0"/>
    <cacheHierarchy uniqueName="[Claims].[HCPCScode]" caption="HCPCScode" attribute="1" defaultMemberUniqueName="[Claims].[HCPCScode].[All]" allUniqueName="[Claims].[HCPCScode].[All]" dimensionUniqueName="[Claims]" displayFolder="" count="0" memberValueDatatype="130" unbalanced="0"/>
    <cacheHierarchy uniqueName="[Claims].[NewPaidAmount]" caption="NewPaidAmount" attribute="1" defaultMemberUniqueName="[Claims].[NewPaidAmount].[All]" allUniqueName="[Claims].[NewPaidAmount].[All]" dimensionUniqueName="[Claims]" displayFolder="" count="0" memberValueDatatype="5" unbalanced="0"/>
    <cacheHierarchy uniqueName="[Claims].[DRGNo]" caption="DRGNo" attribute="1" defaultMemberUniqueName="[Claims].[DRGNo].[All]" allUniqueName="[Claims].[DRGNo].[All]" dimensionUniqueName="[Claims]" displayFolder="" count="0" memberValueDatatype="130" unbalanced="0"/>
    <cacheHierarchy uniqueName="[Claims].[DRGandTitle]" caption="DRGandTitle" attribute="1" defaultMemberUniqueName="[Claims].[DRGandTitle].[All]" allUniqueName="[Claims].[DRGandTitle].[All]" dimensionUniqueName="[Claims]" displayFolder="" count="0" memberValueDatatype="130" unbalanced="0"/>
    <cacheHierarchy uniqueName="[Claims].[SpecialtyDesc]" caption="SpecialtyDesc" attribute="1" defaultMemberUniqueName="[Claims].[SpecialtyDesc].[All]" allUniqueName="[Claims].[SpecialtyDesc].[All]" dimensionUniqueName="[Claims]" displayFolder="" count="0" memberValueDatatype="130" unbalanced="0"/>
    <cacheHierarchy uniqueName="[Claims].[MemberDOB]" caption="MemberDOB" attribute="1" time="1" defaultMemberUniqueName="[Claims].[MemberDOB].[All]" allUniqueName="[Claims].[MemberDOB].[All]" dimensionUniqueName="[Claims]" displayFolder="" count="0" memberValueDatatype="7" unbalanced="0"/>
    <cacheHierarchy uniqueName="[Claims].[MemberAge]" caption="MemberAge" attribute="1" defaultMemberUniqueName="[Claims].[MemberAge].[All]" allUniqueName="[Claims].[MemberAge].[All]" dimensionUniqueName="[Claims]" displayFolder="" count="0" memberValueDatatype="5" unbalanced="0"/>
    <cacheHierarchy uniqueName="[Claims].[IsER_Claim]" caption="IsER_Claim" attribute="1" defaultMemberUniqueName="[Claims].[IsER_Claim].[All]" allUniqueName="[Claims].[IsER_Claim].[All]" dimensionUniqueName="[Claims]" displayFolder="" count="0" memberValueDatatype="130" unbalanced="0"/>
    <cacheHierarchy uniqueName="[Dates].[Date]" caption="Date" attribute="1" time="1" defaultMemberUniqueName="[Dates].[Date].[All]" allUniqueName="[Dates].[Date].[All]" dimensionUniqueName="[Dates]" displayFolder="" count="0" memberValueDatatype="7" unbalanced="0"/>
    <cacheHierarchy uniqueName="[Dates].[Dates]" caption="Dates" defaultMemberUniqueName="[Dates].[Dates].[All]" allUniqueName="[Dates].[Dates].[All]" dimensionUniqueName="[Dates]" displayFolder="" count="0" unbalanced="0"/>
    <cacheHierarchy uniqueName="[Dates].[MonthNo]" caption="MonthNo" attribute="1" defaultMemberUniqueName="[Dates].[MonthNo].[All]" allUniqueName="[Dates].[MonthNo].[All]" dimensionUniqueName="[Dates]" displayFolder="" count="0" memberValueDatatype="20" unbalanced="0"/>
    <cacheHierarchy uniqueName="[Dates].[Month]" caption="Month" attribute="1" defaultMemberUniqueName="[Dates].[Month].[All]" allUniqueName="[Dates].[Month].[All]" dimensionUniqueName="[Dates]" displayFolder="" count="2" memberValueDatatype="130" unbalanced="0">
      <fieldsUsage count="2">
        <fieldUsage x="-1"/>
        <fieldUsage x="2"/>
      </fieldsUsage>
    </cacheHierarchy>
    <cacheHierarchy uniqueName="[Dates].[Year]" caption="Year" attribute="1" defaultMemberUniqueName="[Dates].[Year].[All]" allUniqueName="[Dates].[Year].[All]" dimensionUniqueName="[Dates]" displayFolder="" count="2" memberValueDatatype="20" unbalanced="0">
      <fieldsUsage count="2">
        <fieldUsage x="-1"/>
        <fieldUsage x="1"/>
      </fieldsUsage>
    </cacheHierarchy>
    <cacheHierarchy uniqueName="[DRGs].[MS-DRG]" caption="MS-DRG" attribute="1" defaultMemberUniqueName="[DRGs].[MS-DRG].[All]" allUniqueName="[DRGs].[MS-DRG].[All]" dimensionUniqueName="[DRGs]" displayFolder="" count="0" memberValueDatatype="130" unbalanced="0"/>
    <cacheHierarchy uniqueName="[DRGs].[FY09 Proposed Rule Post-Acute DRG]" caption="FY09 Proposed Rule Post-Acute DRG" attribute="1" defaultMemberUniqueName="[DRGs].[FY09 Proposed Rule Post-Acute DRG].[All]" allUniqueName="[DRGs].[FY09 Proposed Rule Post-Acute DRG].[All]" dimensionUniqueName="[DRGs]" displayFolder="" count="0" memberValueDatatype="130" unbalanced="0"/>
    <cacheHierarchy uniqueName="[DRGs].[FY09 Proposed Rule Special Pay DRG]" caption="FY09 Proposed Rule Special Pay DRG" attribute="1" defaultMemberUniqueName="[DRGs].[FY09 Proposed Rule Special Pay DRG].[All]" allUniqueName="[DRGs].[FY09 Proposed Rule Special Pay DRG].[All]" dimensionUniqueName="[DRGs]" displayFolder="" count="0" memberValueDatatype="130" unbalanced="0"/>
    <cacheHierarchy uniqueName="[DRGs].[MDC]" caption="MDC" attribute="1" defaultMemberUniqueName="[DRGs].[MDC].[All]" allUniqueName="[DRGs].[MDC].[All]" dimensionUniqueName="[DRGs]" displayFolder="" count="0" memberValueDatatype="130" unbalanced="0"/>
    <cacheHierarchy uniqueName="[DRGs].[TYPE]" caption="TYPE" attribute="1" defaultMemberUniqueName="[DRGs].[TYPE].[All]" allUniqueName="[DRGs].[TYPE].[All]" dimensionUniqueName="[DRGs]" displayFolder="" count="0" memberValueDatatype="130" unbalanced="0"/>
    <cacheHierarchy uniqueName="[DRGs].[MS-DRG Title]" caption="MS-DRG Title" attribute="1" defaultMemberUniqueName="[DRGs].[MS-DRG Title].[All]" allUniqueName="[DRGs].[MS-DRG Title].[All]" dimensionUniqueName="[DRGs]" displayFolder="" count="0" memberValueDatatype="130" unbalanced="0"/>
    <cacheHierarchy uniqueName="[DRGs].[DRGandTitle]" caption="DRGandTitle" attribute="1" defaultMemberUniqueName="[DRGs].[DRGandTitle].[All]" allUniqueName="[DRGs].[DRGandTitle].[All]" dimensionUniqueName="[DRGs]" displayFolder="" count="0" memberValueDatatype="130" unbalanced="0"/>
    <cacheHierarchy uniqueName="[DRGs].[Weights]" caption="Weights" attribute="1" defaultMemberUniqueName="[DRGs].[Weights].[All]" allUniqueName="[DRGs].[Weights].[All]" dimensionUniqueName="[DRGs]" displayFolder="" count="0" memberValueDatatype="130" unbalanced="0"/>
    <cacheHierarchy uniqueName="[DRGs].[Geometric mean LOS]" caption="Geometric mean LOS" attribute="1" defaultMemberUniqueName="[DRGs].[Geometric mean LOS].[All]" allUniqueName="[DRGs].[Geometric mean LOS].[All]" dimensionUniqueName="[DRGs]" displayFolder="" count="0" memberValueDatatype="130" unbalanced="0"/>
    <cacheHierarchy uniqueName="[DRGs].[Arithmetic mean LOS]" caption="Arithmetic mean LOS" attribute="1" defaultMemberUniqueName="[DRGs].[Arithmetic mean LOS].[All]" allUniqueName="[DRGs].[Arithmetic mean LOS].[All]" dimensionUniqueName="[DRGs]" displayFolder="" count="0" memberValueDatatype="130" unbalanced="0"/>
    <cacheHierarchy uniqueName="[HCPCScodes].[cpt code]" caption="cpt code" attribute="1" defaultMemberUniqueName="[HCPCScodes].[cpt code].[All]" allUniqueName="[HCPCScodes].[cpt code].[All]" dimensionUniqueName="[HCPCScodes]" displayFolder="" count="0" memberValueDatatype="130" unbalanced="0"/>
    <cacheHierarchy uniqueName="[HCPCScodes].[Major Category]" caption="Major Category" attribute="1" defaultMemberUniqueName="[HCPCScodes].[Major Category].[All]" allUniqueName="[HCPCScodes].[Major Category].[All]" dimensionUniqueName="[HCPCScodes]" displayFolder="" count="0" memberValueDatatype="130" unbalanced="0"/>
    <cacheHierarchy uniqueName="[HCPCScodes].[Minor category]" caption="Minor category" attribute="1" defaultMemberUniqueName="[HCPCScodes].[Minor category].[All]" allUniqueName="[HCPCScodes].[Minor category].[All]" dimensionUniqueName="[HCPCScodes]" displayFolder="" count="0" memberValueDatatype="130" unbalanced="0"/>
    <cacheHierarchy uniqueName="[HCPCScodes].[CPT description]" caption="CPT description" attribute="1" defaultMemberUniqueName="[HCPCScodes].[CPT description].[All]" allUniqueName="[HCPCScodes].[CPT description].[All]" dimensionUniqueName="[HCPCScodes]" displayFolder="" count="0" memberValueDatatype="130" unbalanced="0"/>
    <cacheHierarchy uniqueName="[MedicalSpecialties].[SpecialtyCode]" caption="SpecialtyCode" attribute="1" defaultMemberUniqueName="[MedicalSpecialties].[SpecialtyCode].[All]" allUniqueName="[MedicalSpecialties].[SpecialtyCode].[All]" dimensionUniqueName="[MedicalSpecialties]" displayFolder="" count="0" memberValueDatatype="130" unbalanced="0"/>
    <cacheHierarchy uniqueName="[MedicalSpecialties].[Specialty]" caption="Specialty" attribute="1" defaultMemberUniqueName="[MedicalSpecialties].[Specialty].[All]" allUniqueName="[MedicalSpecialties].[Specialty].[All]" dimensionUniqueName="[MedicalSpecialties]" displayFolder="" count="0" memberValueDatatype="130" unbalanced="0"/>
    <cacheHierarchy uniqueName="[MedicalSpecialties].[Professional]" caption="Professional" attribute="1" defaultMemberUniqueName="[MedicalSpecialties].[Professional].[All]" allUniqueName="[MedicalSpecialties].[Professional].[All]" dimensionUniqueName="[MedicalSpecialties]" displayFolder="" count="0" memberValueDatatype="130" unbalanced="0"/>
    <cacheHierarchy uniqueName="[MedicalSpecialties].[IsPhysician]" caption="IsPhysician" attribute="1" defaultMemberUniqueName="[MedicalSpecialties].[IsPhysician].[All]" allUniqueName="[MedicalSpecialties].[IsPhysician].[All]" dimensionUniqueName="[MedicalSpecialties]" displayFolder="" count="0" memberValueDatatype="130" unbalanced="0"/>
    <cacheHierarchy uniqueName="[MemberMonths].[MemberID]" caption="MemberID" attribute="1" defaultMemberUniqueName="[MemberMonths].[MemberID].[All]" allUniqueName="[MemberMonths].[MemberID].[All]" dimensionUniqueName="[MemberMonths]" displayFolder="" count="0" memberValueDatatype="20" unbalanced="0"/>
    <cacheHierarchy uniqueName="[MemberMonths].[MonthDate]" caption="MonthDate" attribute="1" time="1" defaultMemberUniqueName="[MemberMonths].[MonthDate].[All]" allUniqueName="[MemberMonths].[MonthDate].[All]" dimensionUniqueName="[MemberMonths]" displayFolder="" count="0" memberValueDatatype="7" unbalanced="0"/>
    <cacheHierarchy uniqueName="[MemberMonths].[RandNo]" caption="RandNo" attribute="1" defaultMemberUniqueName="[MemberMonths].[RandNo].[All]" allUniqueName="[MemberMonths].[RandNo].[All]" dimensionUniqueName="[MemberMonths]" displayFolder="" count="0" memberValueDatatype="20" unbalanced="0"/>
    <cacheHierarchy uniqueName="[Members].[MemberID]" caption="MemberID" attribute="1" defaultMemberUniqueName="[Members].[MemberID].[All]" allUniqueName="[Members].[MemberID].[All]" dimensionUniqueName="[Members]" displayFolder="" count="0" memberValueDatatype="20" unbalanced="0"/>
    <cacheHierarchy uniqueName="[Members].[ZipCode]" caption="ZipCode" attribute="1" defaultMemberUniqueName="[Members].[ZipCode].[All]" allUniqueName="[Members].[ZipCode].[All]" dimensionUniqueName="[Members]" displayFolder="" count="0" memberValueDatatype="130" unbalanced="0"/>
    <cacheHierarchy uniqueName="[Members].[DOB]" caption="DOB" attribute="1" time="1" defaultMemberUniqueName="[Members].[DOB].[All]" allUniqueName="[Members].[DOB].[All]" dimensionUniqueName="[Members]" displayFolder="" count="0" memberValueDatatype="7" unbalanced="0"/>
    <cacheHierarchy uniqueName="[Members].[FirstName]" caption="FirstName" attribute="1" defaultMemberUniqueName="[Members].[FirstName].[All]" allUniqueName="[Members].[FirstName].[All]" dimensionUniqueName="[Members]" displayFolder="" count="0" memberValueDatatype="130" unbalanced="0"/>
    <cacheHierarchy uniqueName="[Members].[LastName]" caption="LastName" attribute="1" defaultMemberUniqueName="[Members].[LastName].[All]" allUniqueName="[Members].[LastName].[All]" dimensionUniqueName="[Members]" displayFolder="" count="0" memberValueDatatype="130" unbalanced="0"/>
    <cacheHierarchy uniqueName="[Members].[CurrentAgeGroup]" caption="CurrentAgeGroup" attribute="1" defaultMemberUniqueName="[Members].[CurrentAgeGroup].[All]" allUniqueName="[Members].[CurrentAgeGroup].[All]" dimensionUniqueName="[Members]" displayFolder="" count="0" memberValueDatatype="130" unbalanced="0"/>
    <cacheHierarchy uniqueName="[Members].[CurrentAge]" caption="CurrentAge" attribute="1" defaultMemberUniqueName="[Members].[CurrentAge].[All]" allUniqueName="[Members].[CurrentAge].[All]" dimensionUniqueName="[Members]" displayFolder="" count="0" memberValueDatatype="5" unbalanced="0"/>
    <cacheHierarchy uniqueName="[Measures].[Sum of NewPaidAmount]" caption="Sum of NewPaidAmount" measure="1" displayFolder="" measureGroup="Claims" count="0"/>
    <cacheHierarchy uniqueName="[Measures].[PaidAcrossSpecialties]" caption="PaidAcrossSpecialties" measure="1" displayFolder="" measureGroup="Claims" count="0"/>
    <cacheHierarchy uniqueName="[Measures].[SpecialtyPctPaid]" caption="SpecialtyPctPaid" measure="1" displayFolder="" measureGroup="Claims" count="0"/>
    <cacheHierarchy uniqueName="[Measures].[ER_Cost]" caption="ER_Cost" measure="1" displayFolder="" measureGroup="Claims" count="0"/>
    <cacheHierarchy uniqueName="[Measures].[PercentER]" caption="PercentER" measure="1" displayFolder="" measureGroup="Claims" count="0"/>
    <cacheHierarchy uniqueName="[Measures].[TotalMemberMonths]" caption="TotalMemberMonths" measure="1" displayFolder="" measureGroup="MemberMonths" count="0"/>
    <cacheHierarchy uniqueName="[Measures].[PaidPMPM]" caption="PaidPMPM" measure="1" displayFolder="" measureGroup="Claims" count="0" oneField="1">
      <fieldsUsage count="1">
        <fieldUsage x="3"/>
      </fieldsUsage>
    </cacheHierarchy>
    <cacheHierarchy uniqueName="[Measures].[__XL_Count Claims]" caption="__XL_Count Claims" measure="1" displayFolder="" measureGroup="Claims" count="0" hidden="1"/>
    <cacheHierarchy uniqueName="[Measures].[__XL_Count Members]" caption="__XL_Count Members" measure="1" displayFolder="" measureGroup="Members" count="0" hidden="1"/>
    <cacheHierarchy uniqueName="[Measures].[__XL_Count DRGs]" caption="__XL_Count DRGs" measure="1" displayFolder="" measureGroup="DRGs" count="0" hidden="1"/>
    <cacheHierarchy uniqueName="[Measures].[__XL_Count HCPCScodes]" caption="__XL_Count HCPCScodes" measure="1" displayFolder="" measureGroup="HCPCScodes" count="0" hidden="1"/>
    <cacheHierarchy uniqueName="[Measures].[__XL_Count MedicalSpecialties]" caption="__XL_Count MedicalSpecialties" measure="1" displayFolder="" measureGroup="MedicalSpecialties" count="0" hidden="1"/>
    <cacheHierarchy uniqueName="[Measures].[__XL_Count Dates]" caption="__XL_Count Dates" measure="1" displayFolder="" measureGroup="Dates" count="0" hidden="1"/>
    <cacheHierarchy uniqueName="[Measures].[__XL_Count AgrGroupTable]" caption="__XL_Count AgrGroupTable" measure="1" displayFolder="" measureGroup="AgrGroupTable" count="0" hidden="1"/>
    <cacheHierarchy uniqueName="[Measures].[__XL_Count MemberMonths]" caption="__XL_Count MemberMonths" measure="1" displayFolder="" measureGroup="MemberMonths" count="0" hidden="1"/>
    <cacheHierarchy uniqueName="[Measures].[__XL_Count BadMembers]" caption="__XL_Count BadMembers" measure="1" displayFolder="" measureGroup="BadMembers" count="0" hidden="1"/>
    <cacheHierarchy uniqueName="[Measures].[__XL_Count of Models]" caption="__XL_Count of Models" measure="1" displayFolder="" count="0" hidden="1"/>
    <cacheHierarchy uniqueName="[Measures].[_PaidPMPM Goal]" caption="_PaidPMPM Goal" measure="1" displayFolder="" measureGroup="Claims" count="0" hidden="1"/>
    <cacheHierarchy uniqueName="[Measures].[_PaidPMPM Status]" caption="_PaidPMPM Status" measure="1" iconSet="6" displayFolder="" measureGroup="Claims" count="0" hidden="1"/>
    <cacheHierarchy uniqueName="[Measures].[Sum of MemberID]" caption="Sum of MemberID" measure="1" displayFolder="" measureGroup="BadMembers" count="0" hidden="1">
      <extLst>
        <ext xmlns:x15="http://schemas.microsoft.com/office/spreadsheetml/2010/11/main" uri="{B97F6D7D-B522-45F9-BDA1-12C45D357490}">
          <x15:cacheHierarchy aggregatedColumn="2"/>
        </ext>
      </extLst>
    </cacheHierarchy>
    <cacheHierarchy uniqueName="[Measures].[Count of MemberID]" caption="Count of MemberID" measure="1" displayFolder="" measureGroup="BadMembers" count="0" hidden="1">
      <extLst>
        <ext xmlns:x15="http://schemas.microsoft.com/office/spreadsheetml/2010/11/main" uri="{B97F6D7D-B522-45F9-BDA1-12C45D357490}">
          <x15:cacheHierarchy aggregatedColumn="2"/>
        </ext>
      </extLst>
    </cacheHierarchy>
  </cacheHierarchies>
  <kpis count="1">
    <kpi uniqueName="PaidPMPM" caption="PaidPMPM" displayFolder="" measureGroup="Claims" parent="" value="[Measures].[PaidPMPM]" goal="[Measures].[_PaidPMPM Goal]" status="[Measures].[_PaidPMPM Status]" trend="" weight=""/>
  </kpis>
  <dimensions count="10">
    <dimension name="AgrGroupTable" uniqueName="[AgrGroupTable]" caption="AgrGroupTable"/>
    <dimension name="BadMembers" uniqueName="[BadMembers]" caption="BadMembers"/>
    <dimension name="Claims" uniqueName="[Claims]" caption="Claims"/>
    <dimension name="Dates" uniqueName="[Dates]" caption="Dates"/>
    <dimension name="DRGs" uniqueName="[DRGs]" caption="DRGs"/>
    <dimension name="HCPCScodes" uniqueName="[HCPCScodes]" caption="HCPCScodes"/>
    <dimension measure="1" name="Measures" uniqueName="[Measures]" caption="Measures"/>
    <dimension name="MedicalSpecialties" uniqueName="[MedicalSpecialties]" caption="MedicalSpecialties"/>
    <dimension name="MemberMonths" uniqueName="[MemberMonths]" caption="MemberMonths"/>
    <dimension name="Members" uniqueName="[Members]" caption="Members"/>
  </dimensions>
  <measureGroups count="9">
    <measureGroup name="AgrGroupTable" caption="AgrGroupTable"/>
    <measureGroup name="BadMembers" caption="BadMembers"/>
    <measureGroup name="Claims" caption="Claims"/>
    <measureGroup name="Dates" caption="Dates"/>
    <measureGroup name="DRGs" caption="DRGs"/>
    <measureGroup name="HCPCScodes" caption="HCPCScodes"/>
    <measureGroup name="MedicalSpecialties" caption="MedicalSpecialties"/>
    <measureGroup name="MemberMonths" caption="MemberMonths"/>
    <measureGroup name="Members" caption="Members"/>
  </measureGroups>
  <maps count="19">
    <map measureGroup="0" dimension="0"/>
    <map measureGroup="1" dimension="1"/>
    <map measureGroup="2" dimension="0"/>
    <map measureGroup="2" dimension="2"/>
    <map measureGroup="2" dimension="3"/>
    <map measureGroup="2" dimension="4"/>
    <map measureGroup="2" dimension="5"/>
    <map measureGroup="2" dimension="7"/>
    <map measureGroup="2" dimension="9"/>
    <map measureGroup="3" dimension="3"/>
    <map measureGroup="4" dimension="4"/>
    <map measureGroup="5" dimension="5"/>
    <map measureGroup="6" dimension="7"/>
    <map measureGroup="7" dimension="0"/>
    <map measureGroup="7" dimension="3"/>
    <map measureGroup="7" dimension="8"/>
    <map measureGroup="7" dimension="9"/>
    <map measureGroup="8" dimension="0"/>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Jon Pearce" refreshedDate="42822.442441898151" createdVersion="5" refreshedVersion="6" minRefreshableVersion="3" recordCount="0" supportSubquery="1" supportAdvancedDrill="1">
  <cacheSource type="external" connectionId="10"/>
  <cacheFields count="2">
    <cacheField name="[BadMembers].[MemberID].[MemberID]" caption="MemberID" numFmtId="0" hierarchy="2" level="1">
      <sharedItems containsSemiMixedTypes="0" containsString="0" containsNumber="1" containsInteger="1" minValue="6" maxValue="100" count="9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sharedItems>
      <extLst>
        <ext xmlns:x15="http://schemas.microsoft.com/office/spreadsheetml/2010/11/main" uri="{4F2E5C28-24EA-4eb8-9CBF-B6C8F9C3D259}">
          <x15:cachedUniqueNames>
            <x15:cachedUniqueName index="0" name="[BadMembers].[MemberID].&amp;[6]"/>
            <x15:cachedUniqueName index="1" name="[BadMembers].[MemberID].&amp;[7]"/>
            <x15:cachedUniqueName index="2" name="[BadMembers].[MemberID].&amp;[8]"/>
            <x15:cachedUniqueName index="3" name="[BadMembers].[MemberID].&amp;[9]"/>
            <x15:cachedUniqueName index="4" name="[BadMembers].[MemberID].&amp;[10]"/>
            <x15:cachedUniqueName index="5" name="[BadMembers].[MemberID].&amp;[11]"/>
            <x15:cachedUniqueName index="6" name="[BadMembers].[MemberID].&amp;[12]"/>
            <x15:cachedUniqueName index="7" name="[BadMembers].[MemberID].&amp;[13]"/>
            <x15:cachedUniqueName index="8" name="[BadMembers].[MemberID].&amp;[14]"/>
            <x15:cachedUniqueName index="9" name="[BadMembers].[MemberID].&amp;[15]"/>
            <x15:cachedUniqueName index="10" name="[BadMembers].[MemberID].&amp;[16]"/>
            <x15:cachedUniqueName index="11" name="[BadMembers].[MemberID].&amp;[17]"/>
            <x15:cachedUniqueName index="12" name="[BadMembers].[MemberID].&amp;[18]"/>
            <x15:cachedUniqueName index="13" name="[BadMembers].[MemberID].&amp;[19]"/>
            <x15:cachedUniqueName index="14" name="[BadMembers].[MemberID].&amp;[20]"/>
            <x15:cachedUniqueName index="15" name="[BadMembers].[MemberID].&amp;[21]"/>
            <x15:cachedUniqueName index="16" name="[BadMembers].[MemberID].&amp;[22]"/>
            <x15:cachedUniqueName index="17" name="[BadMembers].[MemberID].&amp;[23]"/>
            <x15:cachedUniqueName index="18" name="[BadMembers].[MemberID].&amp;[24]"/>
            <x15:cachedUniqueName index="19" name="[BadMembers].[MemberID].&amp;[25]"/>
            <x15:cachedUniqueName index="20" name="[BadMembers].[MemberID].&amp;[26]"/>
            <x15:cachedUniqueName index="21" name="[BadMembers].[MemberID].&amp;[27]"/>
            <x15:cachedUniqueName index="22" name="[BadMembers].[MemberID].&amp;[28]"/>
            <x15:cachedUniqueName index="23" name="[BadMembers].[MemberID].&amp;[29]"/>
            <x15:cachedUniqueName index="24" name="[BadMembers].[MemberID].&amp;[30]"/>
            <x15:cachedUniqueName index="25" name="[BadMembers].[MemberID].&amp;[31]"/>
            <x15:cachedUniqueName index="26" name="[BadMembers].[MemberID].&amp;[32]"/>
            <x15:cachedUniqueName index="27" name="[BadMembers].[MemberID].&amp;[33]"/>
            <x15:cachedUniqueName index="28" name="[BadMembers].[MemberID].&amp;[34]"/>
            <x15:cachedUniqueName index="29" name="[BadMembers].[MemberID].&amp;[35]"/>
            <x15:cachedUniqueName index="30" name="[BadMembers].[MemberID].&amp;[36]"/>
            <x15:cachedUniqueName index="31" name="[BadMembers].[MemberID].&amp;[37]"/>
            <x15:cachedUniqueName index="32" name="[BadMembers].[MemberID].&amp;[38]"/>
            <x15:cachedUniqueName index="33" name="[BadMembers].[MemberID].&amp;[39]"/>
            <x15:cachedUniqueName index="34" name="[BadMembers].[MemberID].&amp;[40]"/>
            <x15:cachedUniqueName index="35" name="[BadMembers].[MemberID].&amp;[41]"/>
            <x15:cachedUniqueName index="36" name="[BadMembers].[MemberID].&amp;[42]"/>
            <x15:cachedUniqueName index="37" name="[BadMembers].[MemberID].&amp;[43]"/>
            <x15:cachedUniqueName index="38" name="[BadMembers].[MemberID].&amp;[44]"/>
            <x15:cachedUniqueName index="39" name="[BadMembers].[MemberID].&amp;[45]"/>
            <x15:cachedUniqueName index="40" name="[BadMembers].[MemberID].&amp;[46]"/>
            <x15:cachedUniqueName index="41" name="[BadMembers].[MemberID].&amp;[47]"/>
            <x15:cachedUniqueName index="42" name="[BadMembers].[MemberID].&amp;[48]"/>
            <x15:cachedUniqueName index="43" name="[BadMembers].[MemberID].&amp;[49]"/>
            <x15:cachedUniqueName index="44" name="[BadMembers].[MemberID].&amp;[50]"/>
            <x15:cachedUniqueName index="45" name="[BadMembers].[MemberID].&amp;[51]"/>
            <x15:cachedUniqueName index="46" name="[BadMembers].[MemberID].&amp;[52]"/>
            <x15:cachedUniqueName index="47" name="[BadMembers].[MemberID].&amp;[53]"/>
            <x15:cachedUniqueName index="48" name="[BadMembers].[MemberID].&amp;[54]"/>
            <x15:cachedUniqueName index="49" name="[BadMembers].[MemberID].&amp;[55]"/>
            <x15:cachedUniqueName index="50" name="[BadMembers].[MemberID].&amp;[56]"/>
            <x15:cachedUniqueName index="51" name="[BadMembers].[MemberID].&amp;[57]"/>
            <x15:cachedUniqueName index="52" name="[BadMembers].[MemberID].&amp;[58]"/>
            <x15:cachedUniqueName index="53" name="[BadMembers].[MemberID].&amp;[59]"/>
            <x15:cachedUniqueName index="54" name="[BadMembers].[MemberID].&amp;[60]"/>
            <x15:cachedUniqueName index="55" name="[BadMembers].[MemberID].&amp;[61]"/>
            <x15:cachedUniqueName index="56" name="[BadMembers].[MemberID].&amp;[62]"/>
            <x15:cachedUniqueName index="57" name="[BadMembers].[MemberID].&amp;[63]"/>
            <x15:cachedUniqueName index="58" name="[BadMembers].[MemberID].&amp;[64]"/>
            <x15:cachedUniqueName index="59" name="[BadMembers].[MemberID].&amp;[65]"/>
            <x15:cachedUniqueName index="60" name="[BadMembers].[MemberID].&amp;[66]"/>
            <x15:cachedUniqueName index="61" name="[BadMembers].[MemberID].&amp;[67]"/>
            <x15:cachedUniqueName index="62" name="[BadMembers].[MemberID].&amp;[68]"/>
            <x15:cachedUniqueName index="63" name="[BadMembers].[MemberID].&amp;[69]"/>
            <x15:cachedUniqueName index="64" name="[BadMembers].[MemberID].&amp;[70]"/>
            <x15:cachedUniqueName index="65" name="[BadMembers].[MemberID].&amp;[71]"/>
            <x15:cachedUniqueName index="66" name="[BadMembers].[MemberID].&amp;[72]"/>
            <x15:cachedUniqueName index="67" name="[BadMembers].[MemberID].&amp;[73]"/>
            <x15:cachedUniqueName index="68" name="[BadMembers].[MemberID].&amp;[74]"/>
            <x15:cachedUniqueName index="69" name="[BadMembers].[MemberID].&amp;[75]"/>
            <x15:cachedUniqueName index="70" name="[BadMembers].[MemberID].&amp;[76]"/>
            <x15:cachedUniqueName index="71" name="[BadMembers].[MemberID].&amp;[77]"/>
            <x15:cachedUniqueName index="72" name="[BadMembers].[MemberID].&amp;[78]"/>
            <x15:cachedUniqueName index="73" name="[BadMembers].[MemberID].&amp;[79]"/>
            <x15:cachedUniqueName index="74" name="[BadMembers].[MemberID].&amp;[80]"/>
            <x15:cachedUniqueName index="75" name="[BadMembers].[MemberID].&amp;[81]"/>
            <x15:cachedUniqueName index="76" name="[BadMembers].[MemberID].&amp;[82]"/>
            <x15:cachedUniqueName index="77" name="[BadMembers].[MemberID].&amp;[83]"/>
            <x15:cachedUniqueName index="78" name="[BadMembers].[MemberID].&amp;[84]"/>
            <x15:cachedUniqueName index="79" name="[BadMembers].[MemberID].&amp;[85]"/>
            <x15:cachedUniqueName index="80" name="[BadMembers].[MemberID].&amp;[86]"/>
            <x15:cachedUniqueName index="81" name="[BadMembers].[MemberID].&amp;[87]"/>
            <x15:cachedUniqueName index="82" name="[BadMembers].[MemberID].&amp;[88]"/>
            <x15:cachedUniqueName index="83" name="[BadMembers].[MemberID].&amp;[89]"/>
            <x15:cachedUniqueName index="84" name="[BadMembers].[MemberID].&amp;[90]"/>
            <x15:cachedUniqueName index="85" name="[BadMembers].[MemberID].&amp;[91]"/>
            <x15:cachedUniqueName index="86" name="[BadMembers].[MemberID].&amp;[92]"/>
            <x15:cachedUniqueName index="87" name="[BadMembers].[MemberID].&amp;[93]"/>
            <x15:cachedUniqueName index="88" name="[BadMembers].[MemberID].&amp;[94]"/>
            <x15:cachedUniqueName index="89" name="[BadMembers].[MemberID].&amp;[95]"/>
            <x15:cachedUniqueName index="90" name="[BadMembers].[MemberID].&amp;[96]"/>
            <x15:cachedUniqueName index="91" name="[BadMembers].[MemberID].&amp;[97]"/>
            <x15:cachedUniqueName index="92" name="[BadMembers].[MemberID].&amp;[98]"/>
            <x15:cachedUniqueName index="93" name="[BadMembers].[MemberID].&amp;[99]"/>
            <x15:cachedUniqueName index="94" name="[BadMembers].[MemberID].&amp;[100]"/>
          </x15:cachedUniqueNames>
        </ext>
      </extLst>
    </cacheField>
    <cacheField name="[Measures].[Count of MemberID]" caption="Count of MemberID" numFmtId="0" hierarchy="75" level="32767"/>
  </cacheFields>
  <cacheHierarchies count="76">
    <cacheHierarchy uniqueName="[AgrGroupTable].[Age]" caption="Age" attribute="1" defaultMemberUniqueName="[AgrGroupTable].[Age].[All]" allUniqueName="[AgrGroupTable].[Age].[All]" dimensionUniqueName="[AgrGroupTable]" displayFolder="" count="0" memberValueDatatype="20" unbalanced="0"/>
    <cacheHierarchy uniqueName="[AgrGroupTable].[AgeBand]" caption="AgeBand" attribute="1" defaultMemberUniqueName="[AgrGroupTable].[AgeBand].[All]" allUniqueName="[AgrGroupTable].[AgeBand].[All]" dimensionUniqueName="[AgrGroupTable]" displayFolder="" count="0" memberValueDatatype="130" unbalanced="0"/>
    <cacheHierarchy uniqueName="[BadMembers].[MemberID]" caption="MemberID" attribute="1" defaultMemberUniqueName="[BadMembers].[MemberID].[All]" allUniqueName="[BadMembers].[MemberID].[All]" dimensionUniqueName="[BadMembers]" displayFolder="" count="2" memberValueDatatype="20" unbalanced="0">
      <fieldsUsage count="2">
        <fieldUsage x="-1"/>
        <fieldUsage x="0"/>
      </fieldsUsage>
    </cacheHierarchy>
    <cacheHierarchy uniqueName="[BadMembers].[ZipCode]" caption="ZipCode" attribute="1" defaultMemberUniqueName="[BadMembers].[ZipCode].[All]" allUniqueName="[BadMembers].[ZipCode].[All]" dimensionUniqueName="[BadMembers]" displayFolder="" count="0" memberValueDatatype="20" unbalanced="0"/>
    <cacheHierarchy uniqueName="[BadMembers].[DOB]" caption="DOB" attribute="1" time="1" defaultMemberUniqueName="[BadMembers].[DOB].[All]" allUniqueName="[BadMembers].[DOB].[All]" dimensionUniqueName="[BadMembers]" displayFolder="" count="0" memberValueDatatype="7" unbalanced="0"/>
    <cacheHierarchy uniqueName="[BadMembers].[FirstName]" caption="FirstName" attribute="1" defaultMemberUniqueName="[BadMembers].[FirstName].[All]" allUniqueName="[BadMembers].[FirstName].[All]" dimensionUniqueName="[BadMembers]" displayFolder="" count="0" memberValueDatatype="130" unbalanced="0"/>
    <cacheHierarchy uniqueName="[BadMembers].[LastName]" caption="LastName" attribute="1" defaultMemberUniqueName="[BadMembers].[LastName].[All]" allUniqueName="[BadMembers].[LastName].[All]" dimensionUniqueName="[BadMembers]" displayFolder="" count="0" memberValueDatatype="130" unbalanced="0"/>
    <cacheHierarchy uniqueName="[Claims].[ClaimNumber]" caption="ClaimNumber" attribute="1" defaultMemberUniqueName="[Claims].[ClaimNumber].[All]" allUniqueName="[Claims].[ClaimNumber].[All]" dimensionUniqueName="[Claims]" displayFolder="" count="0" memberValueDatatype="20" unbalanced="0"/>
    <cacheHierarchy uniqueName="[Claims].[BeneNumber]" caption="BeneNumber" attribute="1" defaultMemberUniqueName="[Claims].[BeneNumber].[All]" allUniqueName="[Claims].[BeneNumber].[All]" dimensionUniqueName="[Claims]" displayFolder="" count="0" memberValueDatatype="20" unbalanced="0"/>
    <cacheHierarchy uniqueName="[Claims].[ClaimType]" caption="ClaimType" attribute="1" defaultMemberUniqueName="[Claims].[ClaimType].[All]" allUniqueName="[Claims].[ClaimType].[All]" dimensionUniqueName="[Claims]" displayFolder="" count="0" memberValueDatatype="130" unbalanced="0"/>
    <cacheHierarchy uniqueName="[Claims].[ClaimFromDate]" caption="ClaimFromDate" attribute="1" time="1" defaultMemberUniqueName="[Claims].[ClaimFromDate].[All]" allUniqueName="[Claims].[ClaimFromDate].[All]" dimensionUniqueName="[Claims]" displayFolder="" count="0" memberValueDatatype="7" unbalanced="0"/>
    <cacheHierarchy uniqueName="[Claims].[ClaimThruDate]" caption="ClaimThruDate" attribute="1" time="1" defaultMemberUniqueName="[Claims].[ClaimThruDate].[All]" allUniqueName="[Claims].[ClaimThruDate].[All]" dimensionUniqueName="[Claims]" displayFolder="" count="0" memberValueDatatype="7" unbalanced="0"/>
    <cacheHierarchy uniqueName="[Claims].[ProviderSpecialty]" caption="ProviderSpecialty" attribute="1" defaultMemberUniqueName="[Claims].[ProviderSpecialty].[All]" allUniqueName="[Claims].[ProviderSpecialty].[All]" dimensionUniqueName="[Claims]" displayFolder="" count="0" memberValueDatatype="130" unbalanced="0"/>
    <cacheHierarchy uniqueName="[Claims].[DRGcode]" caption="DRGcode" attribute="1" defaultMemberUniqueName="[Claims].[DRGcode].[All]" allUniqueName="[Claims].[DRGcode].[All]" dimensionUniqueName="[Claims]" displayFolder="" count="0" memberValueDatatype="130" unbalanced="0"/>
    <cacheHierarchy uniqueName="[Claims].[HCPCScode]" caption="HCPCScode" attribute="1" defaultMemberUniqueName="[Claims].[HCPCScode].[All]" allUniqueName="[Claims].[HCPCScode].[All]" dimensionUniqueName="[Claims]" displayFolder="" count="0" memberValueDatatype="130" unbalanced="0"/>
    <cacheHierarchy uniqueName="[Claims].[NewPaidAmount]" caption="NewPaidAmount" attribute="1" defaultMemberUniqueName="[Claims].[NewPaidAmount].[All]" allUniqueName="[Claims].[NewPaidAmount].[All]" dimensionUniqueName="[Claims]" displayFolder="" count="0" memberValueDatatype="5" unbalanced="0"/>
    <cacheHierarchy uniqueName="[Claims].[DRGNo]" caption="DRGNo" attribute="1" defaultMemberUniqueName="[Claims].[DRGNo].[All]" allUniqueName="[Claims].[DRGNo].[All]" dimensionUniqueName="[Claims]" displayFolder="" count="0" memberValueDatatype="130" unbalanced="0"/>
    <cacheHierarchy uniqueName="[Claims].[DRGandTitle]" caption="DRGandTitle" attribute="1" defaultMemberUniqueName="[Claims].[DRGandTitle].[All]" allUniqueName="[Claims].[DRGandTitle].[All]" dimensionUniqueName="[Claims]" displayFolder="" count="0" memberValueDatatype="130" unbalanced="0"/>
    <cacheHierarchy uniqueName="[Claims].[SpecialtyDesc]" caption="SpecialtyDesc" attribute="1" defaultMemberUniqueName="[Claims].[SpecialtyDesc].[All]" allUniqueName="[Claims].[SpecialtyDesc].[All]" dimensionUniqueName="[Claims]" displayFolder="" count="0" memberValueDatatype="130" unbalanced="0"/>
    <cacheHierarchy uniqueName="[Claims].[MemberDOB]" caption="MemberDOB" attribute="1" time="1" defaultMemberUniqueName="[Claims].[MemberDOB].[All]" allUniqueName="[Claims].[MemberDOB].[All]" dimensionUniqueName="[Claims]" displayFolder="" count="0" memberValueDatatype="7" unbalanced="0"/>
    <cacheHierarchy uniqueName="[Claims].[MemberAge]" caption="MemberAge" attribute="1" defaultMemberUniqueName="[Claims].[MemberAge].[All]" allUniqueName="[Claims].[MemberAge].[All]" dimensionUniqueName="[Claims]" displayFolder="" count="0" memberValueDatatype="5" unbalanced="0"/>
    <cacheHierarchy uniqueName="[Claims].[IsER_Claim]" caption="IsER_Claim" attribute="1" defaultMemberUniqueName="[Claims].[IsER_Claim].[All]" allUniqueName="[Claims].[IsER_Claim].[All]" dimensionUniqueName="[Claims]" displayFolder="" count="0" memberValueDatatype="130" unbalanced="0"/>
    <cacheHierarchy uniqueName="[Dates].[Date]" caption="Date" attribute="1" time="1" defaultMemberUniqueName="[Dates].[Date].[All]" allUniqueName="[Dates].[Date].[All]" dimensionUniqueName="[Dates]" displayFolder="" count="0" memberValueDatatype="7" unbalanced="0"/>
    <cacheHierarchy uniqueName="[Dates].[Dates]" caption="Dates" defaultMemberUniqueName="[Dates].[Dates].[All]" allUniqueName="[Dates].[Dates].[All]" dimensionUniqueName="[Dates]" displayFolder="" count="0" unbalanced="0"/>
    <cacheHierarchy uniqueName="[Dates].[MonthNo]" caption="MonthNo" attribute="1" defaultMemberUniqueName="[Dates].[MonthNo].[All]" allUniqueName="[Dates].[MonthNo].[All]" dimensionUniqueName="[Dates]" displayFolder="" count="0" memberValueDatatype="20" unbalanced="0"/>
    <cacheHierarchy uniqueName="[Dates].[Month]" caption="Month" attribute="1" defaultMemberUniqueName="[Dates].[Month].[All]" allUniqueName="[Dates].[Month].[All]" dimensionUniqueName="[Dates]" displayFolder="" count="0" memberValueDatatype="130" unbalanced="0"/>
    <cacheHierarchy uniqueName="[Dates].[Year]" caption="Year" attribute="1" defaultMemberUniqueName="[Dates].[Year].[All]" allUniqueName="[Dates].[Year].[All]" dimensionUniqueName="[Dates]" displayFolder="" count="0" memberValueDatatype="20" unbalanced="0"/>
    <cacheHierarchy uniqueName="[DRGs].[MS-DRG]" caption="MS-DRG" attribute="1" defaultMemberUniqueName="[DRGs].[MS-DRG].[All]" allUniqueName="[DRGs].[MS-DRG].[All]" dimensionUniqueName="[DRGs]" displayFolder="" count="0" memberValueDatatype="130" unbalanced="0"/>
    <cacheHierarchy uniqueName="[DRGs].[FY09 Proposed Rule Post-Acute DRG]" caption="FY09 Proposed Rule Post-Acute DRG" attribute="1" defaultMemberUniqueName="[DRGs].[FY09 Proposed Rule Post-Acute DRG].[All]" allUniqueName="[DRGs].[FY09 Proposed Rule Post-Acute DRG].[All]" dimensionUniqueName="[DRGs]" displayFolder="" count="0" memberValueDatatype="130" unbalanced="0"/>
    <cacheHierarchy uniqueName="[DRGs].[FY09 Proposed Rule Special Pay DRG]" caption="FY09 Proposed Rule Special Pay DRG" attribute="1" defaultMemberUniqueName="[DRGs].[FY09 Proposed Rule Special Pay DRG].[All]" allUniqueName="[DRGs].[FY09 Proposed Rule Special Pay DRG].[All]" dimensionUniqueName="[DRGs]" displayFolder="" count="0" memberValueDatatype="130" unbalanced="0"/>
    <cacheHierarchy uniqueName="[DRGs].[MDC]" caption="MDC" attribute="1" defaultMemberUniqueName="[DRGs].[MDC].[All]" allUniqueName="[DRGs].[MDC].[All]" dimensionUniqueName="[DRGs]" displayFolder="" count="0" memberValueDatatype="130" unbalanced="0"/>
    <cacheHierarchy uniqueName="[DRGs].[TYPE]" caption="TYPE" attribute="1" defaultMemberUniqueName="[DRGs].[TYPE].[All]" allUniqueName="[DRGs].[TYPE].[All]" dimensionUniqueName="[DRGs]" displayFolder="" count="0" memberValueDatatype="130" unbalanced="0"/>
    <cacheHierarchy uniqueName="[DRGs].[MS-DRG Title]" caption="MS-DRG Title" attribute="1" defaultMemberUniqueName="[DRGs].[MS-DRG Title].[All]" allUniqueName="[DRGs].[MS-DRG Title].[All]" dimensionUniqueName="[DRGs]" displayFolder="" count="0" memberValueDatatype="130" unbalanced="0"/>
    <cacheHierarchy uniqueName="[DRGs].[DRGandTitle]" caption="DRGandTitle" attribute="1" defaultMemberUniqueName="[DRGs].[DRGandTitle].[All]" allUniqueName="[DRGs].[DRGandTitle].[All]" dimensionUniqueName="[DRGs]" displayFolder="" count="0" memberValueDatatype="130" unbalanced="0"/>
    <cacheHierarchy uniqueName="[DRGs].[Weights]" caption="Weights" attribute="1" defaultMemberUniqueName="[DRGs].[Weights].[All]" allUniqueName="[DRGs].[Weights].[All]" dimensionUniqueName="[DRGs]" displayFolder="" count="0" memberValueDatatype="130" unbalanced="0"/>
    <cacheHierarchy uniqueName="[DRGs].[Geometric mean LOS]" caption="Geometric mean LOS" attribute="1" defaultMemberUniqueName="[DRGs].[Geometric mean LOS].[All]" allUniqueName="[DRGs].[Geometric mean LOS].[All]" dimensionUniqueName="[DRGs]" displayFolder="" count="0" memberValueDatatype="130" unbalanced="0"/>
    <cacheHierarchy uniqueName="[DRGs].[Arithmetic mean LOS]" caption="Arithmetic mean LOS" attribute="1" defaultMemberUniqueName="[DRGs].[Arithmetic mean LOS].[All]" allUniqueName="[DRGs].[Arithmetic mean LOS].[All]" dimensionUniqueName="[DRGs]" displayFolder="" count="0" memberValueDatatype="130" unbalanced="0"/>
    <cacheHierarchy uniqueName="[HCPCScodes].[cpt code]" caption="cpt code" attribute="1" defaultMemberUniqueName="[HCPCScodes].[cpt code].[All]" allUniqueName="[HCPCScodes].[cpt code].[All]" dimensionUniqueName="[HCPCScodes]" displayFolder="" count="0" memberValueDatatype="130" unbalanced="0"/>
    <cacheHierarchy uniqueName="[HCPCScodes].[Major Category]" caption="Major Category" attribute="1" defaultMemberUniqueName="[HCPCScodes].[Major Category].[All]" allUniqueName="[HCPCScodes].[Major Category].[All]" dimensionUniqueName="[HCPCScodes]" displayFolder="" count="0" memberValueDatatype="130" unbalanced="0"/>
    <cacheHierarchy uniqueName="[HCPCScodes].[Minor category]" caption="Minor category" attribute="1" defaultMemberUniqueName="[HCPCScodes].[Minor category].[All]" allUniqueName="[HCPCScodes].[Minor category].[All]" dimensionUniqueName="[HCPCScodes]" displayFolder="" count="0" memberValueDatatype="130" unbalanced="0"/>
    <cacheHierarchy uniqueName="[HCPCScodes].[CPT description]" caption="CPT description" attribute="1" defaultMemberUniqueName="[HCPCScodes].[CPT description].[All]" allUniqueName="[HCPCScodes].[CPT description].[All]" dimensionUniqueName="[HCPCScodes]" displayFolder="" count="0" memberValueDatatype="130" unbalanced="0"/>
    <cacheHierarchy uniqueName="[MedicalSpecialties].[SpecialtyCode]" caption="SpecialtyCode" attribute="1" defaultMemberUniqueName="[MedicalSpecialties].[SpecialtyCode].[All]" allUniqueName="[MedicalSpecialties].[SpecialtyCode].[All]" dimensionUniqueName="[MedicalSpecialties]" displayFolder="" count="0" memberValueDatatype="130" unbalanced="0"/>
    <cacheHierarchy uniqueName="[MedicalSpecialties].[Specialty]" caption="Specialty" attribute="1" defaultMemberUniqueName="[MedicalSpecialties].[Specialty].[All]" allUniqueName="[MedicalSpecialties].[Specialty].[All]" dimensionUniqueName="[MedicalSpecialties]" displayFolder="" count="0" memberValueDatatype="130" unbalanced="0"/>
    <cacheHierarchy uniqueName="[MedicalSpecialties].[Professional]" caption="Professional" attribute="1" defaultMemberUniqueName="[MedicalSpecialties].[Professional].[All]" allUniqueName="[MedicalSpecialties].[Professional].[All]" dimensionUniqueName="[MedicalSpecialties]" displayFolder="" count="0" memberValueDatatype="130" unbalanced="0"/>
    <cacheHierarchy uniqueName="[MedicalSpecialties].[IsPhysician]" caption="IsPhysician" attribute="1" defaultMemberUniqueName="[MedicalSpecialties].[IsPhysician].[All]" allUniqueName="[MedicalSpecialties].[IsPhysician].[All]" dimensionUniqueName="[MedicalSpecialties]" displayFolder="" count="0" memberValueDatatype="130" unbalanced="0"/>
    <cacheHierarchy uniqueName="[MemberMonths].[MemberID]" caption="MemberID" attribute="1" defaultMemberUniqueName="[MemberMonths].[MemberID].[All]" allUniqueName="[MemberMonths].[MemberID].[All]" dimensionUniqueName="[MemberMonths]" displayFolder="" count="0" memberValueDatatype="20" unbalanced="0"/>
    <cacheHierarchy uniqueName="[MemberMonths].[MonthDate]" caption="MonthDate" attribute="1" time="1" defaultMemberUniqueName="[MemberMonths].[MonthDate].[All]" allUniqueName="[MemberMonths].[MonthDate].[All]" dimensionUniqueName="[MemberMonths]" displayFolder="" count="0" memberValueDatatype="7" unbalanced="0"/>
    <cacheHierarchy uniqueName="[MemberMonths].[RandNo]" caption="RandNo" attribute="1" defaultMemberUniqueName="[MemberMonths].[RandNo].[All]" allUniqueName="[MemberMonths].[RandNo].[All]" dimensionUniqueName="[MemberMonths]" displayFolder="" count="0" memberValueDatatype="20" unbalanced="0"/>
    <cacheHierarchy uniqueName="[Members].[MemberID]" caption="MemberID" attribute="1" defaultMemberUniqueName="[Members].[MemberID].[All]" allUniqueName="[Members].[MemberID].[All]" dimensionUniqueName="[Members]" displayFolder="" count="0" memberValueDatatype="20" unbalanced="0"/>
    <cacheHierarchy uniqueName="[Members].[ZipCode]" caption="ZipCode" attribute="1" defaultMemberUniqueName="[Members].[ZipCode].[All]" allUniqueName="[Members].[ZipCode].[All]" dimensionUniqueName="[Members]" displayFolder="" count="0" memberValueDatatype="130" unbalanced="0"/>
    <cacheHierarchy uniqueName="[Members].[DOB]" caption="DOB" attribute="1" time="1" defaultMemberUniqueName="[Members].[DOB].[All]" allUniqueName="[Members].[DOB].[All]" dimensionUniqueName="[Members]" displayFolder="" count="0" memberValueDatatype="7" unbalanced="0"/>
    <cacheHierarchy uniqueName="[Members].[FirstName]" caption="FirstName" attribute="1" defaultMemberUniqueName="[Members].[FirstName].[All]" allUniqueName="[Members].[FirstName].[All]" dimensionUniqueName="[Members]" displayFolder="" count="0" memberValueDatatype="130" unbalanced="0"/>
    <cacheHierarchy uniqueName="[Members].[LastName]" caption="LastName" attribute="1" defaultMemberUniqueName="[Members].[LastName].[All]" allUniqueName="[Members].[LastName].[All]" dimensionUniqueName="[Members]" displayFolder="" count="0" memberValueDatatype="130" unbalanced="0"/>
    <cacheHierarchy uniqueName="[Members].[CurrentAgeGroup]" caption="CurrentAgeGroup" attribute="1" defaultMemberUniqueName="[Members].[CurrentAgeGroup].[All]" allUniqueName="[Members].[CurrentAgeGroup].[All]" dimensionUniqueName="[Members]" displayFolder="" count="0" memberValueDatatype="130" unbalanced="0"/>
    <cacheHierarchy uniqueName="[Members].[CurrentAge]" caption="CurrentAge" attribute="1" defaultMemberUniqueName="[Members].[CurrentAge].[All]" allUniqueName="[Members].[CurrentAge].[All]" dimensionUniqueName="[Members]" displayFolder="" count="0" memberValueDatatype="5" unbalanced="0"/>
    <cacheHierarchy uniqueName="[Measures].[Sum of NewPaidAmount]" caption="Sum of NewPaidAmount" measure="1" displayFolder="" measureGroup="Claims" count="0"/>
    <cacheHierarchy uniqueName="[Measures].[PaidAcrossSpecialties]" caption="PaidAcrossSpecialties" measure="1" displayFolder="" measureGroup="Claims" count="0"/>
    <cacheHierarchy uniqueName="[Measures].[SpecialtyPctPaid]" caption="SpecialtyPctPaid" measure="1" displayFolder="" measureGroup="Claims" count="0"/>
    <cacheHierarchy uniqueName="[Measures].[ER_Cost]" caption="ER_Cost" measure="1" displayFolder="" measureGroup="Claims" count="0"/>
    <cacheHierarchy uniqueName="[Measures].[PercentER]" caption="PercentER" measure="1" displayFolder="" measureGroup="Claims" count="0"/>
    <cacheHierarchy uniqueName="[Measures].[TotalMemberMonths]" caption="TotalMemberMonths" measure="1" displayFolder="" measureGroup="MemberMonths" count="0"/>
    <cacheHierarchy uniqueName="[Measures].[PaidPMPM]" caption="PaidPMPM" measure="1" displayFolder="" measureGroup="Claims" count="0"/>
    <cacheHierarchy uniqueName="[Measures].[__XL_Count Claims]" caption="__XL_Count Claims" measure="1" displayFolder="" measureGroup="Claims" count="0" hidden="1"/>
    <cacheHierarchy uniqueName="[Measures].[__XL_Count Members]" caption="__XL_Count Members" measure="1" displayFolder="" measureGroup="Members" count="0" hidden="1"/>
    <cacheHierarchy uniqueName="[Measures].[__XL_Count DRGs]" caption="__XL_Count DRGs" measure="1" displayFolder="" measureGroup="DRGs" count="0" hidden="1"/>
    <cacheHierarchy uniqueName="[Measures].[__XL_Count HCPCScodes]" caption="__XL_Count HCPCScodes" measure="1" displayFolder="" measureGroup="HCPCScodes" count="0" hidden="1"/>
    <cacheHierarchy uniqueName="[Measures].[__XL_Count MedicalSpecialties]" caption="__XL_Count MedicalSpecialties" measure="1" displayFolder="" measureGroup="MedicalSpecialties" count="0" hidden="1"/>
    <cacheHierarchy uniqueName="[Measures].[__XL_Count Dates]" caption="__XL_Count Dates" measure="1" displayFolder="" measureGroup="Dates" count="0" hidden="1"/>
    <cacheHierarchy uniqueName="[Measures].[__XL_Count AgrGroupTable]" caption="__XL_Count AgrGroupTable" measure="1" displayFolder="" measureGroup="AgrGroupTable" count="0" hidden="1"/>
    <cacheHierarchy uniqueName="[Measures].[__XL_Count MemberMonths]" caption="__XL_Count MemberMonths" measure="1" displayFolder="" measureGroup="MemberMonths" count="0" hidden="1"/>
    <cacheHierarchy uniqueName="[Measures].[__XL_Count BadMembers]" caption="__XL_Count BadMembers" measure="1" displayFolder="" measureGroup="BadMembers" count="0" hidden="1"/>
    <cacheHierarchy uniqueName="[Measures].[__XL_Count of Models]" caption="__XL_Count of Models" measure="1" displayFolder="" count="0" hidden="1"/>
    <cacheHierarchy uniqueName="[Measures].[_PaidPMPM Goal]" caption="_PaidPMPM Goal" measure="1" displayFolder="" measureGroup="Claims" count="0" hidden="1"/>
    <cacheHierarchy uniqueName="[Measures].[_PaidPMPM Status]" caption="_PaidPMPM Status" measure="1" iconSet="6" displayFolder="" measureGroup="Claims" count="0" hidden="1"/>
    <cacheHierarchy uniqueName="[Measures].[Sum of MemberID]" caption="Sum of MemberID" measure="1" displayFolder="" measureGroup="BadMembers" count="0" hidden="1">
      <extLst>
        <ext xmlns:x15="http://schemas.microsoft.com/office/spreadsheetml/2010/11/main" uri="{B97F6D7D-B522-45F9-BDA1-12C45D357490}">
          <x15:cacheHierarchy aggregatedColumn="2"/>
        </ext>
      </extLst>
    </cacheHierarchy>
    <cacheHierarchy uniqueName="[Measures].[Count of MemberID]" caption="Count of MemberID" measure="1" displayFolder="" measureGroup="BadMembers" count="0" oneField="1" hidden="1">
      <fieldsUsage count="1">
        <fieldUsage x="1"/>
      </fieldsUsage>
      <extLst>
        <ext xmlns:x15="http://schemas.microsoft.com/office/spreadsheetml/2010/11/main" uri="{B97F6D7D-B522-45F9-BDA1-12C45D357490}">
          <x15:cacheHierarchy aggregatedColumn="2"/>
        </ext>
      </extLst>
    </cacheHierarchy>
  </cacheHierarchies>
  <kpis count="1">
    <kpi uniqueName="PaidPMPM" caption="PaidPMPM" displayFolder="" measureGroup="Claims" parent="" value="[Measures].[PaidPMPM]" goal="[Measures].[_PaidPMPM Goal]" status="[Measures].[_PaidPMPM Status]" trend="" weight=""/>
  </kpis>
  <dimensions count="10">
    <dimension name="AgrGroupTable" uniqueName="[AgrGroupTable]" caption="AgrGroupTable"/>
    <dimension name="BadMembers" uniqueName="[BadMembers]" caption="BadMembers"/>
    <dimension name="Claims" uniqueName="[Claims]" caption="Claims"/>
    <dimension name="Dates" uniqueName="[Dates]" caption="Dates"/>
    <dimension name="DRGs" uniqueName="[DRGs]" caption="DRGs"/>
    <dimension name="HCPCScodes" uniqueName="[HCPCScodes]" caption="HCPCScodes"/>
    <dimension measure="1" name="Measures" uniqueName="[Measures]" caption="Measures"/>
    <dimension name="MedicalSpecialties" uniqueName="[MedicalSpecialties]" caption="MedicalSpecialties"/>
    <dimension name="MemberMonths" uniqueName="[MemberMonths]" caption="MemberMonths"/>
    <dimension name="Members" uniqueName="[Members]" caption="Members"/>
  </dimensions>
  <measureGroups count="9">
    <measureGroup name="AgrGroupTable" caption="AgrGroupTable"/>
    <measureGroup name="BadMembers" caption="BadMembers"/>
    <measureGroup name="Claims" caption="Claims"/>
    <measureGroup name="Dates" caption="Dates"/>
    <measureGroup name="DRGs" caption="DRGs"/>
    <measureGroup name="HCPCScodes" caption="HCPCScodes"/>
    <measureGroup name="MedicalSpecialties" caption="MedicalSpecialties"/>
    <measureGroup name="MemberMonths" caption="MemberMonths"/>
    <measureGroup name="Members" caption="Members"/>
  </measureGroups>
  <maps count="19">
    <map measureGroup="0" dimension="0"/>
    <map measureGroup="1" dimension="1"/>
    <map measureGroup="2" dimension="0"/>
    <map measureGroup="2" dimension="2"/>
    <map measureGroup="2" dimension="3"/>
    <map measureGroup="2" dimension="4"/>
    <map measureGroup="2" dimension="5"/>
    <map measureGroup="2" dimension="7"/>
    <map measureGroup="2" dimension="9"/>
    <map measureGroup="3" dimension="3"/>
    <map measureGroup="4" dimension="4"/>
    <map measureGroup="5" dimension="5"/>
    <map measureGroup="6" dimension="7"/>
    <map measureGroup="7" dimension="0"/>
    <map measureGroup="7" dimension="3"/>
    <map measureGroup="7" dimension="8"/>
    <map measureGroup="7" dimension="9"/>
    <map measureGroup="8" dimension="0"/>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Jon Pearce" refreshedDate="42822.442238310185" createdVersion="3" refreshedVersion="6" minRefreshableVersion="3" recordCount="0" supportSubquery="1" supportAdvancedDrill="1">
  <cacheSource type="external" connectionId="10">
    <extLst>
      <ext xmlns:x14="http://schemas.microsoft.com/office/spreadsheetml/2009/9/main" uri="{F057638F-6D5F-4e77-A914-E7F072B9BCA8}">
        <x14:sourceConnection name="ThisWorkbookDataModel"/>
      </ext>
    </extLst>
  </cacheSource>
  <cacheFields count="0"/>
  <cacheHierarchies count="76">
    <cacheHierarchy uniqueName="[AgrGroupTable].[Age]" caption="Age" attribute="1" defaultMemberUniqueName="[AgrGroupTable].[Age].[All]" allUniqueName="[AgrGroupTable].[Age].[All]" dimensionUniqueName="[AgrGroupTable]" displayFolder="" count="0" memberValueDatatype="20" unbalanced="0"/>
    <cacheHierarchy uniqueName="[AgrGroupTable].[AgeBand]" caption="AgeBand" attribute="1" defaultMemberUniqueName="[AgrGroupTable].[AgeBand].[All]" allUniqueName="[AgrGroupTable].[AgeBand].[All]" dimensionUniqueName="[AgrGroupTable]" displayFolder="" count="0" memberValueDatatype="130" unbalanced="0"/>
    <cacheHierarchy uniqueName="[BadMembers].[MemberID]" caption="MemberID" attribute="1" defaultMemberUniqueName="[BadMembers].[MemberID].[All]" allUniqueName="[BadMembers].[MemberID].[All]" dimensionUniqueName="[BadMembers]" displayFolder="" count="0" memberValueDatatype="20" unbalanced="0"/>
    <cacheHierarchy uniqueName="[BadMembers].[ZipCode]" caption="ZipCode" attribute="1" defaultMemberUniqueName="[BadMembers].[ZipCode].[All]" allUniqueName="[BadMembers].[ZipCode].[All]" dimensionUniqueName="[BadMembers]" displayFolder="" count="0" memberValueDatatype="20" unbalanced="0"/>
    <cacheHierarchy uniqueName="[BadMembers].[DOB]" caption="DOB" attribute="1" time="1" defaultMemberUniqueName="[BadMembers].[DOB].[All]" allUniqueName="[BadMembers].[DOB].[All]" dimensionUniqueName="[BadMembers]" displayFolder="" count="0" memberValueDatatype="7" unbalanced="0"/>
    <cacheHierarchy uniqueName="[BadMembers].[FirstName]" caption="FirstName" attribute="1" defaultMemberUniqueName="[BadMembers].[FirstName].[All]" allUniqueName="[BadMembers].[FirstName].[All]" dimensionUniqueName="[BadMembers]" displayFolder="" count="0" memberValueDatatype="130" unbalanced="0"/>
    <cacheHierarchy uniqueName="[BadMembers].[LastName]" caption="LastName" attribute="1" defaultMemberUniqueName="[BadMembers].[LastName].[All]" allUniqueName="[BadMembers].[LastName].[All]" dimensionUniqueName="[BadMembers]" displayFolder="" count="0" memberValueDatatype="130" unbalanced="0"/>
    <cacheHierarchy uniqueName="[Claims].[ClaimNumber]" caption="ClaimNumber" attribute="1" defaultMemberUniqueName="[Claims].[ClaimNumber].[All]" allUniqueName="[Claims].[ClaimNumber].[All]" dimensionUniqueName="[Claims]" displayFolder="" count="0" memberValueDatatype="20" unbalanced="0"/>
    <cacheHierarchy uniqueName="[Claims].[BeneNumber]" caption="BeneNumber" attribute="1" defaultMemberUniqueName="[Claims].[BeneNumber].[All]" allUniqueName="[Claims].[BeneNumber].[All]" dimensionUniqueName="[Claims]" displayFolder="" count="0" memberValueDatatype="20" unbalanced="0"/>
    <cacheHierarchy uniqueName="[Claims].[ClaimType]" caption="ClaimType" attribute="1" defaultMemberUniqueName="[Claims].[ClaimType].[All]" allUniqueName="[Claims].[ClaimType].[All]" dimensionUniqueName="[Claims]" displayFolder="" count="2" memberValueDatatype="130" unbalanced="0"/>
    <cacheHierarchy uniqueName="[Claims].[ClaimFromDate]" caption="ClaimFromDate" attribute="1" time="1" defaultMemberUniqueName="[Claims].[ClaimFromDate].[All]" allUniqueName="[Claims].[ClaimFromDate].[All]" dimensionUniqueName="[Claims]" displayFolder="" count="0" memberValueDatatype="7" unbalanced="0"/>
    <cacheHierarchy uniqueName="[Claims].[ClaimThruDate]" caption="ClaimThruDate" attribute="1" time="1" defaultMemberUniqueName="[Claims].[ClaimThruDate].[All]" allUniqueName="[Claims].[ClaimThruDate].[All]" dimensionUniqueName="[Claims]" displayFolder="" count="0" memberValueDatatype="7" unbalanced="0"/>
    <cacheHierarchy uniqueName="[Claims].[ProviderSpecialty]" caption="ProviderSpecialty" attribute="1" defaultMemberUniqueName="[Claims].[ProviderSpecialty].[All]" allUniqueName="[Claims].[ProviderSpecialty].[All]" dimensionUniqueName="[Claims]" displayFolder="" count="0" memberValueDatatype="130" unbalanced="0"/>
    <cacheHierarchy uniqueName="[Claims].[DRGcode]" caption="DRGcode" attribute="1" defaultMemberUniqueName="[Claims].[DRGcode].[All]" allUniqueName="[Claims].[DRGcode].[All]" dimensionUniqueName="[Claims]" displayFolder="" count="0" memberValueDatatype="130" unbalanced="0"/>
    <cacheHierarchy uniqueName="[Claims].[HCPCScode]" caption="HCPCScode" attribute="1" defaultMemberUniqueName="[Claims].[HCPCScode].[All]" allUniqueName="[Claims].[HCPCScode].[All]" dimensionUniqueName="[Claims]" displayFolder="" count="0" memberValueDatatype="130" unbalanced="0"/>
    <cacheHierarchy uniqueName="[Claims].[NewPaidAmount]" caption="NewPaidAmount" attribute="1" defaultMemberUniqueName="[Claims].[NewPaidAmount].[All]" allUniqueName="[Claims].[NewPaidAmount].[All]" dimensionUniqueName="[Claims]" displayFolder="" count="0" memberValueDatatype="5" unbalanced="0"/>
    <cacheHierarchy uniqueName="[Claims].[DRGNo]" caption="DRGNo" attribute="1" defaultMemberUniqueName="[Claims].[DRGNo].[All]" allUniqueName="[Claims].[DRGNo].[All]" dimensionUniqueName="[Claims]" displayFolder="" count="0" memberValueDatatype="130" unbalanced="0"/>
    <cacheHierarchy uniqueName="[Claims].[DRGandTitle]" caption="DRGandTitle" attribute="1" defaultMemberUniqueName="[Claims].[DRGandTitle].[All]" allUniqueName="[Claims].[DRGandTitle].[All]" dimensionUniqueName="[Claims]" displayFolder="" count="0" memberValueDatatype="130" unbalanced="0"/>
    <cacheHierarchy uniqueName="[Claims].[SpecialtyDesc]" caption="SpecialtyDesc" attribute="1" defaultMemberUniqueName="[Claims].[SpecialtyDesc].[All]" allUniqueName="[Claims].[SpecialtyDesc].[All]" dimensionUniqueName="[Claims]" displayFolder="" count="0" memberValueDatatype="130" unbalanced="0"/>
    <cacheHierarchy uniqueName="[Claims].[MemberDOB]" caption="MemberDOB" attribute="1" time="1" defaultMemberUniqueName="[Claims].[MemberDOB].[All]" allUniqueName="[Claims].[MemberDOB].[All]" dimensionUniqueName="[Claims]" displayFolder="" count="0" memberValueDatatype="7" unbalanced="0"/>
    <cacheHierarchy uniqueName="[Claims].[MemberAge]" caption="MemberAge" attribute="1" defaultMemberUniqueName="[Claims].[MemberAge].[All]" allUniqueName="[Claims].[MemberAge].[All]" dimensionUniqueName="[Claims]" displayFolder="" count="0" memberValueDatatype="5" unbalanced="0"/>
    <cacheHierarchy uniqueName="[Claims].[IsER_Claim]" caption="IsER_Claim" attribute="1" defaultMemberUniqueName="[Claims].[IsER_Claim].[All]" allUniqueName="[Claims].[IsER_Claim].[All]" dimensionUniqueName="[Claims]" displayFolder="" count="0" memberValueDatatype="130" unbalanced="0"/>
    <cacheHierarchy uniqueName="[Dates].[Date]" caption="Date" attribute="1" time="1" defaultMemberUniqueName="[Dates].[Date].[All]" allUniqueName="[Dates].[Date].[All]" dimensionUniqueName="[Dates]" displayFolder="" count="0" memberValueDatatype="7" unbalanced="0"/>
    <cacheHierarchy uniqueName="[Dates].[Dates]" caption="Dates" defaultMemberUniqueName="[Dates].[Dates].[All]" allUniqueName="[Dates].[Dates].[All]" dimensionUniqueName="[Dates]" displayFolder="" count="0" unbalanced="0"/>
    <cacheHierarchy uniqueName="[Dates].[MonthNo]" caption="MonthNo" attribute="1" defaultMemberUniqueName="[Dates].[MonthNo].[All]" allUniqueName="[Dates].[MonthNo].[All]" dimensionUniqueName="[Dates]" displayFolder="" count="0" memberValueDatatype="20" unbalanced="0"/>
    <cacheHierarchy uniqueName="[Dates].[Month]" caption="Month" attribute="1" defaultMemberUniqueName="[Dates].[Month].[All]" allUniqueName="[Dates].[Month].[All]" dimensionUniqueName="[Dates]" displayFolder="" count="0" memberValueDatatype="130" unbalanced="0"/>
    <cacheHierarchy uniqueName="[Dates].[Year]" caption="Year" attribute="1" defaultMemberUniqueName="[Dates].[Year].[All]" allUniqueName="[Dates].[Year].[All]" dimensionUniqueName="[Dates]" displayFolder="" count="0" memberValueDatatype="20" unbalanced="0"/>
    <cacheHierarchy uniqueName="[DRGs].[MS-DRG]" caption="MS-DRG" attribute="1" defaultMemberUniqueName="[DRGs].[MS-DRG].[All]" allUniqueName="[DRGs].[MS-DRG].[All]" dimensionUniqueName="[DRGs]" displayFolder="" count="0" memberValueDatatype="130" unbalanced="0"/>
    <cacheHierarchy uniqueName="[DRGs].[FY09 Proposed Rule Post-Acute DRG]" caption="FY09 Proposed Rule Post-Acute DRG" attribute="1" defaultMemberUniqueName="[DRGs].[FY09 Proposed Rule Post-Acute DRG].[All]" allUniqueName="[DRGs].[FY09 Proposed Rule Post-Acute DRG].[All]" dimensionUniqueName="[DRGs]" displayFolder="" count="0" memberValueDatatype="130" unbalanced="0"/>
    <cacheHierarchy uniqueName="[DRGs].[FY09 Proposed Rule Special Pay DRG]" caption="FY09 Proposed Rule Special Pay DRG" attribute="1" defaultMemberUniqueName="[DRGs].[FY09 Proposed Rule Special Pay DRG].[All]" allUniqueName="[DRGs].[FY09 Proposed Rule Special Pay DRG].[All]" dimensionUniqueName="[DRGs]" displayFolder="" count="0" memberValueDatatype="130" unbalanced="0"/>
    <cacheHierarchy uniqueName="[DRGs].[MDC]" caption="MDC" attribute="1" defaultMemberUniqueName="[DRGs].[MDC].[All]" allUniqueName="[DRGs].[MDC].[All]" dimensionUniqueName="[DRGs]" displayFolder="" count="0" memberValueDatatype="130" unbalanced="0"/>
    <cacheHierarchy uniqueName="[DRGs].[TYPE]" caption="TYPE" attribute="1" defaultMemberUniqueName="[DRGs].[TYPE].[All]" allUniqueName="[DRGs].[TYPE].[All]" dimensionUniqueName="[DRGs]" displayFolder="" count="0" memberValueDatatype="130" unbalanced="0"/>
    <cacheHierarchy uniqueName="[DRGs].[MS-DRG Title]" caption="MS-DRG Title" attribute="1" defaultMemberUniqueName="[DRGs].[MS-DRG Title].[All]" allUniqueName="[DRGs].[MS-DRG Title].[All]" dimensionUniqueName="[DRGs]" displayFolder="" count="0" memberValueDatatype="130" unbalanced="0"/>
    <cacheHierarchy uniqueName="[DRGs].[DRGandTitle]" caption="DRGandTitle" attribute="1" defaultMemberUniqueName="[DRGs].[DRGandTitle].[All]" allUniqueName="[DRGs].[DRGandTitle].[All]" dimensionUniqueName="[DRGs]" displayFolder="" count="0" memberValueDatatype="130" unbalanced="0"/>
    <cacheHierarchy uniqueName="[DRGs].[Weights]" caption="Weights" attribute="1" defaultMemberUniqueName="[DRGs].[Weights].[All]" allUniqueName="[DRGs].[Weights].[All]" dimensionUniqueName="[DRGs]" displayFolder="" count="0" memberValueDatatype="130" unbalanced="0"/>
    <cacheHierarchy uniqueName="[DRGs].[Geometric mean LOS]" caption="Geometric mean LOS" attribute="1" defaultMemberUniqueName="[DRGs].[Geometric mean LOS].[All]" allUniqueName="[DRGs].[Geometric mean LOS].[All]" dimensionUniqueName="[DRGs]" displayFolder="" count="0" memberValueDatatype="130" unbalanced="0"/>
    <cacheHierarchy uniqueName="[DRGs].[Arithmetic mean LOS]" caption="Arithmetic mean LOS" attribute="1" defaultMemberUniqueName="[DRGs].[Arithmetic mean LOS].[All]" allUniqueName="[DRGs].[Arithmetic mean LOS].[All]" dimensionUniqueName="[DRGs]" displayFolder="" count="0" memberValueDatatype="130" unbalanced="0"/>
    <cacheHierarchy uniqueName="[HCPCScodes].[cpt code]" caption="cpt code" attribute="1" defaultMemberUniqueName="[HCPCScodes].[cpt code].[All]" allUniqueName="[HCPCScodes].[cpt code].[All]" dimensionUniqueName="[HCPCScodes]" displayFolder="" count="0" memberValueDatatype="130" unbalanced="0"/>
    <cacheHierarchy uniqueName="[HCPCScodes].[Major Category]" caption="Major Category" attribute="1" defaultMemberUniqueName="[HCPCScodes].[Major Category].[All]" allUniqueName="[HCPCScodes].[Major Category].[All]" dimensionUniqueName="[HCPCScodes]" displayFolder="" count="0" memberValueDatatype="130" unbalanced="0"/>
    <cacheHierarchy uniqueName="[HCPCScodes].[Minor category]" caption="Minor category" attribute="1" defaultMemberUniqueName="[HCPCScodes].[Minor category].[All]" allUniqueName="[HCPCScodes].[Minor category].[All]" dimensionUniqueName="[HCPCScodes]" displayFolder="" count="0" memberValueDatatype="130" unbalanced="0"/>
    <cacheHierarchy uniqueName="[HCPCScodes].[CPT description]" caption="CPT description" attribute="1" defaultMemberUniqueName="[HCPCScodes].[CPT description].[All]" allUniqueName="[HCPCScodes].[CPT description].[All]" dimensionUniqueName="[HCPCScodes]" displayFolder="" count="0" memberValueDatatype="130" unbalanced="0"/>
    <cacheHierarchy uniqueName="[MedicalSpecialties].[SpecialtyCode]" caption="SpecialtyCode" attribute="1" defaultMemberUniqueName="[MedicalSpecialties].[SpecialtyCode].[All]" allUniqueName="[MedicalSpecialties].[SpecialtyCode].[All]" dimensionUniqueName="[MedicalSpecialties]" displayFolder="" count="0" memberValueDatatype="130" unbalanced="0"/>
    <cacheHierarchy uniqueName="[MedicalSpecialties].[Specialty]" caption="Specialty" attribute="1" defaultMemberUniqueName="[MedicalSpecialties].[Specialty].[All]" allUniqueName="[MedicalSpecialties].[Specialty].[All]" dimensionUniqueName="[MedicalSpecialties]" displayFolder="" count="0" memberValueDatatype="130" unbalanced="0"/>
    <cacheHierarchy uniqueName="[MedicalSpecialties].[Professional]" caption="Professional" attribute="1" defaultMemberUniqueName="[MedicalSpecialties].[Professional].[All]" allUniqueName="[MedicalSpecialties].[Professional].[All]" dimensionUniqueName="[MedicalSpecialties]" displayFolder="" count="0" memberValueDatatype="130" unbalanced="0"/>
    <cacheHierarchy uniqueName="[MedicalSpecialties].[IsPhysician]" caption="IsPhysician" attribute="1" defaultMemberUniqueName="[MedicalSpecialties].[IsPhysician].[All]" allUniqueName="[MedicalSpecialties].[IsPhysician].[All]" dimensionUniqueName="[MedicalSpecialties]" displayFolder="" count="0" memberValueDatatype="130" unbalanced="0"/>
    <cacheHierarchy uniqueName="[MemberMonths].[MemberID]" caption="MemberID" attribute="1" defaultMemberUniqueName="[MemberMonths].[MemberID].[All]" allUniqueName="[MemberMonths].[MemberID].[All]" dimensionUniqueName="[MemberMonths]" displayFolder="" count="0" memberValueDatatype="20" unbalanced="0"/>
    <cacheHierarchy uniqueName="[MemberMonths].[MonthDate]" caption="MonthDate" attribute="1" time="1" defaultMemberUniqueName="[MemberMonths].[MonthDate].[All]" allUniqueName="[MemberMonths].[MonthDate].[All]" dimensionUniqueName="[MemberMonths]" displayFolder="" count="0" memberValueDatatype="7" unbalanced="0"/>
    <cacheHierarchy uniqueName="[MemberMonths].[RandNo]" caption="RandNo" attribute="1" defaultMemberUniqueName="[MemberMonths].[RandNo].[All]" allUniqueName="[MemberMonths].[RandNo].[All]" dimensionUniqueName="[MemberMonths]" displayFolder="" count="0" memberValueDatatype="20" unbalanced="0"/>
    <cacheHierarchy uniqueName="[Members].[MemberID]" caption="MemberID" attribute="1" defaultMemberUniqueName="[Members].[MemberID].[All]" allUniqueName="[Members].[MemberID].[All]" dimensionUniqueName="[Members]" displayFolder="" count="0" memberValueDatatype="20" unbalanced="0"/>
    <cacheHierarchy uniqueName="[Members].[ZipCode]" caption="ZipCode" attribute="1" defaultMemberUniqueName="[Members].[ZipCode].[All]" allUniqueName="[Members].[ZipCode].[All]" dimensionUniqueName="[Members]" displayFolder="" count="0" memberValueDatatype="130" unbalanced="0"/>
    <cacheHierarchy uniqueName="[Members].[DOB]" caption="DOB" attribute="1" time="1" defaultMemberUniqueName="[Members].[DOB].[All]" allUniqueName="[Members].[DOB].[All]" dimensionUniqueName="[Members]" displayFolder="" count="0" memberValueDatatype="7" unbalanced="0"/>
    <cacheHierarchy uniqueName="[Members].[FirstName]" caption="FirstName" attribute="1" defaultMemberUniqueName="[Members].[FirstName].[All]" allUniqueName="[Members].[FirstName].[All]" dimensionUniqueName="[Members]" displayFolder="" count="0" memberValueDatatype="130" unbalanced="0"/>
    <cacheHierarchy uniqueName="[Members].[LastName]" caption="LastName" attribute="1" defaultMemberUniqueName="[Members].[LastName].[All]" allUniqueName="[Members].[LastName].[All]" dimensionUniqueName="[Members]" displayFolder="" count="0" memberValueDatatype="130" unbalanced="0"/>
    <cacheHierarchy uniqueName="[Members].[CurrentAgeGroup]" caption="CurrentAgeGroup" attribute="1" defaultMemberUniqueName="[Members].[CurrentAgeGroup].[All]" allUniqueName="[Members].[CurrentAgeGroup].[All]" dimensionUniqueName="[Members]" displayFolder="" count="0" memberValueDatatype="130" unbalanced="0"/>
    <cacheHierarchy uniqueName="[Members].[CurrentAge]" caption="CurrentAge" attribute="1" defaultMemberUniqueName="[Members].[CurrentAge].[All]" allUniqueName="[Members].[CurrentAge].[All]" dimensionUniqueName="[Members]" displayFolder="" count="0" memberValueDatatype="5" unbalanced="0"/>
    <cacheHierarchy uniqueName="[Measures].[Sum of NewPaidAmount]" caption="Sum of NewPaidAmount" measure="1" displayFolder="" measureGroup="Claims" count="0"/>
    <cacheHierarchy uniqueName="[Measures].[PaidAcrossSpecialties]" caption="PaidAcrossSpecialties" measure="1" displayFolder="" measureGroup="Claims" count="0"/>
    <cacheHierarchy uniqueName="[Measures].[SpecialtyPctPaid]" caption="SpecialtyPctPaid" measure="1" displayFolder="" measureGroup="Claims" count="0"/>
    <cacheHierarchy uniqueName="[Measures].[ER_Cost]" caption="ER_Cost" measure="1" displayFolder="" measureGroup="Claims" count="0"/>
    <cacheHierarchy uniqueName="[Measures].[PercentER]" caption="PercentER" measure="1" displayFolder="" measureGroup="Claims" count="0"/>
    <cacheHierarchy uniqueName="[Measures].[TotalMemberMonths]" caption="TotalMemberMonths" measure="1" displayFolder="" measureGroup="MemberMonths" count="0"/>
    <cacheHierarchy uniqueName="[Measures].[PaidPMPM]" caption="PaidPMPM" measure="1" displayFolder="" measureGroup="Claims" count="0"/>
    <cacheHierarchy uniqueName="[Measures].[__XL_Count Claims]" caption="__XL_Count Claims" measure="1" displayFolder="" measureGroup="Claims" count="0" hidden="1"/>
    <cacheHierarchy uniqueName="[Measures].[__XL_Count Members]" caption="__XL_Count Members" measure="1" displayFolder="" measureGroup="Members" count="0" hidden="1"/>
    <cacheHierarchy uniqueName="[Measures].[__XL_Count DRGs]" caption="__XL_Count DRGs" measure="1" displayFolder="" measureGroup="DRGs" count="0" hidden="1"/>
    <cacheHierarchy uniqueName="[Measures].[__XL_Count HCPCScodes]" caption="__XL_Count HCPCScodes" measure="1" displayFolder="" measureGroup="HCPCScodes" count="0" hidden="1"/>
    <cacheHierarchy uniqueName="[Measures].[__XL_Count MedicalSpecialties]" caption="__XL_Count MedicalSpecialties" measure="1" displayFolder="" measureGroup="MedicalSpecialties" count="0" hidden="1"/>
    <cacheHierarchy uniqueName="[Measures].[__XL_Count Dates]" caption="__XL_Count Dates" measure="1" displayFolder="" measureGroup="Dates" count="0" hidden="1"/>
    <cacheHierarchy uniqueName="[Measures].[__XL_Count AgrGroupTable]" caption="__XL_Count AgrGroupTable" measure="1" displayFolder="" measureGroup="AgrGroupTable" count="0" hidden="1"/>
    <cacheHierarchy uniqueName="[Measures].[__XL_Count MemberMonths]" caption="__XL_Count MemberMonths" measure="1" displayFolder="" measureGroup="MemberMonths" count="0" hidden="1"/>
    <cacheHierarchy uniqueName="[Measures].[__XL_Count BadMembers]" caption="__XL_Count BadMembers" measure="1" displayFolder="" measureGroup="BadMembers" count="0" hidden="1"/>
    <cacheHierarchy uniqueName="[Measures].[__XL_Count of Models]" caption="__XL_Count of Models" measure="1" displayFolder="" count="0" hidden="1"/>
    <cacheHierarchy uniqueName="[Measures].[_PaidPMPM Goal]" caption="_PaidPMPM Goal" measure="1" displayFolder="" measureGroup="Claims" count="0" hidden="1"/>
    <cacheHierarchy uniqueName="[Measures].[_PaidPMPM Status]" caption="_PaidPMPM Status" measure="1" iconSet="6" displayFolder="" measureGroup="Claims" count="0" hidden="1"/>
    <cacheHierarchy uniqueName="[Measures].[Sum of MemberID]" caption="Sum of MemberID" measure="1" displayFolder="" measureGroup="BadMembers" count="0" hidden="1">
      <extLst>
        <ext xmlns:x15="http://schemas.microsoft.com/office/spreadsheetml/2010/11/main" uri="{B97F6D7D-B522-45F9-BDA1-12C45D357490}">
          <x15:cacheHierarchy aggregatedColumn="2"/>
        </ext>
      </extLst>
    </cacheHierarchy>
    <cacheHierarchy uniqueName="[Measures].[Count of MemberID]" caption="Count of MemberID" measure="1" displayFolder="" measureGroup="BadMembers" count="0" hidden="1">
      <extLst>
        <ext xmlns:x15="http://schemas.microsoft.com/office/spreadsheetml/2010/11/main" uri="{B97F6D7D-B522-45F9-BDA1-12C45D357490}">
          <x15:cacheHierarchy aggregatedColumn="2"/>
        </ext>
      </extLst>
    </cacheHierarchy>
  </cacheHierarchies>
  <kpis count="1">
    <kpi uniqueName="PaidPMPM" caption="PaidPMPM" displayFolder="" measureGroup="Claims" parent="" value="[Measures].[PaidPMPM]" goal="[Measures].[_PaidPMPM Goal]" status="[Measures].[_PaidPMPM Status]" trend="" weight=""/>
  </kpis>
  <extLst>
    <ext xmlns:x14="http://schemas.microsoft.com/office/spreadsheetml/2009/9/main" uri="{725AE2AE-9491-48be-B2B4-4EB974FC3084}">
      <x14:pivotCacheDefinition slicerData="1" pivotCacheId="6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name="PivotTable1" cacheId="151" applyNumberFormats="0" applyBorderFormats="0" applyFontFormats="0" applyPatternFormats="0" applyAlignmentFormats="0" applyWidthHeightFormats="1" dataCaption="Values" tag="b2fc4e60-70fa-41d9-a270-ab4905c7b694" updatedVersion="6" minRefreshableVersion="3" useAutoFormatting="1" itemPrintTitles="1" createdVersion="5" indent="0" outline="1" outlineData="1" multipleFieldFilters="0">
  <location ref="B3:C99" firstHeaderRow="1" firstDataRow="1" firstDataCol="1"/>
  <pivotFields count="2">
    <pivotField axis="axisRow" allDrilled="1" subtotalTop="0" showAll="0" sortType="descending" defaultAttributeDrillState="1">
      <items count="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t="default"/>
      </items>
      <autoSortScope>
        <pivotArea dataOnly="0" outline="0" fieldPosition="0">
          <references count="1">
            <reference field="4294967294" count="1" selected="0">
              <x v="0"/>
            </reference>
          </references>
        </pivotArea>
      </autoSortScope>
    </pivotField>
    <pivotField dataField="1" subtotalTop="0" showAll="0"/>
  </pivotFields>
  <rowFields count="1">
    <field x="0"/>
  </rowFields>
  <rowItems count="96">
    <i>
      <x v="94"/>
    </i>
    <i>
      <x v="64"/>
    </i>
    <i>
      <x v="48"/>
    </i>
    <i>
      <x v="80"/>
    </i>
    <i>
      <x v="2"/>
    </i>
    <i>
      <x v="56"/>
    </i>
    <i>
      <x v="3"/>
    </i>
    <i>
      <x v="72"/>
    </i>
    <i>
      <x v="4"/>
    </i>
    <i>
      <x v="88"/>
    </i>
    <i>
      <x v="5"/>
    </i>
    <i>
      <x v="52"/>
    </i>
    <i>
      <x v="6"/>
    </i>
    <i>
      <x v="60"/>
    </i>
    <i>
      <x v="7"/>
    </i>
    <i>
      <x v="68"/>
    </i>
    <i>
      <x v="8"/>
    </i>
    <i>
      <x v="76"/>
    </i>
    <i>
      <x v="9"/>
    </i>
    <i>
      <x v="84"/>
    </i>
    <i>
      <x v="10"/>
    </i>
    <i>
      <x v="92"/>
    </i>
    <i>
      <x v="11"/>
    </i>
    <i>
      <x v="50"/>
    </i>
    <i>
      <x v="12"/>
    </i>
    <i>
      <x v="54"/>
    </i>
    <i>
      <x v="13"/>
    </i>
    <i>
      <x v="58"/>
    </i>
    <i>
      <x v="14"/>
    </i>
    <i>
      <x v="62"/>
    </i>
    <i>
      <x v="15"/>
    </i>
    <i>
      <x v="66"/>
    </i>
    <i>
      <x v="16"/>
    </i>
    <i>
      <x v="70"/>
    </i>
    <i>
      <x v="17"/>
    </i>
    <i>
      <x v="74"/>
    </i>
    <i>
      <x v="18"/>
    </i>
    <i>
      <x v="78"/>
    </i>
    <i>
      <x v="19"/>
    </i>
    <i>
      <x v="82"/>
    </i>
    <i>
      <x v="20"/>
    </i>
    <i>
      <x v="86"/>
    </i>
    <i>
      <x v="21"/>
    </i>
    <i>
      <x v="90"/>
    </i>
    <i>
      <x v="22"/>
    </i>
    <i>
      <x/>
    </i>
    <i>
      <x v="23"/>
    </i>
    <i>
      <x v="49"/>
    </i>
    <i>
      <x v="24"/>
    </i>
    <i>
      <x v="51"/>
    </i>
    <i>
      <x v="25"/>
    </i>
    <i>
      <x v="53"/>
    </i>
    <i>
      <x v="26"/>
    </i>
    <i>
      <x v="55"/>
    </i>
    <i>
      <x v="27"/>
    </i>
    <i>
      <x v="57"/>
    </i>
    <i>
      <x v="28"/>
    </i>
    <i>
      <x v="59"/>
    </i>
    <i>
      <x v="29"/>
    </i>
    <i>
      <x v="61"/>
    </i>
    <i>
      <x v="30"/>
    </i>
    <i>
      <x v="63"/>
    </i>
    <i>
      <x v="31"/>
    </i>
    <i>
      <x v="65"/>
    </i>
    <i>
      <x v="32"/>
    </i>
    <i>
      <x v="67"/>
    </i>
    <i>
      <x v="33"/>
    </i>
    <i>
      <x v="69"/>
    </i>
    <i>
      <x v="34"/>
    </i>
    <i>
      <x v="71"/>
    </i>
    <i>
      <x v="35"/>
    </i>
    <i>
      <x v="73"/>
    </i>
    <i>
      <x v="36"/>
    </i>
    <i>
      <x v="75"/>
    </i>
    <i>
      <x v="37"/>
    </i>
    <i>
      <x v="77"/>
    </i>
    <i>
      <x v="38"/>
    </i>
    <i>
      <x v="79"/>
    </i>
    <i>
      <x v="39"/>
    </i>
    <i>
      <x v="81"/>
    </i>
    <i>
      <x v="40"/>
    </i>
    <i>
      <x v="83"/>
    </i>
    <i>
      <x v="41"/>
    </i>
    <i>
      <x v="85"/>
    </i>
    <i>
      <x v="42"/>
    </i>
    <i>
      <x v="87"/>
    </i>
    <i>
      <x v="43"/>
    </i>
    <i>
      <x v="89"/>
    </i>
    <i>
      <x v="44"/>
    </i>
    <i>
      <x v="91"/>
    </i>
    <i>
      <x v="45"/>
    </i>
    <i>
      <x v="1"/>
    </i>
    <i>
      <x v="93"/>
    </i>
    <i>
      <x v="46"/>
    </i>
    <i>
      <x v="47"/>
    </i>
    <i t="grand">
      <x/>
    </i>
  </rowItems>
  <colItems count="1">
    <i/>
  </colItems>
  <dataFields count="1">
    <dataField name="Count of MemberID" fld="1" subtotal="count" baseField="0" baseItem="0"/>
  </dataField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Row="0" dragToCol="0" dragToPage="0" dragOff="0"/>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adMembers]"/>
      </x15:pivotTableUISettings>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name="PivotTable3" cacheId="126" applyNumberFormats="0" applyBorderFormats="0" applyFontFormats="0" applyPatternFormats="0" applyAlignmentFormats="0" applyWidthHeightFormats="1" dataCaption="Values" tag="17eedc9e-46eb-493e-9ca6-1bf2fb85f95f" updatedVersion="6" minRefreshableVersion="3" useAutoFormatting="1" itemPrintTitles="1" createdVersion="5" indent="0" outline="1" outlineData="1" multipleFieldFilters="0" chartFormat="5">
  <location ref="B3:C16" firstHeaderRow="1" firstDataRow="1" firstDataCol="1"/>
  <pivotFields count="2">
    <pivotField dataField="1" showAll="0"/>
    <pivotField axis="axisRow" allDrilled="1" showAll="0" dataSourceSort="1" defaultAttributeDrillState="1">
      <items count="13">
        <item x="0"/>
        <item x="1"/>
        <item x="2"/>
        <item x="3"/>
        <item x="4"/>
        <item x="5"/>
        <item x="6"/>
        <item x="7"/>
        <item x="8"/>
        <item x="9"/>
        <item x="10"/>
        <item x="11"/>
        <item t="default"/>
      </items>
    </pivotField>
  </pivotFields>
  <rowFields count="1">
    <field x="1"/>
  </rowFields>
  <rowItems count="13">
    <i>
      <x/>
    </i>
    <i>
      <x v="1"/>
    </i>
    <i>
      <x v="2"/>
    </i>
    <i>
      <x v="3"/>
    </i>
    <i>
      <x v="4"/>
    </i>
    <i>
      <x v="5"/>
    </i>
    <i>
      <x v="6"/>
    </i>
    <i>
      <x v="7"/>
    </i>
    <i>
      <x v="8"/>
    </i>
    <i>
      <x v="9"/>
    </i>
    <i>
      <x v="10"/>
    </i>
    <i>
      <x v="11"/>
    </i>
    <i t="grand">
      <x/>
    </i>
  </rowItems>
  <colItems count="1">
    <i/>
  </colItems>
  <dataFields count="1">
    <dataField fld="0" subtotal="count" baseField="0" baseItem="0"/>
  </dataFields>
  <chartFormats count="13">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 chart="0" format="8" series="1">
      <pivotArea type="data" outline="0" fieldPosition="0">
        <references count="2">
          <reference field="4294967294" count="1" selected="0">
            <x v="0"/>
          </reference>
          <reference field="1" count="1" selected="0">
            <x v="8"/>
          </reference>
        </references>
      </pivotArea>
    </chartFormat>
    <chartFormat chart="0" format="9" series="1">
      <pivotArea type="data" outline="0" fieldPosition="0">
        <references count="2">
          <reference field="4294967294" count="1" selected="0">
            <x v="0"/>
          </reference>
          <reference field="1" count="1" selected="0">
            <x v="9"/>
          </reference>
        </references>
      </pivotArea>
    </chartFormat>
    <chartFormat chart="0" format="10" series="1">
      <pivotArea type="data" outline="0" fieldPosition="0">
        <references count="2">
          <reference field="4294967294" count="1" selected="0">
            <x v="0"/>
          </reference>
          <reference field="1" count="1" selected="0">
            <x v="10"/>
          </reference>
        </references>
      </pivotArea>
    </chartFormat>
    <chartFormat chart="0" format="11" series="1">
      <pivotArea type="data" outline="0" fieldPosition="0">
        <references count="2">
          <reference field="4294967294" count="1" selected="0">
            <x v="0"/>
          </reference>
          <reference field="1" count="1" selected="0">
            <x v="11"/>
          </reference>
        </references>
      </pivotArea>
    </chartFormat>
    <chartFormat chart="0" format="12" series="1">
      <pivotArea type="data" outline="0" fieldPosition="0">
        <references count="1">
          <reference field="4294967294" count="1" selected="0">
            <x v="0"/>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Row="0" dragToCol="0" dragToPage="0" dragOff="0"/>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laims]"/>
        <x15:activeTabTopLevelEntity name="[Dates]"/>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2" cacheId="130" applyNumberFormats="0" applyBorderFormats="0" applyFontFormats="0" applyPatternFormats="0" applyAlignmentFormats="0" applyWidthHeightFormats="1" dataCaption="Values" tag="b061dc51-0956-4694-a735-50d9f4d8287f" updatedVersion="6" minRefreshableVersion="3" useAutoFormatting="1" itemPrintTitles="1" createdVersion="5" indent="0" outline="1" outlineData="1" multipleFieldFilters="0">
  <location ref="B3:H43" firstHeaderRow="1" firstDataRow="2" firstDataCol="1"/>
  <pivotFields count="6">
    <pivotField dataField="1" showAll="0"/>
    <pivotField allDrilled="1" showAll="0" dataSourceSort="1" defaultAttributeDrillState="1"/>
    <pivotField allDrilled="1" showAll="0" sortType="descending" defaultAttributeDrillState="1">
      <items count="8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t="default"/>
      </items>
      <autoSortScope>
        <pivotArea dataOnly="0" outline="0" fieldPosition="0">
          <references count="1">
            <reference field="4294967294" count="1" selected="0">
              <x v="0"/>
            </reference>
          </references>
        </pivotArea>
      </autoSortScope>
    </pivotField>
    <pivotField axis="axisRow" allDrilled="1" showAll="0" measureFilter="1" sortType="descending" defaultAttributeDrillState="1">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autoSortScope>
        <pivotArea dataOnly="0" outline="0" fieldPosition="0">
          <references count="1">
            <reference field="4294967294" count="1" selected="0">
              <x v="0"/>
            </reference>
          </references>
        </pivotArea>
      </autoSortScope>
    </pivotField>
    <pivotField axis="axisRow" allDrilled="1" showAll="0" sortType="descending" defaultAttributeDrillState="1">
      <items count="7">
        <item x="0"/>
        <item x="1"/>
        <item x="2"/>
        <item x="3"/>
        <item x="4"/>
        <item x="5"/>
        <item t="default"/>
      </items>
      <autoSortScope>
        <pivotArea dataOnly="0" outline="0" fieldPosition="0">
          <references count="1">
            <reference field="4294967294" count="1" selected="0">
              <x v="0"/>
            </reference>
          </references>
        </pivotArea>
      </autoSortScope>
    </pivotField>
    <pivotField axis="axisCol" allDrilled="1" showAll="0" measureFilter="1"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s>
  <rowFields count="2">
    <field x="4"/>
    <field x="3"/>
  </rowFields>
  <rowItems count="39">
    <i>
      <x/>
    </i>
    <i r="1">
      <x v="3"/>
    </i>
    <i r="1">
      <x v="2"/>
    </i>
    <i r="1">
      <x v="7"/>
    </i>
    <i r="1">
      <x v="5"/>
    </i>
    <i r="1">
      <x v="6"/>
    </i>
    <i r="1">
      <x v="4"/>
    </i>
    <i r="1">
      <x v="1"/>
    </i>
    <i r="1">
      <x/>
    </i>
    <i r="1">
      <x v="9"/>
    </i>
    <i r="1">
      <x v="8"/>
    </i>
    <i>
      <x v="1"/>
    </i>
    <i r="1">
      <x v="17"/>
    </i>
    <i r="1">
      <x v="12"/>
    </i>
    <i r="1">
      <x v="11"/>
    </i>
    <i r="1">
      <x v="16"/>
    </i>
    <i r="1">
      <x v="13"/>
    </i>
    <i r="1">
      <x v="10"/>
    </i>
    <i r="1">
      <x v="15"/>
    </i>
    <i r="1">
      <x v="14"/>
    </i>
    <i>
      <x v="2"/>
    </i>
    <i r="1">
      <x v="23"/>
    </i>
    <i r="1">
      <x v="21"/>
    </i>
    <i r="1">
      <x v="18"/>
    </i>
    <i r="1">
      <x v="22"/>
    </i>
    <i r="1">
      <x v="24"/>
    </i>
    <i r="1">
      <x v="19"/>
    </i>
    <i r="1">
      <x v="20"/>
    </i>
    <i>
      <x v="4"/>
    </i>
    <i r="1">
      <x v="29"/>
    </i>
    <i r="1">
      <x v="30"/>
    </i>
    <i r="1">
      <x v="28"/>
    </i>
    <i r="1">
      <x v="27"/>
    </i>
    <i r="1">
      <x v="26"/>
    </i>
    <i>
      <x v="3"/>
    </i>
    <i r="1">
      <x v="25"/>
    </i>
    <i>
      <x v="5"/>
    </i>
    <i r="1">
      <x v="31"/>
    </i>
    <i t="grand">
      <x/>
    </i>
  </rowItems>
  <colFields count="1">
    <field x="5"/>
  </colFields>
  <colItems count="6">
    <i>
      <x v="2"/>
    </i>
    <i>
      <x v="3"/>
    </i>
    <i>
      <x/>
    </i>
    <i>
      <x v="1"/>
    </i>
    <i>
      <x v="4"/>
    </i>
    <i t="grand">
      <x/>
    </i>
  </colItems>
  <dataFields count="1">
    <dataField fld="0" subtotal="count" baseField="0" baseItem="0"/>
  </dataField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laims].[ClaimType].&amp;[71-Carrier Non-DM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Row="0" dragToCol="0" dragToPage="0" dragOff="0"/>
  </pivotHierarchies>
  <pivotTableStyleInfo name="PivotStyleLight16" showRowHeaders="1" showColHeaders="1" showRowStripes="0" showColStripes="0" showLastColumn="1"/>
  <filters count="2">
    <filter fld="3" type="count" id="1" iMeasureHier="55">
      <autoFilter ref="A1">
        <filterColumn colId="0">
          <top10 val="10" filterVal="10"/>
        </filterColumn>
      </autoFilter>
    </filter>
    <filter fld="5" type="count" evalOrder="1" id="2" iMeasureHier="55">
      <autoFilter ref="A1">
        <filterColumn colId="0">
          <top10 val="5" filterVal="5"/>
        </filterColumn>
      </autoFilter>
    </filter>
  </filters>
  <rowHierarchiesUsage count="2">
    <rowHierarchyUsage hierarchyUsage="38"/>
    <rowHierarchyUsage hierarchyUsage="40"/>
  </rowHierarchiesUsage>
  <colHierarchiesUsage count="1">
    <colHierarchyUsage hierarchyUsage="4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laims]"/>
        <x15:activeTabTopLevelEntity name="[HCPCScodes]"/>
        <x15:activeTabTopLevelEntity name="[MedicalSpecialties]"/>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1" cacheId="134" applyNumberFormats="0" applyBorderFormats="0" applyFontFormats="0" applyPatternFormats="0" applyAlignmentFormats="0" applyWidthHeightFormats="1" dataCaption="Values" tag="c34427c5-d691-4ca0-aebf-25f8ba9bb4e0" updatedVersion="6" minRefreshableVersion="3" useAutoFormatting="1" itemPrintTitles="1" createdVersion="5" indent="0" outline="1" outlineData="1" multipleFieldFilters="0">
  <location ref="B3:O74" firstHeaderRow="1" firstDataRow="3" firstDataCol="1"/>
  <pivotFields count="6">
    <pivotField axis="axisRow" allDrilled="1" showAll="0" sortType="descending" defaultAttributeDrillState="1">
      <items count="13">
        <item x="0"/>
        <item x="1"/>
        <item x="2"/>
        <item x="3"/>
        <item x="4"/>
        <item x="5"/>
        <item x="6"/>
        <item x="7"/>
        <item x="8"/>
        <item x="9"/>
        <item x="10"/>
        <item x="11"/>
        <item t="default"/>
      </items>
      <autoSortScope>
        <pivotArea dataOnly="0" outline="0" fieldPosition="0">
          <references count="1">
            <reference field="4294967294" count="1" selected="0">
              <x v="0"/>
            </reference>
          </references>
        </pivotArea>
      </autoSortScope>
    </pivotField>
    <pivotField axis="axisRow" allDrilled="1" showAll="0" sortType="descending" defaultAttributeDrillState="1">
      <items count="5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 axis="axisCol" allDrilled="1" showAll="0" dataSourceSort="1">
      <items count="4">
        <item c="1" x="0" d="1"/>
        <item c="1" x="1"/>
        <item c="1" x="2"/>
        <item t="default"/>
      </items>
    </pivotField>
    <pivotField axis="axisCol" showAll="0" dataSourceSort="1">
      <items count="10">
        <item x="0"/>
        <item x="1"/>
        <item x="2"/>
        <item x="3"/>
        <item x="4"/>
        <item x="5"/>
        <item x="6"/>
        <item x="7"/>
        <item x="8"/>
        <item t="default"/>
      </items>
    </pivotField>
  </pivotFields>
  <rowFields count="2">
    <field x="0"/>
    <field x="1"/>
  </rowFields>
  <rowItems count="69">
    <i>
      <x v="5"/>
    </i>
    <i r="1">
      <x v="27"/>
    </i>
    <i r="1">
      <x v="28"/>
    </i>
    <i r="1">
      <x v="30"/>
    </i>
    <i r="1">
      <x v="29"/>
    </i>
    <i r="1">
      <x v="31"/>
    </i>
    <i r="1">
      <x v="32"/>
    </i>
    <i r="1">
      <x v="36"/>
    </i>
    <i r="1">
      <x v="35"/>
    </i>
    <i r="1">
      <x v="33"/>
    </i>
    <i r="1">
      <x v="34"/>
    </i>
    <i>
      <x v="9"/>
    </i>
    <i r="1">
      <x v="47"/>
    </i>
    <i r="1">
      <x v="49"/>
    </i>
    <i r="1">
      <x v="48"/>
    </i>
    <i r="1">
      <x v="50"/>
    </i>
    <i>
      <x v="2"/>
    </i>
    <i r="1">
      <x v="9"/>
    </i>
    <i r="1">
      <x v="10"/>
    </i>
    <i r="1">
      <x v="11"/>
    </i>
    <i r="1">
      <x v="12"/>
    </i>
    <i r="1">
      <x v="13"/>
    </i>
    <i r="1">
      <x v="14"/>
    </i>
    <i r="1">
      <x v="15"/>
    </i>
    <i r="1">
      <x v="16"/>
    </i>
    <i>
      <x v="3"/>
    </i>
    <i r="1">
      <x v="17"/>
    </i>
    <i r="1">
      <x v="22"/>
    </i>
    <i r="1">
      <x v="19"/>
    </i>
    <i r="1">
      <x v="25"/>
    </i>
    <i r="1">
      <x v="18"/>
    </i>
    <i r="1">
      <x v="23"/>
    </i>
    <i r="1">
      <x v="21"/>
    </i>
    <i r="1">
      <x v="20"/>
    </i>
    <i r="1">
      <x v="24"/>
    </i>
    <i>
      <x v="1"/>
    </i>
    <i r="1">
      <x v="4"/>
    </i>
    <i r="1">
      <x v="2"/>
    </i>
    <i r="1">
      <x v="3"/>
    </i>
    <i r="1">
      <x v="5"/>
    </i>
    <i r="1">
      <x v="8"/>
    </i>
    <i r="1">
      <x v="6"/>
    </i>
    <i r="1">
      <x v="1"/>
    </i>
    <i r="1">
      <x v="7"/>
    </i>
    <i>
      <x v="4"/>
    </i>
    <i r="1">
      <x v="26"/>
    </i>
    <i>
      <x v="7"/>
    </i>
    <i r="1">
      <x v="38"/>
    </i>
    <i r="1">
      <x v="40"/>
    </i>
    <i r="1">
      <x v="42"/>
    </i>
    <i r="1">
      <x v="39"/>
    </i>
    <i r="1">
      <x v="41"/>
    </i>
    <i>
      <x v="8"/>
    </i>
    <i r="1">
      <x v="45"/>
    </i>
    <i r="1">
      <x v="44"/>
    </i>
    <i r="1">
      <x v="43"/>
    </i>
    <i r="1">
      <x v="46"/>
    </i>
    <i>
      <x v="11"/>
    </i>
    <i r="1">
      <x v="55"/>
    </i>
    <i r="1">
      <x v="53"/>
    </i>
    <i r="1">
      <x v="54"/>
    </i>
    <i>
      <x v="10"/>
    </i>
    <i r="1">
      <x v="52"/>
    </i>
    <i r="1">
      <x v="51"/>
    </i>
    <i>
      <x v="6"/>
    </i>
    <i r="1">
      <x v="37"/>
    </i>
    <i>
      <x/>
    </i>
    <i r="1">
      <x/>
    </i>
    <i t="grand">
      <x/>
    </i>
  </rowItems>
  <colFields count="2">
    <field x="4"/>
    <field x="5"/>
  </colFields>
  <colItems count="13">
    <i>
      <x/>
      <x/>
    </i>
    <i r="1">
      <x v="1"/>
    </i>
    <i r="1">
      <x v="2"/>
    </i>
    <i r="1">
      <x v="3"/>
    </i>
    <i r="1">
      <x v="4"/>
    </i>
    <i r="1">
      <x v="5"/>
    </i>
    <i r="1">
      <x v="6"/>
    </i>
    <i r="1">
      <x v="7"/>
    </i>
    <i r="1">
      <x v="8"/>
    </i>
    <i t="default">
      <x/>
    </i>
    <i>
      <x v="1"/>
    </i>
    <i>
      <x v="2"/>
    </i>
    <i t="grand">
      <x/>
    </i>
  </colItems>
  <dataFields count="1">
    <dataField fld="2" subtotal="count" baseField="0" baseItem="0"/>
  </dataField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laims].[ClaimType].&amp;[60-Inpatien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Row="0" dragToCol="0" dragToPage="0" dragOff="0"/>
  </pivotHierarchies>
  <pivotTableStyleInfo name="PivotStyleLight16" showRowHeaders="1" showColHeaders="1" showRowStripes="0" showColStripes="0" showLastColumn="1"/>
  <rowHierarchiesUsage count="2">
    <rowHierarchyUsage hierarchyUsage="30"/>
    <rowHierarchyUsage hierarchyUsage="33"/>
  </rowHierarchiesUsage>
  <colHierarchiesUsage count="1">
    <colHierarchyUsage hierarchyUsage="2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RGs]"/>
        <x15:activeTabTopLevelEntity name="[Claims]"/>
        <x15:activeTabTopLevelEntity name="[Dates]"/>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1" cacheId="137" applyNumberFormats="0" applyBorderFormats="0" applyFontFormats="0" applyPatternFormats="0" applyAlignmentFormats="0" applyWidthHeightFormats="1" dataCaption="Values" tag="b5f09167-21d9-45c1-bb65-8d0df36f5633" updatedVersion="6" minRefreshableVersion="3" useAutoFormatting="1" itemPrintTitles="1" createdVersion="5" indent="0" outline="1" outlineData="1" multipleFieldFilters="0">
  <location ref="B3:D7" firstHeaderRow="0" firstDataRow="1" firstDataCol="1"/>
  <pivotFields count="3">
    <pivotField dataField="1" subtotalTop="0" showAll="0"/>
    <pivotField dataField="1" subtotalTop="0" showAll="0"/>
    <pivotField axis="axisRow" allDrilled="1" subtotalTop="0" showAll="0" dataSourceSort="1" defaultAttributeDrillState="1">
      <items count="4">
        <item x="0"/>
        <item x="1"/>
        <item x="2"/>
        <item t="default"/>
      </items>
    </pivotField>
  </pivotFields>
  <rowFields count="1">
    <field x="2"/>
  </rowFields>
  <rowItems count="4">
    <i>
      <x/>
    </i>
    <i>
      <x v="1"/>
    </i>
    <i>
      <x v="2"/>
    </i>
    <i t="grand">
      <x/>
    </i>
  </rowItems>
  <colFields count="1">
    <field x="-2"/>
  </colFields>
  <colItems count="2">
    <i>
      <x/>
    </i>
    <i i="1">
      <x v="1"/>
    </i>
  </colItems>
  <dataFields count="2">
    <dataField name="PaidPMPM" fld="0" subtotal="count" baseField="0" baseItem="0"/>
    <dataField name="PaidPMPM Status" fld="1" subtotal="count" baseField="0" baseItem="0"/>
  </dataFields>
  <conditionalFormats count="1">
    <conditionalFormat scope="data" priority="1">
      <pivotAreas count="1">
        <pivotArea outline="0" fieldPosition="0">
          <references count="1">
            <reference field="4294967294" count="1" selected="0">
              <x v="1"/>
            </reference>
          </references>
        </pivotArea>
      </pivotAreas>
    </conditionalFormat>
  </conditional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Row="0" dragToCol="0" dragToPage="0" dragOff="0"/>
  </pivotHierarchies>
  <pivotTableStyleInfo name="PivotStyleLight16" showRowHeaders="1" showColHeaders="1" showRowStripes="0" showColStripes="0" showLastColumn="1"/>
  <rowHierarchiesUsage count="1">
    <rowHierarchyUsage hierarchyUsage="2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laims]"/>
        <x15:activeTabTopLevelEntity name="[Dates]"/>
      </x15:pivotTableUISettings>
    </ext>
    <ext xmlns:xpdl="http://schemas.microsoft.com/office/spreadsheetml/2016/pivotdefaultlayout" uri="{747A6164-185A-40DC-8AA5-F01512510D54}">
      <xpdl:pivotTableDefinition16 SubtotalsOnTopDefault="0"/>
    </ext>
  </extLst>
</pivotTableDefinition>
</file>

<file path=xl/pivotTables/pivotTable6.xml><?xml version="1.0" encoding="utf-8"?>
<pivotTableDefinition xmlns="http://schemas.openxmlformats.org/spreadsheetml/2006/main" name="PivotTable1" cacheId="140" applyNumberFormats="0" applyBorderFormats="0" applyFontFormats="0" applyPatternFormats="0" applyAlignmentFormats="0" applyWidthHeightFormats="1" dataCaption="Values" tag="a6947d5f-d563-48cf-bbcf-84a25f00d592" updatedVersion="6" minRefreshableVersion="3" useAutoFormatting="1" itemPrintTitles="1" createdVersion="5" indent="0" outline="1" outlineData="1" multipleFieldFilters="0">
  <location ref="B3:E22" firstHeaderRow="0" firstDataRow="1" firstDataCol="1"/>
  <pivotFields count="5">
    <pivotField axis="axisRow" allDrilled="1" showAll="0" dataSourceSort="1" defaultAttributeDrillState="1">
      <items count="4">
        <item x="0"/>
        <item x="1"/>
        <item x="2"/>
        <item t="default"/>
      </items>
    </pivotField>
    <pivotField dataField="1" showAll="0"/>
    <pivotField dataField="1" showAll="0"/>
    <pivotField dataField="1" showAll="0"/>
    <pivotField axis="axisRow" allDrilled="1" showAll="0" dataSourceSort="1" defaultAttributeDrillState="1">
      <items count="6">
        <item x="0"/>
        <item x="1"/>
        <item x="2"/>
        <item x="3"/>
        <item x="4"/>
        <item t="default"/>
      </items>
    </pivotField>
  </pivotFields>
  <rowFields count="2">
    <field x="0"/>
    <field x="4"/>
  </rowFields>
  <rowItems count="19">
    <i>
      <x/>
    </i>
    <i r="1">
      <x/>
    </i>
    <i r="1">
      <x v="1"/>
    </i>
    <i r="1">
      <x v="2"/>
    </i>
    <i r="1">
      <x v="3"/>
    </i>
    <i r="1">
      <x v="4"/>
    </i>
    <i>
      <x v="1"/>
    </i>
    <i r="1">
      <x/>
    </i>
    <i r="1">
      <x v="1"/>
    </i>
    <i r="1">
      <x v="2"/>
    </i>
    <i r="1">
      <x v="3"/>
    </i>
    <i r="1">
      <x v="4"/>
    </i>
    <i>
      <x v="2"/>
    </i>
    <i r="1">
      <x/>
    </i>
    <i r="1">
      <x v="1"/>
    </i>
    <i r="1">
      <x v="2"/>
    </i>
    <i r="1">
      <x v="3"/>
    </i>
    <i r="1">
      <x v="4"/>
    </i>
    <i t="grand">
      <x/>
    </i>
  </rowItems>
  <colFields count="1">
    <field x="-2"/>
  </colFields>
  <colItems count="3">
    <i>
      <x/>
    </i>
    <i i="1">
      <x v="1"/>
    </i>
    <i i="2">
      <x v="2"/>
    </i>
  </colItems>
  <dataFields count="3">
    <dataField fld="1" subtotal="count" baseField="0" baseItem="0"/>
    <dataField fld="3" subtotal="count" baseField="0" baseItem="0"/>
    <dataField fld="2" subtotal="count" baseField="0" baseItem="0"/>
  </dataField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Row="0" dragToCol="0" dragToPage="0" dragOff="0"/>
  </pivotHierarchies>
  <pivotTableStyleInfo name="PivotStyleLight16" showRowHeaders="1" showColHeaders="1" showRowStripes="0" showColStripes="0" showLastColumn="1"/>
  <rowHierarchiesUsage count="2">
    <rowHierarchyUsage hierarchyUsage="26"/>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s]"/>
        <x15:activeTabTopLevelEntity name="[Claims]"/>
        <x15:activeTabTopLevelEntity name="[MemberMonths]"/>
        <x15:activeTabTopLevelEntity name="[DRGs]"/>
        <x15:activeTabTopLevelEntity name="[AgrGroupTable]"/>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1" cacheId="144" applyNumberFormats="0" applyBorderFormats="0" applyFontFormats="0" applyPatternFormats="0" applyAlignmentFormats="0" applyWidthHeightFormats="1" dataCaption="Values" tag="9df1e2a5-d200-42b7-92bf-f64dc877abb5" updatedVersion="6" minRefreshableVersion="3" useAutoFormatting="1" itemPrintTitles="1" createdVersion="5" indent="0" outline="1" outlineData="1" multipleFieldFilters="0">
  <location ref="B3:E70" firstHeaderRow="0" firstDataRow="1" firstDataCol="1"/>
  <pivotFields count="7">
    <pivotField dataField="1" showAll="0"/>
    <pivotField axis="axisRow" allDrilled="1" showAll="0" sortType="descending" defaultAttributeDrillState="1">
      <items count="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t="default"/>
      </items>
      <autoSortScope>
        <pivotArea dataOnly="0" outline="0" fieldPosition="0">
          <references count="1">
            <reference field="4294967294" count="1" selected="0">
              <x v="2"/>
            </reference>
          </references>
        </pivotArea>
      </autoSortScope>
    </pivotField>
    <pivotField dataField="1" showAll="0"/>
    <pivotField allDrilled="1" showAll="0" dataSourceSort="1" defaultAttributeDrillState="1"/>
    <pivotField dataField="1" showAll="0"/>
    <pivotField allDrilled="1" showAll="0" dataSourceSort="1"/>
    <pivotField showAll="0" dataSourceSort="1"/>
  </pivotFields>
  <rowFields count="1">
    <field x="1"/>
  </rowFields>
  <rowItems count="67">
    <i>
      <x v="30"/>
    </i>
    <i>
      <x v="42"/>
    </i>
    <i>
      <x v="2"/>
    </i>
    <i>
      <x v="20"/>
    </i>
    <i>
      <x v="12"/>
    </i>
    <i>
      <x v="57"/>
    </i>
    <i>
      <x v="18"/>
    </i>
    <i>
      <x v="52"/>
    </i>
    <i>
      <x v="17"/>
    </i>
    <i>
      <x v="45"/>
    </i>
    <i>
      <x v="40"/>
    </i>
    <i>
      <x v="8"/>
    </i>
    <i>
      <x v="55"/>
    </i>
    <i>
      <x v="16"/>
    </i>
    <i>
      <x v="36"/>
    </i>
    <i>
      <x v="21"/>
    </i>
    <i>
      <x v="28"/>
    </i>
    <i>
      <x v="3"/>
    </i>
    <i>
      <x v="4"/>
    </i>
    <i>
      <x v="64"/>
    </i>
    <i>
      <x v="49"/>
    </i>
    <i>
      <x v="32"/>
    </i>
    <i>
      <x v="53"/>
    </i>
    <i>
      <x v="38"/>
    </i>
    <i>
      <x v="10"/>
    </i>
    <i>
      <x v="11"/>
    </i>
    <i>
      <x v="47"/>
    </i>
    <i>
      <x v="51"/>
    </i>
    <i>
      <x v="43"/>
    </i>
    <i>
      <x v="23"/>
    </i>
    <i>
      <x v="58"/>
    </i>
    <i>
      <x v="65"/>
    </i>
    <i>
      <x v="25"/>
    </i>
    <i>
      <x v="9"/>
    </i>
    <i>
      <x v="37"/>
    </i>
    <i>
      <x v="13"/>
    </i>
    <i>
      <x v="27"/>
    </i>
    <i>
      <x v="41"/>
    </i>
    <i>
      <x v="60"/>
    </i>
    <i>
      <x v="19"/>
    </i>
    <i>
      <x v="24"/>
    </i>
    <i>
      <x v="29"/>
    </i>
    <i>
      <x/>
    </i>
    <i>
      <x v="59"/>
    </i>
    <i>
      <x v="1"/>
    </i>
    <i>
      <x v="33"/>
    </i>
    <i>
      <x v="6"/>
    </i>
    <i>
      <x v="15"/>
    </i>
    <i>
      <x v="61"/>
    </i>
    <i>
      <x v="14"/>
    </i>
    <i>
      <x v="35"/>
    </i>
    <i>
      <x v="50"/>
    </i>
    <i>
      <x v="62"/>
    </i>
    <i>
      <x v="56"/>
    </i>
    <i>
      <x v="39"/>
    </i>
    <i>
      <x v="5"/>
    </i>
    <i>
      <x v="31"/>
    </i>
    <i>
      <x v="44"/>
    </i>
    <i>
      <x v="54"/>
    </i>
    <i>
      <x v="26"/>
    </i>
    <i>
      <x v="48"/>
    </i>
    <i>
      <x v="22"/>
    </i>
    <i>
      <x v="7"/>
    </i>
    <i>
      <x v="63"/>
    </i>
    <i>
      <x v="34"/>
    </i>
    <i>
      <x v="46"/>
    </i>
    <i t="grand">
      <x/>
    </i>
  </rowItems>
  <colFields count="1">
    <field x="-2"/>
  </colFields>
  <colItems count="3">
    <i>
      <x/>
    </i>
    <i i="1">
      <x v="1"/>
    </i>
    <i i="2">
      <x v="2"/>
    </i>
  </colItems>
  <dataFields count="3">
    <dataField fld="0" subtotal="count" baseField="0" baseItem="0"/>
    <dataField fld="4" subtotal="count" baseField="0" baseItem="0"/>
    <dataField fld="2" subtotal="count" baseField="0" baseItem="0"/>
  </dataField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laims].[ClaimType].&amp;[71-Carrier Non-DM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Row="0" dragToCol="0" dragToPage="0" dragOff="0"/>
  </pivotHierarchies>
  <pivotTableStyleInfo name="PivotStyleLight16" showRowHeaders="1" showColHeaders="1" showRowStripes="0" showColStripes="0" showLastColumn="1"/>
  <rowHierarchiesUsage count="1">
    <rowHierarchyUsage hierarchyUsage="1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laims]"/>
        <x15:activeTabTopLevelEntity name="[Dates]"/>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PivotTable3" cacheId="148" applyNumberFormats="0" applyBorderFormats="0" applyFontFormats="0" applyPatternFormats="0" applyAlignmentFormats="0" applyWidthHeightFormats="1" dataCaption="Values" tag="4d1b09d1-6ea8-4a33-b76e-3b924baaf085" updatedVersion="6" minRefreshableVersion="3" useAutoFormatting="1" itemPrintTitles="1" createdVersion="5" indent="0" outline="1" outlineData="1" multipleFieldFilters="0" chartFormat="2">
  <location ref="B3:G42" firstHeaderRow="1" firstDataRow="2" firstDataCol="1"/>
  <pivotFields count="5">
    <pivotField axis="axisCol" allDrilled="1" showAll="0" dataSourceSort="1" defaultAttributeDrillState="1">
      <items count="6">
        <item s="1" x="0"/>
        <item s="1" x="1"/>
        <item s="1" x="2"/>
        <item s="1" x="3"/>
        <item x="4"/>
        <item t="default"/>
      </items>
    </pivotField>
    <pivotField axis="axisRow" allDrilled="1" showAll="0" dataSourceSort="1" defaultAttributeDrillState="1">
      <items count="4">
        <item x="0"/>
        <item x="1"/>
        <item x="2"/>
        <item t="default"/>
      </items>
    </pivotField>
    <pivotField axis="axisRow" allDrilled="1" showAll="0" dataSourceSort="1" defaultAttributeDrillState="1">
      <items count="13">
        <item x="0"/>
        <item x="1"/>
        <item x="2"/>
        <item x="3"/>
        <item x="4"/>
        <item x="5"/>
        <item x="6"/>
        <item x="7"/>
        <item x="8"/>
        <item x="9"/>
        <item x="10"/>
        <item x="11"/>
        <item t="default"/>
      </items>
    </pivotField>
    <pivotField dataField="1" showAll="0"/>
    <pivotField allDrilled="1" showAll="0" dataSourceSort="1" defaultAttributeDrillState="1"/>
  </pivotFields>
  <rowFields count="2">
    <field x="1"/>
    <field x="2"/>
  </rowFields>
  <rowItems count="38">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r="1">
      <x v="5"/>
    </i>
    <i r="1">
      <x v="6"/>
    </i>
    <i r="1">
      <x v="7"/>
    </i>
    <i r="1">
      <x v="8"/>
    </i>
    <i r="1">
      <x v="9"/>
    </i>
    <i t="grand">
      <x/>
    </i>
  </rowItems>
  <colFields count="1">
    <field x="0"/>
  </colFields>
  <colItems count="5">
    <i>
      <x/>
    </i>
    <i>
      <x v="1"/>
    </i>
    <i>
      <x v="2"/>
    </i>
    <i>
      <x v="3"/>
    </i>
    <i t="grand">
      <x/>
    </i>
  </colItems>
  <dataFields count="1">
    <dataField fld="3" subtotal="count" baseField="0" baseItem="0"/>
  </dataFields>
  <chartFormats count="10">
    <chartFormat chart="0" format="8" series="1">
      <pivotArea type="data" outline="0" fieldPosition="0">
        <references count="1">
          <reference field="0" count="1" selected="0">
            <x v="0"/>
          </reference>
        </references>
      </pivotArea>
    </chartFormat>
    <chartFormat chart="0" format="9" series="1">
      <pivotArea type="data" outline="0" fieldPosition="0">
        <references count="1">
          <reference field="0" count="1" selected="0">
            <x v="1"/>
          </reference>
        </references>
      </pivotArea>
    </chartFormat>
    <chartFormat chart="0" format="10" series="1">
      <pivotArea type="data" outline="0" fieldPosition="0">
        <references count="1">
          <reference field="0" count="1" selected="0">
            <x v="2"/>
          </reference>
        </references>
      </pivotArea>
    </chartFormat>
    <chartFormat chart="0" format="11" series="1">
      <pivotArea type="data" outline="0" fieldPosition="0">
        <references count="1">
          <reference field="0" count="1" selected="0">
            <x v="3"/>
          </reference>
        </references>
      </pivotArea>
    </chartFormat>
    <chartFormat chart="0" format="12" series="1">
      <pivotArea type="data" outline="0" fieldPosition="0">
        <references count="1">
          <reference field="0" count="1" selected="0">
            <x v="4"/>
          </reference>
        </references>
      </pivotArea>
    </chartFormat>
    <chartFormat chart="0" format="13" series="1">
      <pivotArea type="data" outline="0" fieldPosition="0">
        <references count="2">
          <reference field="4294967294" count="1" selected="0">
            <x v="0"/>
          </reference>
          <reference field="0" count="1" selected="0">
            <x v="2"/>
          </reference>
        </references>
      </pivotArea>
    </chartFormat>
    <chartFormat chart="0" format="15" series="1">
      <pivotArea type="data" outline="0" fieldPosition="0">
        <references count="2">
          <reference field="4294967294" count="1" selected="0">
            <x v="0"/>
          </reference>
          <reference field="0" count="1" selected="0">
            <x v="3"/>
          </reference>
        </references>
      </pivotArea>
    </chartFormat>
    <chartFormat chart="0" format="17" series="1">
      <pivotArea type="data" outline="0" fieldPosition="0">
        <references count="2">
          <reference field="4294967294" count="1" selected="0">
            <x v="0"/>
          </reference>
          <reference field="0" count="1" selected="0">
            <x v="4"/>
          </reference>
        </references>
      </pivotArea>
    </chartFormat>
    <chartFormat chart="0" format="18" series="1">
      <pivotArea type="data" outline="0" fieldPosition="0">
        <references count="2">
          <reference field="4294967294" count="1" selected="0">
            <x v="0"/>
          </reference>
          <reference field="0" count="1" selected="0">
            <x v="1"/>
          </reference>
        </references>
      </pivotArea>
    </chartFormat>
    <chartFormat chart="0" format="19" series="1">
      <pivotArea type="data" outline="0" fieldPosition="0">
        <references count="2">
          <reference field="4294967294" count="1" selected="0">
            <x v="0"/>
          </reference>
          <reference field="0" count="1" selected="0">
            <x v="0"/>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laims].[ClaimType].&amp;[40-Outpatien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Row="0" dragToCol="0" dragToPage="0" dragOff="0"/>
  </pivotHierarchies>
  <pivotTableStyleInfo name="PivotStyleLight16" showRowHeaders="1" showColHeaders="1" showRowStripes="0" showColStripes="0" showLastColumn="1"/>
  <rowHierarchiesUsage count="2">
    <rowHierarchyUsage hierarchyUsage="26"/>
    <rowHierarchyUsage hierarchyUsage="25"/>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laims]"/>
        <x15:activeTabTopLevelEntity name="[DRGs]"/>
        <x15:activeTabTopLevelEntity name="[MedicalSpecialties]"/>
        <x15:activeTabTopLevelEntity name="[Dates]"/>
        <x15:activeTabTopLevelEntity name="[HCPCScodes]"/>
        <x15:activeTabTopLevelEntity name="[AgrGroupTable]"/>
        <x15:activeTabTopLevelEntity name="[Members]"/>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laimType" sourceName="[Claims].[ClaimType]">
  <pivotTables>
    <pivotTable tabId="2" name="PivotTable3"/>
  </pivotTables>
  <data>
    <olap pivotCacheId="64">
      <levels count="2">
        <level uniqueName="[Claims].[ClaimType].[(All)]" sourceCaption="(All)" count="0"/>
        <level uniqueName="[Claims].[ClaimType].[ClaimType]" sourceCaption="ClaimType" count="8">
          <ranges>
            <range startItem="0">
              <i n="[Claims].[ClaimType].&amp;[10-HHA]" c="10-HHA"/>
              <i n="[Claims].[ClaimType].&amp;[20-SNF (Non-swing bed)]" c="20-SNF (Non-swing bed)"/>
              <i n="[Claims].[ClaimType].&amp;[30-Swing bed SNF]" c="30-Swing bed SNF"/>
              <i n="[Claims].[ClaimType].&amp;[40-Outpatient]" c="40-Outpatient"/>
              <i n="[Claims].[ClaimType].&amp;[50-Hospice]" c="50-Hospice"/>
              <i n="[Claims].[ClaimType].&amp;[60-Inpatient]" c="60-Inpatient"/>
              <i n="[Claims].[ClaimType].&amp;[71-Carrier Non-DME]" c="71-Carrier Non-DME"/>
              <i n="[Claims].[ClaimType].&amp;[72-DME]" c="72-DME"/>
            </range>
          </ranges>
        </level>
      </levels>
      <selections count="1">
        <selection n="[Claims].[ClaimType].&amp;[40-Outpatient]"/>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ates" sourceName="[Dates].[Dates]">
  <pivotTables>
    <pivotTable tabId="5" name="PivotTable1"/>
  </pivotTables>
  <data>
    <olap pivotCacheId="63">
      <levels count="3">
        <level uniqueName="[Dates].[Dates].[(All)]" sourceCaption="(All)" count="0"/>
        <level uniqueName="[Dates].[Dates].[Year]" sourceCaption="Year" count="3">
          <ranges>
            <range startItem="0">
              <i n="[Dates].[Dates].[Year].&amp;[2014]" c="2014"/>
              <i n="[Dates].[Dates].[Year].&amp;[2015]" c="2015"/>
              <i n="[Dates].[Dates].[Year].&amp;[2016]" c="2016"/>
            </range>
          </ranges>
        </level>
        <level uniqueName="[Dates].[Dates].[Month]" sourceCaption="Month" count="0"/>
      </levels>
      <selections count="1">
        <selection n="[Dates].[Dates].[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laimType1" sourceName="[Claims].[ClaimType]">
  <pivotTables>
    <pivotTable tabId="5" name="PivotTable1"/>
  </pivotTables>
  <data>
    <olap pivotCacheId="63">
      <levels count="2">
        <level uniqueName="[Claims].[ClaimType].[(All)]" sourceCaption="(All)" count="0"/>
        <level uniqueName="[Claims].[ClaimType].[ClaimType]" sourceCaption="ClaimType" count="8">
          <ranges>
            <range startItem="0">
              <i n="[Claims].[ClaimType].&amp;[10-HHA]" c="10-HHA"/>
              <i n="[Claims].[ClaimType].&amp;[20-SNF (Non-swing bed)]" c="20-SNF (Non-swing bed)"/>
              <i n="[Claims].[ClaimType].&amp;[30-Swing bed SNF]" c="30-Swing bed SNF"/>
              <i n="[Claims].[ClaimType].&amp;[40-Outpatient]" c="40-Outpatient"/>
              <i n="[Claims].[ClaimType].&amp;[50-Hospice]" c="50-Hospice"/>
              <i n="[Claims].[ClaimType].&amp;[60-Inpatient]" c="60-Inpatient"/>
              <i n="[Claims].[ClaimType].&amp;[71-Carrier Non-DME]" c="71-Carrier Non-DME"/>
              <i n="[Claims].[ClaimType].&amp;[72-DME]" c="72-DME"/>
            </range>
          </ranges>
        </level>
      </levels>
      <selections count="1">
        <selection n="[Claims].[ClaimType].&amp;[71-Carrier Non-DME]"/>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laimType2" sourceName="[Claims].[ClaimType]">
  <pivotTables>
    <pivotTable tabId="7" name="PivotTable1"/>
  </pivotTables>
  <data>
    <olap pivotCacheId="62">
      <levels count="2">
        <level uniqueName="[Claims].[ClaimType].[(All)]" sourceCaption="(All)" count="0"/>
        <level uniqueName="[Claims].[ClaimType].[ClaimType]" sourceCaption="ClaimType" count="8">
          <ranges>
            <range startItem="0">
              <i n="[Claims].[ClaimType].&amp;[10-HHA]" c="10-HHA"/>
              <i n="[Claims].[ClaimType].&amp;[20-SNF (Non-swing bed)]" c="20-SNF (Non-swing bed)"/>
              <i n="[Claims].[ClaimType].&amp;[30-Swing bed SNF]" c="30-Swing bed SNF"/>
              <i n="[Claims].[ClaimType].&amp;[40-Outpatient]" c="40-Outpatient"/>
              <i n="[Claims].[ClaimType].&amp;[50-Hospice]" c="50-Hospice"/>
              <i n="[Claims].[ClaimType].&amp;[60-Inpatient]" c="60-Inpatient"/>
              <i n="[Claims].[ClaimType].&amp;[71-Carrier Non-DME]" c="71-Carrier Non-DME"/>
              <i n="[Claims].[ClaimType].&amp;[72-DME]" c="72-DME"/>
            </range>
          </ranges>
        </level>
      </levels>
      <selections count="1">
        <selection n="[Claims].[ClaimType].&amp;[60-Inpatient]"/>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ClaimType3" sourceName="[Claims].[ClaimType]">
  <pivotTables>
    <pivotTable tabId="8" name="PivotTable2"/>
  </pivotTables>
  <data>
    <olap pivotCacheId="61">
      <levels count="2">
        <level uniqueName="[Claims].[ClaimType].[(All)]" sourceCaption="(All)" count="0"/>
        <level uniqueName="[Claims].[ClaimType].[ClaimType]" sourceCaption="ClaimType" count="8">
          <ranges>
            <range startItem="0">
              <i n="[Claims].[ClaimType].&amp;[10-HHA]" c="10-HHA"/>
              <i n="[Claims].[ClaimType].&amp;[20-SNF (Non-swing bed)]" c="20-SNF (Non-swing bed)"/>
              <i n="[Claims].[ClaimType].&amp;[30-Swing bed SNF]" c="30-Swing bed SNF"/>
              <i n="[Claims].[ClaimType].&amp;[40-Outpatient]" c="40-Outpatient"/>
              <i n="[Claims].[ClaimType].&amp;[50-Hospice]" c="50-Hospice"/>
              <i n="[Claims].[ClaimType].&amp;[60-Inpatient]" c="60-Inpatient"/>
              <i n="[Claims].[ClaimType].&amp;[71-Carrier Non-DME]" c="71-Carrier Non-DME"/>
              <i n="[Claims].[ClaimType].&amp;[72-DME]" c="72-DME"/>
            </range>
          </ranges>
        </level>
      </levels>
      <selections count="1">
        <selection n="[Claims].[ClaimType].&amp;[71-Carrier Non-DME]"/>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laimType 3" cache="Slicer_ClaimType3" caption="ClaimType" level="1"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ClaimType 2" cache="Slicer_ClaimType2" caption="ClaimType" level="1"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Year" cache="Slicer_Dates" caption="Year" level="1" rowHeight="241300"/>
  <slicer name="ClaimType 1" cache="Slicer_ClaimType1" caption="ClaimType" level="1"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ClaimType" cache="Slicer_ClaimType" caption="ClaimType" level="1" rowHeight="241300"/>
</slicers>
</file>

<file path=xl/tables/table1.xml><?xml version="1.0" encoding="utf-8"?>
<table xmlns="http://schemas.openxmlformats.org/spreadsheetml/2006/main" id="1" name="Dates" displayName="Dates" ref="A1:D1097" totalsRowShown="0">
  <autoFilter ref="A1:D1097"/>
  <tableColumns count="4">
    <tableColumn id="1" name="Date" dataDxfId="1"/>
    <tableColumn id="2" name="MonthNo">
      <calculatedColumnFormula>MONTH(A2)</calculatedColumnFormula>
    </tableColumn>
    <tableColumn id="3" name="Month" dataDxfId="0">
      <calculatedColumnFormula>VLOOKUP(Dates[[#This Row],[MonthNo]],$G$2:$H$13,2)</calculatedColumnFormula>
    </tableColumn>
    <tableColumn id="4" name="Year">
      <calculatedColumnFormula>YEAR(A2)</calculatedColumnFormula>
    </tableColumn>
  </tableColumns>
  <tableStyleInfo name="TableStyleLight9" showFirstColumn="0" showLastColumn="0" showRowStripes="1" showColumnStripes="0"/>
</table>
</file>

<file path=xl/tables/table2.xml><?xml version="1.0" encoding="utf-8"?>
<table xmlns="http://schemas.openxmlformats.org/spreadsheetml/2006/main" id="2" name="AgrGroupTable" displayName="AgrGroupTable" ref="A1:B121" totalsRowShown="0">
  <autoFilter ref="A1:B121"/>
  <tableColumns count="2">
    <tableColumn id="1" name="Age"/>
    <tableColumn id="2" name="AgeBand">
      <calculatedColumnFormula>"85+"</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99"/>
  <sheetViews>
    <sheetView tabSelected="1" workbookViewId="0">
      <selection activeCell="B4" sqref="B4"/>
    </sheetView>
  </sheetViews>
  <sheetFormatPr defaultRowHeight="15" x14ac:dyDescent="0.25"/>
  <cols>
    <col min="2" max="2" width="13.140625" bestFit="1" customWidth="1"/>
    <col min="3" max="3" width="18.85546875" bestFit="1" customWidth="1"/>
  </cols>
  <sheetData>
    <row r="3" spans="2:3" x14ac:dyDescent="0.25">
      <c r="B3" s="1" t="s">
        <v>0</v>
      </c>
      <c r="C3" t="s">
        <v>202</v>
      </c>
    </row>
    <row r="4" spans="2:3" x14ac:dyDescent="0.25">
      <c r="B4" s="2">
        <v>100</v>
      </c>
      <c r="C4" s="11">
        <v>2</v>
      </c>
    </row>
    <row r="5" spans="2:3" x14ac:dyDescent="0.25">
      <c r="B5" s="2">
        <v>70</v>
      </c>
      <c r="C5" s="11">
        <v>1</v>
      </c>
    </row>
    <row r="6" spans="2:3" x14ac:dyDescent="0.25">
      <c r="B6" s="2">
        <v>54</v>
      </c>
      <c r="C6" s="11">
        <v>1</v>
      </c>
    </row>
    <row r="7" spans="2:3" x14ac:dyDescent="0.25">
      <c r="B7" s="2">
        <v>86</v>
      </c>
      <c r="C7" s="11">
        <v>1</v>
      </c>
    </row>
    <row r="8" spans="2:3" x14ac:dyDescent="0.25">
      <c r="B8" s="2">
        <v>8</v>
      </c>
      <c r="C8" s="11">
        <v>1</v>
      </c>
    </row>
    <row r="9" spans="2:3" x14ac:dyDescent="0.25">
      <c r="B9" s="2">
        <v>62</v>
      </c>
      <c r="C9" s="11">
        <v>1</v>
      </c>
    </row>
    <row r="10" spans="2:3" x14ac:dyDescent="0.25">
      <c r="B10" s="2">
        <v>9</v>
      </c>
      <c r="C10" s="11">
        <v>1</v>
      </c>
    </row>
    <row r="11" spans="2:3" x14ac:dyDescent="0.25">
      <c r="B11" s="2">
        <v>78</v>
      </c>
      <c r="C11" s="11">
        <v>1</v>
      </c>
    </row>
    <row r="12" spans="2:3" x14ac:dyDescent="0.25">
      <c r="B12" s="2">
        <v>10</v>
      </c>
      <c r="C12" s="11">
        <v>1</v>
      </c>
    </row>
    <row r="13" spans="2:3" x14ac:dyDescent="0.25">
      <c r="B13" s="2">
        <v>94</v>
      </c>
      <c r="C13" s="11">
        <v>1</v>
      </c>
    </row>
    <row r="14" spans="2:3" x14ac:dyDescent="0.25">
      <c r="B14" s="2">
        <v>11</v>
      </c>
      <c r="C14" s="11">
        <v>1</v>
      </c>
    </row>
    <row r="15" spans="2:3" x14ac:dyDescent="0.25">
      <c r="B15" s="2">
        <v>58</v>
      </c>
      <c r="C15" s="11">
        <v>1</v>
      </c>
    </row>
    <row r="16" spans="2:3" x14ac:dyDescent="0.25">
      <c r="B16" s="2">
        <v>12</v>
      </c>
      <c r="C16" s="11">
        <v>1</v>
      </c>
    </row>
    <row r="17" spans="2:3" x14ac:dyDescent="0.25">
      <c r="B17" s="2">
        <v>66</v>
      </c>
      <c r="C17" s="11">
        <v>1</v>
      </c>
    </row>
    <row r="18" spans="2:3" x14ac:dyDescent="0.25">
      <c r="B18" s="2">
        <v>13</v>
      </c>
      <c r="C18" s="11">
        <v>1</v>
      </c>
    </row>
    <row r="19" spans="2:3" x14ac:dyDescent="0.25">
      <c r="B19" s="2">
        <v>74</v>
      </c>
      <c r="C19" s="11">
        <v>1</v>
      </c>
    </row>
    <row r="20" spans="2:3" x14ac:dyDescent="0.25">
      <c r="B20" s="2">
        <v>14</v>
      </c>
      <c r="C20" s="11">
        <v>1</v>
      </c>
    </row>
    <row r="21" spans="2:3" x14ac:dyDescent="0.25">
      <c r="B21" s="2">
        <v>82</v>
      </c>
      <c r="C21" s="11">
        <v>1</v>
      </c>
    </row>
    <row r="22" spans="2:3" x14ac:dyDescent="0.25">
      <c r="B22" s="2">
        <v>15</v>
      </c>
      <c r="C22" s="11">
        <v>1</v>
      </c>
    </row>
    <row r="23" spans="2:3" x14ac:dyDescent="0.25">
      <c r="B23" s="2">
        <v>90</v>
      </c>
      <c r="C23" s="11">
        <v>1</v>
      </c>
    </row>
    <row r="24" spans="2:3" x14ac:dyDescent="0.25">
      <c r="B24" s="2">
        <v>16</v>
      </c>
      <c r="C24" s="11">
        <v>1</v>
      </c>
    </row>
    <row r="25" spans="2:3" x14ac:dyDescent="0.25">
      <c r="B25" s="2">
        <v>98</v>
      </c>
      <c r="C25" s="11">
        <v>1</v>
      </c>
    </row>
    <row r="26" spans="2:3" x14ac:dyDescent="0.25">
      <c r="B26" s="2">
        <v>17</v>
      </c>
      <c r="C26" s="11">
        <v>1</v>
      </c>
    </row>
    <row r="27" spans="2:3" x14ac:dyDescent="0.25">
      <c r="B27" s="2">
        <v>56</v>
      </c>
      <c r="C27" s="11">
        <v>1</v>
      </c>
    </row>
    <row r="28" spans="2:3" x14ac:dyDescent="0.25">
      <c r="B28" s="2">
        <v>18</v>
      </c>
      <c r="C28" s="11">
        <v>1</v>
      </c>
    </row>
    <row r="29" spans="2:3" x14ac:dyDescent="0.25">
      <c r="B29" s="2">
        <v>60</v>
      </c>
      <c r="C29" s="11">
        <v>1</v>
      </c>
    </row>
    <row r="30" spans="2:3" x14ac:dyDescent="0.25">
      <c r="B30" s="2">
        <v>19</v>
      </c>
      <c r="C30" s="11">
        <v>1</v>
      </c>
    </row>
    <row r="31" spans="2:3" x14ac:dyDescent="0.25">
      <c r="B31" s="2">
        <v>64</v>
      </c>
      <c r="C31" s="11">
        <v>1</v>
      </c>
    </row>
    <row r="32" spans="2:3" x14ac:dyDescent="0.25">
      <c r="B32" s="2">
        <v>20</v>
      </c>
      <c r="C32" s="11">
        <v>1</v>
      </c>
    </row>
    <row r="33" spans="2:3" x14ac:dyDescent="0.25">
      <c r="B33" s="2">
        <v>68</v>
      </c>
      <c r="C33" s="11">
        <v>1</v>
      </c>
    </row>
    <row r="34" spans="2:3" x14ac:dyDescent="0.25">
      <c r="B34" s="2">
        <v>21</v>
      </c>
      <c r="C34" s="11">
        <v>1</v>
      </c>
    </row>
    <row r="35" spans="2:3" x14ac:dyDescent="0.25">
      <c r="B35" s="2">
        <v>72</v>
      </c>
      <c r="C35" s="11">
        <v>1</v>
      </c>
    </row>
    <row r="36" spans="2:3" x14ac:dyDescent="0.25">
      <c r="B36" s="2">
        <v>22</v>
      </c>
      <c r="C36" s="11">
        <v>1</v>
      </c>
    </row>
    <row r="37" spans="2:3" x14ac:dyDescent="0.25">
      <c r="B37" s="2">
        <v>76</v>
      </c>
      <c r="C37" s="11">
        <v>1</v>
      </c>
    </row>
    <row r="38" spans="2:3" x14ac:dyDescent="0.25">
      <c r="B38" s="2">
        <v>23</v>
      </c>
      <c r="C38" s="11">
        <v>1</v>
      </c>
    </row>
    <row r="39" spans="2:3" x14ac:dyDescent="0.25">
      <c r="B39" s="2">
        <v>80</v>
      </c>
      <c r="C39" s="11">
        <v>1</v>
      </c>
    </row>
    <row r="40" spans="2:3" x14ac:dyDescent="0.25">
      <c r="B40" s="2">
        <v>24</v>
      </c>
      <c r="C40" s="11">
        <v>1</v>
      </c>
    </row>
    <row r="41" spans="2:3" x14ac:dyDescent="0.25">
      <c r="B41" s="2">
        <v>84</v>
      </c>
      <c r="C41" s="11">
        <v>1</v>
      </c>
    </row>
    <row r="42" spans="2:3" x14ac:dyDescent="0.25">
      <c r="B42" s="2">
        <v>25</v>
      </c>
      <c r="C42" s="11">
        <v>1</v>
      </c>
    </row>
    <row r="43" spans="2:3" x14ac:dyDescent="0.25">
      <c r="B43" s="2">
        <v>88</v>
      </c>
      <c r="C43" s="11">
        <v>1</v>
      </c>
    </row>
    <row r="44" spans="2:3" x14ac:dyDescent="0.25">
      <c r="B44" s="2">
        <v>26</v>
      </c>
      <c r="C44" s="11">
        <v>1</v>
      </c>
    </row>
    <row r="45" spans="2:3" x14ac:dyDescent="0.25">
      <c r="B45" s="2">
        <v>92</v>
      </c>
      <c r="C45" s="11">
        <v>1</v>
      </c>
    </row>
    <row r="46" spans="2:3" x14ac:dyDescent="0.25">
      <c r="B46" s="2">
        <v>27</v>
      </c>
      <c r="C46" s="11">
        <v>1</v>
      </c>
    </row>
    <row r="47" spans="2:3" x14ac:dyDescent="0.25">
      <c r="B47" s="2">
        <v>96</v>
      </c>
      <c r="C47" s="11">
        <v>1</v>
      </c>
    </row>
    <row r="48" spans="2:3" x14ac:dyDescent="0.25">
      <c r="B48" s="2">
        <v>28</v>
      </c>
      <c r="C48" s="11">
        <v>1</v>
      </c>
    </row>
    <row r="49" spans="2:3" x14ac:dyDescent="0.25">
      <c r="B49" s="2">
        <v>6</v>
      </c>
      <c r="C49" s="11">
        <v>1</v>
      </c>
    </row>
    <row r="50" spans="2:3" x14ac:dyDescent="0.25">
      <c r="B50" s="2">
        <v>29</v>
      </c>
      <c r="C50" s="11">
        <v>1</v>
      </c>
    </row>
    <row r="51" spans="2:3" x14ac:dyDescent="0.25">
      <c r="B51" s="2">
        <v>55</v>
      </c>
      <c r="C51" s="11">
        <v>1</v>
      </c>
    </row>
    <row r="52" spans="2:3" x14ac:dyDescent="0.25">
      <c r="B52" s="2">
        <v>30</v>
      </c>
      <c r="C52" s="11">
        <v>1</v>
      </c>
    </row>
    <row r="53" spans="2:3" x14ac:dyDescent="0.25">
      <c r="B53" s="2">
        <v>57</v>
      </c>
      <c r="C53" s="11">
        <v>1</v>
      </c>
    </row>
    <row r="54" spans="2:3" x14ac:dyDescent="0.25">
      <c r="B54" s="2">
        <v>31</v>
      </c>
      <c r="C54" s="11">
        <v>1</v>
      </c>
    </row>
    <row r="55" spans="2:3" x14ac:dyDescent="0.25">
      <c r="B55" s="2">
        <v>59</v>
      </c>
      <c r="C55" s="11">
        <v>1</v>
      </c>
    </row>
    <row r="56" spans="2:3" x14ac:dyDescent="0.25">
      <c r="B56" s="2">
        <v>32</v>
      </c>
      <c r="C56" s="11">
        <v>1</v>
      </c>
    </row>
    <row r="57" spans="2:3" x14ac:dyDescent="0.25">
      <c r="B57" s="2">
        <v>61</v>
      </c>
      <c r="C57" s="11">
        <v>1</v>
      </c>
    </row>
    <row r="58" spans="2:3" x14ac:dyDescent="0.25">
      <c r="B58" s="2">
        <v>33</v>
      </c>
      <c r="C58" s="11">
        <v>1</v>
      </c>
    </row>
    <row r="59" spans="2:3" x14ac:dyDescent="0.25">
      <c r="B59" s="2">
        <v>63</v>
      </c>
      <c r="C59" s="11">
        <v>1</v>
      </c>
    </row>
    <row r="60" spans="2:3" x14ac:dyDescent="0.25">
      <c r="B60" s="2">
        <v>34</v>
      </c>
      <c r="C60" s="11">
        <v>1</v>
      </c>
    </row>
    <row r="61" spans="2:3" x14ac:dyDescent="0.25">
      <c r="B61" s="2">
        <v>65</v>
      </c>
      <c r="C61" s="11">
        <v>1</v>
      </c>
    </row>
    <row r="62" spans="2:3" x14ac:dyDescent="0.25">
      <c r="B62" s="2">
        <v>35</v>
      </c>
      <c r="C62" s="11">
        <v>1</v>
      </c>
    </row>
    <row r="63" spans="2:3" x14ac:dyDescent="0.25">
      <c r="B63" s="2">
        <v>67</v>
      </c>
      <c r="C63" s="11">
        <v>1</v>
      </c>
    </row>
    <row r="64" spans="2:3" x14ac:dyDescent="0.25">
      <c r="B64" s="2">
        <v>36</v>
      </c>
      <c r="C64" s="11">
        <v>1</v>
      </c>
    </row>
    <row r="65" spans="2:3" x14ac:dyDescent="0.25">
      <c r="B65" s="2">
        <v>69</v>
      </c>
      <c r="C65" s="11">
        <v>1</v>
      </c>
    </row>
    <row r="66" spans="2:3" x14ac:dyDescent="0.25">
      <c r="B66" s="2">
        <v>37</v>
      </c>
      <c r="C66" s="11">
        <v>1</v>
      </c>
    </row>
    <row r="67" spans="2:3" x14ac:dyDescent="0.25">
      <c r="B67" s="2">
        <v>71</v>
      </c>
      <c r="C67" s="11">
        <v>1</v>
      </c>
    </row>
    <row r="68" spans="2:3" x14ac:dyDescent="0.25">
      <c r="B68" s="2">
        <v>38</v>
      </c>
      <c r="C68" s="11">
        <v>1</v>
      </c>
    </row>
    <row r="69" spans="2:3" x14ac:dyDescent="0.25">
      <c r="B69" s="2">
        <v>73</v>
      </c>
      <c r="C69" s="11">
        <v>1</v>
      </c>
    </row>
    <row r="70" spans="2:3" x14ac:dyDescent="0.25">
      <c r="B70" s="2">
        <v>39</v>
      </c>
      <c r="C70" s="11">
        <v>1</v>
      </c>
    </row>
    <row r="71" spans="2:3" x14ac:dyDescent="0.25">
      <c r="B71" s="2">
        <v>75</v>
      </c>
      <c r="C71" s="11">
        <v>1</v>
      </c>
    </row>
    <row r="72" spans="2:3" x14ac:dyDescent="0.25">
      <c r="B72" s="2">
        <v>40</v>
      </c>
      <c r="C72" s="11">
        <v>1</v>
      </c>
    </row>
    <row r="73" spans="2:3" x14ac:dyDescent="0.25">
      <c r="B73" s="2">
        <v>77</v>
      </c>
      <c r="C73" s="11">
        <v>1</v>
      </c>
    </row>
    <row r="74" spans="2:3" x14ac:dyDescent="0.25">
      <c r="B74" s="2">
        <v>41</v>
      </c>
      <c r="C74" s="11">
        <v>1</v>
      </c>
    </row>
    <row r="75" spans="2:3" x14ac:dyDescent="0.25">
      <c r="B75" s="2">
        <v>79</v>
      </c>
      <c r="C75" s="11">
        <v>1</v>
      </c>
    </row>
    <row r="76" spans="2:3" x14ac:dyDescent="0.25">
      <c r="B76" s="2">
        <v>42</v>
      </c>
      <c r="C76" s="11">
        <v>1</v>
      </c>
    </row>
    <row r="77" spans="2:3" x14ac:dyDescent="0.25">
      <c r="B77" s="2">
        <v>81</v>
      </c>
      <c r="C77" s="11">
        <v>1</v>
      </c>
    </row>
    <row r="78" spans="2:3" x14ac:dyDescent="0.25">
      <c r="B78" s="2">
        <v>43</v>
      </c>
      <c r="C78" s="11">
        <v>1</v>
      </c>
    </row>
    <row r="79" spans="2:3" x14ac:dyDescent="0.25">
      <c r="B79" s="2">
        <v>83</v>
      </c>
      <c r="C79" s="11">
        <v>1</v>
      </c>
    </row>
    <row r="80" spans="2:3" x14ac:dyDescent="0.25">
      <c r="B80" s="2">
        <v>44</v>
      </c>
      <c r="C80" s="11">
        <v>1</v>
      </c>
    </row>
    <row r="81" spans="2:3" x14ac:dyDescent="0.25">
      <c r="B81" s="2">
        <v>85</v>
      </c>
      <c r="C81" s="11">
        <v>1</v>
      </c>
    </row>
    <row r="82" spans="2:3" x14ac:dyDescent="0.25">
      <c r="B82" s="2">
        <v>45</v>
      </c>
      <c r="C82" s="11">
        <v>1</v>
      </c>
    </row>
    <row r="83" spans="2:3" x14ac:dyDescent="0.25">
      <c r="B83" s="2">
        <v>87</v>
      </c>
      <c r="C83" s="11">
        <v>1</v>
      </c>
    </row>
    <row r="84" spans="2:3" x14ac:dyDescent="0.25">
      <c r="B84" s="2">
        <v>46</v>
      </c>
      <c r="C84" s="11">
        <v>1</v>
      </c>
    </row>
    <row r="85" spans="2:3" x14ac:dyDescent="0.25">
      <c r="B85" s="2">
        <v>89</v>
      </c>
      <c r="C85" s="11">
        <v>1</v>
      </c>
    </row>
    <row r="86" spans="2:3" x14ac:dyDescent="0.25">
      <c r="B86" s="2">
        <v>47</v>
      </c>
      <c r="C86" s="11">
        <v>1</v>
      </c>
    </row>
    <row r="87" spans="2:3" x14ac:dyDescent="0.25">
      <c r="B87" s="2">
        <v>91</v>
      </c>
      <c r="C87" s="11">
        <v>1</v>
      </c>
    </row>
    <row r="88" spans="2:3" x14ac:dyDescent="0.25">
      <c r="B88" s="2">
        <v>48</v>
      </c>
      <c r="C88" s="11">
        <v>1</v>
      </c>
    </row>
    <row r="89" spans="2:3" x14ac:dyDescent="0.25">
      <c r="B89" s="2">
        <v>93</v>
      </c>
      <c r="C89" s="11">
        <v>1</v>
      </c>
    </row>
    <row r="90" spans="2:3" x14ac:dyDescent="0.25">
      <c r="B90" s="2">
        <v>49</v>
      </c>
      <c r="C90" s="11">
        <v>1</v>
      </c>
    </row>
    <row r="91" spans="2:3" x14ac:dyDescent="0.25">
      <c r="B91" s="2">
        <v>95</v>
      </c>
      <c r="C91" s="11">
        <v>1</v>
      </c>
    </row>
    <row r="92" spans="2:3" x14ac:dyDescent="0.25">
      <c r="B92" s="2">
        <v>50</v>
      </c>
      <c r="C92" s="11">
        <v>1</v>
      </c>
    </row>
    <row r="93" spans="2:3" x14ac:dyDescent="0.25">
      <c r="B93" s="2">
        <v>97</v>
      </c>
      <c r="C93" s="11">
        <v>1</v>
      </c>
    </row>
    <row r="94" spans="2:3" x14ac:dyDescent="0.25">
      <c r="B94" s="2">
        <v>51</v>
      </c>
      <c r="C94" s="11">
        <v>1</v>
      </c>
    </row>
    <row r="95" spans="2:3" x14ac:dyDescent="0.25">
      <c r="B95" s="2">
        <v>7</v>
      </c>
      <c r="C95" s="11">
        <v>1</v>
      </c>
    </row>
    <row r="96" spans="2:3" x14ac:dyDescent="0.25">
      <c r="B96" s="2">
        <v>99</v>
      </c>
      <c r="C96" s="11">
        <v>1</v>
      </c>
    </row>
    <row r="97" spans="2:3" x14ac:dyDescent="0.25">
      <c r="B97" s="2">
        <v>52</v>
      </c>
      <c r="C97" s="11">
        <v>1</v>
      </c>
    </row>
    <row r="98" spans="2:3" x14ac:dyDescent="0.25">
      <c r="B98" s="2">
        <v>53</v>
      </c>
      <c r="C98" s="11">
        <v>1</v>
      </c>
    </row>
    <row r="99" spans="2:3" x14ac:dyDescent="0.25">
      <c r="B99" s="2" t="s">
        <v>1</v>
      </c>
      <c r="C99" s="11">
        <v>96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B121"/>
  <sheetViews>
    <sheetView workbookViewId="0">
      <selection activeCell="B14" sqref="B14"/>
    </sheetView>
  </sheetViews>
  <sheetFormatPr defaultRowHeight="15" x14ac:dyDescent="0.25"/>
  <cols>
    <col min="2" max="2" width="11" customWidth="1"/>
  </cols>
  <sheetData>
    <row r="1" spans="1:2" x14ac:dyDescent="0.25">
      <c r="A1" t="s">
        <v>8</v>
      </c>
      <c r="B1" t="s">
        <v>9</v>
      </c>
    </row>
    <row r="2" spans="1:2" x14ac:dyDescent="0.25">
      <c r="A2">
        <v>1</v>
      </c>
      <c r="B2" t="str">
        <f>"0-64"</f>
        <v>0-64</v>
      </c>
    </row>
    <row r="3" spans="1:2" x14ac:dyDescent="0.25">
      <c r="A3">
        <v>2</v>
      </c>
      <c r="B3" t="str">
        <f t="shared" ref="B3:B65" si="0">"0-64"</f>
        <v>0-64</v>
      </c>
    </row>
    <row r="4" spans="1:2" x14ac:dyDescent="0.25">
      <c r="A4">
        <v>3</v>
      </c>
      <c r="B4" t="str">
        <f t="shared" si="0"/>
        <v>0-64</v>
      </c>
    </row>
    <row r="5" spans="1:2" x14ac:dyDescent="0.25">
      <c r="A5">
        <v>4</v>
      </c>
      <c r="B5" t="str">
        <f t="shared" si="0"/>
        <v>0-64</v>
      </c>
    </row>
    <row r="6" spans="1:2" x14ac:dyDescent="0.25">
      <c r="A6">
        <v>5</v>
      </c>
      <c r="B6" t="str">
        <f t="shared" si="0"/>
        <v>0-64</v>
      </c>
    </row>
    <row r="7" spans="1:2" x14ac:dyDescent="0.25">
      <c r="A7">
        <v>6</v>
      </c>
      <c r="B7" t="str">
        <f t="shared" si="0"/>
        <v>0-64</v>
      </c>
    </row>
    <row r="8" spans="1:2" x14ac:dyDescent="0.25">
      <c r="A8">
        <v>7</v>
      </c>
      <c r="B8" t="str">
        <f t="shared" si="0"/>
        <v>0-64</v>
      </c>
    </row>
    <row r="9" spans="1:2" x14ac:dyDescent="0.25">
      <c r="A9">
        <v>8</v>
      </c>
      <c r="B9" t="str">
        <f t="shared" si="0"/>
        <v>0-64</v>
      </c>
    </row>
    <row r="10" spans="1:2" x14ac:dyDescent="0.25">
      <c r="A10">
        <v>9</v>
      </c>
      <c r="B10" t="str">
        <f t="shared" si="0"/>
        <v>0-64</v>
      </c>
    </row>
    <row r="11" spans="1:2" x14ac:dyDescent="0.25">
      <c r="A11">
        <v>10</v>
      </c>
      <c r="B11" t="str">
        <f t="shared" si="0"/>
        <v>0-64</v>
      </c>
    </row>
    <row r="12" spans="1:2" x14ac:dyDescent="0.25">
      <c r="A12">
        <v>11</v>
      </c>
      <c r="B12" t="str">
        <f t="shared" si="0"/>
        <v>0-64</v>
      </c>
    </row>
    <row r="13" spans="1:2" x14ac:dyDescent="0.25">
      <c r="A13">
        <v>12</v>
      </c>
      <c r="B13" t="str">
        <f t="shared" si="0"/>
        <v>0-64</v>
      </c>
    </row>
    <row r="14" spans="1:2" x14ac:dyDescent="0.25">
      <c r="A14">
        <v>13</v>
      </c>
      <c r="B14" t="str">
        <f t="shared" si="0"/>
        <v>0-64</v>
      </c>
    </row>
    <row r="15" spans="1:2" x14ac:dyDescent="0.25">
      <c r="A15">
        <v>14</v>
      </c>
      <c r="B15" t="str">
        <f t="shared" si="0"/>
        <v>0-64</v>
      </c>
    </row>
    <row r="16" spans="1:2" x14ac:dyDescent="0.25">
      <c r="A16">
        <v>15</v>
      </c>
      <c r="B16" t="str">
        <f t="shared" si="0"/>
        <v>0-64</v>
      </c>
    </row>
    <row r="17" spans="1:2" x14ac:dyDescent="0.25">
      <c r="A17">
        <v>16</v>
      </c>
      <c r="B17" t="str">
        <f t="shared" si="0"/>
        <v>0-64</v>
      </c>
    </row>
    <row r="18" spans="1:2" x14ac:dyDescent="0.25">
      <c r="A18">
        <v>17</v>
      </c>
      <c r="B18" t="str">
        <f t="shared" si="0"/>
        <v>0-64</v>
      </c>
    </row>
    <row r="19" spans="1:2" x14ac:dyDescent="0.25">
      <c r="A19">
        <v>18</v>
      </c>
      <c r="B19" t="str">
        <f t="shared" si="0"/>
        <v>0-64</v>
      </c>
    </row>
    <row r="20" spans="1:2" x14ac:dyDescent="0.25">
      <c r="A20">
        <v>19</v>
      </c>
      <c r="B20" t="str">
        <f t="shared" si="0"/>
        <v>0-64</v>
      </c>
    </row>
    <row r="21" spans="1:2" x14ac:dyDescent="0.25">
      <c r="A21">
        <v>20</v>
      </c>
      <c r="B21" t="str">
        <f t="shared" si="0"/>
        <v>0-64</v>
      </c>
    </row>
    <row r="22" spans="1:2" x14ac:dyDescent="0.25">
      <c r="A22">
        <v>21</v>
      </c>
      <c r="B22" t="str">
        <f t="shared" si="0"/>
        <v>0-64</v>
      </c>
    </row>
    <row r="23" spans="1:2" x14ac:dyDescent="0.25">
      <c r="A23">
        <v>22</v>
      </c>
      <c r="B23" t="str">
        <f t="shared" si="0"/>
        <v>0-64</v>
      </c>
    </row>
    <row r="24" spans="1:2" x14ac:dyDescent="0.25">
      <c r="A24">
        <v>23</v>
      </c>
      <c r="B24" t="str">
        <f t="shared" si="0"/>
        <v>0-64</v>
      </c>
    </row>
    <row r="25" spans="1:2" x14ac:dyDescent="0.25">
      <c r="A25">
        <v>24</v>
      </c>
      <c r="B25" t="str">
        <f t="shared" si="0"/>
        <v>0-64</v>
      </c>
    </row>
    <row r="26" spans="1:2" x14ac:dyDescent="0.25">
      <c r="A26">
        <v>25</v>
      </c>
      <c r="B26" t="str">
        <f t="shared" si="0"/>
        <v>0-64</v>
      </c>
    </row>
    <row r="27" spans="1:2" x14ac:dyDescent="0.25">
      <c r="A27">
        <v>26</v>
      </c>
      <c r="B27" t="str">
        <f t="shared" si="0"/>
        <v>0-64</v>
      </c>
    </row>
    <row r="28" spans="1:2" x14ac:dyDescent="0.25">
      <c r="A28">
        <v>27</v>
      </c>
      <c r="B28" t="str">
        <f t="shared" si="0"/>
        <v>0-64</v>
      </c>
    </row>
    <row r="29" spans="1:2" x14ac:dyDescent="0.25">
      <c r="A29">
        <v>28</v>
      </c>
      <c r="B29" t="str">
        <f t="shared" si="0"/>
        <v>0-64</v>
      </c>
    </row>
    <row r="30" spans="1:2" x14ac:dyDescent="0.25">
      <c r="A30">
        <v>29</v>
      </c>
      <c r="B30" t="str">
        <f t="shared" si="0"/>
        <v>0-64</v>
      </c>
    </row>
    <row r="31" spans="1:2" x14ac:dyDescent="0.25">
      <c r="A31">
        <v>30</v>
      </c>
      <c r="B31" t="str">
        <f t="shared" si="0"/>
        <v>0-64</v>
      </c>
    </row>
    <row r="32" spans="1:2" x14ac:dyDescent="0.25">
      <c r="A32">
        <v>31</v>
      </c>
      <c r="B32" t="str">
        <f t="shared" si="0"/>
        <v>0-64</v>
      </c>
    </row>
    <row r="33" spans="1:2" x14ac:dyDescent="0.25">
      <c r="A33">
        <v>32</v>
      </c>
      <c r="B33" t="str">
        <f t="shared" si="0"/>
        <v>0-64</v>
      </c>
    </row>
    <row r="34" spans="1:2" x14ac:dyDescent="0.25">
      <c r="A34">
        <v>33</v>
      </c>
      <c r="B34" t="str">
        <f t="shared" si="0"/>
        <v>0-64</v>
      </c>
    </row>
    <row r="35" spans="1:2" x14ac:dyDescent="0.25">
      <c r="A35">
        <v>34</v>
      </c>
      <c r="B35" t="str">
        <f t="shared" si="0"/>
        <v>0-64</v>
      </c>
    </row>
    <row r="36" spans="1:2" x14ac:dyDescent="0.25">
      <c r="A36">
        <v>35</v>
      </c>
      <c r="B36" t="str">
        <f t="shared" si="0"/>
        <v>0-64</v>
      </c>
    </row>
    <row r="37" spans="1:2" x14ac:dyDescent="0.25">
      <c r="A37">
        <v>36</v>
      </c>
      <c r="B37" t="str">
        <f t="shared" si="0"/>
        <v>0-64</v>
      </c>
    </row>
    <row r="38" spans="1:2" x14ac:dyDescent="0.25">
      <c r="A38">
        <v>37</v>
      </c>
      <c r="B38" t="str">
        <f t="shared" si="0"/>
        <v>0-64</v>
      </c>
    </row>
    <row r="39" spans="1:2" x14ac:dyDescent="0.25">
      <c r="A39">
        <v>38</v>
      </c>
      <c r="B39" t="str">
        <f t="shared" si="0"/>
        <v>0-64</v>
      </c>
    </row>
    <row r="40" spans="1:2" x14ac:dyDescent="0.25">
      <c r="A40">
        <v>39</v>
      </c>
      <c r="B40" t="str">
        <f t="shared" si="0"/>
        <v>0-64</v>
      </c>
    </row>
    <row r="41" spans="1:2" x14ac:dyDescent="0.25">
      <c r="A41">
        <v>40</v>
      </c>
      <c r="B41" t="str">
        <f t="shared" si="0"/>
        <v>0-64</v>
      </c>
    </row>
    <row r="42" spans="1:2" x14ac:dyDescent="0.25">
      <c r="A42">
        <v>41</v>
      </c>
      <c r="B42" t="str">
        <f t="shared" si="0"/>
        <v>0-64</v>
      </c>
    </row>
    <row r="43" spans="1:2" x14ac:dyDescent="0.25">
      <c r="A43">
        <v>42</v>
      </c>
      <c r="B43" t="str">
        <f t="shared" si="0"/>
        <v>0-64</v>
      </c>
    </row>
    <row r="44" spans="1:2" x14ac:dyDescent="0.25">
      <c r="A44">
        <v>43</v>
      </c>
      <c r="B44" t="str">
        <f t="shared" si="0"/>
        <v>0-64</v>
      </c>
    </row>
    <row r="45" spans="1:2" x14ac:dyDescent="0.25">
      <c r="A45">
        <v>44</v>
      </c>
      <c r="B45" t="str">
        <f t="shared" si="0"/>
        <v>0-64</v>
      </c>
    </row>
    <row r="46" spans="1:2" x14ac:dyDescent="0.25">
      <c r="A46">
        <v>45</v>
      </c>
      <c r="B46" t="str">
        <f t="shared" si="0"/>
        <v>0-64</v>
      </c>
    </row>
    <row r="47" spans="1:2" x14ac:dyDescent="0.25">
      <c r="A47">
        <v>46</v>
      </c>
      <c r="B47" t="str">
        <f t="shared" si="0"/>
        <v>0-64</v>
      </c>
    </row>
    <row r="48" spans="1:2" x14ac:dyDescent="0.25">
      <c r="A48">
        <v>47</v>
      </c>
      <c r="B48" t="str">
        <f t="shared" si="0"/>
        <v>0-64</v>
      </c>
    </row>
    <row r="49" spans="1:2" x14ac:dyDescent="0.25">
      <c r="A49">
        <v>48</v>
      </c>
      <c r="B49" t="str">
        <f t="shared" si="0"/>
        <v>0-64</v>
      </c>
    </row>
    <row r="50" spans="1:2" x14ac:dyDescent="0.25">
      <c r="A50">
        <v>49</v>
      </c>
      <c r="B50" t="str">
        <f t="shared" si="0"/>
        <v>0-64</v>
      </c>
    </row>
    <row r="51" spans="1:2" x14ac:dyDescent="0.25">
      <c r="A51">
        <v>50</v>
      </c>
      <c r="B51" t="str">
        <f t="shared" si="0"/>
        <v>0-64</v>
      </c>
    </row>
    <row r="52" spans="1:2" x14ac:dyDescent="0.25">
      <c r="A52">
        <v>51</v>
      </c>
      <c r="B52" t="str">
        <f t="shared" si="0"/>
        <v>0-64</v>
      </c>
    </row>
    <row r="53" spans="1:2" x14ac:dyDescent="0.25">
      <c r="A53">
        <v>52</v>
      </c>
      <c r="B53" t="str">
        <f t="shared" si="0"/>
        <v>0-64</v>
      </c>
    </row>
    <row r="54" spans="1:2" x14ac:dyDescent="0.25">
      <c r="A54">
        <v>53</v>
      </c>
      <c r="B54" t="str">
        <f t="shared" si="0"/>
        <v>0-64</v>
      </c>
    </row>
    <row r="55" spans="1:2" x14ac:dyDescent="0.25">
      <c r="A55">
        <v>54</v>
      </c>
      <c r="B55" t="str">
        <f t="shared" si="0"/>
        <v>0-64</v>
      </c>
    </row>
    <row r="56" spans="1:2" x14ac:dyDescent="0.25">
      <c r="A56">
        <v>55</v>
      </c>
      <c r="B56" t="str">
        <f t="shared" si="0"/>
        <v>0-64</v>
      </c>
    </row>
    <row r="57" spans="1:2" x14ac:dyDescent="0.25">
      <c r="A57">
        <v>56</v>
      </c>
      <c r="B57" t="str">
        <f t="shared" si="0"/>
        <v>0-64</v>
      </c>
    </row>
    <row r="58" spans="1:2" x14ac:dyDescent="0.25">
      <c r="A58">
        <v>57</v>
      </c>
      <c r="B58" t="str">
        <f t="shared" si="0"/>
        <v>0-64</v>
      </c>
    </row>
    <row r="59" spans="1:2" x14ac:dyDescent="0.25">
      <c r="A59">
        <v>58</v>
      </c>
      <c r="B59" t="str">
        <f t="shared" si="0"/>
        <v>0-64</v>
      </c>
    </row>
    <row r="60" spans="1:2" x14ac:dyDescent="0.25">
      <c r="A60">
        <v>59</v>
      </c>
      <c r="B60" t="str">
        <f t="shared" si="0"/>
        <v>0-64</v>
      </c>
    </row>
    <row r="61" spans="1:2" x14ac:dyDescent="0.25">
      <c r="A61">
        <v>60</v>
      </c>
      <c r="B61" t="str">
        <f t="shared" si="0"/>
        <v>0-64</v>
      </c>
    </row>
    <row r="62" spans="1:2" x14ac:dyDescent="0.25">
      <c r="A62">
        <v>61</v>
      </c>
      <c r="B62" t="str">
        <f t="shared" si="0"/>
        <v>0-64</v>
      </c>
    </row>
    <row r="63" spans="1:2" x14ac:dyDescent="0.25">
      <c r="A63">
        <v>62</v>
      </c>
      <c r="B63" t="str">
        <f t="shared" si="0"/>
        <v>0-64</v>
      </c>
    </row>
    <row r="64" spans="1:2" x14ac:dyDescent="0.25">
      <c r="A64">
        <v>63</v>
      </c>
      <c r="B64" t="str">
        <f t="shared" si="0"/>
        <v>0-64</v>
      </c>
    </row>
    <row r="65" spans="1:2" x14ac:dyDescent="0.25">
      <c r="A65">
        <v>64</v>
      </c>
      <c r="B65" t="str">
        <f t="shared" si="0"/>
        <v>0-64</v>
      </c>
    </row>
    <row r="66" spans="1:2" x14ac:dyDescent="0.25">
      <c r="A66">
        <v>65</v>
      </c>
      <c r="B66" s="6" t="str">
        <f>"65-74"</f>
        <v>65-74</v>
      </c>
    </row>
    <row r="67" spans="1:2" x14ac:dyDescent="0.25">
      <c r="A67">
        <v>66</v>
      </c>
      <c r="B67" s="6" t="str">
        <f t="shared" ref="B67:B75" si="1">"65-74"</f>
        <v>65-74</v>
      </c>
    </row>
    <row r="68" spans="1:2" x14ac:dyDescent="0.25">
      <c r="A68">
        <v>67</v>
      </c>
      <c r="B68" s="6" t="str">
        <f t="shared" si="1"/>
        <v>65-74</v>
      </c>
    </row>
    <row r="69" spans="1:2" x14ac:dyDescent="0.25">
      <c r="A69">
        <v>68</v>
      </c>
      <c r="B69" s="6" t="str">
        <f t="shared" si="1"/>
        <v>65-74</v>
      </c>
    </row>
    <row r="70" spans="1:2" x14ac:dyDescent="0.25">
      <c r="A70">
        <v>69</v>
      </c>
      <c r="B70" s="6" t="str">
        <f t="shared" si="1"/>
        <v>65-74</v>
      </c>
    </row>
    <row r="71" spans="1:2" x14ac:dyDescent="0.25">
      <c r="A71">
        <v>70</v>
      </c>
      <c r="B71" s="6" t="str">
        <f t="shared" si="1"/>
        <v>65-74</v>
      </c>
    </row>
    <row r="72" spans="1:2" x14ac:dyDescent="0.25">
      <c r="A72">
        <v>71</v>
      </c>
      <c r="B72" s="6" t="str">
        <f t="shared" si="1"/>
        <v>65-74</v>
      </c>
    </row>
    <row r="73" spans="1:2" x14ac:dyDescent="0.25">
      <c r="A73">
        <v>72</v>
      </c>
      <c r="B73" s="6" t="str">
        <f t="shared" si="1"/>
        <v>65-74</v>
      </c>
    </row>
    <row r="74" spans="1:2" x14ac:dyDescent="0.25">
      <c r="A74">
        <v>73</v>
      </c>
      <c r="B74" s="6" t="str">
        <f t="shared" si="1"/>
        <v>65-74</v>
      </c>
    </row>
    <row r="75" spans="1:2" x14ac:dyDescent="0.25">
      <c r="A75">
        <v>74</v>
      </c>
      <c r="B75" s="6" t="str">
        <f t="shared" si="1"/>
        <v>65-74</v>
      </c>
    </row>
    <row r="76" spans="1:2" x14ac:dyDescent="0.25">
      <c r="A76">
        <v>75</v>
      </c>
      <c r="B76" t="str">
        <f>"75-84"</f>
        <v>75-84</v>
      </c>
    </row>
    <row r="77" spans="1:2" x14ac:dyDescent="0.25">
      <c r="A77">
        <v>76</v>
      </c>
      <c r="B77" t="str">
        <f t="shared" ref="B77:B85" si="2">"75-84"</f>
        <v>75-84</v>
      </c>
    </row>
    <row r="78" spans="1:2" x14ac:dyDescent="0.25">
      <c r="A78">
        <v>77</v>
      </c>
      <c r="B78" t="str">
        <f t="shared" si="2"/>
        <v>75-84</v>
      </c>
    </row>
    <row r="79" spans="1:2" x14ac:dyDescent="0.25">
      <c r="A79">
        <v>78</v>
      </c>
      <c r="B79" t="str">
        <f t="shared" si="2"/>
        <v>75-84</v>
      </c>
    </row>
    <row r="80" spans="1:2" x14ac:dyDescent="0.25">
      <c r="A80">
        <v>79</v>
      </c>
      <c r="B80" t="str">
        <f t="shared" si="2"/>
        <v>75-84</v>
      </c>
    </row>
    <row r="81" spans="1:2" x14ac:dyDescent="0.25">
      <c r="A81">
        <v>80</v>
      </c>
      <c r="B81" t="str">
        <f t="shared" si="2"/>
        <v>75-84</v>
      </c>
    </row>
    <row r="82" spans="1:2" x14ac:dyDescent="0.25">
      <c r="A82">
        <v>81</v>
      </c>
      <c r="B82" t="str">
        <f t="shared" si="2"/>
        <v>75-84</v>
      </c>
    </row>
    <row r="83" spans="1:2" x14ac:dyDescent="0.25">
      <c r="A83">
        <v>82</v>
      </c>
      <c r="B83" t="str">
        <f t="shared" si="2"/>
        <v>75-84</v>
      </c>
    </row>
    <row r="84" spans="1:2" x14ac:dyDescent="0.25">
      <c r="A84">
        <v>83</v>
      </c>
      <c r="B84" t="str">
        <f t="shared" si="2"/>
        <v>75-84</v>
      </c>
    </row>
    <row r="85" spans="1:2" x14ac:dyDescent="0.25">
      <c r="A85">
        <v>84</v>
      </c>
      <c r="B85" t="str">
        <f t="shared" si="2"/>
        <v>75-84</v>
      </c>
    </row>
    <row r="86" spans="1:2" x14ac:dyDescent="0.25">
      <c r="A86">
        <v>85</v>
      </c>
      <c r="B86" t="str">
        <f>"85+"</f>
        <v>85+</v>
      </c>
    </row>
    <row r="87" spans="1:2" x14ac:dyDescent="0.25">
      <c r="A87">
        <v>86</v>
      </c>
      <c r="B87" t="str">
        <f t="shared" ref="B87:B121" si="3">"85+"</f>
        <v>85+</v>
      </c>
    </row>
    <row r="88" spans="1:2" x14ac:dyDescent="0.25">
      <c r="A88">
        <v>87</v>
      </c>
      <c r="B88" t="str">
        <f t="shared" si="3"/>
        <v>85+</v>
      </c>
    </row>
    <row r="89" spans="1:2" x14ac:dyDescent="0.25">
      <c r="A89">
        <v>88</v>
      </c>
      <c r="B89" t="str">
        <f t="shared" si="3"/>
        <v>85+</v>
      </c>
    </row>
    <row r="90" spans="1:2" x14ac:dyDescent="0.25">
      <c r="A90">
        <v>89</v>
      </c>
      <c r="B90" t="str">
        <f t="shared" si="3"/>
        <v>85+</v>
      </c>
    </row>
    <row r="91" spans="1:2" x14ac:dyDescent="0.25">
      <c r="A91">
        <v>90</v>
      </c>
      <c r="B91" t="str">
        <f t="shared" si="3"/>
        <v>85+</v>
      </c>
    </row>
    <row r="92" spans="1:2" x14ac:dyDescent="0.25">
      <c r="A92">
        <v>91</v>
      </c>
      <c r="B92" t="str">
        <f t="shared" si="3"/>
        <v>85+</v>
      </c>
    </row>
    <row r="93" spans="1:2" x14ac:dyDescent="0.25">
      <c r="A93">
        <v>92</v>
      </c>
      <c r="B93" t="str">
        <f t="shared" si="3"/>
        <v>85+</v>
      </c>
    </row>
    <row r="94" spans="1:2" x14ac:dyDescent="0.25">
      <c r="A94">
        <v>93</v>
      </c>
      <c r="B94" t="str">
        <f t="shared" si="3"/>
        <v>85+</v>
      </c>
    </row>
    <row r="95" spans="1:2" x14ac:dyDescent="0.25">
      <c r="A95">
        <v>94</v>
      </c>
      <c r="B95" t="str">
        <f t="shared" si="3"/>
        <v>85+</v>
      </c>
    </row>
    <row r="96" spans="1:2" x14ac:dyDescent="0.25">
      <c r="A96">
        <v>95</v>
      </c>
      <c r="B96" t="str">
        <f t="shared" si="3"/>
        <v>85+</v>
      </c>
    </row>
    <row r="97" spans="1:2" x14ac:dyDescent="0.25">
      <c r="A97">
        <v>96</v>
      </c>
      <c r="B97" t="str">
        <f t="shared" si="3"/>
        <v>85+</v>
      </c>
    </row>
    <row r="98" spans="1:2" x14ac:dyDescent="0.25">
      <c r="A98">
        <v>97</v>
      </c>
      <c r="B98" t="str">
        <f t="shared" si="3"/>
        <v>85+</v>
      </c>
    </row>
    <row r="99" spans="1:2" x14ac:dyDescent="0.25">
      <c r="A99">
        <v>98</v>
      </c>
      <c r="B99" t="str">
        <f t="shared" si="3"/>
        <v>85+</v>
      </c>
    </row>
    <row r="100" spans="1:2" x14ac:dyDescent="0.25">
      <c r="A100">
        <v>99</v>
      </c>
      <c r="B100" t="str">
        <f t="shared" si="3"/>
        <v>85+</v>
      </c>
    </row>
    <row r="101" spans="1:2" x14ac:dyDescent="0.25">
      <c r="A101">
        <v>100</v>
      </c>
      <c r="B101" t="str">
        <f t="shared" si="3"/>
        <v>85+</v>
      </c>
    </row>
    <row r="102" spans="1:2" x14ac:dyDescent="0.25">
      <c r="A102">
        <v>101</v>
      </c>
      <c r="B102" t="str">
        <f t="shared" si="3"/>
        <v>85+</v>
      </c>
    </row>
    <row r="103" spans="1:2" x14ac:dyDescent="0.25">
      <c r="A103">
        <v>102</v>
      </c>
      <c r="B103" t="str">
        <f t="shared" si="3"/>
        <v>85+</v>
      </c>
    </row>
    <row r="104" spans="1:2" x14ac:dyDescent="0.25">
      <c r="A104">
        <v>103</v>
      </c>
      <c r="B104" t="str">
        <f t="shared" si="3"/>
        <v>85+</v>
      </c>
    </row>
    <row r="105" spans="1:2" x14ac:dyDescent="0.25">
      <c r="A105">
        <v>104</v>
      </c>
      <c r="B105" t="str">
        <f t="shared" si="3"/>
        <v>85+</v>
      </c>
    </row>
    <row r="106" spans="1:2" x14ac:dyDescent="0.25">
      <c r="A106">
        <v>105</v>
      </c>
      <c r="B106" t="str">
        <f t="shared" si="3"/>
        <v>85+</v>
      </c>
    </row>
    <row r="107" spans="1:2" x14ac:dyDescent="0.25">
      <c r="A107">
        <v>106</v>
      </c>
      <c r="B107" t="str">
        <f t="shared" si="3"/>
        <v>85+</v>
      </c>
    </row>
    <row r="108" spans="1:2" x14ac:dyDescent="0.25">
      <c r="A108">
        <v>107</v>
      </c>
      <c r="B108" t="str">
        <f t="shared" si="3"/>
        <v>85+</v>
      </c>
    </row>
    <row r="109" spans="1:2" x14ac:dyDescent="0.25">
      <c r="A109">
        <v>108</v>
      </c>
      <c r="B109" t="str">
        <f t="shared" si="3"/>
        <v>85+</v>
      </c>
    </row>
    <row r="110" spans="1:2" x14ac:dyDescent="0.25">
      <c r="A110">
        <v>109</v>
      </c>
      <c r="B110" t="str">
        <f t="shared" si="3"/>
        <v>85+</v>
      </c>
    </row>
    <row r="111" spans="1:2" x14ac:dyDescent="0.25">
      <c r="A111">
        <v>110</v>
      </c>
      <c r="B111" t="str">
        <f t="shared" si="3"/>
        <v>85+</v>
      </c>
    </row>
    <row r="112" spans="1:2" x14ac:dyDescent="0.25">
      <c r="A112">
        <v>111</v>
      </c>
      <c r="B112" t="str">
        <f t="shared" si="3"/>
        <v>85+</v>
      </c>
    </row>
    <row r="113" spans="1:2" x14ac:dyDescent="0.25">
      <c r="A113">
        <v>112</v>
      </c>
      <c r="B113" t="str">
        <f t="shared" si="3"/>
        <v>85+</v>
      </c>
    </row>
    <row r="114" spans="1:2" x14ac:dyDescent="0.25">
      <c r="A114">
        <v>113</v>
      </c>
      <c r="B114" t="str">
        <f t="shared" si="3"/>
        <v>85+</v>
      </c>
    </row>
    <row r="115" spans="1:2" x14ac:dyDescent="0.25">
      <c r="A115">
        <v>114</v>
      </c>
      <c r="B115" t="str">
        <f t="shared" si="3"/>
        <v>85+</v>
      </c>
    </row>
    <row r="116" spans="1:2" x14ac:dyDescent="0.25">
      <c r="A116">
        <v>115</v>
      </c>
      <c r="B116" t="str">
        <f t="shared" si="3"/>
        <v>85+</v>
      </c>
    </row>
    <row r="117" spans="1:2" x14ac:dyDescent="0.25">
      <c r="A117">
        <v>116</v>
      </c>
      <c r="B117" t="str">
        <f t="shared" si="3"/>
        <v>85+</v>
      </c>
    </row>
    <row r="118" spans="1:2" x14ac:dyDescent="0.25">
      <c r="A118">
        <v>117</v>
      </c>
      <c r="B118" t="str">
        <f t="shared" si="3"/>
        <v>85+</v>
      </c>
    </row>
    <row r="119" spans="1:2" x14ac:dyDescent="0.25">
      <c r="A119">
        <v>118</v>
      </c>
      <c r="B119" t="str">
        <f t="shared" si="3"/>
        <v>85+</v>
      </c>
    </row>
    <row r="120" spans="1:2" x14ac:dyDescent="0.25">
      <c r="A120">
        <v>119</v>
      </c>
      <c r="B120" t="str">
        <f t="shared" si="3"/>
        <v>85+</v>
      </c>
    </row>
    <row r="121" spans="1:2" x14ac:dyDescent="0.25">
      <c r="A121">
        <v>120</v>
      </c>
      <c r="B121" t="str">
        <f t="shared" si="3"/>
        <v>85+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16"/>
  <sheetViews>
    <sheetView workbookViewId="0">
      <selection activeCell="B3" sqref="B3"/>
    </sheetView>
  </sheetViews>
  <sheetFormatPr defaultRowHeight="15" x14ac:dyDescent="0.25"/>
  <cols>
    <col min="2" max="2" width="13.140625" bestFit="1" customWidth="1"/>
    <col min="3" max="3" width="10" customWidth="1"/>
    <col min="4" max="4" width="8.85546875" customWidth="1"/>
    <col min="5" max="9" width="6.5703125" customWidth="1"/>
    <col min="10" max="10" width="7.140625" customWidth="1"/>
    <col min="11" max="11" width="10.85546875" bestFit="1" customWidth="1"/>
    <col min="12" max="12" width="8.140625" customWidth="1"/>
    <col min="13" max="13" width="10.42578125" bestFit="1" customWidth="1"/>
    <col min="14" max="14" width="10.140625" bestFit="1" customWidth="1"/>
    <col min="15" max="15" width="11.28515625" bestFit="1" customWidth="1"/>
  </cols>
  <sheetData>
    <row r="3" spans="2:3" x14ac:dyDescent="0.25">
      <c r="B3" s="1" t="s">
        <v>0</v>
      </c>
      <c r="C3" t="s">
        <v>200</v>
      </c>
    </row>
    <row r="4" spans="2:3" x14ac:dyDescent="0.25">
      <c r="B4" s="2" t="s">
        <v>17</v>
      </c>
      <c r="C4" s="10">
        <v>8.7134513636905799E-3</v>
      </c>
    </row>
    <row r="5" spans="2:3" x14ac:dyDescent="0.25">
      <c r="B5" s="2" t="s">
        <v>18</v>
      </c>
      <c r="C5" s="10">
        <v>6.9740611426871721E-3</v>
      </c>
    </row>
    <row r="6" spans="2:3" x14ac:dyDescent="0.25">
      <c r="B6" s="2" t="s">
        <v>19</v>
      </c>
      <c r="C6" s="10">
        <v>9.5266438373203463E-3</v>
      </c>
    </row>
    <row r="7" spans="2:3" x14ac:dyDescent="0.25">
      <c r="B7" s="2" t="s">
        <v>20</v>
      </c>
      <c r="C7" s="10">
        <v>1.085976619075691E-2</v>
      </c>
    </row>
    <row r="8" spans="2:3" x14ac:dyDescent="0.25">
      <c r="B8" s="2" t="s">
        <v>21</v>
      </c>
      <c r="C8" s="10">
        <v>6.7102961196565834E-3</v>
      </c>
    </row>
    <row r="9" spans="2:3" x14ac:dyDescent="0.25">
      <c r="B9" s="2" t="s">
        <v>22</v>
      </c>
      <c r="C9" s="10">
        <v>7.3841045285489293E-3</v>
      </c>
    </row>
    <row r="10" spans="2:3" x14ac:dyDescent="0.25">
      <c r="B10" s="2" t="s">
        <v>23</v>
      </c>
      <c r="C10" s="10">
        <v>5.7852282776998613E-3</v>
      </c>
    </row>
    <row r="11" spans="2:3" x14ac:dyDescent="0.25">
      <c r="B11" s="2" t="s">
        <v>24</v>
      </c>
      <c r="C11" s="10">
        <v>8.6884305337440113E-3</v>
      </c>
    </row>
    <row r="12" spans="2:3" x14ac:dyDescent="0.25">
      <c r="B12" s="2" t="s">
        <v>25</v>
      </c>
      <c r="C12" s="10">
        <v>1.545145894140109E-2</v>
      </c>
    </row>
    <row r="13" spans="2:3" x14ac:dyDescent="0.25">
      <c r="B13" s="2" t="s">
        <v>26</v>
      </c>
      <c r="C13" s="10">
        <v>5.6849761083425949E-3</v>
      </c>
    </row>
    <row r="14" spans="2:3" x14ac:dyDescent="0.25">
      <c r="B14" s="2" t="s">
        <v>27</v>
      </c>
      <c r="C14" s="10">
        <v>8.8576966024379675E-3</v>
      </c>
    </row>
    <row r="15" spans="2:3" x14ac:dyDescent="0.25">
      <c r="B15" s="2" t="s">
        <v>28</v>
      </c>
      <c r="C15" s="10">
        <v>1.0012913475197822E-2</v>
      </c>
    </row>
    <row r="16" spans="2:3" x14ac:dyDescent="0.25">
      <c r="B16" s="2" t="s">
        <v>1</v>
      </c>
      <c r="C16" s="10">
        <v>8.3714431005083561E-3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H43"/>
  <sheetViews>
    <sheetView workbookViewId="0">
      <selection activeCell="B6" sqref="B6"/>
    </sheetView>
  </sheetViews>
  <sheetFormatPr defaultRowHeight="15" x14ac:dyDescent="0.25"/>
  <cols>
    <col min="2" max="2" width="36.5703125" customWidth="1"/>
    <col min="3" max="3" width="16.85546875" customWidth="1"/>
    <col min="4" max="4" width="14.85546875" customWidth="1"/>
    <col min="5" max="5" width="26.42578125" bestFit="1" customWidth="1"/>
    <col min="6" max="6" width="14.42578125" customWidth="1"/>
    <col min="7" max="7" width="10" customWidth="1"/>
    <col min="8" max="8" width="11.28515625" customWidth="1"/>
    <col min="9" max="9" width="32.85546875" bestFit="1" customWidth="1"/>
    <col min="10" max="10" width="11.42578125" customWidth="1"/>
    <col min="11" max="11" width="39" customWidth="1"/>
    <col min="12" max="12" width="35.85546875" bestFit="1" customWidth="1"/>
    <col min="13" max="13" width="10.42578125" customWidth="1"/>
    <col min="14" max="14" width="8.42578125" customWidth="1"/>
    <col min="15" max="15" width="17.42578125" bestFit="1" customWidth="1"/>
    <col min="16" max="16" width="18.28515625" customWidth="1"/>
    <col min="17" max="17" width="14.85546875" bestFit="1" customWidth="1"/>
    <col min="18" max="18" width="19.140625" bestFit="1" customWidth="1"/>
    <col min="19" max="19" width="28" bestFit="1" customWidth="1"/>
    <col min="20" max="20" width="12.42578125" customWidth="1"/>
    <col min="21" max="21" width="25.140625" bestFit="1" customWidth="1"/>
    <col min="22" max="22" width="16.7109375" bestFit="1" customWidth="1"/>
    <col min="23" max="23" width="17.7109375" bestFit="1" customWidth="1"/>
    <col min="24" max="24" width="42.28515625" bestFit="1" customWidth="1"/>
    <col min="25" max="25" width="8" customWidth="1"/>
    <col min="26" max="26" width="9.85546875" customWidth="1"/>
    <col min="27" max="27" width="11.5703125" customWidth="1"/>
    <col min="28" max="28" width="10.7109375" customWidth="1"/>
    <col min="29" max="29" width="20.85546875" bestFit="1" customWidth="1"/>
    <col min="30" max="30" width="15.28515625" customWidth="1"/>
    <col min="31" max="31" width="30.28515625" bestFit="1" customWidth="1"/>
    <col min="32" max="32" width="34" bestFit="1" customWidth="1"/>
    <col min="33" max="33" width="19.140625" bestFit="1" customWidth="1"/>
    <col min="34" max="34" width="10.28515625" customWidth="1"/>
    <col min="35" max="35" width="18" bestFit="1" customWidth="1"/>
    <col min="36" max="36" width="14" bestFit="1" customWidth="1"/>
    <col min="37" max="37" width="13.7109375" customWidth="1"/>
    <col min="38" max="38" width="21.140625" bestFit="1" customWidth="1"/>
    <col min="39" max="39" width="17.7109375" customWidth="1"/>
    <col min="40" max="40" width="17.28515625" bestFit="1" customWidth="1"/>
    <col min="41" max="41" width="14.7109375" bestFit="1" customWidth="1"/>
    <col min="42" max="42" width="13.28515625" customWidth="1"/>
    <col min="43" max="43" width="18.140625" customWidth="1"/>
    <col min="44" max="44" width="7.28515625" customWidth="1"/>
    <col min="45" max="45" width="29.85546875" customWidth="1"/>
    <col min="46" max="46" width="17.85546875" bestFit="1" customWidth="1"/>
    <col min="47" max="47" width="15.42578125" customWidth="1"/>
    <col min="48" max="48" width="16.7109375" customWidth="1"/>
    <col min="49" max="49" width="19.5703125" customWidth="1"/>
    <col min="50" max="50" width="15.5703125" customWidth="1"/>
    <col min="51" max="51" width="12.5703125" customWidth="1"/>
    <col min="52" max="52" width="23.7109375" customWidth="1"/>
    <col min="53" max="53" width="24.140625" bestFit="1" customWidth="1"/>
    <col min="54" max="54" width="16.7109375" bestFit="1" customWidth="1"/>
    <col min="55" max="55" width="16.42578125" customWidth="1"/>
    <col min="56" max="56" width="31.28515625" bestFit="1" customWidth="1"/>
    <col min="57" max="57" width="24.5703125" bestFit="1" customWidth="1"/>
    <col min="58" max="58" width="35.85546875" bestFit="1" customWidth="1"/>
    <col min="59" max="59" width="17.28515625" bestFit="1" customWidth="1"/>
    <col min="60" max="60" width="11.7109375" customWidth="1"/>
    <col min="61" max="61" width="14.5703125" customWidth="1"/>
    <col min="62" max="62" width="15.42578125" customWidth="1"/>
    <col min="63" max="63" width="21.5703125" customWidth="1"/>
    <col min="64" max="64" width="11.28515625" bestFit="1" customWidth="1"/>
  </cols>
  <sheetData>
    <row r="3" spans="2:8" x14ac:dyDescent="0.25">
      <c r="B3" s="1" t="s">
        <v>2</v>
      </c>
      <c r="C3" s="1" t="s">
        <v>14</v>
      </c>
    </row>
    <row r="4" spans="2:8" x14ac:dyDescent="0.25">
      <c r="B4" s="1" t="s">
        <v>0</v>
      </c>
      <c r="C4" t="s">
        <v>58</v>
      </c>
      <c r="D4" t="s">
        <v>70</v>
      </c>
      <c r="E4" t="s">
        <v>30</v>
      </c>
      <c r="F4" t="s">
        <v>48</v>
      </c>
      <c r="G4" t="s">
        <v>85</v>
      </c>
      <c r="H4" t="s">
        <v>1</v>
      </c>
    </row>
    <row r="5" spans="2:8" x14ac:dyDescent="0.25">
      <c r="B5" s="2" t="s">
        <v>196</v>
      </c>
      <c r="C5" s="3">
        <v>51523.119999999995</v>
      </c>
      <c r="D5" s="3">
        <v>4352.6399999999994</v>
      </c>
      <c r="E5" s="3"/>
      <c r="F5" s="3">
        <v>22965.769999999931</v>
      </c>
      <c r="G5" s="3">
        <v>16659.639999999989</v>
      </c>
      <c r="H5" s="3">
        <v>95501.169999999984</v>
      </c>
    </row>
    <row r="6" spans="2:8" x14ac:dyDescent="0.25">
      <c r="B6" s="7" t="s">
        <v>181</v>
      </c>
      <c r="C6" s="3">
        <v>22351.799999999974</v>
      </c>
      <c r="D6" s="3">
        <v>955.17000000000019</v>
      </c>
      <c r="E6" s="3"/>
      <c r="F6" s="3">
        <v>11074.979999999987</v>
      </c>
      <c r="G6" s="3">
        <v>11933.939999999991</v>
      </c>
      <c r="H6" s="3">
        <v>46315.889999999978</v>
      </c>
    </row>
    <row r="7" spans="2:8" x14ac:dyDescent="0.25">
      <c r="B7" s="7" t="s">
        <v>180</v>
      </c>
      <c r="C7" s="3">
        <v>12479.150000000023</v>
      </c>
      <c r="D7" s="3">
        <v>2286.0000000000005</v>
      </c>
      <c r="E7" s="3"/>
      <c r="F7" s="3">
        <v>8558.0999999999804</v>
      </c>
      <c r="G7" s="3">
        <v>3578.3700000000049</v>
      </c>
      <c r="H7" s="3">
        <v>26901.620000000017</v>
      </c>
    </row>
    <row r="8" spans="2:8" x14ac:dyDescent="0.25">
      <c r="B8" s="7" t="s">
        <v>185</v>
      </c>
      <c r="C8" s="3">
        <v>6374.3899999999958</v>
      </c>
      <c r="D8" s="3"/>
      <c r="E8" s="3"/>
      <c r="F8" s="3">
        <v>897.7</v>
      </c>
      <c r="G8" s="3">
        <v>89.94</v>
      </c>
      <c r="H8" s="3">
        <v>7362.0299999999943</v>
      </c>
    </row>
    <row r="9" spans="2:8" x14ac:dyDescent="0.25">
      <c r="B9" s="7" t="s">
        <v>183</v>
      </c>
      <c r="C9" s="3">
        <v>3883.9100000000012</v>
      </c>
      <c r="D9" s="3"/>
      <c r="E9" s="3"/>
      <c r="F9" s="3">
        <v>1227.79</v>
      </c>
      <c r="G9" s="3">
        <v>351.52</v>
      </c>
      <c r="H9" s="3">
        <v>5463.22</v>
      </c>
    </row>
    <row r="10" spans="2:8" x14ac:dyDescent="0.25">
      <c r="B10" s="7" t="s">
        <v>184</v>
      </c>
      <c r="C10" s="3">
        <v>2508.5700000000015</v>
      </c>
      <c r="D10" s="3"/>
      <c r="E10" s="3"/>
      <c r="F10" s="3">
        <v>251.52999999999997</v>
      </c>
      <c r="G10" s="3">
        <v>436.62</v>
      </c>
      <c r="H10" s="3">
        <v>3196.7200000000021</v>
      </c>
    </row>
    <row r="11" spans="2:8" x14ac:dyDescent="0.25">
      <c r="B11" s="7" t="s">
        <v>182</v>
      </c>
      <c r="C11" s="3">
        <v>2612.940000000001</v>
      </c>
      <c r="D11" s="3"/>
      <c r="E11" s="3"/>
      <c r="F11" s="3">
        <v>320.28000000000003</v>
      </c>
      <c r="G11" s="3">
        <v>125.69</v>
      </c>
      <c r="H11" s="3">
        <v>3058.9100000000012</v>
      </c>
    </row>
    <row r="12" spans="2:8" x14ac:dyDescent="0.25">
      <c r="B12" s="7" t="s">
        <v>179</v>
      </c>
      <c r="C12" s="3">
        <v>558.62999999999988</v>
      </c>
      <c r="D12" s="3">
        <v>925.22</v>
      </c>
      <c r="E12" s="3"/>
      <c r="F12" s="3"/>
      <c r="G12" s="3">
        <v>143.56</v>
      </c>
      <c r="H12" s="3">
        <v>1627.41</v>
      </c>
    </row>
    <row r="13" spans="2:8" x14ac:dyDescent="0.25">
      <c r="B13" s="7" t="s">
        <v>178</v>
      </c>
      <c r="C13" s="3">
        <v>503.03000000000003</v>
      </c>
      <c r="D13" s="3">
        <v>186.25</v>
      </c>
      <c r="E13" s="3"/>
      <c r="F13" s="3">
        <v>635.39</v>
      </c>
      <c r="G13" s="3"/>
      <c r="H13" s="3">
        <v>1324.6699999999998</v>
      </c>
    </row>
    <row r="14" spans="2:8" x14ac:dyDescent="0.25">
      <c r="B14" s="7" t="s">
        <v>187</v>
      </c>
      <c r="C14" s="3">
        <v>150.16</v>
      </c>
      <c r="D14" s="3"/>
      <c r="E14" s="3"/>
      <c r="F14" s="3"/>
      <c r="G14" s="3"/>
      <c r="H14" s="3">
        <v>150.16</v>
      </c>
    </row>
    <row r="15" spans="2:8" x14ac:dyDescent="0.25">
      <c r="B15" s="7" t="s">
        <v>186</v>
      </c>
      <c r="C15" s="3">
        <v>100.54</v>
      </c>
      <c r="D15" s="3"/>
      <c r="E15" s="3"/>
      <c r="F15" s="3"/>
      <c r="G15" s="3"/>
      <c r="H15" s="3">
        <v>100.54</v>
      </c>
    </row>
    <row r="16" spans="2:8" x14ac:dyDescent="0.25">
      <c r="B16" s="2" t="s">
        <v>197</v>
      </c>
      <c r="C16" s="3">
        <v>10302.470000000007</v>
      </c>
      <c r="D16" s="3">
        <v>27190.269999999997</v>
      </c>
      <c r="E16" s="3">
        <v>47201.319999999847</v>
      </c>
      <c r="F16" s="3">
        <v>6245.4200000000028</v>
      </c>
      <c r="G16" s="3"/>
      <c r="H16" s="3">
        <v>90939.479999999967</v>
      </c>
    </row>
    <row r="17" spans="2:8" x14ac:dyDescent="0.25">
      <c r="B17" s="7" t="s">
        <v>195</v>
      </c>
      <c r="C17" s="3"/>
      <c r="D17" s="3">
        <v>27190.269999999997</v>
      </c>
      <c r="E17" s="3"/>
      <c r="F17" s="3"/>
      <c r="G17" s="3"/>
      <c r="H17" s="3">
        <v>27190.269999999997</v>
      </c>
    </row>
    <row r="18" spans="2:8" x14ac:dyDescent="0.25">
      <c r="B18" s="7" t="s">
        <v>190</v>
      </c>
      <c r="C18" s="3"/>
      <c r="D18" s="3"/>
      <c r="E18" s="3">
        <v>17662.020000000022</v>
      </c>
      <c r="F18" s="3"/>
      <c r="G18" s="3"/>
      <c r="H18" s="3">
        <v>17662.020000000022</v>
      </c>
    </row>
    <row r="19" spans="2:8" x14ac:dyDescent="0.25">
      <c r="B19" s="7" t="s">
        <v>189</v>
      </c>
      <c r="C19" s="3"/>
      <c r="D19" s="3"/>
      <c r="E19" s="3">
        <v>13700.280000000002</v>
      </c>
      <c r="F19" s="3"/>
      <c r="G19" s="3"/>
      <c r="H19" s="3">
        <v>13700.280000000002</v>
      </c>
    </row>
    <row r="20" spans="2:8" x14ac:dyDescent="0.25">
      <c r="B20" s="7" t="s">
        <v>194</v>
      </c>
      <c r="C20" s="3">
        <v>7820.0899999999983</v>
      </c>
      <c r="D20" s="3"/>
      <c r="E20" s="3"/>
      <c r="F20" s="3">
        <v>4319.3599999999997</v>
      </c>
      <c r="G20" s="3"/>
      <c r="H20" s="3">
        <v>12139.449999999995</v>
      </c>
    </row>
    <row r="21" spans="2:8" x14ac:dyDescent="0.25">
      <c r="B21" s="7" t="s">
        <v>191</v>
      </c>
      <c r="C21" s="3"/>
      <c r="D21" s="3"/>
      <c r="E21" s="3">
        <v>7949.4599999999991</v>
      </c>
      <c r="F21" s="3"/>
      <c r="G21" s="3"/>
      <c r="H21" s="3">
        <v>7949.4599999999991</v>
      </c>
    </row>
    <row r="22" spans="2:8" x14ac:dyDescent="0.25">
      <c r="B22" s="7" t="s">
        <v>188</v>
      </c>
      <c r="C22" s="3"/>
      <c r="D22" s="3"/>
      <c r="E22" s="3">
        <v>7889.5600000000122</v>
      </c>
      <c r="F22" s="3"/>
      <c r="G22" s="3"/>
      <c r="H22" s="3">
        <v>7889.5600000000122</v>
      </c>
    </row>
    <row r="23" spans="2:8" x14ac:dyDescent="0.25">
      <c r="B23" s="7" t="s">
        <v>193</v>
      </c>
      <c r="C23" s="3">
        <v>1319.44</v>
      </c>
      <c r="D23" s="3"/>
      <c r="E23" s="3"/>
      <c r="F23" s="3">
        <v>1479.52</v>
      </c>
      <c r="G23" s="3"/>
      <c r="H23" s="3">
        <v>2798.9599999999996</v>
      </c>
    </row>
    <row r="24" spans="2:8" x14ac:dyDescent="0.25">
      <c r="B24" s="7" t="s">
        <v>192</v>
      </c>
      <c r="C24" s="3">
        <v>1162.9399999999994</v>
      </c>
      <c r="D24" s="3"/>
      <c r="E24" s="3"/>
      <c r="F24" s="3">
        <v>446.54000000000008</v>
      </c>
      <c r="G24" s="3"/>
      <c r="H24" s="3">
        <v>1609.4799999999996</v>
      </c>
    </row>
    <row r="25" spans="2:8" x14ac:dyDescent="0.25">
      <c r="B25" s="2" t="s">
        <v>198</v>
      </c>
      <c r="C25" s="3">
        <v>3949.1400000000008</v>
      </c>
      <c r="D25" s="3">
        <v>15284</v>
      </c>
      <c r="E25" s="3"/>
      <c r="F25" s="3">
        <v>1089.22</v>
      </c>
      <c r="G25" s="3">
        <v>7608.3300000000108</v>
      </c>
      <c r="H25" s="3">
        <v>27930.690000000031</v>
      </c>
    </row>
    <row r="26" spans="2:8" x14ac:dyDescent="0.25">
      <c r="B26" s="7" t="s">
        <v>176</v>
      </c>
      <c r="C26" s="3"/>
      <c r="D26" s="3">
        <v>8722.4800000000014</v>
      </c>
      <c r="E26" s="3"/>
      <c r="F26" s="3"/>
      <c r="G26" s="3"/>
      <c r="H26" s="3">
        <v>8722.4800000000014</v>
      </c>
    </row>
    <row r="27" spans="2:8" x14ac:dyDescent="0.25">
      <c r="B27" s="7" t="s">
        <v>174</v>
      </c>
      <c r="C27" s="3"/>
      <c r="D27" s="3"/>
      <c r="E27" s="3"/>
      <c r="F27" s="3"/>
      <c r="G27" s="3">
        <v>5258.5500000000029</v>
      </c>
      <c r="H27" s="3">
        <v>5258.5500000000029</v>
      </c>
    </row>
    <row r="28" spans="2:8" x14ac:dyDescent="0.25">
      <c r="B28" s="7" t="s">
        <v>171</v>
      </c>
      <c r="C28" s="3">
        <v>3949.1400000000008</v>
      </c>
      <c r="D28" s="3"/>
      <c r="E28" s="3"/>
      <c r="F28" s="3">
        <v>1089.22</v>
      </c>
      <c r="G28" s="3"/>
      <c r="H28" s="3">
        <v>5038.3599999999997</v>
      </c>
    </row>
    <row r="29" spans="2:8" x14ac:dyDescent="0.25">
      <c r="B29" s="7" t="s">
        <v>175</v>
      </c>
      <c r="C29" s="3"/>
      <c r="D29" s="3">
        <v>3524.7899999999995</v>
      </c>
      <c r="E29" s="3"/>
      <c r="F29" s="3"/>
      <c r="G29" s="3"/>
      <c r="H29" s="3">
        <v>3524.7899999999995</v>
      </c>
    </row>
    <row r="30" spans="2:8" x14ac:dyDescent="0.25">
      <c r="B30" s="7" t="s">
        <v>177</v>
      </c>
      <c r="C30" s="3"/>
      <c r="D30" s="3">
        <v>3036.7300000000005</v>
      </c>
      <c r="E30" s="3"/>
      <c r="F30" s="3"/>
      <c r="G30" s="3"/>
      <c r="H30" s="3">
        <v>3036.7300000000005</v>
      </c>
    </row>
    <row r="31" spans="2:8" x14ac:dyDescent="0.25">
      <c r="B31" s="7" t="s">
        <v>172</v>
      </c>
      <c r="C31" s="3"/>
      <c r="D31" s="3"/>
      <c r="E31" s="3"/>
      <c r="F31" s="3"/>
      <c r="G31" s="3">
        <v>1397.59</v>
      </c>
      <c r="H31" s="3">
        <v>1397.59</v>
      </c>
    </row>
    <row r="32" spans="2:8" x14ac:dyDescent="0.25">
      <c r="B32" s="7" t="s">
        <v>173</v>
      </c>
      <c r="C32" s="3"/>
      <c r="D32" s="3"/>
      <c r="E32" s="3"/>
      <c r="F32" s="3"/>
      <c r="G32" s="3">
        <v>952.18999999999983</v>
      </c>
      <c r="H32" s="3">
        <v>952.18999999999983</v>
      </c>
    </row>
    <row r="33" spans="2:8" x14ac:dyDescent="0.25">
      <c r="B33" s="2" t="s">
        <v>199</v>
      </c>
      <c r="C33" s="3">
        <v>497.04</v>
      </c>
      <c r="D33" s="3">
        <v>11321.670000000004</v>
      </c>
      <c r="E33" s="3"/>
      <c r="F33" s="3">
        <v>59.88</v>
      </c>
      <c r="G33" s="3"/>
      <c r="H33" s="3">
        <v>11878.590000000002</v>
      </c>
    </row>
    <row r="34" spans="2:8" x14ac:dyDescent="0.25">
      <c r="B34" s="7" t="s">
        <v>168</v>
      </c>
      <c r="C34" s="3"/>
      <c r="D34" s="3">
        <v>5736.2199999999993</v>
      </c>
      <c r="E34" s="3"/>
      <c r="F34" s="3"/>
      <c r="G34" s="3"/>
      <c r="H34" s="3">
        <v>5736.2199999999993</v>
      </c>
    </row>
    <row r="35" spans="2:8" x14ac:dyDescent="0.25">
      <c r="B35" s="7" t="s">
        <v>169</v>
      </c>
      <c r="C35" s="3"/>
      <c r="D35" s="3">
        <v>3490.7200000000003</v>
      </c>
      <c r="E35" s="3"/>
      <c r="F35" s="3"/>
      <c r="G35" s="3"/>
      <c r="H35" s="3">
        <v>3490.7200000000003</v>
      </c>
    </row>
    <row r="36" spans="2:8" x14ac:dyDescent="0.25">
      <c r="B36" s="7" t="s">
        <v>167</v>
      </c>
      <c r="C36" s="3"/>
      <c r="D36" s="3">
        <v>2094.7299999999996</v>
      </c>
      <c r="E36" s="3"/>
      <c r="F36" s="3"/>
      <c r="G36" s="3"/>
      <c r="H36" s="3">
        <v>2094.7299999999996</v>
      </c>
    </row>
    <row r="37" spans="2:8" x14ac:dyDescent="0.25">
      <c r="B37" s="7" t="s">
        <v>166</v>
      </c>
      <c r="C37" s="3">
        <v>457.12</v>
      </c>
      <c r="D37" s="3"/>
      <c r="E37" s="3"/>
      <c r="F37" s="3"/>
      <c r="G37" s="3"/>
      <c r="H37" s="3">
        <v>457.12</v>
      </c>
    </row>
    <row r="38" spans="2:8" x14ac:dyDescent="0.25">
      <c r="B38" s="7" t="s">
        <v>165</v>
      </c>
      <c r="C38" s="3">
        <v>39.92</v>
      </c>
      <c r="D38" s="3"/>
      <c r="E38" s="3"/>
      <c r="F38" s="3">
        <v>59.88</v>
      </c>
      <c r="G38" s="3"/>
      <c r="H38" s="3">
        <v>99.800000000000011</v>
      </c>
    </row>
    <row r="39" spans="2:8" x14ac:dyDescent="0.25">
      <c r="B39" s="2" t="s">
        <v>77</v>
      </c>
      <c r="C39" s="3">
        <v>96.699999999999989</v>
      </c>
      <c r="D39" s="3"/>
      <c r="E39" s="3"/>
      <c r="F39" s="3"/>
      <c r="G39" s="3"/>
      <c r="H39" s="3">
        <v>96.699999999999989</v>
      </c>
    </row>
    <row r="40" spans="2:8" x14ac:dyDescent="0.25">
      <c r="B40" s="7" t="s">
        <v>170</v>
      </c>
      <c r="C40" s="3">
        <v>96.699999999999989</v>
      </c>
      <c r="D40" s="3"/>
      <c r="E40" s="3"/>
      <c r="F40" s="3"/>
      <c r="G40" s="3"/>
      <c r="H40" s="3">
        <v>96.699999999999989</v>
      </c>
    </row>
    <row r="41" spans="2:8" x14ac:dyDescent="0.25">
      <c r="B41" s="2" t="s">
        <v>3</v>
      </c>
      <c r="C41" s="3">
        <v>54.63</v>
      </c>
      <c r="D41" s="3"/>
      <c r="E41" s="3"/>
      <c r="F41" s="3"/>
      <c r="G41" s="3"/>
      <c r="H41" s="3">
        <v>54.63</v>
      </c>
    </row>
    <row r="42" spans="2:8" x14ac:dyDescent="0.25">
      <c r="B42" s="7" t="s">
        <v>3</v>
      </c>
      <c r="C42" s="3">
        <v>54.63</v>
      </c>
      <c r="D42" s="3"/>
      <c r="E42" s="3"/>
      <c r="F42" s="3"/>
      <c r="G42" s="3"/>
      <c r="H42" s="3">
        <v>54.63</v>
      </c>
    </row>
    <row r="43" spans="2:8" x14ac:dyDescent="0.25">
      <c r="B43" s="2" t="s">
        <v>1</v>
      </c>
      <c r="C43" s="3">
        <v>66423.099999999991</v>
      </c>
      <c r="D43" s="3">
        <v>58148.580000000067</v>
      </c>
      <c r="E43" s="3">
        <v>47201.320000000051</v>
      </c>
      <c r="F43" s="3">
        <v>30360.289999999924</v>
      </c>
      <c r="G43" s="3">
        <v>24267.969999999968</v>
      </c>
      <c r="H43" s="3">
        <v>226401.26000000018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O74"/>
  <sheetViews>
    <sheetView workbookViewId="0">
      <selection activeCell="B15" sqref="B15"/>
    </sheetView>
  </sheetViews>
  <sheetFormatPr defaultRowHeight="15" x14ac:dyDescent="0.25"/>
  <cols>
    <col min="2" max="2" width="72.85546875" customWidth="1"/>
    <col min="3" max="3" width="16.28515625" customWidth="1"/>
    <col min="4" max="7" width="7.5703125" customWidth="1"/>
    <col min="8" max="8" width="10.85546875" bestFit="1" customWidth="1"/>
    <col min="9" max="9" width="8.140625" customWidth="1"/>
    <col min="10" max="10" width="10.42578125" bestFit="1" customWidth="1"/>
    <col min="11" max="11" width="10.140625" bestFit="1" customWidth="1"/>
    <col min="12" max="12" width="9.85546875" bestFit="1" customWidth="1"/>
    <col min="13" max="14" width="8.5703125" customWidth="1"/>
    <col min="15" max="15" width="11.28515625" bestFit="1" customWidth="1"/>
  </cols>
  <sheetData>
    <row r="3" spans="2:15" x14ac:dyDescent="0.25">
      <c r="B3" s="1" t="s">
        <v>2</v>
      </c>
      <c r="C3" s="1" t="s">
        <v>14</v>
      </c>
    </row>
    <row r="4" spans="2:15" x14ac:dyDescent="0.25">
      <c r="C4">
        <v>2014</v>
      </c>
      <c r="L4" t="s">
        <v>164</v>
      </c>
      <c r="M4">
        <v>2015</v>
      </c>
      <c r="N4">
        <v>2016</v>
      </c>
      <c r="O4" t="s">
        <v>1</v>
      </c>
    </row>
    <row r="5" spans="2:15" x14ac:dyDescent="0.25">
      <c r="B5" s="1" t="s">
        <v>0</v>
      </c>
      <c r="C5" t="s">
        <v>18</v>
      </c>
      <c r="D5" t="s">
        <v>19</v>
      </c>
      <c r="E5" t="s">
        <v>20</v>
      </c>
      <c r="F5" t="s">
        <v>22</v>
      </c>
      <c r="G5" t="s">
        <v>23</v>
      </c>
      <c r="H5" t="s">
        <v>25</v>
      </c>
      <c r="I5" t="s">
        <v>26</v>
      </c>
      <c r="J5" t="s">
        <v>27</v>
      </c>
      <c r="K5" t="s">
        <v>28</v>
      </c>
    </row>
    <row r="6" spans="2:15" x14ac:dyDescent="0.25">
      <c r="B6" s="2" t="s">
        <v>101</v>
      </c>
      <c r="C6" s="3"/>
      <c r="D6" s="3"/>
      <c r="E6" s="3"/>
      <c r="F6" s="3"/>
      <c r="G6" s="3">
        <v>26179.82</v>
      </c>
      <c r="H6" s="3"/>
      <c r="I6" s="3">
        <v>16379.58</v>
      </c>
      <c r="J6" s="3">
        <v>5203.96</v>
      </c>
      <c r="K6" s="3"/>
      <c r="L6" s="3">
        <v>47763.360000000001</v>
      </c>
      <c r="M6" s="3">
        <v>80117.919999999998</v>
      </c>
      <c r="N6" s="3">
        <v>168433.56</v>
      </c>
      <c r="O6" s="3">
        <v>296314.83999999997</v>
      </c>
    </row>
    <row r="7" spans="2:15" x14ac:dyDescent="0.25">
      <c r="B7" s="7" t="s">
        <v>135</v>
      </c>
      <c r="C7" s="3"/>
      <c r="D7" s="3"/>
      <c r="E7" s="3"/>
      <c r="F7" s="3"/>
      <c r="G7" s="3"/>
      <c r="H7" s="3"/>
      <c r="I7" s="3"/>
      <c r="J7" s="3"/>
      <c r="K7" s="3"/>
      <c r="L7" s="3"/>
      <c r="M7" s="3">
        <v>41954.85</v>
      </c>
      <c r="N7" s="3">
        <v>40860.29</v>
      </c>
      <c r="O7" s="3">
        <v>82815.14</v>
      </c>
    </row>
    <row r="8" spans="2:15" x14ac:dyDescent="0.25">
      <c r="B8" s="7" t="s">
        <v>136</v>
      </c>
      <c r="C8" s="3"/>
      <c r="D8" s="3"/>
      <c r="E8" s="3"/>
      <c r="F8" s="3"/>
      <c r="G8" s="3"/>
      <c r="H8" s="3"/>
      <c r="I8" s="3"/>
      <c r="J8" s="3"/>
      <c r="K8" s="3"/>
      <c r="L8" s="3"/>
      <c r="M8" s="3"/>
      <c r="N8" s="3">
        <v>52033.97</v>
      </c>
      <c r="O8" s="3">
        <v>52033.97</v>
      </c>
    </row>
    <row r="9" spans="2:15" x14ac:dyDescent="0.25">
      <c r="B9" s="7" t="s">
        <v>138</v>
      </c>
      <c r="C9" s="3"/>
      <c r="D9" s="3"/>
      <c r="E9" s="3"/>
      <c r="F9" s="3"/>
      <c r="G9" s="3"/>
      <c r="H9" s="3"/>
      <c r="I9" s="3">
        <v>16379.58</v>
      </c>
      <c r="J9" s="3"/>
      <c r="K9" s="3"/>
      <c r="L9" s="3">
        <v>16379.58</v>
      </c>
      <c r="M9" s="3">
        <v>16132.22</v>
      </c>
      <c r="N9" s="3">
        <v>17111.72</v>
      </c>
      <c r="O9" s="3">
        <v>49623.520000000004</v>
      </c>
    </row>
    <row r="10" spans="2:15" x14ac:dyDescent="0.25">
      <c r="B10" s="7" t="s">
        <v>137</v>
      </c>
      <c r="C10" s="3"/>
      <c r="D10" s="3"/>
      <c r="E10" s="3"/>
      <c r="F10" s="3"/>
      <c r="G10" s="3">
        <v>26179.82</v>
      </c>
      <c r="H10" s="3"/>
      <c r="I10" s="3"/>
      <c r="J10" s="3"/>
      <c r="K10" s="3"/>
      <c r="L10" s="3">
        <v>26179.82</v>
      </c>
      <c r="M10" s="3"/>
      <c r="N10" s="3"/>
      <c r="O10" s="3">
        <v>26179.82</v>
      </c>
    </row>
    <row r="11" spans="2:15" x14ac:dyDescent="0.25">
      <c r="B11" s="7" t="s">
        <v>139</v>
      </c>
      <c r="C11" s="3"/>
      <c r="D11" s="3"/>
      <c r="E11" s="3"/>
      <c r="F11" s="3"/>
      <c r="G11" s="3"/>
      <c r="H11" s="3"/>
      <c r="I11" s="3"/>
      <c r="J11" s="3"/>
      <c r="K11" s="3"/>
      <c r="L11" s="3"/>
      <c r="M11" s="3"/>
      <c r="N11" s="3">
        <v>24968.84</v>
      </c>
      <c r="O11" s="3">
        <v>24968.84</v>
      </c>
    </row>
    <row r="12" spans="2:15" x14ac:dyDescent="0.25">
      <c r="B12" s="7" t="s">
        <v>140</v>
      </c>
      <c r="C12" s="3"/>
      <c r="D12" s="3"/>
      <c r="E12" s="3"/>
      <c r="F12" s="3"/>
      <c r="G12" s="3"/>
      <c r="H12" s="3"/>
      <c r="I12" s="3"/>
      <c r="J12" s="3"/>
      <c r="K12" s="3"/>
      <c r="L12" s="3"/>
      <c r="M12" s="3"/>
      <c r="N12" s="3">
        <v>18667.63</v>
      </c>
      <c r="O12" s="3">
        <v>18667.63</v>
      </c>
    </row>
    <row r="13" spans="2:15" x14ac:dyDescent="0.25">
      <c r="B13" s="7" t="s">
        <v>144</v>
      </c>
      <c r="C13" s="3"/>
      <c r="D13" s="3"/>
      <c r="E13" s="3"/>
      <c r="F13" s="3"/>
      <c r="G13" s="3"/>
      <c r="H13" s="3"/>
      <c r="I13" s="3"/>
      <c r="J13" s="3"/>
      <c r="K13" s="3"/>
      <c r="L13" s="3"/>
      <c r="M13" s="3">
        <v>14807.13</v>
      </c>
      <c r="N13" s="3"/>
      <c r="O13" s="3">
        <v>14807.13</v>
      </c>
    </row>
    <row r="14" spans="2:15" x14ac:dyDescent="0.25">
      <c r="B14" s="7" t="s">
        <v>143</v>
      </c>
      <c r="C14" s="3"/>
      <c r="D14" s="3"/>
      <c r="E14" s="3"/>
      <c r="F14" s="3"/>
      <c r="G14" s="3"/>
      <c r="H14" s="3"/>
      <c r="I14" s="3"/>
      <c r="J14" s="3"/>
      <c r="K14" s="3"/>
      <c r="L14" s="3"/>
      <c r="M14" s="3"/>
      <c r="N14" s="3">
        <v>14791.11</v>
      </c>
      <c r="O14" s="3">
        <v>14791.11</v>
      </c>
    </row>
    <row r="15" spans="2:15" x14ac:dyDescent="0.25">
      <c r="B15" s="7" t="s">
        <v>141</v>
      </c>
      <c r="C15" s="3"/>
      <c r="D15" s="3"/>
      <c r="E15" s="3"/>
      <c r="F15" s="3"/>
      <c r="G15" s="3"/>
      <c r="H15" s="3"/>
      <c r="I15" s="3"/>
      <c r="J15" s="3"/>
      <c r="K15" s="3"/>
      <c r="L15" s="3"/>
      <c r="M15" s="3">
        <v>7223.72</v>
      </c>
      <c r="N15" s="3"/>
      <c r="O15" s="3">
        <v>7223.72</v>
      </c>
    </row>
    <row r="16" spans="2:15" x14ac:dyDescent="0.25">
      <c r="B16" s="7" t="s">
        <v>142</v>
      </c>
      <c r="C16" s="3"/>
      <c r="D16" s="3"/>
      <c r="E16" s="3"/>
      <c r="F16" s="3"/>
      <c r="G16" s="3"/>
      <c r="H16" s="3"/>
      <c r="I16" s="3"/>
      <c r="J16" s="3">
        <v>5203.96</v>
      </c>
      <c r="K16" s="3"/>
      <c r="L16" s="3">
        <v>5203.96</v>
      </c>
      <c r="M16" s="3"/>
      <c r="N16" s="3"/>
      <c r="O16" s="3">
        <v>5203.96</v>
      </c>
    </row>
    <row r="17" spans="2:15" x14ac:dyDescent="0.25">
      <c r="B17" s="2" t="s">
        <v>105</v>
      </c>
      <c r="C17" s="3">
        <v>18838.509999999998</v>
      </c>
      <c r="D17" s="3"/>
      <c r="E17" s="3"/>
      <c r="F17" s="3"/>
      <c r="G17" s="3"/>
      <c r="H17" s="3"/>
      <c r="I17" s="3"/>
      <c r="J17" s="3"/>
      <c r="K17" s="3"/>
      <c r="L17" s="3">
        <v>18838.509999999998</v>
      </c>
      <c r="M17" s="3">
        <v>29766.129999999997</v>
      </c>
      <c r="N17" s="3">
        <v>149773.60999999999</v>
      </c>
      <c r="O17" s="3">
        <v>198378.25</v>
      </c>
    </row>
    <row r="18" spans="2:15" x14ac:dyDescent="0.25">
      <c r="B18" s="7" t="s">
        <v>155</v>
      </c>
      <c r="C18" s="3"/>
      <c r="D18" s="3"/>
      <c r="E18" s="3"/>
      <c r="F18" s="3"/>
      <c r="G18" s="3"/>
      <c r="H18" s="3"/>
      <c r="I18" s="3"/>
      <c r="J18" s="3"/>
      <c r="K18" s="3"/>
      <c r="L18" s="3"/>
      <c r="M18" s="3"/>
      <c r="N18" s="3">
        <v>91704.68</v>
      </c>
      <c r="O18" s="3">
        <v>91704.68</v>
      </c>
    </row>
    <row r="19" spans="2:15" x14ac:dyDescent="0.25">
      <c r="B19" s="7" t="s">
        <v>157</v>
      </c>
      <c r="C19" s="3">
        <v>18838.509999999998</v>
      </c>
      <c r="D19" s="3"/>
      <c r="E19" s="3"/>
      <c r="F19" s="3"/>
      <c r="G19" s="3"/>
      <c r="H19" s="3"/>
      <c r="I19" s="3"/>
      <c r="J19" s="3"/>
      <c r="K19" s="3"/>
      <c r="L19" s="3">
        <v>18838.509999999998</v>
      </c>
      <c r="M19" s="3">
        <v>18674.509999999998</v>
      </c>
      <c r="N19" s="3">
        <v>39189.620000000003</v>
      </c>
      <c r="O19" s="3">
        <v>76702.64</v>
      </c>
    </row>
    <row r="20" spans="2:15" x14ac:dyDescent="0.25">
      <c r="B20" s="7" t="s">
        <v>156</v>
      </c>
      <c r="C20" s="3"/>
      <c r="D20" s="3"/>
      <c r="E20" s="3"/>
      <c r="F20" s="3"/>
      <c r="G20" s="3"/>
      <c r="H20" s="3"/>
      <c r="I20" s="3"/>
      <c r="J20" s="3"/>
      <c r="K20" s="3"/>
      <c r="L20" s="3"/>
      <c r="M20" s="3"/>
      <c r="N20" s="3">
        <v>18879.310000000001</v>
      </c>
      <c r="O20" s="3">
        <v>18879.310000000001</v>
      </c>
    </row>
    <row r="21" spans="2:15" x14ac:dyDescent="0.25">
      <c r="B21" s="7" t="s">
        <v>158</v>
      </c>
      <c r="C21" s="3"/>
      <c r="D21" s="3"/>
      <c r="E21" s="3"/>
      <c r="F21" s="3"/>
      <c r="G21" s="3"/>
      <c r="H21" s="3"/>
      <c r="I21" s="3"/>
      <c r="J21" s="3"/>
      <c r="K21" s="3"/>
      <c r="L21" s="3"/>
      <c r="M21" s="3">
        <v>11091.62</v>
      </c>
      <c r="N21" s="3"/>
      <c r="O21" s="3">
        <v>11091.62</v>
      </c>
    </row>
    <row r="22" spans="2:15" x14ac:dyDescent="0.25">
      <c r="B22" s="2" t="s">
        <v>98</v>
      </c>
      <c r="C22" s="3"/>
      <c r="D22" s="3"/>
      <c r="E22" s="3"/>
      <c r="F22" s="3">
        <v>23893.42</v>
      </c>
      <c r="G22" s="3"/>
      <c r="H22" s="3"/>
      <c r="I22" s="3"/>
      <c r="J22" s="3"/>
      <c r="K22" s="3"/>
      <c r="L22" s="3">
        <v>23893.42</v>
      </c>
      <c r="M22" s="3">
        <v>24248.309999999998</v>
      </c>
      <c r="N22" s="3">
        <v>115351.60999999999</v>
      </c>
      <c r="O22" s="3">
        <v>163493.34</v>
      </c>
    </row>
    <row r="23" spans="2:15" x14ac:dyDescent="0.25">
      <c r="B23" s="7" t="s">
        <v>117</v>
      </c>
      <c r="C23" s="3"/>
      <c r="D23" s="3"/>
      <c r="E23" s="3"/>
      <c r="F23" s="3"/>
      <c r="G23" s="3"/>
      <c r="H23" s="3"/>
      <c r="I23" s="3"/>
      <c r="J23" s="3"/>
      <c r="K23" s="3"/>
      <c r="L23" s="3"/>
      <c r="M23" s="3"/>
      <c r="N23" s="3">
        <v>58061.06</v>
      </c>
      <c r="O23" s="3">
        <v>58061.06</v>
      </c>
    </row>
    <row r="24" spans="2:15" x14ac:dyDescent="0.25">
      <c r="B24" s="7" t="s">
        <v>118</v>
      </c>
      <c r="C24" s="3"/>
      <c r="D24" s="3"/>
      <c r="E24" s="3"/>
      <c r="F24" s="3"/>
      <c r="G24" s="3"/>
      <c r="H24" s="3"/>
      <c r="I24" s="3"/>
      <c r="J24" s="3"/>
      <c r="K24" s="3"/>
      <c r="L24" s="3"/>
      <c r="M24" s="3"/>
      <c r="N24" s="3">
        <v>33743.43</v>
      </c>
      <c r="O24" s="3">
        <v>33743.43</v>
      </c>
    </row>
    <row r="25" spans="2:15" x14ac:dyDescent="0.25">
      <c r="B25" s="7" t="s">
        <v>119</v>
      </c>
      <c r="C25" s="3"/>
      <c r="D25" s="3"/>
      <c r="E25" s="3"/>
      <c r="F25" s="3">
        <v>23893.42</v>
      </c>
      <c r="G25" s="3"/>
      <c r="H25" s="3"/>
      <c r="I25" s="3"/>
      <c r="J25" s="3"/>
      <c r="K25" s="3"/>
      <c r="L25" s="3">
        <v>23893.42</v>
      </c>
      <c r="M25" s="3"/>
      <c r="N25" s="3"/>
      <c r="O25" s="3">
        <v>23893.42</v>
      </c>
    </row>
    <row r="26" spans="2:15" x14ac:dyDescent="0.25">
      <c r="B26" s="7" t="s">
        <v>120</v>
      </c>
      <c r="C26" s="3"/>
      <c r="D26" s="3"/>
      <c r="E26" s="3"/>
      <c r="F26" s="3"/>
      <c r="G26" s="3"/>
      <c r="H26" s="3"/>
      <c r="I26" s="3"/>
      <c r="J26" s="3"/>
      <c r="K26" s="3"/>
      <c r="L26" s="3"/>
      <c r="M26" s="3"/>
      <c r="N26" s="3">
        <v>15732.12</v>
      </c>
      <c r="O26" s="3">
        <v>15732.12</v>
      </c>
    </row>
    <row r="27" spans="2:15" x14ac:dyDescent="0.25">
      <c r="B27" s="7" t="s">
        <v>121</v>
      </c>
      <c r="C27" s="3"/>
      <c r="D27" s="3"/>
      <c r="E27" s="3"/>
      <c r="F27" s="3"/>
      <c r="G27" s="3"/>
      <c r="H27" s="3"/>
      <c r="I27" s="3"/>
      <c r="J27" s="3"/>
      <c r="K27" s="3"/>
      <c r="L27" s="3"/>
      <c r="M27" s="3">
        <v>10022.23</v>
      </c>
      <c r="N27" s="3"/>
      <c r="O27" s="3">
        <v>10022.23</v>
      </c>
    </row>
    <row r="28" spans="2:15" x14ac:dyDescent="0.25">
      <c r="B28" s="7" t="s">
        <v>122</v>
      </c>
      <c r="C28" s="3"/>
      <c r="D28" s="3"/>
      <c r="E28" s="3"/>
      <c r="F28" s="3"/>
      <c r="G28" s="3"/>
      <c r="H28" s="3"/>
      <c r="I28" s="3"/>
      <c r="J28" s="3"/>
      <c r="K28" s="3"/>
      <c r="L28" s="3"/>
      <c r="M28" s="3">
        <v>7958.49</v>
      </c>
      <c r="N28" s="3"/>
      <c r="O28" s="3">
        <v>7958.49</v>
      </c>
    </row>
    <row r="29" spans="2:15" x14ac:dyDescent="0.25">
      <c r="B29" s="7" t="s">
        <v>123</v>
      </c>
      <c r="C29" s="3"/>
      <c r="D29" s="3"/>
      <c r="E29" s="3"/>
      <c r="F29" s="3"/>
      <c r="G29" s="3"/>
      <c r="H29" s="3"/>
      <c r="I29" s="3"/>
      <c r="J29" s="3"/>
      <c r="K29" s="3"/>
      <c r="L29" s="3"/>
      <c r="M29" s="3"/>
      <c r="N29" s="3">
        <v>7815</v>
      </c>
      <c r="O29" s="3">
        <v>7815</v>
      </c>
    </row>
    <row r="30" spans="2:15" x14ac:dyDescent="0.25">
      <c r="B30" s="7" t="s">
        <v>124</v>
      </c>
      <c r="C30" s="3"/>
      <c r="D30" s="3"/>
      <c r="E30" s="3"/>
      <c r="F30" s="3"/>
      <c r="G30" s="3"/>
      <c r="H30" s="3"/>
      <c r="I30" s="3"/>
      <c r="J30" s="3"/>
      <c r="K30" s="3"/>
      <c r="L30" s="3"/>
      <c r="M30" s="3">
        <v>6267.59</v>
      </c>
      <c r="N30" s="3"/>
      <c r="O30" s="3">
        <v>6267.59</v>
      </c>
    </row>
    <row r="31" spans="2:15" x14ac:dyDescent="0.25">
      <c r="B31" s="2" t="s">
        <v>99</v>
      </c>
      <c r="C31" s="3"/>
      <c r="D31" s="3"/>
      <c r="E31" s="3"/>
      <c r="F31" s="3"/>
      <c r="G31" s="3"/>
      <c r="H31" s="3">
        <v>6496.08</v>
      </c>
      <c r="I31" s="3"/>
      <c r="J31" s="3"/>
      <c r="K31" s="3"/>
      <c r="L31" s="3">
        <v>6496.08</v>
      </c>
      <c r="M31" s="3">
        <v>83438.01999999999</v>
      </c>
      <c r="N31" s="3">
        <v>46960.81</v>
      </c>
      <c r="O31" s="3">
        <v>136894.91000000003</v>
      </c>
    </row>
    <row r="32" spans="2:15" x14ac:dyDescent="0.25">
      <c r="B32" s="7" t="s">
        <v>125</v>
      </c>
      <c r="C32" s="3"/>
      <c r="D32" s="3"/>
      <c r="E32" s="3"/>
      <c r="F32" s="3"/>
      <c r="G32" s="3"/>
      <c r="H32" s="3"/>
      <c r="I32" s="3"/>
      <c r="J32" s="3"/>
      <c r="K32" s="3"/>
      <c r="L32" s="3"/>
      <c r="M32" s="3">
        <v>26629.759999999998</v>
      </c>
      <c r="N32" s="3">
        <v>26119.1</v>
      </c>
      <c r="O32" s="3">
        <v>52748.86</v>
      </c>
    </row>
    <row r="33" spans="2:15" x14ac:dyDescent="0.25">
      <c r="B33" s="7" t="s">
        <v>130</v>
      </c>
      <c r="C33" s="3"/>
      <c r="D33" s="3"/>
      <c r="E33" s="3"/>
      <c r="F33" s="3"/>
      <c r="G33" s="3"/>
      <c r="H33" s="3"/>
      <c r="I33" s="3"/>
      <c r="J33" s="3"/>
      <c r="K33" s="3"/>
      <c r="L33" s="3"/>
      <c r="M33" s="3">
        <v>16604.16</v>
      </c>
      <c r="N33" s="3"/>
      <c r="O33" s="3">
        <v>16604.16</v>
      </c>
    </row>
    <row r="34" spans="2:15" x14ac:dyDescent="0.25">
      <c r="B34" s="7" t="s">
        <v>127</v>
      </c>
      <c r="C34" s="3"/>
      <c r="D34" s="3"/>
      <c r="E34" s="3"/>
      <c r="F34" s="3"/>
      <c r="G34" s="3"/>
      <c r="H34" s="3"/>
      <c r="I34" s="3"/>
      <c r="J34" s="3"/>
      <c r="K34" s="3"/>
      <c r="L34" s="3"/>
      <c r="M34" s="3"/>
      <c r="N34" s="3">
        <v>14791.78</v>
      </c>
      <c r="O34" s="3">
        <v>14791.78</v>
      </c>
    </row>
    <row r="35" spans="2:15" x14ac:dyDescent="0.25">
      <c r="B35" s="7" t="s">
        <v>133</v>
      </c>
      <c r="C35" s="3"/>
      <c r="D35" s="3"/>
      <c r="E35" s="3"/>
      <c r="F35" s="3"/>
      <c r="G35" s="3"/>
      <c r="H35" s="3"/>
      <c r="I35" s="3"/>
      <c r="J35" s="3"/>
      <c r="K35" s="3"/>
      <c r="L35" s="3"/>
      <c r="M35" s="3">
        <v>7505.88</v>
      </c>
      <c r="N35" s="3">
        <v>6049.93</v>
      </c>
      <c r="O35" s="3">
        <v>13555.810000000001</v>
      </c>
    </row>
    <row r="36" spans="2:15" x14ac:dyDescent="0.25">
      <c r="B36" s="7" t="s">
        <v>126</v>
      </c>
      <c r="C36" s="3"/>
      <c r="D36" s="3"/>
      <c r="E36" s="3"/>
      <c r="F36" s="3"/>
      <c r="G36" s="3"/>
      <c r="H36" s="3"/>
      <c r="I36" s="3"/>
      <c r="J36" s="3"/>
      <c r="K36" s="3"/>
      <c r="L36" s="3"/>
      <c r="M36" s="3">
        <v>11609.94</v>
      </c>
      <c r="N36" s="3"/>
      <c r="O36" s="3">
        <v>11609.94</v>
      </c>
    </row>
    <row r="37" spans="2:15" x14ac:dyDescent="0.25">
      <c r="B37" s="7" t="s">
        <v>131</v>
      </c>
      <c r="C37" s="3"/>
      <c r="D37" s="3"/>
      <c r="E37" s="3"/>
      <c r="F37" s="3"/>
      <c r="G37" s="3"/>
      <c r="H37" s="3"/>
      <c r="I37" s="3"/>
      <c r="J37" s="3"/>
      <c r="K37" s="3"/>
      <c r="L37" s="3"/>
      <c r="M37" s="3">
        <v>8909.83</v>
      </c>
      <c r="N37" s="3"/>
      <c r="O37" s="3">
        <v>8909.83</v>
      </c>
    </row>
    <row r="38" spans="2:15" x14ac:dyDescent="0.25">
      <c r="B38" s="7" t="s">
        <v>129</v>
      </c>
      <c r="C38" s="3"/>
      <c r="D38" s="3"/>
      <c r="E38" s="3"/>
      <c r="F38" s="3"/>
      <c r="G38" s="3"/>
      <c r="H38" s="3"/>
      <c r="I38" s="3"/>
      <c r="J38" s="3"/>
      <c r="K38" s="3"/>
      <c r="L38" s="3"/>
      <c r="M38" s="3">
        <v>6815.17</v>
      </c>
      <c r="N38" s="3"/>
      <c r="O38" s="3">
        <v>6815.17</v>
      </c>
    </row>
    <row r="39" spans="2:15" x14ac:dyDescent="0.25">
      <c r="B39" s="7" t="s">
        <v>128</v>
      </c>
      <c r="C39" s="3"/>
      <c r="D39" s="3"/>
      <c r="E39" s="3"/>
      <c r="F39" s="3"/>
      <c r="G39" s="3"/>
      <c r="H39" s="3">
        <v>6496.08</v>
      </c>
      <c r="I39" s="3"/>
      <c r="J39" s="3"/>
      <c r="K39" s="3"/>
      <c r="L39" s="3">
        <v>6496.08</v>
      </c>
      <c r="M39" s="3"/>
      <c r="N39" s="3"/>
      <c r="O39" s="3">
        <v>6496.08</v>
      </c>
    </row>
    <row r="40" spans="2:15" x14ac:dyDescent="0.25">
      <c r="B40" s="7" t="s">
        <v>132</v>
      </c>
      <c r="C40" s="3"/>
      <c r="D40" s="3"/>
      <c r="E40" s="3"/>
      <c r="F40" s="3"/>
      <c r="G40" s="3"/>
      <c r="H40" s="3"/>
      <c r="I40" s="3"/>
      <c r="J40" s="3"/>
      <c r="K40" s="3"/>
      <c r="L40" s="3"/>
      <c r="M40" s="3">
        <v>5363.28</v>
      </c>
      <c r="N40" s="3"/>
      <c r="O40" s="3">
        <v>5363.28</v>
      </c>
    </row>
    <row r="41" spans="2:15" x14ac:dyDescent="0.25">
      <c r="B41" s="2" t="s">
        <v>97</v>
      </c>
      <c r="C41" s="3"/>
      <c r="D41" s="3">
        <v>43335.88</v>
      </c>
      <c r="E41" s="3">
        <v>10129.200000000001</v>
      </c>
      <c r="F41" s="3"/>
      <c r="G41" s="3"/>
      <c r="H41" s="3"/>
      <c r="I41" s="3"/>
      <c r="J41" s="3"/>
      <c r="K41" s="3"/>
      <c r="L41" s="3">
        <v>53465.08</v>
      </c>
      <c r="M41" s="3">
        <v>50004.639999999999</v>
      </c>
      <c r="N41" s="3">
        <v>9659.85</v>
      </c>
      <c r="O41" s="3">
        <v>113129.57</v>
      </c>
    </row>
    <row r="42" spans="2:15" x14ac:dyDescent="0.25">
      <c r="B42" s="7" t="s">
        <v>112</v>
      </c>
      <c r="C42" s="3"/>
      <c r="D42" s="3">
        <v>43335.88</v>
      </c>
      <c r="E42" s="3"/>
      <c r="F42" s="3"/>
      <c r="G42" s="3"/>
      <c r="H42" s="3"/>
      <c r="I42" s="3"/>
      <c r="J42" s="3"/>
      <c r="K42" s="3"/>
      <c r="L42" s="3">
        <v>43335.88</v>
      </c>
      <c r="M42" s="3"/>
      <c r="N42" s="3"/>
      <c r="O42" s="3">
        <v>43335.88</v>
      </c>
    </row>
    <row r="43" spans="2:15" x14ac:dyDescent="0.25">
      <c r="B43" s="7" t="s">
        <v>110</v>
      </c>
      <c r="C43" s="3"/>
      <c r="D43" s="3"/>
      <c r="E43" s="3"/>
      <c r="F43" s="3"/>
      <c r="G43" s="3"/>
      <c r="H43" s="3"/>
      <c r="I43" s="3"/>
      <c r="J43" s="3"/>
      <c r="K43" s="3"/>
      <c r="L43" s="3"/>
      <c r="M43" s="3">
        <v>14394.64</v>
      </c>
      <c r="N43" s="3"/>
      <c r="O43" s="3">
        <v>14394.64</v>
      </c>
    </row>
    <row r="44" spans="2:15" x14ac:dyDescent="0.25">
      <c r="B44" s="7" t="s">
        <v>111</v>
      </c>
      <c r="C44" s="3"/>
      <c r="D44" s="3"/>
      <c r="E44" s="3"/>
      <c r="F44" s="3"/>
      <c r="G44" s="3"/>
      <c r="H44" s="3"/>
      <c r="I44" s="3"/>
      <c r="J44" s="3"/>
      <c r="K44" s="3"/>
      <c r="L44" s="3"/>
      <c r="M44" s="3">
        <v>12508.67</v>
      </c>
      <c r="N44" s="3"/>
      <c r="O44" s="3">
        <v>12508.67</v>
      </c>
    </row>
    <row r="45" spans="2:15" x14ac:dyDescent="0.25">
      <c r="B45" s="7" t="s">
        <v>113</v>
      </c>
      <c r="C45" s="3"/>
      <c r="D45" s="3"/>
      <c r="E45" s="3"/>
      <c r="F45" s="3"/>
      <c r="G45" s="3"/>
      <c r="H45" s="3"/>
      <c r="I45" s="3"/>
      <c r="J45" s="3"/>
      <c r="K45" s="3"/>
      <c r="L45" s="3"/>
      <c r="M45" s="3">
        <v>11633.07</v>
      </c>
      <c r="N45" s="3"/>
      <c r="O45" s="3">
        <v>11633.07</v>
      </c>
    </row>
    <row r="46" spans="2:15" x14ac:dyDescent="0.25">
      <c r="B46" s="7" t="s">
        <v>116</v>
      </c>
      <c r="C46" s="3"/>
      <c r="D46" s="3"/>
      <c r="E46" s="3">
        <v>10129.200000000001</v>
      </c>
      <c r="F46" s="3"/>
      <c r="G46" s="3"/>
      <c r="H46" s="3"/>
      <c r="I46" s="3"/>
      <c r="J46" s="3"/>
      <c r="K46" s="3"/>
      <c r="L46" s="3">
        <v>10129.200000000001</v>
      </c>
      <c r="M46" s="3"/>
      <c r="N46" s="3"/>
      <c r="O46" s="3">
        <v>10129.200000000001</v>
      </c>
    </row>
    <row r="47" spans="2:15" x14ac:dyDescent="0.25">
      <c r="B47" s="7" t="s">
        <v>114</v>
      </c>
      <c r="C47" s="3"/>
      <c r="D47" s="3"/>
      <c r="E47" s="3"/>
      <c r="F47" s="3"/>
      <c r="G47" s="3"/>
      <c r="H47" s="3"/>
      <c r="I47" s="3"/>
      <c r="J47" s="3"/>
      <c r="K47" s="3"/>
      <c r="L47" s="3"/>
      <c r="M47" s="3"/>
      <c r="N47" s="3">
        <v>9659.85</v>
      </c>
      <c r="O47" s="3">
        <v>9659.85</v>
      </c>
    </row>
    <row r="48" spans="2:15" x14ac:dyDescent="0.25">
      <c r="B48" s="7" t="s">
        <v>109</v>
      </c>
      <c r="C48" s="3"/>
      <c r="D48" s="3"/>
      <c r="E48" s="3"/>
      <c r="F48" s="3"/>
      <c r="G48" s="3"/>
      <c r="H48" s="3"/>
      <c r="I48" s="3"/>
      <c r="J48" s="3"/>
      <c r="K48" s="3"/>
      <c r="L48" s="3"/>
      <c r="M48" s="3">
        <v>6276.35</v>
      </c>
      <c r="N48" s="3"/>
      <c r="O48" s="3">
        <v>6276.35</v>
      </c>
    </row>
    <row r="49" spans="2:15" x14ac:dyDescent="0.25">
      <c r="B49" s="7" t="s">
        <v>115</v>
      </c>
      <c r="C49" s="3"/>
      <c r="D49" s="3"/>
      <c r="E49" s="3"/>
      <c r="F49" s="3"/>
      <c r="G49" s="3"/>
      <c r="H49" s="3"/>
      <c r="I49" s="3"/>
      <c r="J49" s="3"/>
      <c r="K49" s="3"/>
      <c r="L49" s="3"/>
      <c r="M49" s="3">
        <v>5191.91</v>
      </c>
      <c r="N49" s="3"/>
      <c r="O49" s="3">
        <v>5191.91</v>
      </c>
    </row>
    <row r="50" spans="2:15" x14ac:dyDescent="0.25">
      <c r="B50" s="2" t="s">
        <v>100</v>
      </c>
      <c r="C50" s="3"/>
      <c r="D50" s="3"/>
      <c r="E50" s="3"/>
      <c r="F50" s="3"/>
      <c r="G50" s="3"/>
      <c r="H50" s="3"/>
      <c r="I50" s="3"/>
      <c r="J50" s="3"/>
      <c r="K50" s="3"/>
      <c r="L50" s="3"/>
      <c r="M50" s="3"/>
      <c r="N50" s="3">
        <v>62012.329999999994</v>
      </c>
      <c r="O50" s="3">
        <v>62012.329999999994</v>
      </c>
    </row>
    <row r="51" spans="2:15" x14ac:dyDescent="0.25">
      <c r="B51" s="7" t="s">
        <v>134</v>
      </c>
      <c r="C51" s="3"/>
      <c r="D51" s="3"/>
      <c r="E51" s="3"/>
      <c r="F51" s="3"/>
      <c r="G51" s="3"/>
      <c r="H51" s="3"/>
      <c r="I51" s="3"/>
      <c r="J51" s="3"/>
      <c r="K51" s="3"/>
      <c r="L51" s="3"/>
      <c r="M51" s="3"/>
      <c r="N51" s="3">
        <v>62012.329999999994</v>
      </c>
      <c r="O51" s="3">
        <v>62012.329999999994</v>
      </c>
    </row>
    <row r="52" spans="2:15" x14ac:dyDescent="0.25">
      <c r="B52" s="2" t="s">
        <v>103</v>
      </c>
      <c r="C52" s="3">
        <v>3893.63</v>
      </c>
      <c r="D52" s="3"/>
      <c r="E52" s="3"/>
      <c r="F52" s="3"/>
      <c r="G52" s="3"/>
      <c r="H52" s="3"/>
      <c r="I52" s="3"/>
      <c r="J52" s="3"/>
      <c r="K52" s="3">
        <v>10455.52</v>
      </c>
      <c r="L52" s="3">
        <v>14349.150000000001</v>
      </c>
      <c r="M52" s="3">
        <v>31795.96</v>
      </c>
      <c r="N52" s="3">
        <v>8364.9599999999991</v>
      </c>
      <c r="O52" s="3">
        <v>54510.070000000007</v>
      </c>
    </row>
    <row r="53" spans="2:15" x14ac:dyDescent="0.25">
      <c r="B53" s="7" t="s">
        <v>146</v>
      </c>
      <c r="C53" s="3"/>
      <c r="D53" s="3"/>
      <c r="E53" s="3"/>
      <c r="F53" s="3"/>
      <c r="G53" s="3"/>
      <c r="H53" s="3"/>
      <c r="I53" s="3"/>
      <c r="J53" s="3"/>
      <c r="K53" s="3"/>
      <c r="L53" s="3"/>
      <c r="M53" s="3">
        <v>20427.88</v>
      </c>
      <c r="N53" s="3"/>
      <c r="O53" s="3">
        <v>20427.88</v>
      </c>
    </row>
    <row r="54" spans="2:15" x14ac:dyDescent="0.25">
      <c r="B54" s="7" t="s">
        <v>148</v>
      </c>
      <c r="C54" s="3"/>
      <c r="D54" s="3"/>
      <c r="E54" s="3"/>
      <c r="F54" s="3"/>
      <c r="G54" s="3"/>
      <c r="H54" s="3"/>
      <c r="I54" s="3"/>
      <c r="J54" s="3"/>
      <c r="K54" s="3"/>
      <c r="L54" s="3"/>
      <c r="M54" s="3">
        <v>11368.08</v>
      </c>
      <c r="N54" s="3"/>
      <c r="O54" s="3">
        <v>11368.08</v>
      </c>
    </row>
    <row r="55" spans="2:15" x14ac:dyDescent="0.25">
      <c r="B55" s="7" t="s">
        <v>150</v>
      </c>
      <c r="C55" s="3"/>
      <c r="D55" s="3"/>
      <c r="E55" s="3"/>
      <c r="F55" s="3"/>
      <c r="G55" s="3"/>
      <c r="H55" s="3"/>
      <c r="I55" s="3"/>
      <c r="J55" s="3"/>
      <c r="K55" s="3">
        <v>10455.52</v>
      </c>
      <c r="L55" s="3">
        <v>10455.52</v>
      </c>
      <c r="M55" s="3"/>
      <c r="N55" s="3"/>
      <c r="O55" s="3">
        <v>10455.52</v>
      </c>
    </row>
    <row r="56" spans="2:15" x14ac:dyDescent="0.25">
      <c r="B56" s="7" t="s">
        <v>147</v>
      </c>
      <c r="C56" s="3"/>
      <c r="D56" s="3"/>
      <c r="E56" s="3"/>
      <c r="F56" s="3"/>
      <c r="G56" s="3"/>
      <c r="H56" s="3"/>
      <c r="I56" s="3"/>
      <c r="J56" s="3"/>
      <c r="K56" s="3"/>
      <c r="L56" s="3"/>
      <c r="M56" s="3"/>
      <c r="N56" s="3">
        <v>8364.9599999999991</v>
      </c>
      <c r="O56" s="3">
        <v>8364.9599999999991</v>
      </c>
    </row>
    <row r="57" spans="2:15" x14ac:dyDescent="0.25">
      <c r="B57" s="7" t="s">
        <v>149</v>
      </c>
      <c r="C57" s="3">
        <v>3893.63</v>
      </c>
      <c r="D57" s="3"/>
      <c r="E57" s="3"/>
      <c r="F57" s="3"/>
      <c r="G57" s="3"/>
      <c r="H57" s="3"/>
      <c r="I57" s="3"/>
      <c r="J57" s="3"/>
      <c r="K57" s="3"/>
      <c r="L57" s="3">
        <v>3893.63</v>
      </c>
      <c r="M57" s="3"/>
      <c r="N57" s="3"/>
      <c r="O57" s="3">
        <v>3893.63</v>
      </c>
    </row>
    <row r="58" spans="2:15" x14ac:dyDescent="0.25">
      <c r="B58" s="2" t="s">
        <v>104</v>
      </c>
      <c r="C58" s="3"/>
      <c r="D58" s="3"/>
      <c r="E58" s="3"/>
      <c r="F58" s="3"/>
      <c r="G58" s="3"/>
      <c r="H58" s="3">
        <v>6391.61</v>
      </c>
      <c r="I58" s="3"/>
      <c r="J58" s="3"/>
      <c r="K58" s="3"/>
      <c r="L58" s="3">
        <v>6391.61</v>
      </c>
      <c r="M58" s="3">
        <v>6709.29</v>
      </c>
      <c r="N58" s="3">
        <v>30107.440000000002</v>
      </c>
      <c r="O58" s="3">
        <v>43208.340000000004</v>
      </c>
    </row>
    <row r="59" spans="2:15" x14ac:dyDescent="0.25">
      <c r="B59" s="7" t="s">
        <v>153</v>
      </c>
      <c r="C59" s="3"/>
      <c r="D59" s="3"/>
      <c r="E59" s="3"/>
      <c r="F59" s="3"/>
      <c r="G59" s="3"/>
      <c r="H59" s="3"/>
      <c r="I59" s="3"/>
      <c r="J59" s="3"/>
      <c r="K59" s="3"/>
      <c r="L59" s="3"/>
      <c r="M59" s="3"/>
      <c r="N59" s="3">
        <v>15728.75</v>
      </c>
      <c r="O59" s="3">
        <v>15728.75</v>
      </c>
    </row>
    <row r="60" spans="2:15" x14ac:dyDescent="0.25">
      <c r="B60" s="7" t="s">
        <v>152</v>
      </c>
      <c r="C60" s="3"/>
      <c r="D60" s="3"/>
      <c r="E60" s="3"/>
      <c r="F60" s="3"/>
      <c r="G60" s="3"/>
      <c r="H60" s="3"/>
      <c r="I60" s="3"/>
      <c r="J60" s="3"/>
      <c r="K60" s="3"/>
      <c r="L60" s="3"/>
      <c r="M60" s="3"/>
      <c r="N60" s="3">
        <v>14378.689999999999</v>
      </c>
      <c r="O60" s="3">
        <v>14378.689999999999</v>
      </c>
    </row>
    <row r="61" spans="2:15" x14ac:dyDescent="0.25">
      <c r="B61" s="7" t="s">
        <v>151</v>
      </c>
      <c r="C61" s="3"/>
      <c r="D61" s="3"/>
      <c r="E61" s="3"/>
      <c r="F61" s="3"/>
      <c r="G61" s="3"/>
      <c r="H61" s="3"/>
      <c r="I61" s="3"/>
      <c r="J61" s="3"/>
      <c r="K61" s="3"/>
      <c r="L61" s="3"/>
      <c r="M61" s="3">
        <v>6709.29</v>
      </c>
      <c r="N61" s="3"/>
      <c r="O61" s="3">
        <v>6709.29</v>
      </c>
    </row>
    <row r="62" spans="2:15" x14ac:dyDescent="0.25">
      <c r="B62" s="7" t="s">
        <v>154</v>
      </c>
      <c r="C62" s="3"/>
      <c r="D62" s="3"/>
      <c r="E62" s="3"/>
      <c r="F62" s="3"/>
      <c r="G62" s="3"/>
      <c r="H62" s="3">
        <v>6391.61</v>
      </c>
      <c r="I62" s="3"/>
      <c r="J62" s="3"/>
      <c r="K62" s="3"/>
      <c r="L62" s="3">
        <v>6391.61</v>
      </c>
      <c r="M62" s="3"/>
      <c r="N62" s="3"/>
      <c r="O62" s="3">
        <v>6391.61</v>
      </c>
    </row>
    <row r="63" spans="2:15" x14ac:dyDescent="0.25">
      <c r="B63" s="2" t="s">
        <v>107</v>
      </c>
      <c r="C63" s="3"/>
      <c r="D63" s="3"/>
      <c r="E63" s="3"/>
      <c r="F63" s="3"/>
      <c r="G63" s="3">
        <v>13509.85</v>
      </c>
      <c r="H63" s="3"/>
      <c r="I63" s="3"/>
      <c r="J63" s="3"/>
      <c r="K63" s="3"/>
      <c r="L63" s="3">
        <v>13509.85</v>
      </c>
      <c r="M63" s="3"/>
      <c r="N63" s="3">
        <v>26218.739999999998</v>
      </c>
      <c r="O63" s="3">
        <v>39728.590000000004</v>
      </c>
    </row>
    <row r="64" spans="2:15" x14ac:dyDescent="0.25">
      <c r="B64" s="7" t="s">
        <v>163</v>
      </c>
      <c r="C64" s="3"/>
      <c r="D64" s="3"/>
      <c r="E64" s="3"/>
      <c r="F64" s="3"/>
      <c r="G64" s="3"/>
      <c r="H64" s="3"/>
      <c r="I64" s="3"/>
      <c r="J64" s="3"/>
      <c r="K64" s="3"/>
      <c r="L64" s="3"/>
      <c r="M64" s="3"/>
      <c r="N64" s="3">
        <v>18609.3</v>
      </c>
      <c r="O64" s="3">
        <v>18609.3</v>
      </c>
    </row>
    <row r="65" spans="2:15" x14ac:dyDescent="0.25">
      <c r="B65" s="7" t="s">
        <v>161</v>
      </c>
      <c r="C65" s="3"/>
      <c r="D65" s="3"/>
      <c r="E65" s="3"/>
      <c r="F65" s="3"/>
      <c r="G65" s="3">
        <v>13509.85</v>
      </c>
      <c r="H65" s="3"/>
      <c r="I65" s="3"/>
      <c r="J65" s="3"/>
      <c r="K65" s="3"/>
      <c r="L65" s="3">
        <v>13509.85</v>
      </c>
      <c r="M65" s="3"/>
      <c r="N65" s="3"/>
      <c r="O65" s="3">
        <v>13509.85</v>
      </c>
    </row>
    <row r="66" spans="2:15" x14ac:dyDescent="0.25">
      <c r="B66" s="7" t="s">
        <v>162</v>
      </c>
      <c r="C66" s="3"/>
      <c r="D66" s="3"/>
      <c r="E66" s="3"/>
      <c r="F66" s="3"/>
      <c r="G66" s="3"/>
      <c r="H66" s="3"/>
      <c r="I66" s="3"/>
      <c r="J66" s="3"/>
      <c r="K66" s="3"/>
      <c r="L66" s="3"/>
      <c r="M66" s="3"/>
      <c r="N66" s="3">
        <v>7609.44</v>
      </c>
      <c r="O66" s="3">
        <v>7609.44</v>
      </c>
    </row>
    <row r="67" spans="2:15" x14ac:dyDescent="0.25">
      <c r="B67" s="2" t="s">
        <v>106</v>
      </c>
      <c r="C67" s="3"/>
      <c r="D67" s="3">
        <v>9943.93</v>
      </c>
      <c r="E67" s="3"/>
      <c r="F67" s="3"/>
      <c r="G67" s="3"/>
      <c r="H67" s="3"/>
      <c r="I67" s="3"/>
      <c r="J67" s="3"/>
      <c r="K67" s="3"/>
      <c r="L67" s="3">
        <v>9943.93</v>
      </c>
      <c r="M67" s="3">
        <v>1726.27</v>
      </c>
      <c r="N67" s="3">
        <v>11401.4</v>
      </c>
      <c r="O67" s="3">
        <v>23071.599999999999</v>
      </c>
    </row>
    <row r="68" spans="2:15" x14ac:dyDescent="0.25">
      <c r="B68" s="7" t="s">
        <v>160</v>
      </c>
      <c r="C68" s="3"/>
      <c r="D68" s="3">
        <v>9943.93</v>
      </c>
      <c r="E68" s="3"/>
      <c r="F68" s="3"/>
      <c r="G68" s="3"/>
      <c r="H68" s="3"/>
      <c r="I68" s="3"/>
      <c r="J68" s="3"/>
      <c r="K68" s="3"/>
      <c r="L68" s="3">
        <v>9943.93</v>
      </c>
      <c r="M68" s="3">
        <v>1726.27</v>
      </c>
      <c r="N68" s="3"/>
      <c r="O68" s="3">
        <v>11670.2</v>
      </c>
    </row>
    <row r="69" spans="2:15" x14ac:dyDescent="0.25">
      <c r="B69" s="7" t="s">
        <v>159</v>
      </c>
      <c r="C69" s="3"/>
      <c r="D69" s="3"/>
      <c r="E69" s="3"/>
      <c r="F69" s="3"/>
      <c r="G69" s="3"/>
      <c r="H69" s="3"/>
      <c r="I69" s="3"/>
      <c r="J69" s="3"/>
      <c r="K69" s="3"/>
      <c r="L69" s="3"/>
      <c r="M69" s="3"/>
      <c r="N69" s="3">
        <v>11401.4</v>
      </c>
      <c r="O69" s="3">
        <v>11401.4</v>
      </c>
    </row>
    <row r="70" spans="2:15" x14ac:dyDescent="0.25">
      <c r="B70" s="2" t="s">
        <v>102</v>
      </c>
      <c r="C70" s="3"/>
      <c r="D70" s="3"/>
      <c r="E70" s="3"/>
      <c r="F70" s="3"/>
      <c r="G70" s="3"/>
      <c r="H70" s="3"/>
      <c r="I70" s="3"/>
      <c r="J70" s="3"/>
      <c r="K70" s="3"/>
      <c r="L70" s="3"/>
      <c r="M70" s="3"/>
      <c r="N70" s="3">
        <v>9514.84</v>
      </c>
      <c r="O70" s="3">
        <v>9514.84</v>
      </c>
    </row>
    <row r="71" spans="2:15" x14ac:dyDescent="0.25">
      <c r="B71" s="7" t="s">
        <v>145</v>
      </c>
      <c r="C71" s="3"/>
      <c r="D71" s="3"/>
      <c r="E71" s="3"/>
      <c r="F71" s="3"/>
      <c r="G71" s="3"/>
      <c r="H71" s="3"/>
      <c r="I71" s="3"/>
      <c r="J71" s="3"/>
      <c r="K71" s="3"/>
      <c r="L71" s="3"/>
      <c r="M71" s="3"/>
      <c r="N71" s="3">
        <v>9514.84</v>
      </c>
      <c r="O71" s="3">
        <v>9514.84</v>
      </c>
    </row>
    <row r="72" spans="2:15" x14ac:dyDescent="0.25">
      <c r="B72" s="2" t="s">
        <v>96</v>
      </c>
      <c r="C72" s="3"/>
      <c r="D72" s="3"/>
      <c r="E72" s="3">
        <v>8099.75</v>
      </c>
      <c r="F72" s="3"/>
      <c r="G72" s="3"/>
      <c r="H72" s="3"/>
      <c r="I72" s="3"/>
      <c r="J72" s="3"/>
      <c r="K72" s="3"/>
      <c r="L72" s="3">
        <v>8099.75</v>
      </c>
      <c r="M72" s="3"/>
      <c r="N72" s="3"/>
      <c r="O72" s="3">
        <v>8099.75</v>
      </c>
    </row>
    <row r="73" spans="2:15" x14ac:dyDescent="0.25">
      <c r="B73" s="7" t="s">
        <v>108</v>
      </c>
      <c r="C73" s="3"/>
      <c r="D73" s="3"/>
      <c r="E73" s="3">
        <v>8099.75</v>
      </c>
      <c r="F73" s="3"/>
      <c r="G73" s="3"/>
      <c r="H73" s="3"/>
      <c r="I73" s="3"/>
      <c r="J73" s="3"/>
      <c r="K73" s="3"/>
      <c r="L73" s="3">
        <v>8099.75</v>
      </c>
      <c r="M73" s="3"/>
      <c r="N73" s="3"/>
      <c r="O73" s="3">
        <v>8099.75</v>
      </c>
    </row>
    <row r="74" spans="2:15" x14ac:dyDescent="0.25">
      <c r="B74" s="2" t="s">
        <v>1</v>
      </c>
      <c r="C74" s="3">
        <v>22732.14</v>
      </c>
      <c r="D74" s="3">
        <v>53279.81</v>
      </c>
      <c r="E74" s="3">
        <v>18228.95</v>
      </c>
      <c r="F74" s="3">
        <v>23893.42</v>
      </c>
      <c r="G74" s="3">
        <v>39689.67</v>
      </c>
      <c r="H74" s="3">
        <v>12887.689999999999</v>
      </c>
      <c r="I74" s="3">
        <v>16379.58</v>
      </c>
      <c r="J74" s="3">
        <v>5203.96</v>
      </c>
      <c r="K74" s="3">
        <v>10455.52</v>
      </c>
      <c r="L74" s="3">
        <v>202750.73999999996</v>
      </c>
      <c r="M74" s="3">
        <v>307806.53999999992</v>
      </c>
      <c r="N74" s="3">
        <v>637799.14999999991</v>
      </c>
      <c r="O74" s="3">
        <v>1148356.4299999997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7"/>
  <sheetViews>
    <sheetView workbookViewId="0">
      <selection activeCell="B5" sqref="B5:D5"/>
      <pivotSelection pane="bottomRight" showHeader="1" extendable="1" axis="axisRow" start="1" max="4" activeRow="4" activeCol="1" previousRow="4" previousCol="1" click="1" r:id="rId1">
        <pivotArea dataOnly="0" fieldPosition="0">
          <references count="1">
            <reference field="2" count="1">
              <x v="1"/>
            </reference>
          </references>
        </pivotArea>
      </pivotSelection>
    </sheetView>
  </sheetViews>
  <sheetFormatPr defaultRowHeight="15" x14ac:dyDescent="0.25"/>
  <cols>
    <col min="2" max="2" width="13.140625" bestFit="1" customWidth="1"/>
    <col min="3" max="3" width="10.85546875" customWidth="1"/>
    <col min="4" max="4" width="16.85546875" bestFit="1" customWidth="1"/>
  </cols>
  <sheetData>
    <row r="3" spans="2:4" x14ac:dyDescent="0.25">
      <c r="B3" s="1" t="s">
        <v>0</v>
      </c>
      <c r="C3" t="s">
        <v>15</v>
      </c>
      <c r="D3" t="s">
        <v>201</v>
      </c>
    </row>
    <row r="4" spans="2:4" x14ac:dyDescent="0.25">
      <c r="B4" s="2">
        <v>2014</v>
      </c>
      <c r="C4" s="3">
        <v>856.9203196347039</v>
      </c>
      <c r="D4" s="11">
        <v>0</v>
      </c>
    </row>
    <row r="5" spans="2:4" x14ac:dyDescent="0.25">
      <c r="B5" s="2">
        <v>2015</v>
      </c>
      <c r="C5" s="3">
        <v>1132.6832555555573</v>
      </c>
      <c r="D5" s="11">
        <v>0</v>
      </c>
    </row>
    <row r="6" spans="2:4" x14ac:dyDescent="0.25">
      <c r="B6" s="2">
        <v>2016</v>
      </c>
      <c r="C6" s="3">
        <v>1406.7105543237258</v>
      </c>
      <c r="D6" s="11">
        <v>-1</v>
      </c>
    </row>
    <row r="7" spans="2:4" x14ac:dyDescent="0.25">
      <c r="B7" s="2" t="s">
        <v>1</v>
      </c>
      <c r="C7" s="3">
        <v>1134.775970873786</v>
      </c>
      <c r="D7" s="11">
        <v>0</v>
      </c>
    </row>
  </sheetData>
  <conditionalFormatting pivot="1" sqref="D4:D7">
    <cfRule type="iconSet" priority="1">
      <iconSet showValue="0">
        <cfvo type="num" val="-1"/>
        <cfvo type="num" val="-0.5"/>
        <cfvo type="num" val="0.5"/>
      </iconSet>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22"/>
  <sheetViews>
    <sheetView workbookViewId="0">
      <selection activeCell="D12" sqref="D12"/>
    </sheetView>
  </sheetViews>
  <sheetFormatPr defaultRowHeight="15" x14ac:dyDescent="0.25"/>
  <cols>
    <col min="2" max="2" width="13.140625" bestFit="1" customWidth="1"/>
    <col min="3" max="3" width="23.140625" bestFit="1" customWidth="1"/>
    <col min="4" max="4" width="20.28515625" bestFit="1" customWidth="1"/>
    <col min="5" max="5" width="10.85546875" bestFit="1" customWidth="1"/>
    <col min="6" max="6" width="11.85546875" bestFit="1" customWidth="1"/>
  </cols>
  <sheetData>
    <row r="3" spans="2:5" x14ac:dyDescent="0.25">
      <c r="B3" s="1" t="s">
        <v>0</v>
      </c>
      <c r="C3" t="s">
        <v>2</v>
      </c>
      <c r="D3" t="s">
        <v>16</v>
      </c>
      <c r="E3" t="s">
        <v>15</v>
      </c>
    </row>
    <row r="4" spans="2:5" x14ac:dyDescent="0.25">
      <c r="B4" s="2">
        <v>2014</v>
      </c>
      <c r="C4" s="3">
        <v>750662.20000000065</v>
      </c>
      <c r="D4" s="8">
        <v>876</v>
      </c>
      <c r="E4" s="3">
        <v>856.9203196347039</v>
      </c>
    </row>
    <row r="5" spans="2:5" x14ac:dyDescent="0.25">
      <c r="B5" s="7" t="s">
        <v>10</v>
      </c>
      <c r="C5" s="3">
        <v>182042.95000000013</v>
      </c>
      <c r="D5" s="8">
        <v>206</v>
      </c>
      <c r="E5" s="3">
        <v>883.70364077669967</v>
      </c>
    </row>
    <row r="6" spans="2:5" x14ac:dyDescent="0.25">
      <c r="B6" s="7" t="s">
        <v>11</v>
      </c>
      <c r="C6" s="3">
        <v>168413.20999999889</v>
      </c>
      <c r="D6" s="8">
        <v>320</v>
      </c>
      <c r="E6" s="3">
        <v>526.29128124999647</v>
      </c>
    </row>
    <row r="7" spans="2:5" x14ac:dyDescent="0.25">
      <c r="B7" s="7" t="s">
        <v>12</v>
      </c>
      <c r="C7" s="3">
        <v>165968.1700000001</v>
      </c>
      <c r="D7" s="8">
        <v>208</v>
      </c>
      <c r="E7" s="3">
        <v>797.92389423076975</v>
      </c>
    </row>
    <row r="8" spans="2:5" x14ac:dyDescent="0.25">
      <c r="B8" s="7" t="s">
        <v>13</v>
      </c>
      <c r="C8" s="3">
        <v>220618.81999999942</v>
      </c>
      <c r="D8" s="8">
        <v>142</v>
      </c>
      <c r="E8" s="3">
        <v>1553.653661971827</v>
      </c>
    </row>
    <row r="9" spans="2:5" x14ac:dyDescent="0.25">
      <c r="B9" s="7" t="s">
        <v>3</v>
      </c>
      <c r="C9" s="3">
        <v>13619.049999999992</v>
      </c>
      <c r="D9" s="8"/>
      <c r="E9" s="3" t="e">
        <v>#NUM!</v>
      </c>
    </row>
    <row r="10" spans="2:5" x14ac:dyDescent="0.25">
      <c r="B10" s="2">
        <v>2015</v>
      </c>
      <c r="C10" s="3">
        <v>1019414.9300000014</v>
      </c>
      <c r="D10" s="8">
        <v>900</v>
      </c>
      <c r="E10" s="3">
        <v>1132.6832555555573</v>
      </c>
    </row>
    <row r="11" spans="2:5" x14ac:dyDescent="0.25">
      <c r="B11" s="7" t="s">
        <v>10</v>
      </c>
      <c r="C11" s="3">
        <v>314691.38999999932</v>
      </c>
      <c r="D11" s="8">
        <v>218</v>
      </c>
      <c r="E11" s="3">
        <v>1443.538486238529</v>
      </c>
    </row>
    <row r="12" spans="2:5" x14ac:dyDescent="0.25">
      <c r="B12" s="7" t="s">
        <v>11</v>
      </c>
      <c r="C12" s="3">
        <v>330702.99999999907</v>
      </c>
      <c r="D12" s="8">
        <v>307</v>
      </c>
      <c r="E12" s="3">
        <v>1077.2084690553716</v>
      </c>
    </row>
    <row r="13" spans="2:5" x14ac:dyDescent="0.25">
      <c r="B13" s="7" t="s">
        <v>12</v>
      </c>
      <c r="C13" s="3">
        <v>248327.359999999</v>
      </c>
      <c r="D13" s="8">
        <v>227</v>
      </c>
      <c r="E13" s="3">
        <v>1093.9531277532994</v>
      </c>
    </row>
    <row r="14" spans="2:5" x14ac:dyDescent="0.25">
      <c r="B14" s="7" t="s">
        <v>13</v>
      </c>
      <c r="C14" s="3">
        <v>118114.12000000037</v>
      </c>
      <c r="D14" s="8">
        <v>148</v>
      </c>
      <c r="E14" s="3">
        <v>798.06837837838088</v>
      </c>
    </row>
    <row r="15" spans="2:5" x14ac:dyDescent="0.25">
      <c r="B15" s="7" t="s">
        <v>3</v>
      </c>
      <c r="C15" s="3">
        <v>7579.0600000000013</v>
      </c>
      <c r="D15" s="8"/>
      <c r="E15" s="3" t="e">
        <v>#NUM!</v>
      </c>
    </row>
    <row r="16" spans="2:5" x14ac:dyDescent="0.25">
      <c r="B16" s="2">
        <v>2016</v>
      </c>
      <c r="C16" s="3">
        <v>1268852.9200000006</v>
      </c>
      <c r="D16" s="8">
        <v>902</v>
      </c>
      <c r="E16" s="3">
        <v>1406.7105543237258</v>
      </c>
    </row>
    <row r="17" spans="2:5" x14ac:dyDescent="0.25">
      <c r="B17" s="7" t="s">
        <v>10</v>
      </c>
      <c r="C17" s="3">
        <v>222421.30000000054</v>
      </c>
      <c r="D17" s="8">
        <v>213</v>
      </c>
      <c r="E17" s="3">
        <v>1044.2314553990636</v>
      </c>
    </row>
    <row r="18" spans="2:5" x14ac:dyDescent="0.25">
      <c r="B18" s="7" t="s">
        <v>11</v>
      </c>
      <c r="C18" s="3">
        <v>301364.77000000054</v>
      </c>
      <c r="D18" s="8">
        <v>326</v>
      </c>
      <c r="E18" s="3">
        <v>924.43180981595253</v>
      </c>
    </row>
    <row r="19" spans="2:5" x14ac:dyDescent="0.25">
      <c r="B19" s="7" t="s">
        <v>12</v>
      </c>
      <c r="C19" s="3">
        <v>612090.61000000057</v>
      </c>
      <c r="D19" s="8">
        <v>218</v>
      </c>
      <c r="E19" s="3">
        <v>2807.7550917431217</v>
      </c>
    </row>
    <row r="20" spans="2:5" x14ac:dyDescent="0.25">
      <c r="B20" s="7" t="s">
        <v>13</v>
      </c>
      <c r="C20" s="3">
        <v>128915.09000000003</v>
      </c>
      <c r="D20" s="8">
        <v>145</v>
      </c>
      <c r="E20" s="3">
        <v>889.0695862068967</v>
      </c>
    </row>
    <row r="21" spans="2:5" x14ac:dyDescent="0.25">
      <c r="B21" s="7" t="s">
        <v>3</v>
      </c>
      <c r="C21" s="3">
        <v>4061.1499999999983</v>
      </c>
      <c r="D21" s="8"/>
      <c r="E21" s="3" t="e">
        <v>#NUM!</v>
      </c>
    </row>
    <row r="22" spans="2:5" x14ac:dyDescent="0.25">
      <c r="B22" s="2" t="s">
        <v>1</v>
      </c>
      <c r="C22" s="3">
        <v>3038930.0499999989</v>
      </c>
      <c r="D22" s="8">
        <v>2678</v>
      </c>
      <c r="E22" s="3">
        <v>1134.775970873786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70"/>
  <sheetViews>
    <sheetView workbookViewId="0">
      <selection activeCell="B19" sqref="B4:B69"/>
      <pivotSelection pane="bottomRight" showHeader="1" axis="axisRow" activeRow="18" activeCol="1" previousRow="18" previousCol="1" click="1" r:id="rId1">
        <pivotArea dataOnly="0" labelOnly="1" fieldPosition="0">
          <references count="1">
            <reference field="1" count="0"/>
          </references>
        </pivotArea>
      </pivotSelection>
    </sheetView>
  </sheetViews>
  <sheetFormatPr defaultRowHeight="15" x14ac:dyDescent="0.25"/>
  <cols>
    <col min="2" max="2" width="42.28515625" bestFit="1" customWidth="1"/>
    <col min="3" max="3" width="23.140625" customWidth="1"/>
    <col min="4" max="4" width="20.42578125" customWidth="1"/>
    <col min="5" max="6" width="15.7109375" customWidth="1"/>
    <col min="7" max="7" width="23.140625" customWidth="1"/>
    <col min="8" max="8" width="15.7109375" customWidth="1"/>
    <col min="9" max="9" width="28.140625" customWidth="1"/>
    <col min="10" max="10" width="20.7109375" customWidth="1"/>
    <col min="11" max="11" width="4" customWidth="1"/>
    <col min="12" max="15" width="3" customWidth="1"/>
    <col min="16" max="17" width="4" customWidth="1"/>
    <col min="18" max="18" width="3" customWidth="1"/>
    <col min="19" max="19" width="4" customWidth="1"/>
    <col min="20" max="22" width="3" customWidth="1"/>
    <col min="23" max="23" width="4" customWidth="1"/>
    <col min="24" max="24" width="3" customWidth="1"/>
    <col min="25" max="26" width="4" customWidth="1"/>
    <col min="27" max="27" width="5" customWidth="1"/>
    <col min="28" max="28" width="4" customWidth="1"/>
    <col min="29" max="31" width="3" customWidth="1"/>
    <col min="32" max="33" width="4" customWidth="1"/>
    <col min="34" max="36" width="3" customWidth="1"/>
    <col min="37" max="42" width="4" customWidth="1"/>
    <col min="43" max="45" width="5" customWidth="1"/>
    <col min="46" max="51" width="4" customWidth="1"/>
    <col min="52" max="53" width="5" customWidth="1"/>
    <col min="54" max="55" width="4" customWidth="1"/>
    <col min="56" max="56" width="3" customWidth="1"/>
    <col min="57" max="59" width="4" customWidth="1"/>
    <col min="60" max="61" width="3" customWidth="1"/>
    <col min="62" max="68" width="4" customWidth="1"/>
    <col min="69" max="71" width="3" customWidth="1"/>
    <col min="72" max="76" width="4" customWidth="1"/>
    <col min="77" max="77" width="11.28515625" bestFit="1" customWidth="1"/>
  </cols>
  <sheetData>
    <row r="3" spans="2:5" x14ac:dyDescent="0.25">
      <c r="B3" s="1" t="s">
        <v>0</v>
      </c>
      <c r="C3" t="s">
        <v>2</v>
      </c>
      <c r="D3" t="s">
        <v>94</v>
      </c>
      <c r="E3" t="s">
        <v>95</v>
      </c>
    </row>
    <row r="4" spans="2:5" x14ac:dyDescent="0.25">
      <c r="B4" s="2" t="s">
        <v>58</v>
      </c>
      <c r="C4" s="3">
        <v>84308.870000000112</v>
      </c>
      <c r="D4" s="3">
        <v>760618.19000000134</v>
      </c>
      <c r="E4" s="9">
        <v>0.11084256346801273</v>
      </c>
    </row>
    <row r="5" spans="2:5" x14ac:dyDescent="0.25">
      <c r="B5" s="2" t="s">
        <v>70</v>
      </c>
      <c r="C5" s="3">
        <v>75871.540000000066</v>
      </c>
      <c r="D5" s="3">
        <v>760618.19000000134</v>
      </c>
      <c r="E5" s="9">
        <v>9.9749836379800394E-2</v>
      </c>
    </row>
    <row r="6" spans="2:5" x14ac:dyDescent="0.25">
      <c r="B6" s="2" t="s">
        <v>30</v>
      </c>
      <c r="C6" s="3">
        <v>49726.520000000048</v>
      </c>
      <c r="D6" s="3">
        <v>760618.19000000134</v>
      </c>
      <c r="E6" s="9">
        <v>6.5376453855251551E-2</v>
      </c>
    </row>
    <row r="7" spans="2:5" x14ac:dyDescent="0.25">
      <c r="B7" s="2" t="s">
        <v>48</v>
      </c>
      <c r="C7" s="3">
        <v>38896.759999999929</v>
      </c>
      <c r="D7" s="3">
        <v>760618.19000000134</v>
      </c>
      <c r="E7" s="9">
        <v>5.1138351029969269E-2</v>
      </c>
    </row>
    <row r="8" spans="2:5" x14ac:dyDescent="0.25">
      <c r="B8" s="2" t="s">
        <v>40</v>
      </c>
      <c r="C8" s="3">
        <v>29110.319999999982</v>
      </c>
      <c r="D8" s="3">
        <v>760618.19000000134</v>
      </c>
      <c r="E8" s="9">
        <v>3.82719219481195E-2</v>
      </c>
    </row>
    <row r="9" spans="2:5" x14ac:dyDescent="0.25">
      <c r="B9" s="2" t="s">
        <v>85</v>
      </c>
      <c r="C9" s="3">
        <v>28315.279999999941</v>
      </c>
      <c r="D9" s="3">
        <v>760618.19000000134</v>
      </c>
      <c r="E9" s="9">
        <v>3.722666690366673E-2</v>
      </c>
    </row>
    <row r="10" spans="2:5" x14ac:dyDescent="0.25">
      <c r="B10" s="2" t="s">
        <v>46</v>
      </c>
      <c r="C10" s="3">
        <v>27017.380000000023</v>
      </c>
      <c r="D10" s="3">
        <v>760618.19000000134</v>
      </c>
      <c r="E10" s="9">
        <v>3.5520291724813961E-2</v>
      </c>
    </row>
    <row r="11" spans="2:5" x14ac:dyDescent="0.25">
      <c r="B11" s="2" t="s">
        <v>80</v>
      </c>
      <c r="C11" s="3">
        <v>26203.21999999995</v>
      </c>
      <c r="D11" s="3">
        <v>760618.19000000134</v>
      </c>
      <c r="E11" s="9">
        <v>3.4449899232622747E-2</v>
      </c>
    </row>
    <row r="12" spans="2:5" x14ac:dyDescent="0.25">
      <c r="B12" s="2" t="s">
        <v>45</v>
      </c>
      <c r="C12" s="3">
        <v>24891.36000000003</v>
      </c>
      <c r="D12" s="3">
        <v>760618.19000000134</v>
      </c>
      <c r="E12" s="9">
        <v>3.2725170561592784E-2</v>
      </c>
    </row>
    <row r="13" spans="2:5" x14ac:dyDescent="0.25">
      <c r="B13" s="2" t="s">
        <v>73</v>
      </c>
      <c r="C13" s="3">
        <v>23007.879999999997</v>
      </c>
      <c r="D13" s="3">
        <v>760618.19000000134</v>
      </c>
      <c r="E13" s="9">
        <v>3.0248921604149326E-2</v>
      </c>
    </row>
    <row r="14" spans="2:5" x14ac:dyDescent="0.25">
      <c r="B14" s="2" t="s">
        <v>68</v>
      </c>
      <c r="C14" s="3">
        <v>22248.469999999994</v>
      </c>
      <c r="D14" s="3">
        <v>760618.19000000134</v>
      </c>
      <c r="E14" s="9">
        <v>2.9250510035790697E-2</v>
      </c>
    </row>
    <row r="15" spans="2:5" x14ac:dyDescent="0.25">
      <c r="B15" s="2" t="s">
        <v>36</v>
      </c>
      <c r="C15" s="3">
        <v>21559.109999999982</v>
      </c>
      <c r="D15" s="3">
        <v>760618.19000000134</v>
      </c>
      <c r="E15" s="9">
        <v>2.8344194608335548E-2</v>
      </c>
    </row>
    <row r="16" spans="2:5" x14ac:dyDescent="0.25">
      <c r="B16" s="2" t="s">
        <v>83</v>
      </c>
      <c r="C16" s="3">
        <v>20475.199999999983</v>
      </c>
      <c r="D16" s="3">
        <v>760618.19000000134</v>
      </c>
      <c r="E16" s="9">
        <v>2.6919156377261957E-2</v>
      </c>
    </row>
    <row r="17" spans="2:5" x14ac:dyDescent="0.25">
      <c r="B17" s="2" t="s">
        <v>44</v>
      </c>
      <c r="C17" s="3">
        <v>19934.539999999997</v>
      </c>
      <c r="D17" s="3">
        <v>760618.19000000134</v>
      </c>
      <c r="E17" s="9">
        <v>2.6208339824215828E-2</v>
      </c>
    </row>
    <row r="18" spans="2:5" x14ac:dyDescent="0.25">
      <c r="B18" s="2" t="s">
        <v>64</v>
      </c>
      <c r="C18" s="3">
        <v>17779.739999999994</v>
      </c>
      <c r="D18" s="3">
        <v>760618.19000000134</v>
      </c>
      <c r="E18" s="9">
        <v>2.3375381017380039E-2</v>
      </c>
    </row>
    <row r="19" spans="2:5" x14ac:dyDescent="0.25">
      <c r="B19" s="2" t="s">
        <v>49</v>
      </c>
      <c r="C19" s="3">
        <v>17370.469999999994</v>
      </c>
      <c r="D19" s="3">
        <v>760618.19000000134</v>
      </c>
      <c r="E19" s="9">
        <v>2.2837305534331179E-2</v>
      </c>
    </row>
    <row r="20" spans="2:5" x14ac:dyDescent="0.25">
      <c r="B20" s="2" t="s">
        <v>56</v>
      </c>
      <c r="C20" s="3">
        <v>16413.98</v>
      </c>
      <c r="D20" s="3">
        <v>760618.19000000134</v>
      </c>
      <c r="E20" s="9">
        <v>2.1579788934576981E-2</v>
      </c>
    </row>
    <row r="21" spans="2:5" x14ac:dyDescent="0.25">
      <c r="B21" s="2" t="s">
        <v>31</v>
      </c>
      <c r="C21" s="3">
        <v>16052.740000000002</v>
      </c>
      <c r="D21" s="3">
        <v>760618.19000000134</v>
      </c>
      <c r="E21" s="9">
        <v>2.1104859456490217E-2</v>
      </c>
    </row>
    <row r="22" spans="2:5" x14ac:dyDescent="0.25">
      <c r="B22" s="2" t="s">
        <v>32</v>
      </c>
      <c r="C22" s="3">
        <v>15240.57</v>
      </c>
      <c r="D22" s="3">
        <v>760618.19000000134</v>
      </c>
      <c r="E22" s="9">
        <v>2.0037083257238394E-2</v>
      </c>
    </row>
    <row r="23" spans="2:5" x14ac:dyDescent="0.25">
      <c r="B23" s="2" t="s">
        <v>92</v>
      </c>
      <c r="C23" s="3">
        <v>13888.700000000004</v>
      </c>
      <c r="D23" s="3">
        <v>760618.19000000134</v>
      </c>
      <c r="E23" s="9">
        <v>1.8259752636207636E-2</v>
      </c>
    </row>
    <row r="24" spans="2:5" x14ac:dyDescent="0.25">
      <c r="B24" s="2" t="s">
        <v>77</v>
      </c>
      <c r="C24" s="3">
        <v>10915.97999999999</v>
      </c>
      <c r="D24" s="3">
        <v>760618.19000000134</v>
      </c>
      <c r="E24" s="9">
        <v>1.4351457989717511E-2</v>
      </c>
    </row>
    <row r="25" spans="2:5" x14ac:dyDescent="0.25">
      <c r="B25" s="2" t="s">
        <v>60</v>
      </c>
      <c r="C25" s="3">
        <v>10291.529999999995</v>
      </c>
      <c r="D25" s="3">
        <v>760618.19000000134</v>
      </c>
      <c r="E25" s="9">
        <v>1.3530481042006078E-2</v>
      </c>
    </row>
    <row r="26" spans="2:5" x14ac:dyDescent="0.25">
      <c r="B26" s="2" t="s">
        <v>81</v>
      </c>
      <c r="C26" s="3">
        <v>8885.720000000003</v>
      </c>
      <c r="D26" s="3">
        <v>760618.19000000134</v>
      </c>
      <c r="E26" s="9">
        <v>1.1682234420399527E-2</v>
      </c>
    </row>
    <row r="27" spans="2:5" x14ac:dyDescent="0.25">
      <c r="B27" s="2" t="s">
        <v>66</v>
      </c>
      <c r="C27" s="3">
        <v>8575.3499999999985</v>
      </c>
      <c r="D27" s="3">
        <v>760618.19000000134</v>
      </c>
      <c r="E27" s="9">
        <v>1.1274184752273651E-2</v>
      </c>
    </row>
    <row r="28" spans="2:5" x14ac:dyDescent="0.25">
      <c r="B28" s="2" t="s">
        <v>38</v>
      </c>
      <c r="C28" s="3">
        <v>8442.3799999999974</v>
      </c>
      <c r="D28" s="3">
        <v>760618.19000000134</v>
      </c>
      <c r="E28" s="9">
        <v>1.1099366424565764E-2</v>
      </c>
    </row>
    <row r="29" spans="2:5" x14ac:dyDescent="0.25">
      <c r="B29" s="2" t="s">
        <v>39</v>
      </c>
      <c r="C29" s="3">
        <v>8368.8099999999849</v>
      </c>
      <c r="D29" s="3">
        <v>760618.19000000134</v>
      </c>
      <c r="E29" s="9">
        <v>1.1002642469015854E-2</v>
      </c>
    </row>
    <row r="30" spans="2:5" x14ac:dyDescent="0.25">
      <c r="B30" s="2" t="s">
        <v>75</v>
      </c>
      <c r="C30" s="3">
        <v>8336.08</v>
      </c>
      <c r="D30" s="3">
        <v>760618.19000000134</v>
      </c>
      <c r="E30" s="9">
        <v>1.0959611681124777E-2</v>
      </c>
    </row>
    <row r="31" spans="2:5" x14ac:dyDescent="0.25">
      <c r="B31" s="2" t="s">
        <v>79</v>
      </c>
      <c r="C31" s="3">
        <v>7923.2500000000018</v>
      </c>
      <c r="D31" s="3">
        <v>760618.19000000134</v>
      </c>
      <c r="E31" s="9">
        <v>1.0416855794626721E-2</v>
      </c>
    </row>
    <row r="32" spans="2:5" x14ac:dyDescent="0.25">
      <c r="B32" s="2" t="s">
        <v>71</v>
      </c>
      <c r="C32" s="3">
        <v>7679.7499999999964</v>
      </c>
      <c r="D32" s="3">
        <v>760618.19000000134</v>
      </c>
      <c r="E32" s="9">
        <v>1.0096721457581738E-2</v>
      </c>
    </row>
    <row r="33" spans="2:5" x14ac:dyDescent="0.25">
      <c r="B33" s="2" t="s">
        <v>51</v>
      </c>
      <c r="C33" s="3">
        <v>7215.8299999999963</v>
      </c>
      <c r="D33" s="3">
        <v>760618.19000000134</v>
      </c>
      <c r="E33" s="9">
        <v>9.4867965227073831E-3</v>
      </c>
    </row>
    <row r="34" spans="2:5" x14ac:dyDescent="0.25">
      <c r="B34" s="2" t="s">
        <v>86</v>
      </c>
      <c r="C34" s="3">
        <v>7031.4300000000012</v>
      </c>
      <c r="D34" s="3">
        <v>760618.19000000134</v>
      </c>
      <c r="E34" s="9">
        <v>9.244362141799408E-3</v>
      </c>
    </row>
    <row r="35" spans="2:5" x14ac:dyDescent="0.25">
      <c r="B35" s="2" t="s">
        <v>93</v>
      </c>
      <c r="C35" s="3">
        <v>6858.2499999999973</v>
      </c>
      <c r="D35" s="3">
        <v>760618.19000000134</v>
      </c>
      <c r="E35" s="9">
        <v>9.0166789200768187E-3</v>
      </c>
    </row>
    <row r="36" spans="2:5" x14ac:dyDescent="0.25">
      <c r="B36" s="2" t="s">
        <v>53</v>
      </c>
      <c r="C36" s="3">
        <v>6235.159999999998</v>
      </c>
      <c r="D36" s="3">
        <v>760618.19000000134</v>
      </c>
      <c r="E36" s="9">
        <v>8.1974899916605823E-3</v>
      </c>
    </row>
    <row r="37" spans="2:5" x14ac:dyDescent="0.25">
      <c r="B37" s="2" t="s">
        <v>37</v>
      </c>
      <c r="C37" s="3">
        <v>6179.899999999996</v>
      </c>
      <c r="D37" s="3">
        <v>760618.19000000134</v>
      </c>
      <c r="E37" s="9">
        <v>8.1248385605923856E-3</v>
      </c>
    </row>
    <row r="38" spans="2:5" x14ac:dyDescent="0.25">
      <c r="B38" s="2" t="s">
        <v>65</v>
      </c>
      <c r="C38" s="3">
        <v>6140.170000000001</v>
      </c>
      <c r="D38" s="3">
        <v>760618.19000000134</v>
      </c>
      <c r="E38" s="9">
        <v>8.0726047322112957E-3</v>
      </c>
    </row>
    <row r="39" spans="2:5" x14ac:dyDescent="0.25">
      <c r="B39" s="2" t="s">
        <v>41</v>
      </c>
      <c r="C39" s="3">
        <v>5629.5599999999986</v>
      </c>
      <c r="D39" s="3">
        <v>760618.19000000134</v>
      </c>
      <c r="E39" s="9">
        <v>7.4012955172686424E-3</v>
      </c>
    </row>
    <row r="40" spans="2:5" x14ac:dyDescent="0.25">
      <c r="B40" s="2" t="s">
        <v>55</v>
      </c>
      <c r="C40" s="3">
        <v>5559.3900000000049</v>
      </c>
      <c r="D40" s="3">
        <v>760618.19000000134</v>
      </c>
      <c r="E40" s="9">
        <v>7.3090416099567575E-3</v>
      </c>
    </row>
    <row r="41" spans="2:5" x14ac:dyDescent="0.25">
      <c r="B41" s="2" t="s">
        <v>69</v>
      </c>
      <c r="C41" s="3">
        <v>4902.38</v>
      </c>
      <c r="D41" s="3">
        <v>760618.19000000134</v>
      </c>
      <c r="E41" s="9">
        <v>6.4452573767661159E-3</v>
      </c>
    </row>
    <row r="42" spans="2:5" x14ac:dyDescent="0.25">
      <c r="B42" s="2" t="s">
        <v>88</v>
      </c>
      <c r="C42" s="3">
        <v>4614.1499999999996</v>
      </c>
      <c r="D42" s="3">
        <v>760618.19000000134</v>
      </c>
      <c r="E42" s="9">
        <v>6.0663156109900442E-3</v>
      </c>
    </row>
    <row r="43" spans="2:5" x14ac:dyDescent="0.25">
      <c r="B43" s="2" t="s">
        <v>47</v>
      </c>
      <c r="C43" s="3">
        <v>3965.1099999999988</v>
      </c>
      <c r="D43" s="3">
        <v>760618.19000000134</v>
      </c>
      <c r="E43" s="9">
        <v>5.2130096967573075E-3</v>
      </c>
    </row>
    <row r="44" spans="2:5" x14ac:dyDescent="0.25">
      <c r="B44" s="2" t="s">
        <v>52</v>
      </c>
      <c r="C44" s="3">
        <v>3809.7099999999996</v>
      </c>
      <c r="D44" s="3">
        <v>760618.19000000134</v>
      </c>
      <c r="E44" s="9">
        <v>5.0087021978793235E-3</v>
      </c>
    </row>
    <row r="45" spans="2:5" x14ac:dyDescent="0.25">
      <c r="B45" s="2" t="s">
        <v>57</v>
      </c>
      <c r="C45" s="3">
        <v>3622.5799999999977</v>
      </c>
      <c r="D45" s="3">
        <v>760618.19000000134</v>
      </c>
      <c r="E45" s="9">
        <v>4.7626786311802394E-3</v>
      </c>
    </row>
    <row r="46" spans="2:5" x14ac:dyDescent="0.25">
      <c r="B46" s="2" t="s">
        <v>3</v>
      </c>
      <c r="C46" s="3">
        <v>2969.2599999999998</v>
      </c>
      <c r="D46" s="3">
        <v>760618.19000000134</v>
      </c>
      <c r="E46" s="9">
        <v>3.9037457150479069E-3</v>
      </c>
    </row>
    <row r="47" spans="2:5" x14ac:dyDescent="0.25">
      <c r="B47" s="2" t="s">
        <v>87</v>
      </c>
      <c r="C47" s="3">
        <v>2575.7399999999998</v>
      </c>
      <c r="D47" s="3">
        <v>760618.19000000134</v>
      </c>
      <c r="E47" s="9">
        <v>3.3863770731015455E-3</v>
      </c>
    </row>
    <row r="48" spans="2:5" x14ac:dyDescent="0.25">
      <c r="B48" s="2" t="s">
        <v>29</v>
      </c>
      <c r="C48" s="3">
        <v>2162.4500000000003</v>
      </c>
      <c r="D48" s="3">
        <v>760618.19000000134</v>
      </c>
      <c r="E48" s="9">
        <v>2.8430164153712871E-3</v>
      </c>
    </row>
    <row r="49" spans="2:5" x14ac:dyDescent="0.25">
      <c r="B49" s="2" t="s">
        <v>61</v>
      </c>
      <c r="C49" s="3">
        <v>1691.5400000000004</v>
      </c>
      <c r="D49" s="3">
        <v>760618.19000000134</v>
      </c>
      <c r="E49" s="9">
        <v>2.2239015872076336E-3</v>
      </c>
    </row>
    <row r="50" spans="2:5" x14ac:dyDescent="0.25">
      <c r="B50" s="2" t="s">
        <v>34</v>
      </c>
      <c r="C50" s="3">
        <v>1543.1600000000003</v>
      </c>
      <c r="D50" s="3">
        <v>760618.19000000134</v>
      </c>
      <c r="E50" s="9">
        <v>2.028823423221048E-3</v>
      </c>
    </row>
    <row r="51" spans="2:5" x14ac:dyDescent="0.25">
      <c r="B51" s="2" t="s">
        <v>43</v>
      </c>
      <c r="C51" s="3">
        <v>1340.24</v>
      </c>
      <c r="D51" s="3">
        <v>760618.19000000134</v>
      </c>
      <c r="E51" s="9">
        <v>1.7620404266166676E-3</v>
      </c>
    </row>
    <row r="52" spans="2:5" x14ac:dyDescent="0.25">
      <c r="B52" s="2" t="s">
        <v>89</v>
      </c>
      <c r="C52" s="3">
        <v>1336.97</v>
      </c>
      <c r="D52" s="3">
        <v>760618.19000000134</v>
      </c>
      <c r="E52" s="9">
        <v>1.7577412919877681E-3</v>
      </c>
    </row>
    <row r="53" spans="2:5" x14ac:dyDescent="0.25">
      <c r="B53" s="2" t="s">
        <v>42</v>
      </c>
      <c r="C53" s="3">
        <v>1089.3</v>
      </c>
      <c r="D53" s="3">
        <v>760618.19000000134</v>
      </c>
      <c r="E53" s="9">
        <v>1.4321245722508924E-3</v>
      </c>
    </row>
    <row r="54" spans="2:5" x14ac:dyDescent="0.25">
      <c r="B54" s="2" t="s">
        <v>63</v>
      </c>
      <c r="C54" s="3">
        <v>1067.0600000000002</v>
      </c>
      <c r="D54" s="3">
        <v>760618.19000000134</v>
      </c>
      <c r="E54" s="9">
        <v>1.402885197894095E-3</v>
      </c>
    </row>
    <row r="55" spans="2:5" x14ac:dyDescent="0.25">
      <c r="B55" s="2" t="s">
        <v>78</v>
      </c>
      <c r="C55" s="3">
        <v>970.34000000000015</v>
      </c>
      <c r="D55" s="3">
        <v>760618.19000000134</v>
      </c>
      <c r="E55" s="9">
        <v>1.2757254727237045E-3</v>
      </c>
    </row>
    <row r="56" spans="2:5" x14ac:dyDescent="0.25">
      <c r="B56" s="2" t="s">
        <v>90</v>
      </c>
      <c r="C56" s="3">
        <v>935.02</v>
      </c>
      <c r="D56" s="3">
        <v>760618.19000000134</v>
      </c>
      <c r="E56" s="9">
        <v>1.2292895598513076E-3</v>
      </c>
    </row>
    <row r="57" spans="2:5" x14ac:dyDescent="0.25">
      <c r="B57" s="2" t="s">
        <v>84</v>
      </c>
      <c r="C57" s="3">
        <v>723.17000000000019</v>
      </c>
      <c r="D57" s="3">
        <v>760618.19000000134</v>
      </c>
      <c r="E57" s="9">
        <v>9.507661130218289E-4</v>
      </c>
    </row>
    <row r="58" spans="2:5" x14ac:dyDescent="0.25">
      <c r="B58" s="2" t="s">
        <v>67</v>
      </c>
      <c r="C58" s="3">
        <v>691.81000000000017</v>
      </c>
      <c r="D58" s="3">
        <v>760618.19000000134</v>
      </c>
      <c r="E58" s="9">
        <v>9.0953649162663194E-4</v>
      </c>
    </row>
    <row r="59" spans="2:5" x14ac:dyDescent="0.25">
      <c r="B59" s="2" t="s">
        <v>33</v>
      </c>
      <c r="C59" s="3">
        <v>438.48999999999995</v>
      </c>
      <c r="D59" s="3">
        <v>760618.19000000134</v>
      </c>
      <c r="E59" s="9">
        <v>5.7649160349425668E-4</v>
      </c>
    </row>
    <row r="60" spans="2:5" x14ac:dyDescent="0.25">
      <c r="B60" s="2" t="s">
        <v>59</v>
      </c>
      <c r="C60" s="3">
        <v>339.4</v>
      </c>
      <c r="D60" s="3">
        <v>760618.19000000134</v>
      </c>
      <c r="E60" s="9">
        <v>4.4621599175796646E-4</v>
      </c>
    </row>
    <row r="61" spans="2:5" x14ac:dyDescent="0.25">
      <c r="B61" s="2" t="s">
        <v>72</v>
      </c>
      <c r="C61" s="3">
        <v>318.26</v>
      </c>
      <c r="D61" s="3">
        <v>760618.19000000134</v>
      </c>
      <c r="E61" s="9">
        <v>4.1842280947816858E-4</v>
      </c>
    </row>
    <row r="62" spans="2:5" x14ac:dyDescent="0.25">
      <c r="B62" s="2" t="s">
        <v>82</v>
      </c>
      <c r="C62" s="3">
        <v>237.73</v>
      </c>
      <c r="D62" s="3">
        <v>760618.19000000134</v>
      </c>
      <c r="E62" s="9">
        <v>3.1254840224107655E-4</v>
      </c>
    </row>
    <row r="63" spans="2:5" x14ac:dyDescent="0.25">
      <c r="B63" s="2" t="s">
        <v>54</v>
      </c>
      <c r="C63" s="3">
        <v>157.97999999999999</v>
      </c>
      <c r="D63" s="3">
        <v>760618.19000000134</v>
      </c>
      <c r="E63" s="9">
        <v>2.0769947665858439E-4</v>
      </c>
    </row>
    <row r="64" spans="2:5" x14ac:dyDescent="0.25">
      <c r="B64" s="2" t="s">
        <v>76</v>
      </c>
      <c r="C64" s="3">
        <v>140.69</v>
      </c>
      <c r="D64" s="3">
        <v>760618.19000000134</v>
      </c>
      <c r="E64" s="9">
        <v>1.8496796664828612E-4</v>
      </c>
    </row>
    <row r="65" spans="2:5" x14ac:dyDescent="0.25">
      <c r="B65" s="2" t="s">
        <v>50</v>
      </c>
      <c r="C65" s="3">
        <v>119.6</v>
      </c>
      <c r="D65" s="3">
        <v>760618.19000000134</v>
      </c>
      <c r="E65" s="9">
        <v>1.5724052037198818E-4</v>
      </c>
    </row>
    <row r="66" spans="2:5" x14ac:dyDescent="0.25">
      <c r="B66" s="2" t="s">
        <v>35</v>
      </c>
      <c r="C66" s="3">
        <v>98.78</v>
      </c>
      <c r="D66" s="3">
        <v>760618.19000000134</v>
      </c>
      <c r="E66" s="9">
        <v>1.2986804851459026E-4</v>
      </c>
    </row>
    <row r="67" spans="2:5" x14ac:dyDescent="0.25">
      <c r="B67" s="2" t="s">
        <v>91</v>
      </c>
      <c r="C67" s="3">
        <v>85.35</v>
      </c>
      <c r="D67" s="3">
        <v>760618.19000000134</v>
      </c>
      <c r="E67" s="9">
        <v>1.1221135797449158E-4</v>
      </c>
    </row>
    <row r="68" spans="2:5" x14ac:dyDescent="0.25">
      <c r="B68" s="2" t="s">
        <v>62</v>
      </c>
      <c r="C68" s="3">
        <v>83.61999999999999</v>
      </c>
      <c r="D68" s="3">
        <v>760618.19000000134</v>
      </c>
      <c r="E68" s="9">
        <v>1.0993689225339173E-4</v>
      </c>
    </row>
    <row r="69" spans="2:5" x14ac:dyDescent="0.25">
      <c r="B69" s="2" t="s">
        <v>74</v>
      </c>
      <c r="C69" s="3">
        <v>7.11</v>
      </c>
      <c r="D69" s="3">
        <v>760618.19000000134</v>
      </c>
      <c r="E69" s="9">
        <v>9.3476596976992987E-6</v>
      </c>
    </row>
    <row r="70" spans="2:5" x14ac:dyDescent="0.25">
      <c r="B70" s="2" t="s">
        <v>1</v>
      </c>
      <c r="C70" s="3">
        <v>760618.19000000134</v>
      </c>
      <c r="D70" s="3">
        <v>760618.19000000134</v>
      </c>
      <c r="E70" s="9">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G42"/>
  <sheetViews>
    <sheetView workbookViewId="0">
      <selection activeCell="C15" sqref="C15"/>
    </sheetView>
  </sheetViews>
  <sheetFormatPr defaultRowHeight="15" x14ac:dyDescent="0.25"/>
  <cols>
    <col min="2" max="2" width="14.5703125" customWidth="1"/>
    <col min="3" max="3" width="16.28515625" customWidth="1"/>
    <col min="4" max="4" width="5.7109375" customWidth="1"/>
    <col min="5" max="6" width="6.5703125" customWidth="1"/>
    <col min="7" max="8" width="11.28515625" customWidth="1"/>
    <col min="9" max="9" width="23.140625" customWidth="1"/>
    <col min="10" max="10" width="10.85546875" customWidth="1"/>
    <col min="11" max="11" width="23.140625" bestFit="1" customWidth="1"/>
    <col min="12" max="12" width="10.85546875" bestFit="1" customWidth="1"/>
    <col min="13" max="13" width="28.140625" bestFit="1" customWidth="1"/>
    <col min="14" max="14" width="15.85546875" bestFit="1" customWidth="1"/>
  </cols>
  <sheetData>
    <row r="3" spans="2:7" x14ac:dyDescent="0.25">
      <c r="B3" s="1" t="s">
        <v>15</v>
      </c>
      <c r="C3" s="1" t="s">
        <v>14</v>
      </c>
    </row>
    <row r="4" spans="2:7" x14ac:dyDescent="0.25">
      <c r="B4" s="1" t="s">
        <v>0</v>
      </c>
      <c r="C4" t="s">
        <v>10</v>
      </c>
      <c r="D4" t="s">
        <v>11</v>
      </c>
      <c r="E4" t="s">
        <v>12</v>
      </c>
      <c r="F4" t="s">
        <v>13</v>
      </c>
      <c r="G4" t="s">
        <v>1</v>
      </c>
    </row>
    <row r="5" spans="2:7" x14ac:dyDescent="0.25">
      <c r="B5" s="2">
        <v>2014</v>
      </c>
      <c r="C5" s="3">
        <v>299.68038834951483</v>
      </c>
      <c r="D5" s="3">
        <v>225.83412500000045</v>
      </c>
      <c r="E5" s="3">
        <v>154.20379807692365</v>
      </c>
      <c r="F5" s="3">
        <v>426.74140845070519</v>
      </c>
      <c r="G5" s="3">
        <v>258.75884703196328</v>
      </c>
    </row>
    <row r="6" spans="2:7" x14ac:dyDescent="0.25">
      <c r="B6" s="7" t="s">
        <v>17</v>
      </c>
      <c r="C6" s="3"/>
      <c r="D6" s="3">
        <v>46.174166666666672</v>
      </c>
      <c r="E6" s="3">
        <v>96.692105263157885</v>
      </c>
      <c r="F6" s="3">
        <v>72.538333333333341</v>
      </c>
      <c r="G6" s="3">
        <v>50.877200000000002</v>
      </c>
    </row>
    <row r="7" spans="2:7" x14ac:dyDescent="0.25">
      <c r="B7" s="7" t="s">
        <v>18</v>
      </c>
      <c r="C7" s="3">
        <v>91.017857142857139</v>
      </c>
      <c r="D7" s="3">
        <v>260.7367857142857</v>
      </c>
      <c r="E7" s="3">
        <v>60.719444444444449</v>
      </c>
      <c r="F7" s="3">
        <v>1717.0566666666671</v>
      </c>
      <c r="G7" s="3">
        <v>472.31573333333392</v>
      </c>
    </row>
    <row r="8" spans="2:7" x14ac:dyDescent="0.25">
      <c r="B8" s="7" t="s">
        <v>19</v>
      </c>
      <c r="C8" s="3">
        <v>69.34470588235294</v>
      </c>
      <c r="D8" s="3">
        <v>312.38719999999995</v>
      </c>
      <c r="E8" s="3">
        <v>366.38578947368421</v>
      </c>
      <c r="F8" s="3">
        <v>346.19499999999994</v>
      </c>
      <c r="G8" s="3">
        <v>273.40591549295834</v>
      </c>
    </row>
    <row r="9" spans="2:7" x14ac:dyDescent="0.25">
      <c r="B9" s="7" t="s">
        <v>20</v>
      </c>
      <c r="C9" s="3">
        <v>320.68866666666668</v>
      </c>
      <c r="D9" s="3">
        <v>461.2284615384616</v>
      </c>
      <c r="E9" s="3">
        <v>144.44428571428568</v>
      </c>
      <c r="F9" s="3">
        <v>212.15999999999997</v>
      </c>
      <c r="G9" s="3">
        <v>318.96134328358278</v>
      </c>
    </row>
    <row r="10" spans="2:7" x14ac:dyDescent="0.25">
      <c r="B10" s="7" t="s">
        <v>21</v>
      </c>
      <c r="C10" s="3">
        <v>164.91249999999997</v>
      </c>
      <c r="D10" s="3">
        <v>138.48896551724138</v>
      </c>
      <c r="E10" s="3">
        <v>111.15055555555551</v>
      </c>
      <c r="F10" s="3">
        <v>251.61090909090902</v>
      </c>
      <c r="G10" s="3">
        <v>154.36770270270262</v>
      </c>
    </row>
    <row r="11" spans="2:7" x14ac:dyDescent="0.25">
      <c r="B11" s="7" t="s">
        <v>22</v>
      </c>
      <c r="C11" s="3">
        <v>158.93857142857144</v>
      </c>
      <c r="D11" s="3">
        <v>203.43538461538461</v>
      </c>
      <c r="E11" s="3">
        <v>99.943333333333328</v>
      </c>
      <c r="F11" s="3">
        <v>313.90000000000003</v>
      </c>
      <c r="G11" s="3">
        <v>186.01479452054798</v>
      </c>
    </row>
    <row r="12" spans="2:7" x14ac:dyDescent="0.25">
      <c r="B12" s="7" t="s">
        <v>23</v>
      </c>
      <c r="C12" s="3">
        <v>677.41055555555567</v>
      </c>
      <c r="D12" s="3">
        <v>235.1952</v>
      </c>
      <c r="E12" s="3">
        <v>147.16923076923075</v>
      </c>
      <c r="F12" s="3">
        <v>173.07142857142858</v>
      </c>
      <c r="G12" s="3">
        <v>320.13528571428623</v>
      </c>
    </row>
    <row r="13" spans="2:7" x14ac:dyDescent="0.25">
      <c r="B13" s="7" t="s">
        <v>24</v>
      </c>
      <c r="C13" s="3">
        <v>248.34999999999997</v>
      </c>
      <c r="D13" s="3">
        <v>265.00857142857137</v>
      </c>
      <c r="E13" s="3">
        <v>137.24749999999997</v>
      </c>
      <c r="F13" s="3">
        <v>293.38833333333332</v>
      </c>
      <c r="G13" s="3">
        <v>232.36118421052657</v>
      </c>
    </row>
    <row r="14" spans="2:7" x14ac:dyDescent="0.25">
      <c r="B14" s="7" t="s">
        <v>25</v>
      </c>
      <c r="C14" s="3">
        <v>238.79857142857145</v>
      </c>
      <c r="D14" s="3">
        <v>193.4796551724138</v>
      </c>
      <c r="E14" s="3">
        <v>169.06999999999994</v>
      </c>
      <c r="F14" s="3">
        <v>251.6721428571428</v>
      </c>
      <c r="G14" s="3">
        <v>210.16395061728406</v>
      </c>
    </row>
    <row r="15" spans="2:7" x14ac:dyDescent="0.25">
      <c r="B15" s="7" t="s">
        <v>26</v>
      </c>
      <c r="C15" s="3">
        <v>429.80611111111114</v>
      </c>
      <c r="D15" s="3">
        <v>314.73583333333335</v>
      </c>
      <c r="E15" s="3">
        <v>93.587368421052602</v>
      </c>
      <c r="F15" s="3">
        <v>595.98</v>
      </c>
      <c r="G15" s="3">
        <v>320.4592857142863</v>
      </c>
    </row>
    <row r="16" spans="2:7" x14ac:dyDescent="0.25">
      <c r="B16" s="7" t="s">
        <v>27</v>
      </c>
      <c r="C16" s="3">
        <v>508.14235294117645</v>
      </c>
      <c r="D16" s="3">
        <v>125.39032258064515</v>
      </c>
      <c r="E16" s="3">
        <v>141.96388888888885</v>
      </c>
      <c r="F16" s="3">
        <v>339.45499999999998</v>
      </c>
      <c r="G16" s="3">
        <v>240.49337837837874</v>
      </c>
    </row>
    <row r="17" spans="2:7" x14ac:dyDescent="0.25">
      <c r="B17" s="7" t="s">
        <v>28</v>
      </c>
      <c r="C17" s="3">
        <v>841.36307692307685</v>
      </c>
      <c r="D17" s="3">
        <v>175.96800000000002</v>
      </c>
      <c r="E17" s="3">
        <v>266.39055555555552</v>
      </c>
      <c r="F17" s="3">
        <v>299.71071428571429</v>
      </c>
      <c r="G17" s="3">
        <v>347.54142857142921</v>
      </c>
    </row>
    <row r="18" spans="2:7" x14ac:dyDescent="0.25">
      <c r="B18" s="2">
        <v>2015</v>
      </c>
      <c r="C18" s="3">
        <v>487.38724770642364</v>
      </c>
      <c r="D18" s="3">
        <v>274.70436482084875</v>
      </c>
      <c r="E18" s="3">
        <v>405.82643171806387</v>
      </c>
      <c r="F18" s="3">
        <v>342.64925675675619</v>
      </c>
      <c r="G18" s="3">
        <v>370.46594444444457</v>
      </c>
    </row>
    <row r="19" spans="2:7" x14ac:dyDescent="0.25">
      <c r="B19" s="7" t="s">
        <v>17</v>
      </c>
      <c r="C19" s="3">
        <v>378.60909090909081</v>
      </c>
      <c r="D19" s="3">
        <v>134.97093749999999</v>
      </c>
      <c r="E19" s="3">
        <v>245.15105263157895</v>
      </c>
      <c r="F19" s="3">
        <v>475.34692307692296</v>
      </c>
      <c r="G19" s="3">
        <v>273.09127906976767</v>
      </c>
    </row>
    <row r="20" spans="2:7" x14ac:dyDescent="0.25">
      <c r="B20" s="7" t="s">
        <v>18</v>
      </c>
      <c r="C20" s="3">
        <v>563.065882352941</v>
      </c>
      <c r="D20" s="3">
        <v>134.24535714285716</v>
      </c>
      <c r="E20" s="3">
        <v>213.54277777777779</v>
      </c>
      <c r="F20" s="3">
        <v>86.181666666666672</v>
      </c>
      <c r="G20" s="3">
        <v>242.78586666666646</v>
      </c>
    </row>
    <row r="21" spans="2:7" x14ac:dyDescent="0.25">
      <c r="B21" s="7" t="s">
        <v>19</v>
      </c>
      <c r="C21" s="3">
        <v>490.76714285714269</v>
      </c>
      <c r="D21" s="3">
        <v>281.92538461538464</v>
      </c>
      <c r="E21" s="3">
        <v>507.02666666666642</v>
      </c>
      <c r="F21" s="3">
        <v>137.7381818181818</v>
      </c>
      <c r="G21" s="3">
        <v>372.07592105263137</v>
      </c>
    </row>
    <row r="22" spans="2:7" x14ac:dyDescent="0.25">
      <c r="B22" s="7" t="s">
        <v>20</v>
      </c>
      <c r="C22" s="3">
        <v>283.78437500000001</v>
      </c>
      <c r="D22" s="3">
        <v>263.89291666666668</v>
      </c>
      <c r="E22" s="3">
        <v>353.94947368421055</v>
      </c>
      <c r="F22" s="3">
        <v>533.50636363636374</v>
      </c>
      <c r="G22" s="3">
        <v>335.25128571428542</v>
      </c>
    </row>
    <row r="23" spans="2:7" x14ac:dyDescent="0.25">
      <c r="B23" s="7" t="s">
        <v>21</v>
      </c>
      <c r="C23" s="3">
        <v>301.02100000000002</v>
      </c>
      <c r="D23" s="3">
        <v>572.84999999999945</v>
      </c>
      <c r="E23" s="3">
        <v>242.79400000000001</v>
      </c>
      <c r="F23" s="3">
        <v>281.16363636363639</v>
      </c>
      <c r="G23" s="3">
        <v>361.09652777777751</v>
      </c>
    </row>
    <row r="24" spans="2:7" x14ac:dyDescent="0.25">
      <c r="B24" s="7" t="s">
        <v>22</v>
      </c>
      <c r="C24" s="3">
        <v>385.78304347826065</v>
      </c>
      <c r="D24" s="3">
        <v>121.77000000000001</v>
      </c>
      <c r="E24" s="3">
        <v>243.35684210526315</v>
      </c>
      <c r="F24" s="3">
        <v>174.56857142857143</v>
      </c>
      <c r="G24" s="3">
        <v>231.66915662650572</v>
      </c>
    </row>
    <row r="25" spans="2:7" x14ac:dyDescent="0.25">
      <c r="B25" s="7" t="s">
        <v>23</v>
      </c>
      <c r="C25" s="3">
        <v>629.28533333333291</v>
      </c>
      <c r="D25" s="3">
        <v>386.21590909090901</v>
      </c>
      <c r="E25" s="3">
        <v>276.30190476190484</v>
      </c>
      <c r="F25" s="3">
        <v>104.97076923076924</v>
      </c>
      <c r="G25" s="3">
        <v>353.56323943661937</v>
      </c>
    </row>
    <row r="26" spans="2:7" x14ac:dyDescent="0.25">
      <c r="B26" s="7" t="s">
        <v>24</v>
      </c>
      <c r="C26" s="3">
        <v>734.09187499999973</v>
      </c>
      <c r="D26" s="3">
        <v>353.2611999999998</v>
      </c>
      <c r="E26" s="3">
        <v>431.8968421052632</v>
      </c>
      <c r="F26" s="3">
        <v>105.47363636363637</v>
      </c>
      <c r="G26" s="3">
        <v>421.73591549295747</v>
      </c>
    </row>
    <row r="27" spans="2:7" x14ac:dyDescent="0.25">
      <c r="B27" s="7" t="s">
        <v>25</v>
      </c>
      <c r="C27" s="3">
        <v>534.1686666666667</v>
      </c>
      <c r="D27" s="3">
        <v>431.02759999999972</v>
      </c>
      <c r="E27" s="3">
        <v>493.4327777777774</v>
      </c>
      <c r="F27" s="3">
        <v>295.10083333333336</v>
      </c>
      <c r="G27" s="3">
        <v>445.87457142857107</v>
      </c>
    </row>
    <row r="28" spans="2:7" x14ac:dyDescent="0.25">
      <c r="B28" s="7" t="s">
        <v>26</v>
      </c>
      <c r="C28" s="3">
        <v>602.06499999999983</v>
      </c>
      <c r="D28" s="3">
        <v>316.45739130434782</v>
      </c>
      <c r="E28" s="3">
        <v>583.80157894736794</v>
      </c>
      <c r="F28" s="3">
        <v>71.727857142857161</v>
      </c>
      <c r="G28" s="3">
        <v>408.27175675675659</v>
      </c>
    </row>
    <row r="29" spans="2:7" x14ac:dyDescent="0.25">
      <c r="B29" s="7" t="s">
        <v>27</v>
      </c>
      <c r="C29" s="3">
        <v>619.32874999999967</v>
      </c>
      <c r="D29" s="3">
        <v>356.72034482758619</v>
      </c>
      <c r="E29" s="3">
        <v>786.43647058823478</v>
      </c>
      <c r="F29" s="3">
        <v>1384.7407692307693</v>
      </c>
      <c r="G29" s="3">
        <v>688.33599999999956</v>
      </c>
    </row>
    <row r="30" spans="2:7" x14ac:dyDescent="0.25">
      <c r="B30" s="7" t="s">
        <v>28</v>
      </c>
      <c r="C30" s="3">
        <v>456.05789473684194</v>
      </c>
      <c r="D30" s="3">
        <v>61.911600000000007</v>
      </c>
      <c r="E30" s="3">
        <v>546.89799999999968</v>
      </c>
      <c r="F30" s="3">
        <v>423.54538461538471</v>
      </c>
      <c r="G30" s="3">
        <v>346.19402597402581</v>
      </c>
    </row>
    <row r="31" spans="2:7" x14ac:dyDescent="0.25">
      <c r="B31" s="2">
        <v>2016</v>
      </c>
      <c r="C31" s="3">
        <v>355.27338028169004</v>
      </c>
      <c r="D31" s="3">
        <v>200.12536809815902</v>
      </c>
      <c r="E31" s="3">
        <v>564.93394495412815</v>
      </c>
      <c r="F31" s="3">
        <v>170.72986206896516</v>
      </c>
      <c r="G31" s="3">
        <v>320.20568736141917</v>
      </c>
    </row>
    <row r="32" spans="2:7" x14ac:dyDescent="0.25">
      <c r="B32" s="7" t="s">
        <v>17</v>
      </c>
      <c r="C32" s="3">
        <v>397.75388888888887</v>
      </c>
      <c r="D32" s="3">
        <v>164.92192307692309</v>
      </c>
      <c r="E32" s="3">
        <v>836.13333333333276</v>
      </c>
      <c r="F32" s="3">
        <v>184.92090909090908</v>
      </c>
      <c r="G32" s="3">
        <v>408.42723684210489</v>
      </c>
    </row>
    <row r="33" spans="2:7" x14ac:dyDescent="0.25">
      <c r="B33" s="7" t="s">
        <v>18</v>
      </c>
      <c r="C33" s="3">
        <v>550.79611111111114</v>
      </c>
      <c r="D33" s="3">
        <v>158.78137931034482</v>
      </c>
      <c r="E33" s="3">
        <v>789.79333333333329</v>
      </c>
      <c r="F33" s="3">
        <v>238.66769230769231</v>
      </c>
      <c r="G33" s="3">
        <v>408.17884615384577</v>
      </c>
    </row>
    <row r="34" spans="2:7" x14ac:dyDescent="0.25">
      <c r="B34" s="7" t="s">
        <v>19</v>
      </c>
      <c r="C34" s="3">
        <v>901.96947368421002</v>
      </c>
      <c r="D34" s="3">
        <v>112.32565217391307</v>
      </c>
      <c r="E34" s="3">
        <v>908.64812500000005</v>
      </c>
      <c r="F34" s="3">
        <v>200.51500000000001</v>
      </c>
      <c r="G34" s="3">
        <v>523.79228571428496</v>
      </c>
    </row>
    <row r="35" spans="2:7" x14ac:dyDescent="0.25">
      <c r="B35" s="7" t="s">
        <v>20</v>
      </c>
      <c r="C35" s="3">
        <v>476.8278947368421</v>
      </c>
      <c r="D35" s="3">
        <v>157.57607142857142</v>
      </c>
      <c r="E35" s="3">
        <v>1758.3405263157883</v>
      </c>
      <c r="F35" s="3">
        <v>144.46357142857144</v>
      </c>
      <c r="G35" s="3">
        <v>611.28524999999934</v>
      </c>
    </row>
    <row r="36" spans="2:7" x14ac:dyDescent="0.25">
      <c r="B36" s="7" t="s">
        <v>21</v>
      </c>
      <c r="C36" s="3">
        <v>327.98176470588231</v>
      </c>
      <c r="D36" s="3">
        <v>265.32230769230773</v>
      </c>
      <c r="E36" s="3">
        <v>396.43000000000006</v>
      </c>
      <c r="F36" s="3">
        <v>462.3533333333333</v>
      </c>
      <c r="G36" s="3">
        <v>345.33081081081014</v>
      </c>
    </row>
    <row r="37" spans="2:7" x14ac:dyDescent="0.25">
      <c r="B37" s="7" t="s">
        <v>22</v>
      </c>
      <c r="C37" s="3">
        <v>296.75611111111107</v>
      </c>
      <c r="D37" s="3">
        <v>363.28607142857146</v>
      </c>
      <c r="E37" s="3">
        <v>804.0194444444445</v>
      </c>
      <c r="F37" s="3">
        <v>112.35666666666668</v>
      </c>
      <c r="G37" s="3">
        <v>412.29276315789394</v>
      </c>
    </row>
    <row r="38" spans="2:7" x14ac:dyDescent="0.25">
      <c r="B38" s="7" t="s">
        <v>23</v>
      </c>
      <c r="C38" s="3">
        <v>310.35352941176473</v>
      </c>
      <c r="D38" s="3">
        <v>368.41655172413806</v>
      </c>
      <c r="E38" s="3">
        <v>358.92500000000001</v>
      </c>
      <c r="F38" s="3">
        <v>313.23214285714278</v>
      </c>
      <c r="G38" s="3">
        <v>343.2649999999993</v>
      </c>
    </row>
    <row r="39" spans="2:7" x14ac:dyDescent="0.25">
      <c r="B39" s="7" t="s">
        <v>24</v>
      </c>
      <c r="C39" s="3">
        <v>636.51</v>
      </c>
      <c r="D39" s="3">
        <v>300.12840000000006</v>
      </c>
      <c r="E39" s="3">
        <v>700.67944444444447</v>
      </c>
      <c r="F39" s="3">
        <v>319.97444444444449</v>
      </c>
      <c r="G39" s="3">
        <v>490.08521739130356</v>
      </c>
    </row>
    <row r="40" spans="2:7" x14ac:dyDescent="0.25">
      <c r="B40" s="7" t="s">
        <v>25</v>
      </c>
      <c r="C40" s="3">
        <v>282.6922222222222</v>
      </c>
      <c r="D40" s="3">
        <v>424.0682142857143</v>
      </c>
      <c r="E40" s="3">
        <v>156.43210526315795</v>
      </c>
      <c r="F40" s="3">
        <v>85.734166666666667</v>
      </c>
      <c r="G40" s="3">
        <v>272.25181818181738</v>
      </c>
    </row>
    <row r="41" spans="2:7" x14ac:dyDescent="0.25">
      <c r="B41" s="7" t="s">
        <v>26</v>
      </c>
      <c r="C41" s="3">
        <v>18.733750000000001</v>
      </c>
      <c r="D41" s="3">
        <v>67.303939393939402</v>
      </c>
      <c r="E41" s="3">
        <v>5.6622222222222227</v>
      </c>
      <c r="F41" s="3"/>
      <c r="G41" s="3">
        <v>34.509078947368423</v>
      </c>
    </row>
    <row r="42" spans="2:7" x14ac:dyDescent="0.25">
      <c r="B42" s="2" t="s">
        <v>1</v>
      </c>
      <c r="C42" s="3">
        <v>382.50833594976501</v>
      </c>
      <c r="D42" s="3">
        <v>232.78282266526722</v>
      </c>
      <c r="E42" s="3">
        <v>378.79416539050533</v>
      </c>
      <c r="F42" s="3">
        <v>312.79356321839083</v>
      </c>
      <c r="G42" s="3">
        <v>316.99687453323361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H1097"/>
  <sheetViews>
    <sheetView topLeftCell="A1054" workbookViewId="0">
      <selection activeCell="K1080" sqref="K1080"/>
    </sheetView>
  </sheetViews>
  <sheetFormatPr defaultRowHeight="15" x14ac:dyDescent="0.25"/>
  <cols>
    <col min="1" max="1" width="10.7109375" bestFit="1" customWidth="1"/>
    <col min="2" max="2" width="11.5703125" customWidth="1"/>
  </cols>
  <sheetData>
    <row r="1" spans="1:8" x14ac:dyDescent="0.25">
      <c r="A1" t="s">
        <v>4</v>
      </c>
      <c r="B1" t="s">
        <v>5</v>
      </c>
      <c r="C1" t="s">
        <v>6</v>
      </c>
      <c r="D1" t="s">
        <v>7</v>
      </c>
      <c r="G1" t="s">
        <v>5</v>
      </c>
      <c r="H1" t="s">
        <v>6</v>
      </c>
    </row>
    <row r="2" spans="1:8" x14ac:dyDescent="0.25">
      <c r="A2" s="4">
        <v>41640</v>
      </c>
      <c r="B2">
        <f>MONTH(A2)</f>
        <v>1</v>
      </c>
      <c r="C2" s="5" t="str">
        <f>VLOOKUP(Dates[[#This Row],[MonthNo]],$G$2:$H$13,2)</f>
        <v>January</v>
      </c>
      <c r="D2">
        <f>YEAR(A2)</f>
        <v>2014</v>
      </c>
      <c r="G2">
        <v>1</v>
      </c>
      <c r="H2" t="s">
        <v>17</v>
      </c>
    </row>
    <row r="3" spans="1:8" x14ac:dyDescent="0.25">
      <c r="A3" s="4">
        <v>41641</v>
      </c>
      <c r="B3">
        <f t="shared" ref="B3:B66" si="0">MONTH(A3)</f>
        <v>1</v>
      </c>
      <c r="C3" s="5" t="str">
        <f>VLOOKUP(Dates[[#This Row],[MonthNo]],$G$2:$H$13,2)</f>
        <v>January</v>
      </c>
      <c r="D3">
        <f t="shared" ref="D3:D66" si="1">YEAR(A3)</f>
        <v>2014</v>
      </c>
      <c r="G3">
        <v>2</v>
      </c>
      <c r="H3" t="s">
        <v>18</v>
      </c>
    </row>
    <row r="4" spans="1:8" x14ac:dyDescent="0.25">
      <c r="A4" s="4">
        <v>41642</v>
      </c>
      <c r="B4">
        <f t="shared" si="0"/>
        <v>1</v>
      </c>
      <c r="C4" s="5" t="str">
        <f>VLOOKUP(Dates[[#This Row],[MonthNo]],$G$2:$H$13,2)</f>
        <v>January</v>
      </c>
      <c r="D4">
        <f t="shared" si="1"/>
        <v>2014</v>
      </c>
      <c r="G4">
        <v>3</v>
      </c>
      <c r="H4" t="s">
        <v>19</v>
      </c>
    </row>
    <row r="5" spans="1:8" x14ac:dyDescent="0.25">
      <c r="A5" s="4">
        <v>41643</v>
      </c>
      <c r="B5">
        <f t="shared" si="0"/>
        <v>1</v>
      </c>
      <c r="C5" s="5" t="str">
        <f>VLOOKUP(Dates[[#This Row],[MonthNo]],$G$2:$H$13,2)</f>
        <v>January</v>
      </c>
      <c r="D5">
        <f t="shared" si="1"/>
        <v>2014</v>
      </c>
      <c r="G5">
        <v>4</v>
      </c>
      <c r="H5" t="s">
        <v>20</v>
      </c>
    </row>
    <row r="6" spans="1:8" x14ac:dyDescent="0.25">
      <c r="A6" s="4">
        <v>41644</v>
      </c>
      <c r="B6">
        <f t="shared" si="0"/>
        <v>1</v>
      </c>
      <c r="C6" s="5" t="str">
        <f>VLOOKUP(Dates[[#This Row],[MonthNo]],$G$2:$H$13,2)</f>
        <v>January</v>
      </c>
      <c r="D6">
        <f t="shared" si="1"/>
        <v>2014</v>
      </c>
      <c r="G6">
        <v>5</v>
      </c>
      <c r="H6" t="s">
        <v>21</v>
      </c>
    </row>
    <row r="7" spans="1:8" x14ac:dyDescent="0.25">
      <c r="A7" s="4">
        <v>41645</v>
      </c>
      <c r="B7">
        <f t="shared" si="0"/>
        <v>1</v>
      </c>
      <c r="C7" s="5" t="str">
        <f>VLOOKUP(Dates[[#This Row],[MonthNo]],$G$2:$H$13,2)</f>
        <v>January</v>
      </c>
      <c r="D7">
        <f t="shared" si="1"/>
        <v>2014</v>
      </c>
      <c r="G7">
        <v>6</v>
      </c>
      <c r="H7" t="s">
        <v>22</v>
      </c>
    </row>
    <row r="8" spans="1:8" x14ac:dyDescent="0.25">
      <c r="A8" s="4">
        <v>41646</v>
      </c>
      <c r="B8">
        <f t="shared" si="0"/>
        <v>1</v>
      </c>
      <c r="C8" s="5" t="str">
        <f>VLOOKUP(Dates[[#This Row],[MonthNo]],$G$2:$H$13,2)</f>
        <v>January</v>
      </c>
      <c r="D8">
        <f t="shared" si="1"/>
        <v>2014</v>
      </c>
      <c r="G8">
        <v>7</v>
      </c>
      <c r="H8" t="s">
        <v>23</v>
      </c>
    </row>
    <row r="9" spans="1:8" x14ac:dyDescent="0.25">
      <c r="A9" s="4">
        <v>41647</v>
      </c>
      <c r="B9">
        <f t="shared" si="0"/>
        <v>1</v>
      </c>
      <c r="C9" s="5" t="str">
        <f>VLOOKUP(Dates[[#This Row],[MonthNo]],$G$2:$H$13,2)</f>
        <v>January</v>
      </c>
      <c r="D9">
        <f t="shared" si="1"/>
        <v>2014</v>
      </c>
      <c r="G9">
        <v>8</v>
      </c>
      <c r="H9" t="s">
        <v>24</v>
      </c>
    </row>
    <row r="10" spans="1:8" x14ac:dyDescent="0.25">
      <c r="A10" s="4">
        <v>41648</v>
      </c>
      <c r="B10">
        <f t="shared" si="0"/>
        <v>1</v>
      </c>
      <c r="C10" s="5" t="str">
        <f>VLOOKUP(Dates[[#This Row],[MonthNo]],$G$2:$H$13,2)</f>
        <v>January</v>
      </c>
      <c r="D10">
        <f t="shared" si="1"/>
        <v>2014</v>
      </c>
      <c r="G10">
        <v>9</v>
      </c>
      <c r="H10" t="s">
        <v>25</v>
      </c>
    </row>
    <row r="11" spans="1:8" x14ac:dyDescent="0.25">
      <c r="A11" s="4">
        <v>41649</v>
      </c>
      <c r="B11">
        <f t="shared" si="0"/>
        <v>1</v>
      </c>
      <c r="C11" s="5" t="str">
        <f>VLOOKUP(Dates[[#This Row],[MonthNo]],$G$2:$H$13,2)</f>
        <v>January</v>
      </c>
      <c r="D11">
        <f t="shared" si="1"/>
        <v>2014</v>
      </c>
      <c r="G11">
        <v>10</v>
      </c>
      <c r="H11" t="s">
        <v>26</v>
      </c>
    </row>
    <row r="12" spans="1:8" x14ac:dyDescent="0.25">
      <c r="A12" s="4">
        <v>41650</v>
      </c>
      <c r="B12">
        <f t="shared" si="0"/>
        <v>1</v>
      </c>
      <c r="C12" s="5" t="str">
        <f>VLOOKUP(Dates[[#This Row],[MonthNo]],$G$2:$H$13,2)</f>
        <v>January</v>
      </c>
      <c r="D12">
        <f t="shared" si="1"/>
        <v>2014</v>
      </c>
      <c r="G12">
        <v>11</v>
      </c>
      <c r="H12" t="s">
        <v>27</v>
      </c>
    </row>
    <row r="13" spans="1:8" x14ac:dyDescent="0.25">
      <c r="A13" s="4">
        <v>41651</v>
      </c>
      <c r="B13">
        <f t="shared" si="0"/>
        <v>1</v>
      </c>
      <c r="C13" s="5" t="str">
        <f>VLOOKUP(Dates[[#This Row],[MonthNo]],$G$2:$H$13,2)</f>
        <v>January</v>
      </c>
      <c r="D13">
        <f t="shared" si="1"/>
        <v>2014</v>
      </c>
      <c r="G13">
        <v>12</v>
      </c>
      <c r="H13" t="s">
        <v>28</v>
      </c>
    </row>
    <row r="14" spans="1:8" x14ac:dyDescent="0.25">
      <c r="A14" s="4">
        <v>41652</v>
      </c>
      <c r="B14">
        <f t="shared" si="0"/>
        <v>1</v>
      </c>
      <c r="C14" s="5" t="str">
        <f>VLOOKUP(Dates[[#This Row],[MonthNo]],$G$2:$H$13,2)</f>
        <v>January</v>
      </c>
      <c r="D14">
        <f t="shared" si="1"/>
        <v>2014</v>
      </c>
    </row>
    <row r="15" spans="1:8" x14ac:dyDescent="0.25">
      <c r="A15" s="4">
        <v>41653</v>
      </c>
      <c r="B15">
        <f t="shared" si="0"/>
        <v>1</v>
      </c>
      <c r="C15" s="5" t="str">
        <f>VLOOKUP(Dates[[#This Row],[MonthNo]],$G$2:$H$13,2)</f>
        <v>January</v>
      </c>
      <c r="D15">
        <f t="shared" si="1"/>
        <v>2014</v>
      </c>
    </row>
    <row r="16" spans="1:8" x14ac:dyDescent="0.25">
      <c r="A16" s="4">
        <v>41654</v>
      </c>
      <c r="B16">
        <f t="shared" si="0"/>
        <v>1</v>
      </c>
      <c r="C16" s="5" t="str">
        <f>VLOOKUP(Dates[[#This Row],[MonthNo]],$G$2:$H$13,2)</f>
        <v>January</v>
      </c>
      <c r="D16">
        <f t="shared" si="1"/>
        <v>2014</v>
      </c>
    </row>
    <row r="17" spans="1:4" x14ac:dyDescent="0.25">
      <c r="A17" s="4">
        <v>41655</v>
      </c>
      <c r="B17">
        <f t="shared" si="0"/>
        <v>1</v>
      </c>
      <c r="C17" s="5" t="str">
        <f>VLOOKUP(Dates[[#This Row],[MonthNo]],$G$2:$H$13,2)</f>
        <v>January</v>
      </c>
      <c r="D17">
        <f t="shared" si="1"/>
        <v>2014</v>
      </c>
    </row>
    <row r="18" spans="1:4" x14ac:dyDescent="0.25">
      <c r="A18" s="4">
        <v>41656</v>
      </c>
      <c r="B18">
        <f t="shared" si="0"/>
        <v>1</v>
      </c>
      <c r="C18" s="5" t="str">
        <f>VLOOKUP(Dates[[#This Row],[MonthNo]],$G$2:$H$13,2)</f>
        <v>January</v>
      </c>
      <c r="D18">
        <f t="shared" si="1"/>
        <v>2014</v>
      </c>
    </row>
    <row r="19" spans="1:4" x14ac:dyDescent="0.25">
      <c r="A19" s="4">
        <v>41657</v>
      </c>
      <c r="B19">
        <f t="shared" si="0"/>
        <v>1</v>
      </c>
      <c r="C19" s="5" t="str">
        <f>VLOOKUP(Dates[[#This Row],[MonthNo]],$G$2:$H$13,2)</f>
        <v>January</v>
      </c>
      <c r="D19">
        <f t="shared" si="1"/>
        <v>2014</v>
      </c>
    </row>
    <row r="20" spans="1:4" x14ac:dyDescent="0.25">
      <c r="A20" s="4">
        <v>41658</v>
      </c>
      <c r="B20">
        <f t="shared" si="0"/>
        <v>1</v>
      </c>
      <c r="C20" s="5" t="str">
        <f>VLOOKUP(Dates[[#This Row],[MonthNo]],$G$2:$H$13,2)</f>
        <v>January</v>
      </c>
      <c r="D20">
        <f t="shared" si="1"/>
        <v>2014</v>
      </c>
    </row>
    <row r="21" spans="1:4" x14ac:dyDescent="0.25">
      <c r="A21" s="4">
        <v>41659</v>
      </c>
      <c r="B21">
        <f t="shared" si="0"/>
        <v>1</v>
      </c>
      <c r="C21" s="5" t="str">
        <f>VLOOKUP(Dates[[#This Row],[MonthNo]],$G$2:$H$13,2)</f>
        <v>January</v>
      </c>
      <c r="D21">
        <f t="shared" si="1"/>
        <v>2014</v>
      </c>
    </row>
    <row r="22" spans="1:4" x14ac:dyDescent="0.25">
      <c r="A22" s="4">
        <v>41660</v>
      </c>
      <c r="B22">
        <f t="shared" si="0"/>
        <v>1</v>
      </c>
      <c r="C22" s="5" t="str">
        <f>VLOOKUP(Dates[[#This Row],[MonthNo]],$G$2:$H$13,2)</f>
        <v>January</v>
      </c>
      <c r="D22">
        <f t="shared" si="1"/>
        <v>2014</v>
      </c>
    </row>
    <row r="23" spans="1:4" x14ac:dyDescent="0.25">
      <c r="A23" s="4">
        <v>41661</v>
      </c>
      <c r="B23">
        <f t="shared" si="0"/>
        <v>1</v>
      </c>
      <c r="C23" s="5" t="str">
        <f>VLOOKUP(Dates[[#This Row],[MonthNo]],$G$2:$H$13,2)</f>
        <v>January</v>
      </c>
      <c r="D23">
        <f t="shared" si="1"/>
        <v>2014</v>
      </c>
    </row>
    <row r="24" spans="1:4" x14ac:dyDescent="0.25">
      <c r="A24" s="4">
        <v>41662</v>
      </c>
      <c r="B24">
        <f t="shared" si="0"/>
        <v>1</v>
      </c>
      <c r="C24" s="5" t="str">
        <f>VLOOKUP(Dates[[#This Row],[MonthNo]],$G$2:$H$13,2)</f>
        <v>January</v>
      </c>
      <c r="D24">
        <f t="shared" si="1"/>
        <v>2014</v>
      </c>
    </row>
    <row r="25" spans="1:4" x14ac:dyDescent="0.25">
      <c r="A25" s="4">
        <v>41663</v>
      </c>
      <c r="B25">
        <f t="shared" si="0"/>
        <v>1</v>
      </c>
      <c r="C25" s="5" t="str">
        <f>VLOOKUP(Dates[[#This Row],[MonthNo]],$G$2:$H$13,2)</f>
        <v>January</v>
      </c>
      <c r="D25">
        <f t="shared" si="1"/>
        <v>2014</v>
      </c>
    </row>
    <row r="26" spans="1:4" x14ac:dyDescent="0.25">
      <c r="A26" s="4">
        <v>41664</v>
      </c>
      <c r="B26">
        <f t="shared" si="0"/>
        <v>1</v>
      </c>
      <c r="C26" s="5" t="str">
        <f>VLOOKUP(Dates[[#This Row],[MonthNo]],$G$2:$H$13,2)</f>
        <v>January</v>
      </c>
      <c r="D26">
        <f t="shared" si="1"/>
        <v>2014</v>
      </c>
    </row>
    <row r="27" spans="1:4" x14ac:dyDescent="0.25">
      <c r="A27" s="4">
        <v>41665</v>
      </c>
      <c r="B27">
        <f t="shared" si="0"/>
        <v>1</v>
      </c>
      <c r="C27" s="5" t="str">
        <f>VLOOKUP(Dates[[#This Row],[MonthNo]],$G$2:$H$13,2)</f>
        <v>January</v>
      </c>
      <c r="D27">
        <f t="shared" si="1"/>
        <v>2014</v>
      </c>
    </row>
    <row r="28" spans="1:4" x14ac:dyDescent="0.25">
      <c r="A28" s="4">
        <v>41666</v>
      </c>
      <c r="B28">
        <f t="shared" si="0"/>
        <v>1</v>
      </c>
      <c r="C28" s="5" t="str">
        <f>VLOOKUP(Dates[[#This Row],[MonthNo]],$G$2:$H$13,2)</f>
        <v>January</v>
      </c>
      <c r="D28">
        <f t="shared" si="1"/>
        <v>2014</v>
      </c>
    </row>
    <row r="29" spans="1:4" x14ac:dyDescent="0.25">
      <c r="A29" s="4">
        <v>41667</v>
      </c>
      <c r="B29">
        <f t="shared" si="0"/>
        <v>1</v>
      </c>
      <c r="C29" s="5" t="str">
        <f>VLOOKUP(Dates[[#This Row],[MonthNo]],$G$2:$H$13,2)</f>
        <v>January</v>
      </c>
      <c r="D29">
        <f t="shared" si="1"/>
        <v>2014</v>
      </c>
    </row>
    <row r="30" spans="1:4" x14ac:dyDescent="0.25">
      <c r="A30" s="4">
        <v>41668</v>
      </c>
      <c r="B30">
        <f t="shared" si="0"/>
        <v>1</v>
      </c>
      <c r="C30" s="5" t="str">
        <f>VLOOKUP(Dates[[#This Row],[MonthNo]],$G$2:$H$13,2)</f>
        <v>January</v>
      </c>
      <c r="D30">
        <f t="shared" si="1"/>
        <v>2014</v>
      </c>
    </row>
    <row r="31" spans="1:4" x14ac:dyDescent="0.25">
      <c r="A31" s="4">
        <v>41669</v>
      </c>
      <c r="B31">
        <f t="shared" si="0"/>
        <v>1</v>
      </c>
      <c r="C31" s="5" t="str">
        <f>VLOOKUP(Dates[[#This Row],[MonthNo]],$G$2:$H$13,2)</f>
        <v>January</v>
      </c>
      <c r="D31">
        <f t="shared" si="1"/>
        <v>2014</v>
      </c>
    </row>
    <row r="32" spans="1:4" x14ac:dyDescent="0.25">
      <c r="A32" s="4">
        <v>41670</v>
      </c>
      <c r="B32">
        <f t="shared" si="0"/>
        <v>1</v>
      </c>
      <c r="C32" s="5" t="str">
        <f>VLOOKUP(Dates[[#This Row],[MonthNo]],$G$2:$H$13,2)</f>
        <v>January</v>
      </c>
      <c r="D32">
        <f t="shared" si="1"/>
        <v>2014</v>
      </c>
    </row>
    <row r="33" spans="1:4" x14ac:dyDescent="0.25">
      <c r="A33" s="4">
        <v>41671</v>
      </c>
      <c r="B33">
        <f t="shared" si="0"/>
        <v>2</v>
      </c>
      <c r="C33" s="5" t="str">
        <f>VLOOKUP(Dates[[#This Row],[MonthNo]],$G$2:$H$13,2)</f>
        <v>February</v>
      </c>
      <c r="D33">
        <f t="shared" si="1"/>
        <v>2014</v>
      </c>
    </row>
    <row r="34" spans="1:4" x14ac:dyDescent="0.25">
      <c r="A34" s="4">
        <v>41672</v>
      </c>
      <c r="B34">
        <f t="shared" si="0"/>
        <v>2</v>
      </c>
      <c r="C34" s="5" t="str">
        <f>VLOOKUP(Dates[[#This Row],[MonthNo]],$G$2:$H$13,2)</f>
        <v>February</v>
      </c>
      <c r="D34">
        <f t="shared" si="1"/>
        <v>2014</v>
      </c>
    </row>
    <row r="35" spans="1:4" x14ac:dyDescent="0.25">
      <c r="A35" s="4">
        <v>41673</v>
      </c>
      <c r="B35">
        <f t="shared" si="0"/>
        <v>2</v>
      </c>
      <c r="C35" s="5" t="str">
        <f>VLOOKUP(Dates[[#This Row],[MonthNo]],$G$2:$H$13,2)</f>
        <v>February</v>
      </c>
      <c r="D35">
        <f t="shared" si="1"/>
        <v>2014</v>
      </c>
    </row>
    <row r="36" spans="1:4" x14ac:dyDescent="0.25">
      <c r="A36" s="4">
        <v>41674</v>
      </c>
      <c r="B36">
        <f t="shared" si="0"/>
        <v>2</v>
      </c>
      <c r="C36" s="5" t="str">
        <f>VLOOKUP(Dates[[#This Row],[MonthNo]],$G$2:$H$13,2)</f>
        <v>February</v>
      </c>
      <c r="D36">
        <f t="shared" si="1"/>
        <v>2014</v>
      </c>
    </row>
    <row r="37" spans="1:4" x14ac:dyDescent="0.25">
      <c r="A37" s="4">
        <v>41675</v>
      </c>
      <c r="B37">
        <f t="shared" si="0"/>
        <v>2</v>
      </c>
      <c r="C37" s="5" t="str">
        <f>VLOOKUP(Dates[[#This Row],[MonthNo]],$G$2:$H$13,2)</f>
        <v>February</v>
      </c>
      <c r="D37">
        <f t="shared" si="1"/>
        <v>2014</v>
      </c>
    </row>
    <row r="38" spans="1:4" x14ac:dyDescent="0.25">
      <c r="A38" s="4">
        <v>41676</v>
      </c>
      <c r="B38">
        <f t="shared" si="0"/>
        <v>2</v>
      </c>
      <c r="C38" s="5" t="str">
        <f>VLOOKUP(Dates[[#This Row],[MonthNo]],$G$2:$H$13,2)</f>
        <v>February</v>
      </c>
      <c r="D38">
        <f t="shared" si="1"/>
        <v>2014</v>
      </c>
    </row>
    <row r="39" spans="1:4" x14ac:dyDescent="0.25">
      <c r="A39" s="4">
        <v>41677</v>
      </c>
      <c r="B39">
        <f t="shared" si="0"/>
        <v>2</v>
      </c>
      <c r="C39" s="5" t="str">
        <f>VLOOKUP(Dates[[#This Row],[MonthNo]],$G$2:$H$13,2)</f>
        <v>February</v>
      </c>
      <c r="D39">
        <f t="shared" si="1"/>
        <v>2014</v>
      </c>
    </row>
    <row r="40" spans="1:4" x14ac:dyDescent="0.25">
      <c r="A40" s="4">
        <v>41678</v>
      </c>
      <c r="B40">
        <f t="shared" si="0"/>
        <v>2</v>
      </c>
      <c r="C40" s="5" t="str">
        <f>VLOOKUP(Dates[[#This Row],[MonthNo]],$G$2:$H$13,2)</f>
        <v>February</v>
      </c>
      <c r="D40">
        <f t="shared" si="1"/>
        <v>2014</v>
      </c>
    </row>
    <row r="41" spans="1:4" x14ac:dyDescent="0.25">
      <c r="A41" s="4">
        <v>41679</v>
      </c>
      <c r="B41">
        <f t="shared" si="0"/>
        <v>2</v>
      </c>
      <c r="C41" s="5" t="str">
        <f>VLOOKUP(Dates[[#This Row],[MonthNo]],$G$2:$H$13,2)</f>
        <v>February</v>
      </c>
      <c r="D41">
        <f t="shared" si="1"/>
        <v>2014</v>
      </c>
    </row>
    <row r="42" spans="1:4" x14ac:dyDescent="0.25">
      <c r="A42" s="4">
        <v>41680</v>
      </c>
      <c r="B42">
        <f t="shared" si="0"/>
        <v>2</v>
      </c>
      <c r="C42" s="5" t="str">
        <f>VLOOKUP(Dates[[#This Row],[MonthNo]],$G$2:$H$13,2)</f>
        <v>February</v>
      </c>
      <c r="D42">
        <f t="shared" si="1"/>
        <v>2014</v>
      </c>
    </row>
    <row r="43" spans="1:4" x14ac:dyDescent="0.25">
      <c r="A43" s="4">
        <v>41681</v>
      </c>
      <c r="B43">
        <f t="shared" si="0"/>
        <v>2</v>
      </c>
      <c r="C43" s="5" t="str">
        <f>VLOOKUP(Dates[[#This Row],[MonthNo]],$G$2:$H$13,2)</f>
        <v>February</v>
      </c>
      <c r="D43">
        <f t="shared" si="1"/>
        <v>2014</v>
      </c>
    </row>
    <row r="44" spans="1:4" x14ac:dyDescent="0.25">
      <c r="A44" s="4">
        <v>41682</v>
      </c>
      <c r="B44">
        <f t="shared" si="0"/>
        <v>2</v>
      </c>
      <c r="C44" s="5" t="str">
        <f>VLOOKUP(Dates[[#This Row],[MonthNo]],$G$2:$H$13,2)</f>
        <v>February</v>
      </c>
      <c r="D44">
        <f t="shared" si="1"/>
        <v>2014</v>
      </c>
    </row>
    <row r="45" spans="1:4" x14ac:dyDescent="0.25">
      <c r="A45" s="4">
        <v>41683</v>
      </c>
      <c r="B45">
        <f t="shared" si="0"/>
        <v>2</v>
      </c>
      <c r="C45" s="5" t="str">
        <f>VLOOKUP(Dates[[#This Row],[MonthNo]],$G$2:$H$13,2)</f>
        <v>February</v>
      </c>
      <c r="D45">
        <f t="shared" si="1"/>
        <v>2014</v>
      </c>
    </row>
    <row r="46" spans="1:4" x14ac:dyDescent="0.25">
      <c r="A46" s="4">
        <v>41684</v>
      </c>
      <c r="B46">
        <f t="shared" si="0"/>
        <v>2</v>
      </c>
      <c r="C46" s="5" t="str">
        <f>VLOOKUP(Dates[[#This Row],[MonthNo]],$G$2:$H$13,2)</f>
        <v>February</v>
      </c>
      <c r="D46">
        <f t="shared" si="1"/>
        <v>2014</v>
      </c>
    </row>
    <row r="47" spans="1:4" x14ac:dyDescent="0.25">
      <c r="A47" s="4">
        <v>41685</v>
      </c>
      <c r="B47">
        <f t="shared" si="0"/>
        <v>2</v>
      </c>
      <c r="C47" s="5" t="str">
        <f>VLOOKUP(Dates[[#This Row],[MonthNo]],$G$2:$H$13,2)</f>
        <v>February</v>
      </c>
      <c r="D47">
        <f t="shared" si="1"/>
        <v>2014</v>
      </c>
    </row>
    <row r="48" spans="1:4" x14ac:dyDescent="0.25">
      <c r="A48" s="4">
        <v>41686</v>
      </c>
      <c r="B48">
        <f t="shared" si="0"/>
        <v>2</v>
      </c>
      <c r="C48" s="5" t="str">
        <f>VLOOKUP(Dates[[#This Row],[MonthNo]],$G$2:$H$13,2)</f>
        <v>February</v>
      </c>
      <c r="D48">
        <f t="shared" si="1"/>
        <v>2014</v>
      </c>
    </row>
    <row r="49" spans="1:4" x14ac:dyDescent="0.25">
      <c r="A49" s="4">
        <v>41687</v>
      </c>
      <c r="B49">
        <f t="shared" si="0"/>
        <v>2</v>
      </c>
      <c r="C49" s="5" t="str">
        <f>VLOOKUP(Dates[[#This Row],[MonthNo]],$G$2:$H$13,2)</f>
        <v>February</v>
      </c>
      <c r="D49">
        <f t="shared" si="1"/>
        <v>2014</v>
      </c>
    </row>
    <row r="50" spans="1:4" x14ac:dyDescent="0.25">
      <c r="A50" s="4">
        <v>41688</v>
      </c>
      <c r="B50">
        <f t="shared" si="0"/>
        <v>2</v>
      </c>
      <c r="C50" s="5" t="str">
        <f>VLOOKUP(Dates[[#This Row],[MonthNo]],$G$2:$H$13,2)</f>
        <v>February</v>
      </c>
      <c r="D50">
        <f t="shared" si="1"/>
        <v>2014</v>
      </c>
    </row>
    <row r="51" spans="1:4" x14ac:dyDescent="0.25">
      <c r="A51" s="4">
        <v>41689</v>
      </c>
      <c r="B51">
        <f t="shared" si="0"/>
        <v>2</v>
      </c>
      <c r="C51" s="5" t="str">
        <f>VLOOKUP(Dates[[#This Row],[MonthNo]],$G$2:$H$13,2)</f>
        <v>February</v>
      </c>
      <c r="D51">
        <f t="shared" si="1"/>
        <v>2014</v>
      </c>
    </row>
    <row r="52" spans="1:4" x14ac:dyDescent="0.25">
      <c r="A52" s="4">
        <v>41690</v>
      </c>
      <c r="B52">
        <f t="shared" si="0"/>
        <v>2</v>
      </c>
      <c r="C52" s="5" t="str">
        <f>VLOOKUP(Dates[[#This Row],[MonthNo]],$G$2:$H$13,2)</f>
        <v>February</v>
      </c>
      <c r="D52">
        <f t="shared" si="1"/>
        <v>2014</v>
      </c>
    </row>
    <row r="53" spans="1:4" x14ac:dyDescent="0.25">
      <c r="A53" s="4">
        <v>41691</v>
      </c>
      <c r="B53">
        <f t="shared" si="0"/>
        <v>2</v>
      </c>
      <c r="C53" s="5" t="str">
        <f>VLOOKUP(Dates[[#This Row],[MonthNo]],$G$2:$H$13,2)</f>
        <v>February</v>
      </c>
      <c r="D53">
        <f t="shared" si="1"/>
        <v>2014</v>
      </c>
    </row>
    <row r="54" spans="1:4" x14ac:dyDescent="0.25">
      <c r="A54" s="4">
        <v>41692</v>
      </c>
      <c r="B54">
        <f t="shared" si="0"/>
        <v>2</v>
      </c>
      <c r="C54" s="5" t="str">
        <f>VLOOKUP(Dates[[#This Row],[MonthNo]],$G$2:$H$13,2)</f>
        <v>February</v>
      </c>
      <c r="D54">
        <f t="shared" si="1"/>
        <v>2014</v>
      </c>
    </row>
    <row r="55" spans="1:4" x14ac:dyDescent="0.25">
      <c r="A55" s="4">
        <v>41693</v>
      </c>
      <c r="B55">
        <f t="shared" si="0"/>
        <v>2</v>
      </c>
      <c r="C55" s="5" t="str">
        <f>VLOOKUP(Dates[[#This Row],[MonthNo]],$G$2:$H$13,2)</f>
        <v>February</v>
      </c>
      <c r="D55">
        <f t="shared" si="1"/>
        <v>2014</v>
      </c>
    </row>
    <row r="56" spans="1:4" x14ac:dyDescent="0.25">
      <c r="A56" s="4">
        <v>41694</v>
      </c>
      <c r="B56">
        <f t="shared" si="0"/>
        <v>2</v>
      </c>
      <c r="C56" s="5" t="str">
        <f>VLOOKUP(Dates[[#This Row],[MonthNo]],$G$2:$H$13,2)</f>
        <v>February</v>
      </c>
      <c r="D56">
        <f t="shared" si="1"/>
        <v>2014</v>
      </c>
    </row>
    <row r="57" spans="1:4" x14ac:dyDescent="0.25">
      <c r="A57" s="4">
        <v>41695</v>
      </c>
      <c r="B57">
        <f t="shared" si="0"/>
        <v>2</v>
      </c>
      <c r="C57" s="5" t="str">
        <f>VLOOKUP(Dates[[#This Row],[MonthNo]],$G$2:$H$13,2)</f>
        <v>February</v>
      </c>
      <c r="D57">
        <f t="shared" si="1"/>
        <v>2014</v>
      </c>
    </row>
    <row r="58" spans="1:4" x14ac:dyDescent="0.25">
      <c r="A58" s="4">
        <v>41696</v>
      </c>
      <c r="B58">
        <f t="shared" si="0"/>
        <v>2</v>
      </c>
      <c r="C58" s="5" t="str">
        <f>VLOOKUP(Dates[[#This Row],[MonthNo]],$G$2:$H$13,2)</f>
        <v>February</v>
      </c>
      <c r="D58">
        <f t="shared" si="1"/>
        <v>2014</v>
      </c>
    </row>
    <row r="59" spans="1:4" x14ac:dyDescent="0.25">
      <c r="A59" s="4">
        <v>41697</v>
      </c>
      <c r="B59">
        <f t="shared" si="0"/>
        <v>2</v>
      </c>
      <c r="C59" s="5" t="str">
        <f>VLOOKUP(Dates[[#This Row],[MonthNo]],$G$2:$H$13,2)</f>
        <v>February</v>
      </c>
      <c r="D59">
        <f t="shared" si="1"/>
        <v>2014</v>
      </c>
    </row>
    <row r="60" spans="1:4" x14ac:dyDescent="0.25">
      <c r="A60" s="4">
        <v>41698</v>
      </c>
      <c r="B60">
        <f t="shared" si="0"/>
        <v>2</v>
      </c>
      <c r="C60" s="5" t="str">
        <f>VLOOKUP(Dates[[#This Row],[MonthNo]],$G$2:$H$13,2)</f>
        <v>February</v>
      </c>
      <c r="D60">
        <f t="shared" si="1"/>
        <v>2014</v>
      </c>
    </row>
    <row r="61" spans="1:4" x14ac:dyDescent="0.25">
      <c r="A61" s="4">
        <v>41699</v>
      </c>
      <c r="B61">
        <f t="shared" si="0"/>
        <v>3</v>
      </c>
      <c r="C61" s="5" t="str">
        <f>VLOOKUP(Dates[[#This Row],[MonthNo]],$G$2:$H$13,2)</f>
        <v>March</v>
      </c>
      <c r="D61">
        <f t="shared" si="1"/>
        <v>2014</v>
      </c>
    </row>
    <row r="62" spans="1:4" x14ac:dyDescent="0.25">
      <c r="A62" s="4">
        <v>41700</v>
      </c>
      <c r="B62">
        <f t="shared" si="0"/>
        <v>3</v>
      </c>
      <c r="C62" s="5" t="str">
        <f>VLOOKUP(Dates[[#This Row],[MonthNo]],$G$2:$H$13,2)</f>
        <v>March</v>
      </c>
      <c r="D62">
        <f t="shared" si="1"/>
        <v>2014</v>
      </c>
    </row>
    <row r="63" spans="1:4" x14ac:dyDescent="0.25">
      <c r="A63" s="4">
        <v>41701</v>
      </c>
      <c r="B63">
        <f t="shared" si="0"/>
        <v>3</v>
      </c>
      <c r="C63" s="5" t="str">
        <f>VLOOKUP(Dates[[#This Row],[MonthNo]],$G$2:$H$13,2)</f>
        <v>March</v>
      </c>
      <c r="D63">
        <f t="shared" si="1"/>
        <v>2014</v>
      </c>
    </row>
    <row r="64" spans="1:4" x14ac:dyDescent="0.25">
      <c r="A64" s="4">
        <v>41702</v>
      </c>
      <c r="B64">
        <f t="shared" si="0"/>
        <v>3</v>
      </c>
      <c r="C64" s="5" t="str">
        <f>VLOOKUP(Dates[[#This Row],[MonthNo]],$G$2:$H$13,2)</f>
        <v>March</v>
      </c>
      <c r="D64">
        <f t="shared" si="1"/>
        <v>2014</v>
      </c>
    </row>
    <row r="65" spans="1:4" x14ac:dyDescent="0.25">
      <c r="A65" s="4">
        <v>41703</v>
      </c>
      <c r="B65">
        <f t="shared" si="0"/>
        <v>3</v>
      </c>
      <c r="C65" s="5" t="str">
        <f>VLOOKUP(Dates[[#This Row],[MonthNo]],$G$2:$H$13,2)</f>
        <v>March</v>
      </c>
      <c r="D65">
        <f t="shared" si="1"/>
        <v>2014</v>
      </c>
    </row>
    <row r="66" spans="1:4" x14ac:dyDescent="0.25">
      <c r="A66" s="4">
        <v>41704</v>
      </c>
      <c r="B66">
        <f t="shared" si="0"/>
        <v>3</v>
      </c>
      <c r="C66" s="5" t="str">
        <f>VLOOKUP(Dates[[#This Row],[MonthNo]],$G$2:$H$13,2)</f>
        <v>March</v>
      </c>
      <c r="D66">
        <f t="shared" si="1"/>
        <v>2014</v>
      </c>
    </row>
    <row r="67" spans="1:4" x14ac:dyDescent="0.25">
      <c r="A67" s="4">
        <v>41705</v>
      </c>
      <c r="B67">
        <f t="shared" ref="B67:B130" si="2">MONTH(A67)</f>
        <v>3</v>
      </c>
      <c r="C67" s="5" t="str">
        <f>VLOOKUP(Dates[[#This Row],[MonthNo]],$G$2:$H$13,2)</f>
        <v>March</v>
      </c>
      <c r="D67">
        <f t="shared" ref="D67:D130" si="3">YEAR(A67)</f>
        <v>2014</v>
      </c>
    </row>
    <row r="68" spans="1:4" x14ac:dyDescent="0.25">
      <c r="A68" s="4">
        <v>41706</v>
      </c>
      <c r="B68">
        <f t="shared" si="2"/>
        <v>3</v>
      </c>
      <c r="C68" s="5" t="str">
        <f>VLOOKUP(Dates[[#This Row],[MonthNo]],$G$2:$H$13,2)</f>
        <v>March</v>
      </c>
      <c r="D68">
        <f t="shared" si="3"/>
        <v>2014</v>
      </c>
    </row>
    <row r="69" spans="1:4" x14ac:dyDescent="0.25">
      <c r="A69" s="4">
        <v>41707</v>
      </c>
      <c r="B69">
        <f t="shared" si="2"/>
        <v>3</v>
      </c>
      <c r="C69" s="5" t="str">
        <f>VLOOKUP(Dates[[#This Row],[MonthNo]],$G$2:$H$13,2)</f>
        <v>March</v>
      </c>
      <c r="D69">
        <f t="shared" si="3"/>
        <v>2014</v>
      </c>
    </row>
    <row r="70" spans="1:4" x14ac:dyDescent="0.25">
      <c r="A70" s="4">
        <v>41708</v>
      </c>
      <c r="B70">
        <f t="shared" si="2"/>
        <v>3</v>
      </c>
      <c r="C70" s="5" t="str">
        <f>VLOOKUP(Dates[[#This Row],[MonthNo]],$G$2:$H$13,2)</f>
        <v>March</v>
      </c>
      <c r="D70">
        <f t="shared" si="3"/>
        <v>2014</v>
      </c>
    </row>
    <row r="71" spans="1:4" x14ac:dyDescent="0.25">
      <c r="A71" s="4">
        <v>41709</v>
      </c>
      <c r="B71">
        <f t="shared" si="2"/>
        <v>3</v>
      </c>
      <c r="C71" s="5" t="str">
        <f>VLOOKUP(Dates[[#This Row],[MonthNo]],$G$2:$H$13,2)</f>
        <v>March</v>
      </c>
      <c r="D71">
        <f t="shared" si="3"/>
        <v>2014</v>
      </c>
    </row>
    <row r="72" spans="1:4" x14ac:dyDescent="0.25">
      <c r="A72" s="4">
        <v>41710</v>
      </c>
      <c r="B72">
        <f t="shared" si="2"/>
        <v>3</v>
      </c>
      <c r="C72" s="5" t="str">
        <f>VLOOKUP(Dates[[#This Row],[MonthNo]],$G$2:$H$13,2)</f>
        <v>March</v>
      </c>
      <c r="D72">
        <f t="shared" si="3"/>
        <v>2014</v>
      </c>
    </row>
    <row r="73" spans="1:4" x14ac:dyDescent="0.25">
      <c r="A73" s="4">
        <v>41711</v>
      </c>
      <c r="B73">
        <f t="shared" si="2"/>
        <v>3</v>
      </c>
      <c r="C73" s="5" t="str">
        <f>VLOOKUP(Dates[[#This Row],[MonthNo]],$G$2:$H$13,2)</f>
        <v>March</v>
      </c>
      <c r="D73">
        <f t="shared" si="3"/>
        <v>2014</v>
      </c>
    </row>
    <row r="74" spans="1:4" x14ac:dyDescent="0.25">
      <c r="A74" s="4">
        <v>41712</v>
      </c>
      <c r="B74">
        <f t="shared" si="2"/>
        <v>3</v>
      </c>
      <c r="C74" s="5" t="str">
        <f>VLOOKUP(Dates[[#This Row],[MonthNo]],$G$2:$H$13,2)</f>
        <v>March</v>
      </c>
      <c r="D74">
        <f t="shared" si="3"/>
        <v>2014</v>
      </c>
    </row>
    <row r="75" spans="1:4" x14ac:dyDescent="0.25">
      <c r="A75" s="4">
        <v>41713</v>
      </c>
      <c r="B75">
        <f t="shared" si="2"/>
        <v>3</v>
      </c>
      <c r="C75" s="5" t="str">
        <f>VLOOKUP(Dates[[#This Row],[MonthNo]],$G$2:$H$13,2)</f>
        <v>March</v>
      </c>
      <c r="D75">
        <f t="shared" si="3"/>
        <v>2014</v>
      </c>
    </row>
    <row r="76" spans="1:4" x14ac:dyDescent="0.25">
      <c r="A76" s="4">
        <v>41714</v>
      </c>
      <c r="B76">
        <f t="shared" si="2"/>
        <v>3</v>
      </c>
      <c r="C76" s="5" t="str">
        <f>VLOOKUP(Dates[[#This Row],[MonthNo]],$G$2:$H$13,2)</f>
        <v>March</v>
      </c>
      <c r="D76">
        <f t="shared" si="3"/>
        <v>2014</v>
      </c>
    </row>
    <row r="77" spans="1:4" x14ac:dyDescent="0.25">
      <c r="A77" s="4">
        <v>41715</v>
      </c>
      <c r="B77">
        <f t="shared" si="2"/>
        <v>3</v>
      </c>
      <c r="C77" s="5" t="str">
        <f>VLOOKUP(Dates[[#This Row],[MonthNo]],$G$2:$H$13,2)</f>
        <v>March</v>
      </c>
      <c r="D77">
        <f t="shared" si="3"/>
        <v>2014</v>
      </c>
    </row>
    <row r="78" spans="1:4" x14ac:dyDescent="0.25">
      <c r="A78" s="4">
        <v>41716</v>
      </c>
      <c r="B78">
        <f t="shared" si="2"/>
        <v>3</v>
      </c>
      <c r="C78" s="5" t="str">
        <f>VLOOKUP(Dates[[#This Row],[MonthNo]],$G$2:$H$13,2)</f>
        <v>March</v>
      </c>
      <c r="D78">
        <f t="shared" si="3"/>
        <v>2014</v>
      </c>
    </row>
    <row r="79" spans="1:4" x14ac:dyDescent="0.25">
      <c r="A79" s="4">
        <v>41717</v>
      </c>
      <c r="B79">
        <f t="shared" si="2"/>
        <v>3</v>
      </c>
      <c r="C79" s="5" t="str">
        <f>VLOOKUP(Dates[[#This Row],[MonthNo]],$G$2:$H$13,2)</f>
        <v>March</v>
      </c>
      <c r="D79">
        <f t="shared" si="3"/>
        <v>2014</v>
      </c>
    </row>
    <row r="80" spans="1:4" x14ac:dyDescent="0.25">
      <c r="A80" s="4">
        <v>41718</v>
      </c>
      <c r="B80">
        <f t="shared" si="2"/>
        <v>3</v>
      </c>
      <c r="C80" s="5" t="str">
        <f>VLOOKUP(Dates[[#This Row],[MonthNo]],$G$2:$H$13,2)</f>
        <v>March</v>
      </c>
      <c r="D80">
        <f t="shared" si="3"/>
        <v>2014</v>
      </c>
    </row>
    <row r="81" spans="1:4" x14ac:dyDescent="0.25">
      <c r="A81" s="4">
        <v>41719</v>
      </c>
      <c r="B81">
        <f t="shared" si="2"/>
        <v>3</v>
      </c>
      <c r="C81" s="5" t="str">
        <f>VLOOKUP(Dates[[#This Row],[MonthNo]],$G$2:$H$13,2)</f>
        <v>March</v>
      </c>
      <c r="D81">
        <f t="shared" si="3"/>
        <v>2014</v>
      </c>
    </row>
    <row r="82" spans="1:4" x14ac:dyDescent="0.25">
      <c r="A82" s="4">
        <v>41720</v>
      </c>
      <c r="B82">
        <f t="shared" si="2"/>
        <v>3</v>
      </c>
      <c r="C82" s="5" t="str">
        <f>VLOOKUP(Dates[[#This Row],[MonthNo]],$G$2:$H$13,2)</f>
        <v>March</v>
      </c>
      <c r="D82">
        <f t="shared" si="3"/>
        <v>2014</v>
      </c>
    </row>
    <row r="83" spans="1:4" x14ac:dyDescent="0.25">
      <c r="A83" s="4">
        <v>41721</v>
      </c>
      <c r="B83">
        <f t="shared" si="2"/>
        <v>3</v>
      </c>
      <c r="C83" s="5" t="str">
        <f>VLOOKUP(Dates[[#This Row],[MonthNo]],$G$2:$H$13,2)</f>
        <v>March</v>
      </c>
      <c r="D83">
        <f t="shared" si="3"/>
        <v>2014</v>
      </c>
    </row>
    <row r="84" spans="1:4" x14ac:dyDescent="0.25">
      <c r="A84" s="4">
        <v>41722</v>
      </c>
      <c r="B84">
        <f t="shared" si="2"/>
        <v>3</v>
      </c>
      <c r="C84" s="5" t="str">
        <f>VLOOKUP(Dates[[#This Row],[MonthNo]],$G$2:$H$13,2)</f>
        <v>March</v>
      </c>
      <c r="D84">
        <f t="shared" si="3"/>
        <v>2014</v>
      </c>
    </row>
    <row r="85" spans="1:4" x14ac:dyDescent="0.25">
      <c r="A85" s="4">
        <v>41723</v>
      </c>
      <c r="B85">
        <f t="shared" si="2"/>
        <v>3</v>
      </c>
      <c r="C85" s="5" t="str">
        <f>VLOOKUP(Dates[[#This Row],[MonthNo]],$G$2:$H$13,2)</f>
        <v>March</v>
      </c>
      <c r="D85">
        <f t="shared" si="3"/>
        <v>2014</v>
      </c>
    </row>
    <row r="86" spans="1:4" x14ac:dyDescent="0.25">
      <c r="A86" s="4">
        <v>41724</v>
      </c>
      <c r="B86">
        <f t="shared" si="2"/>
        <v>3</v>
      </c>
      <c r="C86" s="5" t="str">
        <f>VLOOKUP(Dates[[#This Row],[MonthNo]],$G$2:$H$13,2)</f>
        <v>March</v>
      </c>
      <c r="D86">
        <f t="shared" si="3"/>
        <v>2014</v>
      </c>
    </row>
    <row r="87" spans="1:4" x14ac:dyDescent="0.25">
      <c r="A87" s="4">
        <v>41725</v>
      </c>
      <c r="B87">
        <f t="shared" si="2"/>
        <v>3</v>
      </c>
      <c r="C87" s="5" t="str">
        <f>VLOOKUP(Dates[[#This Row],[MonthNo]],$G$2:$H$13,2)</f>
        <v>March</v>
      </c>
      <c r="D87">
        <f t="shared" si="3"/>
        <v>2014</v>
      </c>
    </row>
    <row r="88" spans="1:4" x14ac:dyDescent="0.25">
      <c r="A88" s="4">
        <v>41726</v>
      </c>
      <c r="B88">
        <f t="shared" si="2"/>
        <v>3</v>
      </c>
      <c r="C88" s="5" t="str">
        <f>VLOOKUP(Dates[[#This Row],[MonthNo]],$G$2:$H$13,2)</f>
        <v>March</v>
      </c>
      <c r="D88">
        <f t="shared" si="3"/>
        <v>2014</v>
      </c>
    </row>
    <row r="89" spans="1:4" x14ac:dyDescent="0.25">
      <c r="A89" s="4">
        <v>41727</v>
      </c>
      <c r="B89">
        <f t="shared" si="2"/>
        <v>3</v>
      </c>
      <c r="C89" s="5" t="str">
        <f>VLOOKUP(Dates[[#This Row],[MonthNo]],$G$2:$H$13,2)</f>
        <v>March</v>
      </c>
      <c r="D89">
        <f t="shared" si="3"/>
        <v>2014</v>
      </c>
    </row>
    <row r="90" spans="1:4" x14ac:dyDescent="0.25">
      <c r="A90" s="4">
        <v>41728</v>
      </c>
      <c r="B90">
        <f t="shared" si="2"/>
        <v>3</v>
      </c>
      <c r="C90" s="5" t="str">
        <f>VLOOKUP(Dates[[#This Row],[MonthNo]],$G$2:$H$13,2)</f>
        <v>March</v>
      </c>
      <c r="D90">
        <f t="shared" si="3"/>
        <v>2014</v>
      </c>
    </row>
    <row r="91" spans="1:4" x14ac:dyDescent="0.25">
      <c r="A91" s="4">
        <v>41729</v>
      </c>
      <c r="B91">
        <f t="shared" si="2"/>
        <v>3</v>
      </c>
      <c r="C91" s="5" t="str">
        <f>VLOOKUP(Dates[[#This Row],[MonthNo]],$G$2:$H$13,2)</f>
        <v>March</v>
      </c>
      <c r="D91">
        <f t="shared" si="3"/>
        <v>2014</v>
      </c>
    </row>
    <row r="92" spans="1:4" x14ac:dyDescent="0.25">
      <c r="A92" s="4">
        <v>41730</v>
      </c>
      <c r="B92">
        <f t="shared" si="2"/>
        <v>4</v>
      </c>
      <c r="C92" s="5" t="str">
        <f>VLOOKUP(Dates[[#This Row],[MonthNo]],$G$2:$H$13,2)</f>
        <v>April</v>
      </c>
      <c r="D92">
        <f t="shared" si="3"/>
        <v>2014</v>
      </c>
    </row>
    <row r="93" spans="1:4" x14ac:dyDescent="0.25">
      <c r="A93" s="4">
        <v>41731</v>
      </c>
      <c r="B93">
        <f t="shared" si="2"/>
        <v>4</v>
      </c>
      <c r="C93" s="5" t="str">
        <f>VLOOKUP(Dates[[#This Row],[MonthNo]],$G$2:$H$13,2)</f>
        <v>April</v>
      </c>
      <c r="D93">
        <f t="shared" si="3"/>
        <v>2014</v>
      </c>
    </row>
    <row r="94" spans="1:4" x14ac:dyDescent="0.25">
      <c r="A94" s="4">
        <v>41732</v>
      </c>
      <c r="B94">
        <f t="shared" si="2"/>
        <v>4</v>
      </c>
      <c r="C94" s="5" t="str">
        <f>VLOOKUP(Dates[[#This Row],[MonthNo]],$G$2:$H$13,2)</f>
        <v>April</v>
      </c>
      <c r="D94">
        <f t="shared" si="3"/>
        <v>2014</v>
      </c>
    </row>
    <row r="95" spans="1:4" x14ac:dyDescent="0.25">
      <c r="A95" s="4">
        <v>41733</v>
      </c>
      <c r="B95">
        <f t="shared" si="2"/>
        <v>4</v>
      </c>
      <c r="C95" s="5" t="str">
        <f>VLOOKUP(Dates[[#This Row],[MonthNo]],$G$2:$H$13,2)</f>
        <v>April</v>
      </c>
      <c r="D95">
        <f t="shared" si="3"/>
        <v>2014</v>
      </c>
    </row>
    <row r="96" spans="1:4" x14ac:dyDescent="0.25">
      <c r="A96" s="4">
        <v>41734</v>
      </c>
      <c r="B96">
        <f t="shared" si="2"/>
        <v>4</v>
      </c>
      <c r="C96" s="5" t="str">
        <f>VLOOKUP(Dates[[#This Row],[MonthNo]],$G$2:$H$13,2)</f>
        <v>April</v>
      </c>
      <c r="D96">
        <f t="shared" si="3"/>
        <v>2014</v>
      </c>
    </row>
    <row r="97" spans="1:4" x14ac:dyDescent="0.25">
      <c r="A97" s="4">
        <v>41735</v>
      </c>
      <c r="B97">
        <f t="shared" si="2"/>
        <v>4</v>
      </c>
      <c r="C97" s="5" t="str">
        <f>VLOOKUP(Dates[[#This Row],[MonthNo]],$G$2:$H$13,2)</f>
        <v>April</v>
      </c>
      <c r="D97">
        <f t="shared" si="3"/>
        <v>2014</v>
      </c>
    </row>
    <row r="98" spans="1:4" x14ac:dyDescent="0.25">
      <c r="A98" s="4">
        <v>41736</v>
      </c>
      <c r="B98">
        <f t="shared" si="2"/>
        <v>4</v>
      </c>
      <c r="C98" s="5" t="str">
        <f>VLOOKUP(Dates[[#This Row],[MonthNo]],$G$2:$H$13,2)</f>
        <v>April</v>
      </c>
      <c r="D98">
        <f t="shared" si="3"/>
        <v>2014</v>
      </c>
    </row>
    <row r="99" spans="1:4" x14ac:dyDescent="0.25">
      <c r="A99" s="4">
        <v>41737</v>
      </c>
      <c r="B99">
        <f t="shared" si="2"/>
        <v>4</v>
      </c>
      <c r="C99" s="5" t="str">
        <f>VLOOKUP(Dates[[#This Row],[MonthNo]],$G$2:$H$13,2)</f>
        <v>April</v>
      </c>
      <c r="D99">
        <f t="shared" si="3"/>
        <v>2014</v>
      </c>
    </row>
    <row r="100" spans="1:4" x14ac:dyDescent="0.25">
      <c r="A100" s="4">
        <v>41738</v>
      </c>
      <c r="B100">
        <f t="shared" si="2"/>
        <v>4</v>
      </c>
      <c r="C100" s="5" t="str">
        <f>VLOOKUP(Dates[[#This Row],[MonthNo]],$G$2:$H$13,2)</f>
        <v>April</v>
      </c>
      <c r="D100">
        <f t="shared" si="3"/>
        <v>2014</v>
      </c>
    </row>
    <row r="101" spans="1:4" x14ac:dyDescent="0.25">
      <c r="A101" s="4">
        <v>41739</v>
      </c>
      <c r="B101">
        <f t="shared" si="2"/>
        <v>4</v>
      </c>
      <c r="C101" s="5" t="str">
        <f>VLOOKUP(Dates[[#This Row],[MonthNo]],$G$2:$H$13,2)</f>
        <v>April</v>
      </c>
      <c r="D101">
        <f t="shared" si="3"/>
        <v>2014</v>
      </c>
    </row>
    <row r="102" spans="1:4" x14ac:dyDescent="0.25">
      <c r="A102" s="4">
        <v>41740</v>
      </c>
      <c r="B102">
        <f t="shared" si="2"/>
        <v>4</v>
      </c>
      <c r="C102" s="5" t="str">
        <f>VLOOKUP(Dates[[#This Row],[MonthNo]],$G$2:$H$13,2)</f>
        <v>April</v>
      </c>
      <c r="D102">
        <f t="shared" si="3"/>
        <v>2014</v>
      </c>
    </row>
    <row r="103" spans="1:4" x14ac:dyDescent="0.25">
      <c r="A103" s="4">
        <v>41741</v>
      </c>
      <c r="B103">
        <f t="shared" si="2"/>
        <v>4</v>
      </c>
      <c r="C103" s="5" t="str">
        <f>VLOOKUP(Dates[[#This Row],[MonthNo]],$G$2:$H$13,2)</f>
        <v>April</v>
      </c>
      <c r="D103">
        <f t="shared" si="3"/>
        <v>2014</v>
      </c>
    </row>
    <row r="104" spans="1:4" x14ac:dyDescent="0.25">
      <c r="A104" s="4">
        <v>41742</v>
      </c>
      <c r="B104">
        <f t="shared" si="2"/>
        <v>4</v>
      </c>
      <c r="C104" s="5" t="str">
        <f>VLOOKUP(Dates[[#This Row],[MonthNo]],$G$2:$H$13,2)</f>
        <v>April</v>
      </c>
      <c r="D104">
        <f t="shared" si="3"/>
        <v>2014</v>
      </c>
    </row>
    <row r="105" spans="1:4" x14ac:dyDescent="0.25">
      <c r="A105" s="4">
        <v>41743</v>
      </c>
      <c r="B105">
        <f t="shared" si="2"/>
        <v>4</v>
      </c>
      <c r="C105" s="5" t="str">
        <f>VLOOKUP(Dates[[#This Row],[MonthNo]],$G$2:$H$13,2)</f>
        <v>April</v>
      </c>
      <c r="D105">
        <f t="shared" si="3"/>
        <v>2014</v>
      </c>
    </row>
    <row r="106" spans="1:4" x14ac:dyDescent="0.25">
      <c r="A106" s="4">
        <v>41744</v>
      </c>
      <c r="B106">
        <f t="shared" si="2"/>
        <v>4</v>
      </c>
      <c r="C106" s="5" t="str">
        <f>VLOOKUP(Dates[[#This Row],[MonthNo]],$G$2:$H$13,2)</f>
        <v>April</v>
      </c>
      <c r="D106">
        <f t="shared" si="3"/>
        <v>2014</v>
      </c>
    </row>
    <row r="107" spans="1:4" x14ac:dyDescent="0.25">
      <c r="A107" s="4">
        <v>41745</v>
      </c>
      <c r="B107">
        <f t="shared" si="2"/>
        <v>4</v>
      </c>
      <c r="C107" s="5" t="str">
        <f>VLOOKUP(Dates[[#This Row],[MonthNo]],$G$2:$H$13,2)</f>
        <v>April</v>
      </c>
      <c r="D107">
        <f t="shared" si="3"/>
        <v>2014</v>
      </c>
    </row>
    <row r="108" spans="1:4" x14ac:dyDescent="0.25">
      <c r="A108" s="4">
        <v>41746</v>
      </c>
      <c r="B108">
        <f t="shared" si="2"/>
        <v>4</v>
      </c>
      <c r="C108" s="5" t="str">
        <f>VLOOKUP(Dates[[#This Row],[MonthNo]],$G$2:$H$13,2)</f>
        <v>April</v>
      </c>
      <c r="D108">
        <f t="shared" si="3"/>
        <v>2014</v>
      </c>
    </row>
    <row r="109" spans="1:4" x14ac:dyDescent="0.25">
      <c r="A109" s="4">
        <v>41747</v>
      </c>
      <c r="B109">
        <f t="shared" si="2"/>
        <v>4</v>
      </c>
      <c r="C109" s="5" t="str">
        <f>VLOOKUP(Dates[[#This Row],[MonthNo]],$G$2:$H$13,2)</f>
        <v>April</v>
      </c>
      <c r="D109">
        <f t="shared" si="3"/>
        <v>2014</v>
      </c>
    </row>
    <row r="110" spans="1:4" x14ac:dyDescent="0.25">
      <c r="A110" s="4">
        <v>41748</v>
      </c>
      <c r="B110">
        <f t="shared" si="2"/>
        <v>4</v>
      </c>
      <c r="C110" s="5" t="str">
        <f>VLOOKUP(Dates[[#This Row],[MonthNo]],$G$2:$H$13,2)</f>
        <v>April</v>
      </c>
      <c r="D110">
        <f t="shared" si="3"/>
        <v>2014</v>
      </c>
    </row>
    <row r="111" spans="1:4" x14ac:dyDescent="0.25">
      <c r="A111" s="4">
        <v>41749</v>
      </c>
      <c r="B111">
        <f t="shared" si="2"/>
        <v>4</v>
      </c>
      <c r="C111" s="5" t="str">
        <f>VLOOKUP(Dates[[#This Row],[MonthNo]],$G$2:$H$13,2)</f>
        <v>April</v>
      </c>
      <c r="D111">
        <f t="shared" si="3"/>
        <v>2014</v>
      </c>
    </row>
    <row r="112" spans="1:4" x14ac:dyDescent="0.25">
      <c r="A112" s="4">
        <v>41750</v>
      </c>
      <c r="B112">
        <f t="shared" si="2"/>
        <v>4</v>
      </c>
      <c r="C112" s="5" t="str">
        <f>VLOOKUP(Dates[[#This Row],[MonthNo]],$G$2:$H$13,2)</f>
        <v>April</v>
      </c>
      <c r="D112">
        <f t="shared" si="3"/>
        <v>2014</v>
      </c>
    </row>
    <row r="113" spans="1:4" x14ac:dyDescent="0.25">
      <c r="A113" s="4">
        <v>41751</v>
      </c>
      <c r="B113">
        <f t="shared" si="2"/>
        <v>4</v>
      </c>
      <c r="C113" s="5" t="str">
        <f>VLOOKUP(Dates[[#This Row],[MonthNo]],$G$2:$H$13,2)</f>
        <v>April</v>
      </c>
      <c r="D113">
        <f t="shared" si="3"/>
        <v>2014</v>
      </c>
    </row>
    <row r="114" spans="1:4" x14ac:dyDescent="0.25">
      <c r="A114" s="4">
        <v>41752</v>
      </c>
      <c r="B114">
        <f t="shared" si="2"/>
        <v>4</v>
      </c>
      <c r="C114" s="5" t="str">
        <f>VLOOKUP(Dates[[#This Row],[MonthNo]],$G$2:$H$13,2)</f>
        <v>April</v>
      </c>
      <c r="D114">
        <f t="shared" si="3"/>
        <v>2014</v>
      </c>
    </row>
    <row r="115" spans="1:4" x14ac:dyDescent="0.25">
      <c r="A115" s="4">
        <v>41753</v>
      </c>
      <c r="B115">
        <f t="shared" si="2"/>
        <v>4</v>
      </c>
      <c r="C115" s="5" t="str">
        <f>VLOOKUP(Dates[[#This Row],[MonthNo]],$G$2:$H$13,2)</f>
        <v>April</v>
      </c>
      <c r="D115">
        <f t="shared" si="3"/>
        <v>2014</v>
      </c>
    </row>
    <row r="116" spans="1:4" x14ac:dyDescent="0.25">
      <c r="A116" s="4">
        <v>41754</v>
      </c>
      <c r="B116">
        <f t="shared" si="2"/>
        <v>4</v>
      </c>
      <c r="C116" s="5" t="str">
        <f>VLOOKUP(Dates[[#This Row],[MonthNo]],$G$2:$H$13,2)</f>
        <v>April</v>
      </c>
      <c r="D116">
        <f t="shared" si="3"/>
        <v>2014</v>
      </c>
    </row>
    <row r="117" spans="1:4" x14ac:dyDescent="0.25">
      <c r="A117" s="4">
        <v>41755</v>
      </c>
      <c r="B117">
        <f t="shared" si="2"/>
        <v>4</v>
      </c>
      <c r="C117" s="5" t="str">
        <f>VLOOKUP(Dates[[#This Row],[MonthNo]],$G$2:$H$13,2)</f>
        <v>April</v>
      </c>
      <c r="D117">
        <f t="shared" si="3"/>
        <v>2014</v>
      </c>
    </row>
    <row r="118" spans="1:4" x14ac:dyDescent="0.25">
      <c r="A118" s="4">
        <v>41756</v>
      </c>
      <c r="B118">
        <f t="shared" si="2"/>
        <v>4</v>
      </c>
      <c r="C118" s="5" t="str">
        <f>VLOOKUP(Dates[[#This Row],[MonthNo]],$G$2:$H$13,2)</f>
        <v>April</v>
      </c>
      <c r="D118">
        <f t="shared" si="3"/>
        <v>2014</v>
      </c>
    </row>
    <row r="119" spans="1:4" x14ac:dyDescent="0.25">
      <c r="A119" s="4">
        <v>41757</v>
      </c>
      <c r="B119">
        <f t="shared" si="2"/>
        <v>4</v>
      </c>
      <c r="C119" s="5" t="str">
        <f>VLOOKUP(Dates[[#This Row],[MonthNo]],$G$2:$H$13,2)</f>
        <v>April</v>
      </c>
      <c r="D119">
        <f t="shared" si="3"/>
        <v>2014</v>
      </c>
    </row>
    <row r="120" spans="1:4" x14ac:dyDescent="0.25">
      <c r="A120" s="4">
        <v>41758</v>
      </c>
      <c r="B120">
        <f t="shared" si="2"/>
        <v>4</v>
      </c>
      <c r="C120" s="5" t="str">
        <f>VLOOKUP(Dates[[#This Row],[MonthNo]],$G$2:$H$13,2)</f>
        <v>April</v>
      </c>
      <c r="D120">
        <f t="shared" si="3"/>
        <v>2014</v>
      </c>
    </row>
    <row r="121" spans="1:4" x14ac:dyDescent="0.25">
      <c r="A121" s="4">
        <v>41759</v>
      </c>
      <c r="B121">
        <f t="shared" si="2"/>
        <v>4</v>
      </c>
      <c r="C121" s="5" t="str">
        <f>VLOOKUP(Dates[[#This Row],[MonthNo]],$G$2:$H$13,2)</f>
        <v>April</v>
      </c>
      <c r="D121">
        <f t="shared" si="3"/>
        <v>2014</v>
      </c>
    </row>
    <row r="122" spans="1:4" x14ac:dyDescent="0.25">
      <c r="A122" s="4">
        <v>41760</v>
      </c>
      <c r="B122">
        <f t="shared" si="2"/>
        <v>5</v>
      </c>
      <c r="C122" s="5" t="str">
        <f>VLOOKUP(Dates[[#This Row],[MonthNo]],$G$2:$H$13,2)</f>
        <v>May</v>
      </c>
      <c r="D122">
        <f t="shared" si="3"/>
        <v>2014</v>
      </c>
    </row>
    <row r="123" spans="1:4" x14ac:dyDescent="0.25">
      <c r="A123" s="4">
        <v>41761</v>
      </c>
      <c r="B123">
        <f t="shared" si="2"/>
        <v>5</v>
      </c>
      <c r="C123" s="5" t="str">
        <f>VLOOKUP(Dates[[#This Row],[MonthNo]],$G$2:$H$13,2)</f>
        <v>May</v>
      </c>
      <c r="D123">
        <f t="shared" si="3"/>
        <v>2014</v>
      </c>
    </row>
    <row r="124" spans="1:4" x14ac:dyDescent="0.25">
      <c r="A124" s="4">
        <v>41762</v>
      </c>
      <c r="B124">
        <f t="shared" si="2"/>
        <v>5</v>
      </c>
      <c r="C124" s="5" t="str">
        <f>VLOOKUP(Dates[[#This Row],[MonthNo]],$G$2:$H$13,2)</f>
        <v>May</v>
      </c>
      <c r="D124">
        <f t="shared" si="3"/>
        <v>2014</v>
      </c>
    </row>
    <row r="125" spans="1:4" x14ac:dyDescent="0.25">
      <c r="A125" s="4">
        <v>41763</v>
      </c>
      <c r="B125">
        <f t="shared" si="2"/>
        <v>5</v>
      </c>
      <c r="C125" s="5" t="str">
        <f>VLOOKUP(Dates[[#This Row],[MonthNo]],$G$2:$H$13,2)</f>
        <v>May</v>
      </c>
      <c r="D125">
        <f t="shared" si="3"/>
        <v>2014</v>
      </c>
    </row>
    <row r="126" spans="1:4" x14ac:dyDescent="0.25">
      <c r="A126" s="4">
        <v>41764</v>
      </c>
      <c r="B126">
        <f t="shared" si="2"/>
        <v>5</v>
      </c>
      <c r="C126" s="5" t="str">
        <f>VLOOKUP(Dates[[#This Row],[MonthNo]],$G$2:$H$13,2)</f>
        <v>May</v>
      </c>
      <c r="D126">
        <f t="shared" si="3"/>
        <v>2014</v>
      </c>
    </row>
    <row r="127" spans="1:4" x14ac:dyDescent="0.25">
      <c r="A127" s="4">
        <v>41765</v>
      </c>
      <c r="B127">
        <f t="shared" si="2"/>
        <v>5</v>
      </c>
      <c r="C127" s="5" t="str">
        <f>VLOOKUP(Dates[[#This Row],[MonthNo]],$G$2:$H$13,2)</f>
        <v>May</v>
      </c>
      <c r="D127">
        <f t="shared" si="3"/>
        <v>2014</v>
      </c>
    </row>
    <row r="128" spans="1:4" x14ac:dyDescent="0.25">
      <c r="A128" s="4">
        <v>41766</v>
      </c>
      <c r="B128">
        <f t="shared" si="2"/>
        <v>5</v>
      </c>
      <c r="C128" s="5" t="str">
        <f>VLOOKUP(Dates[[#This Row],[MonthNo]],$G$2:$H$13,2)</f>
        <v>May</v>
      </c>
      <c r="D128">
        <f t="shared" si="3"/>
        <v>2014</v>
      </c>
    </row>
    <row r="129" spans="1:4" x14ac:dyDescent="0.25">
      <c r="A129" s="4">
        <v>41767</v>
      </c>
      <c r="B129">
        <f t="shared" si="2"/>
        <v>5</v>
      </c>
      <c r="C129" s="5" t="str">
        <f>VLOOKUP(Dates[[#This Row],[MonthNo]],$G$2:$H$13,2)</f>
        <v>May</v>
      </c>
      <c r="D129">
        <f t="shared" si="3"/>
        <v>2014</v>
      </c>
    </row>
    <row r="130" spans="1:4" x14ac:dyDescent="0.25">
      <c r="A130" s="4">
        <v>41768</v>
      </c>
      <c r="B130">
        <f t="shared" si="2"/>
        <v>5</v>
      </c>
      <c r="C130" s="5" t="str">
        <f>VLOOKUP(Dates[[#This Row],[MonthNo]],$G$2:$H$13,2)</f>
        <v>May</v>
      </c>
      <c r="D130">
        <f t="shared" si="3"/>
        <v>2014</v>
      </c>
    </row>
    <row r="131" spans="1:4" x14ac:dyDescent="0.25">
      <c r="A131" s="4">
        <v>41769</v>
      </c>
      <c r="B131">
        <f t="shared" ref="B131:B194" si="4">MONTH(A131)</f>
        <v>5</v>
      </c>
      <c r="C131" s="5" t="str">
        <f>VLOOKUP(Dates[[#This Row],[MonthNo]],$G$2:$H$13,2)</f>
        <v>May</v>
      </c>
      <c r="D131">
        <f t="shared" ref="D131:D194" si="5">YEAR(A131)</f>
        <v>2014</v>
      </c>
    </row>
    <row r="132" spans="1:4" x14ac:dyDescent="0.25">
      <c r="A132" s="4">
        <v>41770</v>
      </c>
      <c r="B132">
        <f t="shared" si="4"/>
        <v>5</v>
      </c>
      <c r="C132" s="5" t="str">
        <f>VLOOKUP(Dates[[#This Row],[MonthNo]],$G$2:$H$13,2)</f>
        <v>May</v>
      </c>
      <c r="D132">
        <f t="shared" si="5"/>
        <v>2014</v>
      </c>
    </row>
    <row r="133" spans="1:4" x14ac:dyDescent="0.25">
      <c r="A133" s="4">
        <v>41771</v>
      </c>
      <c r="B133">
        <f t="shared" si="4"/>
        <v>5</v>
      </c>
      <c r="C133" s="5" t="str">
        <f>VLOOKUP(Dates[[#This Row],[MonthNo]],$G$2:$H$13,2)</f>
        <v>May</v>
      </c>
      <c r="D133">
        <f t="shared" si="5"/>
        <v>2014</v>
      </c>
    </row>
    <row r="134" spans="1:4" x14ac:dyDescent="0.25">
      <c r="A134" s="4">
        <v>41772</v>
      </c>
      <c r="B134">
        <f t="shared" si="4"/>
        <v>5</v>
      </c>
      <c r="C134" s="5" t="str">
        <f>VLOOKUP(Dates[[#This Row],[MonthNo]],$G$2:$H$13,2)</f>
        <v>May</v>
      </c>
      <c r="D134">
        <f t="shared" si="5"/>
        <v>2014</v>
      </c>
    </row>
    <row r="135" spans="1:4" x14ac:dyDescent="0.25">
      <c r="A135" s="4">
        <v>41773</v>
      </c>
      <c r="B135">
        <f t="shared" si="4"/>
        <v>5</v>
      </c>
      <c r="C135" s="5" t="str">
        <f>VLOOKUP(Dates[[#This Row],[MonthNo]],$G$2:$H$13,2)</f>
        <v>May</v>
      </c>
      <c r="D135">
        <f t="shared" si="5"/>
        <v>2014</v>
      </c>
    </row>
    <row r="136" spans="1:4" x14ac:dyDescent="0.25">
      <c r="A136" s="4">
        <v>41774</v>
      </c>
      <c r="B136">
        <f t="shared" si="4"/>
        <v>5</v>
      </c>
      <c r="C136" s="5" t="str">
        <f>VLOOKUP(Dates[[#This Row],[MonthNo]],$G$2:$H$13,2)</f>
        <v>May</v>
      </c>
      <c r="D136">
        <f t="shared" si="5"/>
        <v>2014</v>
      </c>
    </row>
    <row r="137" spans="1:4" x14ac:dyDescent="0.25">
      <c r="A137" s="4">
        <v>41775</v>
      </c>
      <c r="B137">
        <f t="shared" si="4"/>
        <v>5</v>
      </c>
      <c r="C137" s="5" t="str">
        <f>VLOOKUP(Dates[[#This Row],[MonthNo]],$G$2:$H$13,2)</f>
        <v>May</v>
      </c>
      <c r="D137">
        <f t="shared" si="5"/>
        <v>2014</v>
      </c>
    </row>
    <row r="138" spans="1:4" x14ac:dyDescent="0.25">
      <c r="A138" s="4">
        <v>41776</v>
      </c>
      <c r="B138">
        <f t="shared" si="4"/>
        <v>5</v>
      </c>
      <c r="C138" s="5" t="str">
        <f>VLOOKUP(Dates[[#This Row],[MonthNo]],$G$2:$H$13,2)</f>
        <v>May</v>
      </c>
      <c r="D138">
        <f t="shared" si="5"/>
        <v>2014</v>
      </c>
    </row>
    <row r="139" spans="1:4" x14ac:dyDescent="0.25">
      <c r="A139" s="4">
        <v>41777</v>
      </c>
      <c r="B139">
        <f t="shared" si="4"/>
        <v>5</v>
      </c>
      <c r="C139" s="5" t="str">
        <f>VLOOKUP(Dates[[#This Row],[MonthNo]],$G$2:$H$13,2)</f>
        <v>May</v>
      </c>
      <c r="D139">
        <f t="shared" si="5"/>
        <v>2014</v>
      </c>
    </row>
    <row r="140" spans="1:4" x14ac:dyDescent="0.25">
      <c r="A140" s="4">
        <v>41778</v>
      </c>
      <c r="B140">
        <f t="shared" si="4"/>
        <v>5</v>
      </c>
      <c r="C140" s="5" t="str">
        <f>VLOOKUP(Dates[[#This Row],[MonthNo]],$G$2:$H$13,2)</f>
        <v>May</v>
      </c>
      <c r="D140">
        <f t="shared" si="5"/>
        <v>2014</v>
      </c>
    </row>
    <row r="141" spans="1:4" x14ac:dyDescent="0.25">
      <c r="A141" s="4">
        <v>41779</v>
      </c>
      <c r="B141">
        <f t="shared" si="4"/>
        <v>5</v>
      </c>
      <c r="C141" s="5" t="str">
        <f>VLOOKUP(Dates[[#This Row],[MonthNo]],$G$2:$H$13,2)</f>
        <v>May</v>
      </c>
      <c r="D141">
        <f t="shared" si="5"/>
        <v>2014</v>
      </c>
    </row>
    <row r="142" spans="1:4" x14ac:dyDescent="0.25">
      <c r="A142" s="4">
        <v>41780</v>
      </c>
      <c r="B142">
        <f t="shared" si="4"/>
        <v>5</v>
      </c>
      <c r="C142" s="5" t="str">
        <f>VLOOKUP(Dates[[#This Row],[MonthNo]],$G$2:$H$13,2)</f>
        <v>May</v>
      </c>
      <c r="D142">
        <f t="shared" si="5"/>
        <v>2014</v>
      </c>
    </row>
    <row r="143" spans="1:4" x14ac:dyDescent="0.25">
      <c r="A143" s="4">
        <v>41781</v>
      </c>
      <c r="B143">
        <f t="shared" si="4"/>
        <v>5</v>
      </c>
      <c r="C143" s="5" t="str">
        <f>VLOOKUP(Dates[[#This Row],[MonthNo]],$G$2:$H$13,2)</f>
        <v>May</v>
      </c>
      <c r="D143">
        <f t="shared" si="5"/>
        <v>2014</v>
      </c>
    </row>
    <row r="144" spans="1:4" x14ac:dyDescent="0.25">
      <c r="A144" s="4">
        <v>41782</v>
      </c>
      <c r="B144">
        <f t="shared" si="4"/>
        <v>5</v>
      </c>
      <c r="C144" s="5" t="str">
        <f>VLOOKUP(Dates[[#This Row],[MonthNo]],$G$2:$H$13,2)</f>
        <v>May</v>
      </c>
      <c r="D144">
        <f t="shared" si="5"/>
        <v>2014</v>
      </c>
    </row>
    <row r="145" spans="1:4" x14ac:dyDescent="0.25">
      <c r="A145" s="4">
        <v>41783</v>
      </c>
      <c r="B145">
        <f t="shared" si="4"/>
        <v>5</v>
      </c>
      <c r="C145" s="5" t="str">
        <f>VLOOKUP(Dates[[#This Row],[MonthNo]],$G$2:$H$13,2)</f>
        <v>May</v>
      </c>
      <c r="D145">
        <f t="shared" si="5"/>
        <v>2014</v>
      </c>
    </row>
    <row r="146" spans="1:4" x14ac:dyDescent="0.25">
      <c r="A146" s="4">
        <v>41784</v>
      </c>
      <c r="B146">
        <f t="shared" si="4"/>
        <v>5</v>
      </c>
      <c r="C146" s="5" t="str">
        <f>VLOOKUP(Dates[[#This Row],[MonthNo]],$G$2:$H$13,2)</f>
        <v>May</v>
      </c>
      <c r="D146">
        <f t="shared" si="5"/>
        <v>2014</v>
      </c>
    </row>
    <row r="147" spans="1:4" x14ac:dyDescent="0.25">
      <c r="A147" s="4">
        <v>41785</v>
      </c>
      <c r="B147">
        <f t="shared" si="4"/>
        <v>5</v>
      </c>
      <c r="C147" s="5" t="str">
        <f>VLOOKUP(Dates[[#This Row],[MonthNo]],$G$2:$H$13,2)</f>
        <v>May</v>
      </c>
      <c r="D147">
        <f t="shared" si="5"/>
        <v>2014</v>
      </c>
    </row>
    <row r="148" spans="1:4" x14ac:dyDescent="0.25">
      <c r="A148" s="4">
        <v>41786</v>
      </c>
      <c r="B148">
        <f t="shared" si="4"/>
        <v>5</v>
      </c>
      <c r="C148" s="5" t="str">
        <f>VLOOKUP(Dates[[#This Row],[MonthNo]],$G$2:$H$13,2)</f>
        <v>May</v>
      </c>
      <c r="D148">
        <f t="shared" si="5"/>
        <v>2014</v>
      </c>
    </row>
    <row r="149" spans="1:4" x14ac:dyDescent="0.25">
      <c r="A149" s="4">
        <v>41787</v>
      </c>
      <c r="B149">
        <f t="shared" si="4"/>
        <v>5</v>
      </c>
      <c r="C149" s="5" t="str">
        <f>VLOOKUP(Dates[[#This Row],[MonthNo]],$G$2:$H$13,2)</f>
        <v>May</v>
      </c>
      <c r="D149">
        <f t="shared" si="5"/>
        <v>2014</v>
      </c>
    </row>
    <row r="150" spans="1:4" x14ac:dyDescent="0.25">
      <c r="A150" s="4">
        <v>41788</v>
      </c>
      <c r="B150">
        <f t="shared" si="4"/>
        <v>5</v>
      </c>
      <c r="C150" s="5" t="str">
        <f>VLOOKUP(Dates[[#This Row],[MonthNo]],$G$2:$H$13,2)</f>
        <v>May</v>
      </c>
      <c r="D150">
        <f t="shared" si="5"/>
        <v>2014</v>
      </c>
    </row>
    <row r="151" spans="1:4" x14ac:dyDescent="0.25">
      <c r="A151" s="4">
        <v>41789</v>
      </c>
      <c r="B151">
        <f t="shared" si="4"/>
        <v>5</v>
      </c>
      <c r="C151" s="5" t="str">
        <f>VLOOKUP(Dates[[#This Row],[MonthNo]],$G$2:$H$13,2)</f>
        <v>May</v>
      </c>
      <c r="D151">
        <f t="shared" si="5"/>
        <v>2014</v>
      </c>
    </row>
    <row r="152" spans="1:4" x14ac:dyDescent="0.25">
      <c r="A152" s="4">
        <v>41790</v>
      </c>
      <c r="B152">
        <f t="shared" si="4"/>
        <v>5</v>
      </c>
      <c r="C152" s="5" t="str">
        <f>VLOOKUP(Dates[[#This Row],[MonthNo]],$G$2:$H$13,2)</f>
        <v>May</v>
      </c>
      <c r="D152">
        <f t="shared" si="5"/>
        <v>2014</v>
      </c>
    </row>
    <row r="153" spans="1:4" x14ac:dyDescent="0.25">
      <c r="A153" s="4">
        <v>41791</v>
      </c>
      <c r="B153">
        <f t="shared" si="4"/>
        <v>6</v>
      </c>
      <c r="C153" s="5" t="str">
        <f>VLOOKUP(Dates[[#This Row],[MonthNo]],$G$2:$H$13,2)</f>
        <v>June</v>
      </c>
      <c r="D153">
        <f t="shared" si="5"/>
        <v>2014</v>
      </c>
    </row>
    <row r="154" spans="1:4" x14ac:dyDescent="0.25">
      <c r="A154" s="4">
        <v>41792</v>
      </c>
      <c r="B154">
        <f t="shared" si="4"/>
        <v>6</v>
      </c>
      <c r="C154" s="5" t="str">
        <f>VLOOKUP(Dates[[#This Row],[MonthNo]],$G$2:$H$13,2)</f>
        <v>June</v>
      </c>
      <c r="D154">
        <f t="shared" si="5"/>
        <v>2014</v>
      </c>
    </row>
    <row r="155" spans="1:4" x14ac:dyDescent="0.25">
      <c r="A155" s="4">
        <v>41793</v>
      </c>
      <c r="B155">
        <f t="shared" si="4"/>
        <v>6</v>
      </c>
      <c r="C155" s="5" t="str">
        <f>VLOOKUP(Dates[[#This Row],[MonthNo]],$G$2:$H$13,2)</f>
        <v>June</v>
      </c>
      <c r="D155">
        <f t="shared" si="5"/>
        <v>2014</v>
      </c>
    </row>
    <row r="156" spans="1:4" x14ac:dyDescent="0.25">
      <c r="A156" s="4">
        <v>41794</v>
      </c>
      <c r="B156">
        <f t="shared" si="4"/>
        <v>6</v>
      </c>
      <c r="C156" s="5" t="str">
        <f>VLOOKUP(Dates[[#This Row],[MonthNo]],$G$2:$H$13,2)</f>
        <v>June</v>
      </c>
      <c r="D156">
        <f t="shared" si="5"/>
        <v>2014</v>
      </c>
    </row>
    <row r="157" spans="1:4" x14ac:dyDescent="0.25">
      <c r="A157" s="4">
        <v>41795</v>
      </c>
      <c r="B157">
        <f t="shared" si="4"/>
        <v>6</v>
      </c>
      <c r="C157" s="5" t="str">
        <f>VLOOKUP(Dates[[#This Row],[MonthNo]],$G$2:$H$13,2)</f>
        <v>June</v>
      </c>
      <c r="D157">
        <f t="shared" si="5"/>
        <v>2014</v>
      </c>
    </row>
    <row r="158" spans="1:4" x14ac:dyDescent="0.25">
      <c r="A158" s="4">
        <v>41796</v>
      </c>
      <c r="B158">
        <f t="shared" si="4"/>
        <v>6</v>
      </c>
      <c r="C158" s="5" t="str">
        <f>VLOOKUP(Dates[[#This Row],[MonthNo]],$G$2:$H$13,2)</f>
        <v>June</v>
      </c>
      <c r="D158">
        <f t="shared" si="5"/>
        <v>2014</v>
      </c>
    </row>
    <row r="159" spans="1:4" x14ac:dyDescent="0.25">
      <c r="A159" s="4">
        <v>41797</v>
      </c>
      <c r="B159">
        <f t="shared" si="4"/>
        <v>6</v>
      </c>
      <c r="C159" s="5" t="str">
        <f>VLOOKUP(Dates[[#This Row],[MonthNo]],$G$2:$H$13,2)</f>
        <v>June</v>
      </c>
      <c r="D159">
        <f t="shared" si="5"/>
        <v>2014</v>
      </c>
    </row>
    <row r="160" spans="1:4" x14ac:dyDescent="0.25">
      <c r="A160" s="4">
        <v>41798</v>
      </c>
      <c r="B160">
        <f t="shared" si="4"/>
        <v>6</v>
      </c>
      <c r="C160" s="5" t="str">
        <f>VLOOKUP(Dates[[#This Row],[MonthNo]],$G$2:$H$13,2)</f>
        <v>June</v>
      </c>
      <c r="D160">
        <f t="shared" si="5"/>
        <v>2014</v>
      </c>
    </row>
    <row r="161" spans="1:4" x14ac:dyDescent="0.25">
      <c r="A161" s="4">
        <v>41799</v>
      </c>
      <c r="B161">
        <f t="shared" si="4"/>
        <v>6</v>
      </c>
      <c r="C161" s="5" t="str">
        <f>VLOOKUP(Dates[[#This Row],[MonthNo]],$G$2:$H$13,2)</f>
        <v>June</v>
      </c>
      <c r="D161">
        <f t="shared" si="5"/>
        <v>2014</v>
      </c>
    </row>
    <row r="162" spans="1:4" x14ac:dyDescent="0.25">
      <c r="A162" s="4">
        <v>41800</v>
      </c>
      <c r="B162">
        <f t="shared" si="4"/>
        <v>6</v>
      </c>
      <c r="C162" s="5" t="str">
        <f>VLOOKUP(Dates[[#This Row],[MonthNo]],$G$2:$H$13,2)</f>
        <v>June</v>
      </c>
      <c r="D162">
        <f t="shared" si="5"/>
        <v>2014</v>
      </c>
    </row>
    <row r="163" spans="1:4" x14ac:dyDescent="0.25">
      <c r="A163" s="4">
        <v>41801</v>
      </c>
      <c r="B163">
        <f t="shared" si="4"/>
        <v>6</v>
      </c>
      <c r="C163" s="5" t="str">
        <f>VLOOKUP(Dates[[#This Row],[MonthNo]],$G$2:$H$13,2)</f>
        <v>June</v>
      </c>
      <c r="D163">
        <f t="shared" si="5"/>
        <v>2014</v>
      </c>
    </row>
    <row r="164" spans="1:4" x14ac:dyDescent="0.25">
      <c r="A164" s="4">
        <v>41802</v>
      </c>
      <c r="B164">
        <f t="shared" si="4"/>
        <v>6</v>
      </c>
      <c r="C164" s="5" t="str">
        <f>VLOOKUP(Dates[[#This Row],[MonthNo]],$G$2:$H$13,2)</f>
        <v>June</v>
      </c>
      <c r="D164">
        <f t="shared" si="5"/>
        <v>2014</v>
      </c>
    </row>
    <row r="165" spans="1:4" x14ac:dyDescent="0.25">
      <c r="A165" s="4">
        <v>41803</v>
      </c>
      <c r="B165">
        <f t="shared" si="4"/>
        <v>6</v>
      </c>
      <c r="C165" s="5" t="str">
        <f>VLOOKUP(Dates[[#This Row],[MonthNo]],$G$2:$H$13,2)</f>
        <v>June</v>
      </c>
      <c r="D165">
        <f t="shared" si="5"/>
        <v>2014</v>
      </c>
    </row>
    <row r="166" spans="1:4" x14ac:dyDescent="0.25">
      <c r="A166" s="4">
        <v>41804</v>
      </c>
      <c r="B166">
        <f t="shared" si="4"/>
        <v>6</v>
      </c>
      <c r="C166" s="5" t="str">
        <f>VLOOKUP(Dates[[#This Row],[MonthNo]],$G$2:$H$13,2)</f>
        <v>June</v>
      </c>
      <c r="D166">
        <f t="shared" si="5"/>
        <v>2014</v>
      </c>
    </row>
    <row r="167" spans="1:4" x14ac:dyDescent="0.25">
      <c r="A167" s="4">
        <v>41805</v>
      </c>
      <c r="B167">
        <f t="shared" si="4"/>
        <v>6</v>
      </c>
      <c r="C167" s="5" t="str">
        <f>VLOOKUP(Dates[[#This Row],[MonthNo]],$G$2:$H$13,2)</f>
        <v>June</v>
      </c>
      <c r="D167">
        <f t="shared" si="5"/>
        <v>2014</v>
      </c>
    </row>
    <row r="168" spans="1:4" x14ac:dyDescent="0.25">
      <c r="A168" s="4">
        <v>41806</v>
      </c>
      <c r="B168">
        <f t="shared" si="4"/>
        <v>6</v>
      </c>
      <c r="C168" s="5" t="str">
        <f>VLOOKUP(Dates[[#This Row],[MonthNo]],$G$2:$H$13,2)</f>
        <v>June</v>
      </c>
      <c r="D168">
        <f t="shared" si="5"/>
        <v>2014</v>
      </c>
    </row>
    <row r="169" spans="1:4" x14ac:dyDescent="0.25">
      <c r="A169" s="4">
        <v>41807</v>
      </c>
      <c r="B169">
        <f t="shared" si="4"/>
        <v>6</v>
      </c>
      <c r="C169" s="5" t="str">
        <f>VLOOKUP(Dates[[#This Row],[MonthNo]],$G$2:$H$13,2)</f>
        <v>June</v>
      </c>
      <c r="D169">
        <f t="shared" si="5"/>
        <v>2014</v>
      </c>
    </row>
    <row r="170" spans="1:4" x14ac:dyDescent="0.25">
      <c r="A170" s="4">
        <v>41808</v>
      </c>
      <c r="B170">
        <f t="shared" si="4"/>
        <v>6</v>
      </c>
      <c r="C170" s="5" t="str">
        <f>VLOOKUP(Dates[[#This Row],[MonthNo]],$G$2:$H$13,2)</f>
        <v>June</v>
      </c>
      <c r="D170">
        <f t="shared" si="5"/>
        <v>2014</v>
      </c>
    </row>
    <row r="171" spans="1:4" x14ac:dyDescent="0.25">
      <c r="A171" s="4">
        <v>41809</v>
      </c>
      <c r="B171">
        <f t="shared" si="4"/>
        <v>6</v>
      </c>
      <c r="C171" s="5" t="str">
        <f>VLOOKUP(Dates[[#This Row],[MonthNo]],$G$2:$H$13,2)</f>
        <v>June</v>
      </c>
      <c r="D171">
        <f t="shared" si="5"/>
        <v>2014</v>
      </c>
    </row>
    <row r="172" spans="1:4" x14ac:dyDescent="0.25">
      <c r="A172" s="4">
        <v>41810</v>
      </c>
      <c r="B172">
        <f t="shared" si="4"/>
        <v>6</v>
      </c>
      <c r="C172" s="5" t="str">
        <f>VLOOKUP(Dates[[#This Row],[MonthNo]],$G$2:$H$13,2)</f>
        <v>June</v>
      </c>
      <c r="D172">
        <f t="shared" si="5"/>
        <v>2014</v>
      </c>
    </row>
    <row r="173" spans="1:4" x14ac:dyDescent="0.25">
      <c r="A173" s="4">
        <v>41811</v>
      </c>
      <c r="B173">
        <f t="shared" si="4"/>
        <v>6</v>
      </c>
      <c r="C173" s="5" t="str">
        <f>VLOOKUP(Dates[[#This Row],[MonthNo]],$G$2:$H$13,2)</f>
        <v>June</v>
      </c>
      <c r="D173">
        <f t="shared" si="5"/>
        <v>2014</v>
      </c>
    </row>
    <row r="174" spans="1:4" x14ac:dyDescent="0.25">
      <c r="A174" s="4">
        <v>41812</v>
      </c>
      <c r="B174">
        <f t="shared" si="4"/>
        <v>6</v>
      </c>
      <c r="C174" s="5" t="str">
        <f>VLOOKUP(Dates[[#This Row],[MonthNo]],$G$2:$H$13,2)</f>
        <v>June</v>
      </c>
      <c r="D174">
        <f t="shared" si="5"/>
        <v>2014</v>
      </c>
    </row>
    <row r="175" spans="1:4" x14ac:dyDescent="0.25">
      <c r="A175" s="4">
        <v>41813</v>
      </c>
      <c r="B175">
        <f t="shared" si="4"/>
        <v>6</v>
      </c>
      <c r="C175" s="5" t="str">
        <f>VLOOKUP(Dates[[#This Row],[MonthNo]],$G$2:$H$13,2)</f>
        <v>June</v>
      </c>
      <c r="D175">
        <f t="shared" si="5"/>
        <v>2014</v>
      </c>
    </row>
    <row r="176" spans="1:4" x14ac:dyDescent="0.25">
      <c r="A176" s="4">
        <v>41814</v>
      </c>
      <c r="B176">
        <f t="shared" si="4"/>
        <v>6</v>
      </c>
      <c r="C176" s="5" t="str">
        <f>VLOOKUP(Dates[[#This Row],[MonthNo]],$G$2:$H$13,2)</f>
        <v>June</v>
      </c>
      <c r="D176">
        <f t="shared" si="5"/>
        <v>2014</v>
      </c>
    </row>
    <row r="177" spans="1:4" x14ac:dyDescent="0.25">
      <c r="A177" s="4">
        <v>41815</v>
      </c>
      <c r="B177">
        <f t="shared" si="4"/>
        <v>6</v>
      </c>
      <c r="C177" s="5" t="str">
        <f>VLOOKUP(Dates[[#This Row],[MonthNo]],$G$2:$H$13,2)</f>
        <v>June</v>
      </c>
      <c r="D177">
        <f t="shared" si="5"/>
        <v>2014</v>
      </c>
    </row>
    <row r="178" spans="1:4" x14ac:dyDescent="0.25">
      <c r="A178" s="4">
        <v>41816</v>
      </c>
      <c r="B178">
        <f t="shared" si="4"/>
        <v>6</v>
      </c>
      <c r="C178" s="5" t="str">
        <f>VLOOKUP(Dates[[#This Row],[MonthNo]],$G$2:$H$13,2)</f>
        <v>June</v>
      </c>
      <c r="D178">
        <f t="shared" si="5"/>
        <v>2014</v>
      </c>
    </row>
    <row r="179" spans="1:4" x14ac:dyDescent="0.25">
      <c r="A179" s="4">
        <v>41817</v>
      </c>
      <c r="B179">
        <f t="shared" si="4"/>
        <v>6</v>
      </c>
      <c r="C179" s="5" t="str">
        <f>VLOOKUP(Dates[[#This Row],[MonthNo]],$G$2:$H$13,2)</f>
        <v>June</v>
      </c>
      <c r="D179">
        <f t="shared" si="5"/>
        <v>2014</v>
      </c>
    </row>
    <row r="180" spans="1:4" x14ac:dyDescent="0.25">
      <c r="A180" s="4">
        <v>41818</v>
      </c>
      <c r="B180">
        <f t="shared" si="4"/>
        <v>6</v>
      </c>
      <c r="C180" s="5" t="str">
        <f>VLOOKUP(Dates[[#This Row],[MonthNo]],$G$2:$H$13,2)</f>
        <v>June</v>
      </c>
      <c r="D180">
        <f t="shared" si="5"/>
        <v>2014</v>
      </c>
    </row>
    <row r="181" spans="1:4" x14ac:dyDescent="0.25">
      <c r="A181" s="4">
        <v>41819</v>
      </c>
      <c r="B181">
        <f t="shared" si="4"/>
        <v>6</v>
      </c>
      <c r="C181" s="5" t="str">
        <f>VLOOKUP(Dates[[#This Row],[MonthNo]],$G$2:$H$13,2)</f>
        <v>June</v>
      </c>
      <c r="D181">
        <f t="shared" si="5"/>
        <v>2014</v>
      </c>
    </row>
    <row r="182" spans="1:4" x14ac:dyDescent="0.25">
      <c r="A182" s="4">
        <v>41820</v>
      </c>
      <c r="B182">
        <f t="shared" si="4"/>
        <v>6</v>
      </c>
      <c r="C182" s="5" t="str">
        <f>VLOOKUP(Dates[[#This Row],[MonthNo]],$G$2:$H$13,2)</f>
        <v>June</v>
      </c>
      <c r="D182">
        <f t="shared" si="5"/>
        <v>2014</v>
      </c>
    </row>
    <row r="183" spans="1:4" x14ac:dyDescent="0.25">
      <c r="A183" s="4">
        <v>41821</v>
      </c>
      <c r="B183">
        <f t="shared" si="4"/>
        <v>7</v>
      </c>
      <c r="C183" s="5" t="str">
        <f>VLOOKUP(Dates[[#This Row],[MonthNo]],$G$2:$H$13,2)</f>
        <v>July</v>
      </c>
      <c r="D183">
        <f t="shared" si="5"/>
        <v>2014</v>
      </c>
    </row>
    <row r="184" spans="1:4" x14ac:dyDescent="0.25">
      <c r="A184" s="4">
        <v>41822</v>
      </c>
      <c r="B184">
        <f t="shared" si="4"/>
        <v>7</v>
      </c>
      <c r="C184" s="5" t="str">
        <f>VLOOKUP(Dates[[#This Row],[MonthNo]],$G$2:$H$13,2)</f>
        <v>July</v>
      </c>
      <c r="D184">
        <f t="shared" si="5"/>
        <v>2014</v>
      </c>
    </row>
    <row r="185" spans="1:4" x14ac:dyDescent="0.25">
      <c r="A185" s="4">
        <v>41823</v>
      </c>
      <c r="B185">
        <f t="shared" si="4"/>
        <v>7</v>
      </c>
      <c r="C185" s="5" t="str">
        <f>VLOOKUP(Dates[[#This Row],[MonthNo]],$G$2:$H$13,2)</f>
        <v>July</v>
      </c>
      <c r="D185">
        <f t="shared" si="5"/>
        <v>2014</v>
      </c>
    </row>
    <row r="186" spans="1:4" x14ac:dyDescent="0.25">
      <c r="A186" s="4">
        <v>41824</v>
      </c>
      <c r="B186">
        <f t="shared" si="4"/>
        <v>7</v>
      </c>
      <c r="C186" s="5" t="str">
        <f>VLOOKUP(Dates[[#This Row],[MonthNo]],$G$2:$H$13,2)</f>
        <v>July</v>
      </c>
      <c r="D186">
        <f t="shared" si="5"/>
        <v>2014</v>
      </c>
    </row>
    <row r="187" spans="1:4" x14ac:dyDescent="0.25">
      <c r="A187" s="4">
        <v>41825</v>
      </c>
      <c r="B187">
        <f t="shared" si="4"/>
        <v>7</v>
      </c>
      <c r="C187" s="5" t="str">
        <f>VLOOKUP(Dates[[#This Row],[MonthNo]],$G$2:$H$13,2)</f>
        <v>July</v>
      </c>
      <c r="D187">
        <f t="shared" si="5"/>
        <v>2014</v>
      </c>
    </row>
    <row r="188" spans="1:4" x14ac:dyDescent="0.25">
      <c r="A188" s="4">
        <v>41826</v>
      </c>
      <c r="B188">
        <f t="shared" si="4"/>
        <v>7</v>
      </c>
      <c r="C188" s="5" t="str">
        <f>VLOOKUP(Dates[[#This Row],[MonthNo]],$G$2:$H$13,2)</f>
        <v>July</v>
      </c>
      <c r="D188">
        <f t="shared" si="5"/>
        <v>2014</v>
      </c>
    </row>
    <row r="189" spans="1:4" x14ac:dyDescent="0.25">
      <c r="A189" s="4">
        <v>41827</v>
      </c>
      <c r="B189">
        <f t="shared" si="4"/>
        <v>7</v>
      </c>
      <c r="C189" s="5" t="str">
        <f>VLOOKUP(Dates[[#This Row],[MonthNo]],$G$2:$H$13,2)</f>
        <v>July</v>
      </c>
      <c r="D189">
        <f t="shared" si="5"/>
        <v>2014</v>
      </c>
    </row>
    <row r="190" spans="1:4" x14ac:dyDescent="0.25">
      <c r="A190" s="4">
        <v>41828</v>
      </c>
      <c r="B190">
        <f t="shared" si="4"/>
        <v>7</v>
      </c>
      <c r="C190" s="5" t="str">
        <f>VLOOKUP(Dates[[#This Row],[MonthNo]],$G$2:$H$13,2)</f>
        <v>July</v>
      </c>
      <c r="D190">
        <f t="shared" si="5"/>
        <v>2014</v>
      </c>
    </row>
    <row r="191" spans="1:4" x14ac:dyDescent="0.25">
      <c r="A191" s="4">
        <v>41829</v>
      </c>
      <c r="B191">
        <f t="shared" si="4"/>
        <v>7</v>
      </c>
      <c r="C191" s="5" t="str">
        <f>VLOOKUP(Dates[[#This Row],[MonthNo]],$G$2:$H$13,2)</f>
        <v>July</v>
      </c>
      <c r="D191">
        <f t="shared" si="5"/>
        <v>2014</v>
      </c>
    </row>
    <row r="192" spans="1:4" x14ac:dyDescent="0.25">
      <c r="A192" s="4">
        <v>41830</v>
      </c>
      <c r="B192">
        <f t="shared" si="4"/>
        <v>7</v>
      </c>
      <c r="C192" s="5" t="str">
        <f>VLOOKUP(Dates[[#This Row],[MonthNo]],$G$2:$H$13,2)</f>
        <v>July</v>
      </c>
      <c r="D192">
        <f t="shared" si="5"/>
        <v>2014</v>
      </c>
    </row>
    <row r="193" spans="1:4" x14ac:dyDescent="0.25">
      <c r="A193" s="4">
        <v>41831</v>
      </c>
      <c r="B193">
        <f t="shared" si="4"/>
        <v>7</v>
      </c>
      <c r="C193" s="5" t="str">
        <f>VLOOKUP(Dates[[#This Row],[MonthNo]],$G$2:$H$13,2)</f>
        <v>July</v>
      </c>
      <c r="D193">
        <f t="shared" si="5"/>
        <v>2014</v>
      </c>
    </row>
    <row r="194" spans="1:4" x14ac:dyDescent="0.25">
      <c r="A194" s="4">
        <v>41832</v>
      </c>
      <c r="B194">
        <f t="shared" si="4"/>
        <v>7</v>
      </c>
      <c r="C194" s="5" t="str">
        <f>VLOOKUP(Dates[[#This Row],[MonthNo]],$G$2:$H$13,2)</f>
        <v>July</v>
      </c>
      <c r="D194">
        <f t="shared" si="5"/>
        <v>2014</v>
      </c>
    </row>
    <row r="195" spans="1:4" x14ac:dyDescent="0.25">
      <c r="A195" s="4">
        <v>41833</v>
      </c>
      <c r="B195">
        <f t="shared" ref="B195:B258" si="6">MONTH(A195)</f>
        <v>7</v>
      </c>
      <c r="C195" s="5" t="str">
        <f>VLOOKUP(Dates[[#This Row],[MonthNo]],$G$2:$H$13,2)</f>
        <v>July</v>
      </c>
      <c r="D195">
        <f t="shared" ref="D195:D258" si="7">YEAR(A195)</f>
        <v>2014</v>
      </c>
    </row>
    <row r="196" spans="1:4" x14ac:dyDescent="0.25">
      <c r="A196" s="4">
        <v>41834</v>
      </c>
      <c r="B196">
        <f t="shared" si="6"/>
        <v>7</v>
      </c>
      <c r="C196" s="5" t="str">
        <f>VLOOKUP(Dates[[#This Row],[MonthNo]],$G$2:$H$13,2)</f>
        <v>July</v>
      </c>
      <c r="D196">
        <f t="shared" si="7"/>
        <v>2014</v>
      </c>
    </row>
    <row r="197" spans="1:4" x14ac:dyDescent="0.25">
      <c r="A197" s="4">
        <v>41835</v>
      </c>
      <c r="B197">
        <f t="shared" si="6"/>
        <v>7</v>
      </c>
      <c r="C197" s="5" t="str">
        <f>VLOOKUP(Dates[[#This Row],[MonthNo]],$G$2:$H$13,2)</f>
        <v>July</v>
      </c>
      <c r="D197">
        <f t="shared" si="7"/>
        <v>2014</v>
      </c>
    </row>
    <row r="198" spans="1:4" x14ac:dyDescent="0.25">
      <c r="A198" s="4">
        <v>41836</v>
      </c>
      <c r="B198">
        <f t="shared" si="6"/>
        <v>7</v>
      </c>
      <c r="C198" s="5" t="str">
        <f>VLOOKUP(Dates[[#This Row],[MonthNo]],$G$2:$H$13,2)</f>
        <v>July</v>
      </c>
      <c r="D198">
        <f t="shared" si="7"/>
        <v>2014</v>
      </c>
    </row>
    <row r="199" spans="1:4" x14ac:dyDescent="0.25">
      <c r="A199" s="4">
        <v>41837</v>
      </c>
      <c r="B199">
        <f t="shared" si="6"/>
        <v>7</v>
      </c>
      <c r="C199" s="5" t="str">
        <f>VLOOKUP(Dates[[#This Row],[MonthNo]],$G$2:$H$13,2)</f>
        <v>July</v>
      </c>
      <c r="D199">
        <f t="shared" si="7"/>
        <v>2014</v>
      </c>
    </row>
    <row r="200" spans="1:4" x14ac:dyDescent="0.25">
      <c r="A200" s="4">
        <v>41838</v>
      </c>
      <c r="B200">
        <f t="shared" si="6"/>
        <v>7</v>
      </c>
      <c r="C200" s="5" t="str">
        <f>VLOOKUP(Dates[[#This Row],[MonthNo]],$G$2:$H$13,2)</f>
        <v>July</v>
      </c>
      <c r="D200">
        <f t="shared" si="7"/>
        <v>2014</v>
      </c>
    </row>
    <row r="201" spans="1:4" x14ac:dyDescent="0.25">
      <c r="A201" s="4">
        <v>41839</v>
      </c>
      <c r="B201">
        <f t="shared" si="6"/>
        <v>7</v>
      </c>
      <c r="C201" s="5" t="str">
        <f>VLOOKUP(Dates[[#This Row],[MonthNo]],$G$2:$H$13,2)</f>
        <v>July</v>
      </c>
      <c r="D201">
        <f t="shared" si="7"/>
        <v>2014</v>
      </c>
    </row>
    <row r="202" spans="1:4" x14ac:dyDescent="0.25">
      <c r="A202" s="4">
        <v>41840</v>
      </c>
      <c r="B202">
        <f t="shared" si="6"/>
        <v>7</v>
      </c>
      <c r="C202" s="5" t="str">
        <f>VLOOKUP(Dates[[#This Row],[MonthNo]],$G$2:$H$13,2)</f>
        <v>July</v>
      </c>
      <c r="D202">
        <f t="shared" si="7"/>
        <v>2014</v>
      </c>
    </row>
    <row r="203" spans="1:4" x14ac:dyDescent="0.25">
      <c r="A203" s="4">
        <v>41841</v>
      </c>
      <c r="B203">
        <f t="shared" si="6"/>
        <v>7</v>
      </c>
      <c r="C203" s="5" t="str">
        <f>VLOOKUP(Dates[[#This Row],[MonthNo]],$G$2:$H$13,2)</f>
        <v>July</v>
      </c>
      <c r="D203">
        <f t="shared" si="7"/>
        <v>2014</v>
      </c>
    </row>
    <row r="204" spans="1:4" x14ac:dyDescent="0.25">
      <c r="A204" s="4">
        <v>41842</v>
      </c>
      <c r="B204">
        <f t="shared" si="6"/>
        <v>7</v>
      </c>
      <c r="C204" s="5" t="str">
        <f>VLOOKUP(Dates[[#This Row],[MonthNo]],$G$2:$H$13,2)</f>
        <v>July</v>
      </c>
      <c r="D204">
        <f t="shared" si="7"/>
        <v>2014</v>
      </c>
    </row>
    <row r="205" spans="1:4" x14ac:dyDescent="0.25">
      <c r="A205" s="4">
        <v>41843</v>
      </c>
      <c r="B205">
        <f t="shared" si="6"/>
        <v>7</v>
      </c>
      <c r="C205" s="5" t="str">
        <f>VLOOKUP(Dates[[#This Row],[MonthNo]],$G$2:$H$13,2)</f>
        <v>July</v>
      </c>
      <c r="D205">
        <f t="shared" si="7"/>
        <v>2014</v>
      </c>
    </row>
    <row r="206" spans="1:4" x14ac:dyDescent="0.25">
      <c r="A206" s="4">
        <v>41844</v>
      </c>
      <c r="B206">
        <f t="shared" si="6"/>
        <v>7</v>
      </c>
      <c r="C206" s="5" t="str">
        <f>VLOOKUP(Dates[[#This Row],[MonthNo]],$G$2:$H$13,2)</f>
        <v>July</v>
      </c>
      <c r="D206">
        <f t="shared" si="7"/>
        <v>2014</v>
      </c>
    </row>
    <row r="207" spans="1:4" x14ac:dyDescent="0.25">
      <c r="A207" s="4">
        <v>41845</v>
      </c>
      <c r="B207">
        <f t="shared" si="6"/>
        <v>7</v>
      </c>
      <c r="C207" s="5" t="str">
        <f>VLOOKUP(Dates[[#This Row],[MonthNo]],$G$2:$H$13,2)</f>
        <v>July</v>
      </c>
      <c r="D207">
        <f t="shared" si="7"/>
        <v>2014</v>
      </c>
    </row>
    <row r="208" spans="1:4" x14ac:dyDescent="0.25">
      <c r="A208" s="4">
        <v>41846</v>
      </c>
      <c r="B208">
        <f t="shared" si="6"/>
        <v>7</v>
      </c>
      <c r="C208" s="5" t="str">
        <f>VLOOKUP(Dates[[#This Row],[MonthNo]],$G$2:$H$13,2)</f>
        <v>July</v>
      </c>
      <c r="D208">
        <f t="shared" si="7"/>
        <v>2014</v>
      </c>
    </row>
    <row r="209" spans="1:4" x14ac:dyDescent="0.25">
      <c r="A209" s="4">
        <v>41847</v>
      </c>
      <c r="B209">
        <f t="shared" si="6"/>
        <v>7</v>
      </c>
      <c r="C209" s="5" t="str">
        <f>VLOOKUP(Dates[[#This Row],[MonthNo]],$G$2:$H$13,2)</f>
        <v>July</v>
      </c>
      <c r="D209">
        <f t="shared" si="7"/>
        <v>2014</v>
      </c>
    </row>
    <row r="210" spans="1:4" x14ac:dyDescent="0.25">
      <c r="A210" s="4">
        <v>41848</v>
      </c>
      <c r="B210">
        <f t="shared" si="6"/>
        <v>7</v>
      </c>
      <c r="C210" s="5" t="str">
        <f>VLOOKUP(Dates[[#This Row],[MonthNo]],$G$2:$H$13,2)</f>
        <v>July</v>
      </c>
      <c r="D210">
        <f t="shared" si="7"/>
        <v>2014</v>
      </c>
    </row>
    <row r="211" spans="1:4" x14ac:dyDescent="0.25">
      <c r="A211" s="4">
        <v>41849</v>
      </c>
      <c r="B211">
        <f t="shared" si="6"/>
        <v>7</v>
      </c>
      <c r="C211" s="5" t="str">
        <f>VLOOKUP(Dates[[#This Row],[MonthNo]],$G$2:$H$13,2)</f>
        <v>July</v>
      </c>
      <c r="D211">
        <f t="shared" si="7"/>
        <v>2014</v>
      </c>
    </row>
    <row r="212" spans="1:4" x14ac:dyDescent="0.25">
      <c r="A212" s="4">
        <v>41850</v>
      </c>
      <c r="B212">
        <f t="shared" si="6"/>
        <v>7</v>
      </c>
      <c r="C212" s="5" t="str">
        <f>VLOOKUP(Dates[[#This Row],[MonthNo]],$G$2:$H$13,2)</f>
        <v>July</v>
      </c>
      <c r="D212">
        <f t="shared" si="7"/>
        <v>2014</v>
      </c>
    </row>
    <row r="213" spans="1:4" x14ac:dyDescent="0.25">
      <c r="A213" s="4">
        <v>41851</v>
      </c>
      <c r="B213">
        <f t="shared" si="6"/>
        <v>7</v>
      </c>
      <c r="C213" s="5" t="str">
        <f>VLOOKUP(Dates[[#This Row],[MonthNo]],$G$2:$H$13,2)</f>
        <v>July</v>
      </c>
      <c r="D213">
        <f t="shared" si="7"/>
        <v>2014</v>
      </c>
    </row>
    <row r="214" spans="1:4" x14ac:dyDescent="0.25">
      <c r="A214" s="4">
        <v>41852</v>
      </c>
      <c r="B214">
        <f t="shared" si="6"/>
        <v>8</v>
      </c>
      <c r="C214" s="5" t="str">
        <f>VLOOKUP(Dates[[#This Row],[MonthNo]],$G$2:$H$13,2)</f>
        <v>August</v>
      </c>
      <c r="D214">
        <f t="shared" si="7"/>
        <v>2014</v>
      </c>
    </row>
    <row r="215" spans="1:4" x14ac:dyDescent="0.25">
      <c r="A215" s="4">
        <v>41853</v>
      </c>
      <c r="B215">
        <f t="shared" si="6"/>
        <v>8</v>
      </c>
      <c r="C215" s="5" t="str">
        <f>VLOOKUP(Dates[[#This Row],[MonthNo]],$G$2:$H$13,2)</f>
        <v>August</v>
      </c>
      <c r="D215">
        <f t="shared" si="7"/>
        <v>2014</v>
      </c>
    </row>
    <row r="216" spans="1:4" x14ac:dyDescent="0.25">
      <c r="A216" s="4">
        <v>41854</v>
      </c>
      <c r="B216">
        <f t="shared" si="6"/>
        <v>8</v>
      </c>
      <c r="C216" s="5" t="str">
        <f>VLOOKUP(Dates[[#This Row],[MonthNo]],$G$2:$H$13,2)</f>
        <v>August</v>
      </c>
      <c r="D216">
        <f t="shared" si="7"/>
        <v>2014</v>
      </c>
    </row>
    <row r="217" spans="1:4" x14ac:dyDescent="0.25">
      <c r="A217" s="4">
        <v>41855</v>
      </c>
      <c r="B217">
        <f t="shared" si="6"/>
        <v>8</v>
      </c>
      <c r="C217" s="5" t="str">
        <f>VLOOKUP(Dates[[#This Row],[MonthNo]],$G$2:$H$13,2)</f>
        <v>August</v>
      </c>
      <c r="D217">
        <f t="shared" si="7"/>
        <v>2014</v>
      </c>
    </row>
    <row r="218" spans="1:4" x14ac:dyDescent="0.25">
      <c r="A218" s="4">
        <v>41856</v>
      </c>
      <c r="B218">
        <f t="shared" si="6"/>
        <v>8</v>
      </c>
      <c r="C218" s="5" t="str">
        <f>VLOOKUP(Dates[[#This Row],[MonthNo]],$G$2:$H$13,2)</f>
        <v>August</v>
      </c>
      <c r="D218">
        <f t="shared" si="7"/>
        <v>2014</v>
      </c>
    </row>
    <row r="219" spans="1:4" x14ac:dyDescent="0.25">
      <c r="A219" s="4">
        <v>41857</v>
      </c>
      <c r="B219">
        <f t="shared" si="6"/>
        <v>8</v>
      </c>
      <c r="C219" s="5" t="str">
        <f>VLOOKUP(Dates[[#This Row],[MonthNo]],$G$2:$H$13,2)</f>
        <v>August</v>
      </c>
      <c r="D219">
        <f t="shared" si="7"/>
        <v>2014</v>
      </c>
    </row>
    <row r="220" spans="1:4" x14ac:dyDescent="0.25">
      <c r="A220" s="4">
        <v>41858</v>
      </c>
      <c r="B220">
        <f t="shared" si="6"/>
        <v>8</v>
      </c>
      <c r="C220" s="5" t="str">
        <f>VLOOKUP(Dates[[#This Row],[MonthNo]],$G$2:$H$13,2)</f>
        <v>August</v>
      </c>
      <c r="D220">
        <f t="shared" si="7"/>
        <v>2014</v>
      </c>
    </row>
    <row r="221" spans="1:4" x14ac:dyDescent="0.25">
      <c r="A221" s="4">
        <v>41859</v>
      </c>
      <c r="B221">
        <f t="shared" si="6"/>
        <v>8</v>
      </c>
      <c r="C221" s="5" t="str">
        <f>VLOOKUP(Dates[[#This Row],[MonthNo]],$G$2:$H$13,2)</f>
        <v>August</v>
      </c>
      <c r="D221">
        <f t="shared" si="7"/>
        <v>2014</v>
      </c>
    </row>
    <row r="222" spans="1:4" x14ac:dyDescent="0.25">
      <c r="A222" s="4">
        <v>41860</v>
      </c>
      <c r="B222">
        <f t="shared" si="6"/>
        <v>8</v>
      </c>
      <c r="C222" s="5" t="str">
        <f>VLOOKUP(Dates[[#This Row],[MonthNo]],$G$2:$H$13,2)</f>
        <v>August</v>
      </c>
      <c r="D222">
        <f t="shared" si="7"/>
        <v>2014</v>
      </c>
    </row>
    <row r="223" spans="1:4" x14ac:dyDescent="0.25">
      <c r="A223" s="4">
        <v>41861</v>
      </c>
      <c r="B223">
        <f t="shared" si="6"/>
        <v>8</v>
      </c>
      <c r="C223" s="5" t="str">
        <f>VLOOKUP(Dates[[#This Row],[MonthNo]],$G$2:$H$13,2)</f>
        <v>August</v>
      </c>
      <c r="D223">
        <f t="shared" si="7"/>
        <v>2014</v>
      </c>
    </row>
    <row r="224" spans="1:4" x14ac:dyDescent="0.25">
      <c r="A224" s="4">
        <v>41862</v>
      </c>
      <c r="B224">
        <f t="shared" si="6"/>
        <v>8</v>
      </c>
      <c r="C224" s="5" t="str">
        <f>VLOOKUP(Dates[[#This Row],[MonthNo]],$G$2:$H$13,2)</f>
        <v>August</v>
      </c>
      <c r="D224">
        <f t="shared" si="7"/>
        <v>2014</v>
      </c>
    </row>
    <row r="225" spans="1:4" x14ac:dyDescent="0.25">
      <c r="A225" s="4">
        <v>41863</v>
      </c>
      <c r="B225">
        <f t="shared" si="6"/>
        <v>8</v>
      </c>
      <c r="C225" s="5" t="str">
        <f>VLOOKUP(Dates[[#This Row],[MonthNo]],$G$2:$H$13,2)</f>
        <v>August</v>
      </c>
      <c r="D225">
        <f t="shared" si="7"/>
        <v>2014</v>
      </c>
    </row>
    <row r="226" spans="1:4" x14ac:dyDescent="0.25">
      <c r="A226" s="4">
        <v>41864</v>
      </c>
      <c r="B226">
        <f t="shared" si="6"/>
        <v>8</v>
      </c>
      <c r="C226" s="5" t="str">
        <f>VLOOKUP(Dates[[#This Row],[MonthNo]],$G$2:$H$13,2)</f>
        <v>August</v>
      </c>
      <c r="D226">
        <f t="shared" si="7"/>
        <v>2014</v>
      </c>
    </row>
    <row r="227" spans="1:4" x14ac:dyDescent="0.25">
      <c r="A227" s="4">
        <v>41865</v>
      </c>
      <c r="B227">
        <f t="shared" si="6"/>
        <v>8</v>
      </c>
      <c r="C227" s="5" t="str">
        <f>VLOOKUP(Dates[[#This Row],[MonthNo]],$G$2:$H$13,2)</f>
        <v>August</v>
      </c>
      <c r="D227">
        <f t="shared" si="7"/>
        <v>2014</v>
      </c>
    </row>
    <row r="228" spans="1:4" x14ac:dyDescent="0.25">
      <c r="A228" s="4">
        <v>41866</v>
      </c>
      <c r="B228">
        <f t="shared" si="6"/>
        <v>8</v>
      </c>
      <c r="C228" s="5" t="str">
        <f>VLOOKUP(Dates[[#This Row],[MonthNo]],$G$2:$H$13,2)</f>
        <v>August</v>
      </c>
      <c r="D228">
        <f t="shared" si="7"/>
        <v>2014</v>
      </c>
    </row>
    <row r="229" spans="1:4" x14ac:dyDescent="0.25">
      <c r="A229" s="4">
        <v>41867</v>
      </c>
      <c r="B229">
        <f t="shared" si="6"/>
        <v>8</v>
      </c>
      <c r="C229" s="5" t="str">
        <f>VLOOKUP(Dates[[#This Row],[MonthNo]],$G$2:$H$13,2)</f>
        <v>August</v>
      </c>
      <c r="D229">
        <f t="shared" si="7"/>
        <v>2014</v>
      </c>
    </row>
    <row r="230" spans="1:4" x14ac:dyDescent="0.25">
      <c r="A230" s="4">
        <v>41868</v>
      </c>
      <c r="B230">
        <f t="shared" si="6"/>
        <v>8</v>
      </c>
      <c r="C230" s="5" t="str">
        <f>VLOOKUP(Dates[[#This Row],[MonthNo]],$G$2:$H$13,2)</f>
        <v>August</v>
      </c>
      <c r="D230">
        <f t="shared" si="7"/>
        <v>2014</v>
      </c>
    </row>
    <row r="231" spans="1:4" x14ac:dyDescent="0.25">
      <c r="A231" s="4">
        <v>41869</v>
      </c>
      <c r="B231">
        <f t="shared" si="6"/>
        <v>8</v>
      </c>
      <c r="C231" s="5" t="str">
        <f>VLOOKUP(Dates[[#This Row],[MonthNo]],$G$2:$H$13,2)</f>
        <v>August</v>
      </c>
      <c r="D231">
        <f t="shared" si="7"/>
        <v>2014</v>
      </c>
    </row>
    <row r="232" spans="1:4" x14ac:dyDescent="0.25">
      <c r="A232" s="4">
        <v>41870</v>
      </c>
      <c r="B232">
        <f t="shared" si="6"/>
        <v>8</v>
      </c>
      <c r="C232" s="5" t="str">
        <f>VLOOKUP(Dates[[#This Row],[MonthNo]],$G$2:$H$13,2)</f>
        <v>August</v>
      </c>
      <c r="D232">
        <f t="shared" si="7"/>
        <v>2014</v>
      </c>
    </row>
    <row r="233" spans="1:4" x14ac:dyDescent="0.25">
      <c r="A233" s="4">
        <v>41871</v>
      </c>
      <c r="B233">
        <f t="shared" si="6"/>
        <v>8</v>
      </c>
      <c r="C233" s="5" t="str">
        <f>VLOOKUP(Dates[[#This Row],[MonthNo]],$G$2:$H$13,2)</f>
        <v>August</v>
      </c>
      <c r="D233">
        <f t="shared" si="7"/>
        <v>2014</v>
      </c>
    </row>
    <row r="234" spans="1:4" x14ac:dyDescent="0.25">
      <c r="A234" s="4">
        <v>41872</v>
      </c>
      <c r="B234">
        <f t="shared" si="6"/>
        <v>8</v>
      </c>
      <c r="C234" s="5" t="str">
        <f>VLOOKUP(Dates[[#This Row],[MonthNo]],$G$2:$H$13,2)</f>
        <v>August</v>
      </c>
      <c r="D234">
        <f t="shared" si="7"/>
        <v>2014</v>
      </c>
    </row>
    <row r="235" spans="1:4" x14ac:dyDescent="0.25">
      <c r="A235" s="4">
        <v>41873</v>
      </c>
      <c r="B235">
        <f t="shared" si="6"/>
        <v>8</v>
      </c>
      <c r="C235" s="5" t="str">
        <f>VLOOKUP(Dates[[#This Row],[MonthNo]],$G$2:$H$13,2)</f>
        <v>August</v>
      </c>
      <c r="D235">
        <f t="shared" si="7"/>
        <v>2014</v>
      </c>
    </row>
    <row r="236" spans="1:4" x14ac:dyDescent="0.25">
      <c r="A236" s="4">
        <v>41874</v>
      </c>
      <c r="B236">
        <f t="shared" si="6"/>
        <v>8</v>
      </c>
      <c r="C236" s="5" t="str">
        <f>VLOOKUP(Dates[[#This Row],[MonthNo]],$G$2:$H$13,2)</f>
        <v>August</v>
      </c>
      <c r="D236">
        <f t="shared" si="7"/>
        <v>2014</v>
      </c>
    </row>
    <row r="237" spans="1:4" x14ac:dyDescent="0.25">
      <c r="A237" s="4">
        <v>41875</v>
      </c>
      <c r="B237">
        <f t="shared" si="6"/>
        <v>8</v>
      </c>
      <c r="C237" s="5" t="str">
        <f>VLOOKUP(Dates[[#This Row],[MonthNo]],$G$2:$H$13,2)</f>
        <v>August</v>
      </c>
      <c r="D237">
        <f t="shared" si="7"/>
        <v>2014</v>
      </c>
    </row>
    <row r="238" spans="1:4" x14ac:dyDescent="0.25">
      <c r="A238" s="4">
        <v>41876</v>
      </c>
      <c r="B238">
        <f t="shared" si="6"/>
        <v>8</v>
      </c>
      <c r="C238" s="5" t="str">
        <f>VLOOKUP(Dates[[#This Row],[MonthNo]],$G$2:$H$13,2)</f>
        <v>August</v>
      </c>
      <c r="D238">
        <f t="shared" si="7"/>
        <v>2014</v>
      </c>
    </row>
    <row r="239" spans="1:4" x14ac:dyDescent="0.25">
      <c r="A239" s="4">
        <v>41877</v>
      </c>
      <c r="B239">
        <f t="shared" si="6"/>
        <v>8</v>
      </c>
      <c r="C239" s="5" t="str">
        <f>VLOOKUP(Dates[[#This Row],[MonthNo]],$G$2:$H$13,2)</f>
        <v>August</v>
      </c>
      <c r="D239">
        <f t="shared" si="7"/>
        <v>2014</v>
      </c>
    </row>
    <row r="240" spans="1:4" x14ac:dyDescent="0.25">
      <c r="A240" s="4">
        <v>41878</v>
      </c>
      <c r="B240">
        <f t="shared" si="6"/>
        <v>8</v>
      </c>
      <c r="C240" s="5" t="str">
        <f>VLOOKUP(Dates[[#This Row],[MonthNo]],$G$2:$H$13,2)</f>
        <v>August</v>
      </c>
      <c r="D240">
        <f t="shared" si="7"/>
        <v>2014</v>
      </c>
    </row>
    <row r="241" spans="1:4" x14ac:dyDescent="0.25">
      <c r="A241" s="4">
        <v>41879</v>
      </c>
      <c r="B241">
        <f t="shared" si="6"/>
        <v>8</v>
      </c>
      <c r="C241" s="5" t="str">
        <f>VLOOKUP(Dates[[#This Row],[MonthNo]],$G$2:$H$13,2)</f>
        <v>August</v>
      </c>
      <c r="D241">
        <f t="shared" si="7"/>
        <v>2014</v>
      </c>
    </row>
    <row r="242" spans="1:4" x14ac:dyDescent="0.25">
      <c r="A242" s="4">
        <v>41880</v>
      </c>
      <c r="B242">
        <f t="shared" si="6"/>
        <v>8</v>
      </c>
      <c r="C242" s="5" t="str">
        <f>VLOOKUP(Dates[[#This Row],[MonthNo]],$G$2:$H$13,2)</f>
        <v>August</v>
      </c>
      <c r="D242">
        <f t="shared" si="7"/>
        <v>2014</v>
      </c>
    </row>
    <row r="243" spans="1:4" x14ac:dyDescent="0.25">
      <c r="A243" s="4">
        <v>41881</v>
      </c>
      <c r="B243">
        <f t="shared" si="6"/>
        <v>8</v>
      </c>
      <c r="C243" s="5" t="str">
        <f>VLOOKUP(Dates[[#This Row],[MonthNo]],$G$2:$H$13,2)</f>
        <v>August</v>
      </c>
      <c r="D243">
        <f t="shared" si="7"/>
        <v>2014</v>
      </c>
    </row>
    <row r="244" spans="1:4" x14ac:dyDescent="0.25">
      <c r="A244" s="4">
        <v>41882</v>
      </c>
      <c r="B244">
        <f t="shared" si="6"/>
        <v>8</v>
      </c>
      <c r="C244" s="5" t="str">
        <f>VLOOKUP(Dates[[#This Row],[MonthNo]],$G$2:$H$13,2)</f>
        <v>August</v>
      </c>
      <c r="D244">
        <f t="shared" si="7"/>
        <v>2014</v>
      </c>
    </row>
    <row r="245" spans="1:4" x14ac:dyDescent="0.25">
      <c r="A245" s="4">
        <v>41883</v>
      </c>
      <c r="B245">
        <f t="shared" si="6"/>
        <v>9</v>
      </c>
      <c r="C245" s="5" t="str">
        <f>VLOOKUP(Dates[[#This Row],[MonthNo]],$G$2:$H$13,2)</f>
        <v>September</v>
      </c>
      <c r="D245">
        <f t="shared" si="7"/>
        <v>2014</v>
      </c>
    </row>
    <row r="246" spans="1:4" x14ac:dyDescent="0.25">
      <c r="A246" s="4">
        <v>41884</v>
      </c>
      <c r="B246">
        <f t="shared" si="6"/>
        <v>9</v>
      </c>
      <c r="C246" s="5" t="str">
        <f>VLOOKUP(Dates[[#This Row],[MonthNo]],$G$2:$H$13,2)</f>
        <v>September</v>
      </c>
      <c r="D246">
        <f t="shared" si="7"/>
        <v>2014</v>
      </c>
    </row>
    <row r="247" spans="1:4" x14ac:dyDescent="0.25">
      <c r="A247" s="4">
        <v>41885</v>
      </c>
      <c r="B247">
        <f t="shared" si="6"/>
        <v>9</v>
      </c>
      <c r="C247" s="5" t="str">
        <f>VLOOKUP(Dates[[#This Row],[MonthNo]],$G$2:$H$13,2)</f>
        <v>September</v>
      </c>
      <c r="D247">
        <f t="shared" si="7"/>
        <v>2014</v>
      </c>
    </row>
    <row r="248" spans="1:4" x14ac:dyDescent="0.25">
      <c r="A248" s="4">
        <v>41886</v>
      </c>
      <c r="B248">
        <f t="shared" si="6"/>
        <v>9</v>
      </c>
      <c r="C248" s="5" t="str">
        <f>VLOOKUP(Dates[[#This Row],[MonthNo]],$G$2:$H$13,2)</f>
        <v>September</v>
      </c>
      <c r="D248">
        <f t="shared" si="7"/>
        <v>2014</v>
      </c>
    </row>
    <row r="249" spans="1:4" x14ac:dyDescent="0.25">
      <c r="A249" s="4">
        <v>41887</v>
      </c>
      <c r="B249">
        <f t="shared" si="6"/>
        <v>9</v>
      </c>
      <c r="C249" s="5" t="str">
        <f>VLOOKUP(Dates[[#This Row],[MonthNo]],$G$2:$H$13,2)</f>
        <v>September</v>
      </c>
      <c r="D249">
        <f t="shared" si="7"/>
        <v>2014</v>
      </c>
    </row>
    <row r="250" spans="1:4" x14ac:dyDescent="0.25">
      <c r="A250" s="4">
        <v>41888</v>
      </c>
      <c r="B250">
        <f t="shared" si="6"/>
        <v>9</v>
      </c>
      <c r="C250" s="5" t="str">
        <f>VLOOKUP(Dates[[#This Row],[MonthNo]],$G$2:$H$13,2)</f>
        <v>September</v>
      </c>
      <c r="D250">
        <f t="shared" si="7"/>
        <v>2014</v>
      </c>
    </row>
    <row r="251" spans="1:4" x14ac:dyDescent="0.25">
      <c r="A251" s="4">
        <v>41889</v>
      </c>
      <c r="B251">
        <f t="shared" si="6"/>
        <v>9</v>
      </c>
      <c r="C251" s="5" t="str">
        <f>VLOOKUP(Dates[[#This Row],[MonthNo]],$G$2:$H$13,2)</f>
        <v>September</v>
      </c>
      <c r="D251">
        <f t="shared" si="7"/>
        <v>2014</v>
      </c>
    </row>
    <row r="252" spans="1:4" x14ac:dyDescent="0.25">
      <c r="A252" s="4">
        <v>41890</v>
      </c>
      <c r="B252">
        <f t="shared" si="6"/>
        <v>9</v>
      </c>
      <c r="C252" s="5" t="str">
        <f>VLOOKUP(Dates[[#This Row],[MonthNo]],$G$2:$H$13,2)</f>
        <v>September</v>
      </c>
      <c r="D252">
        <f t="shared" si="7"/>
        <v>2014</v>
      </c>
    </row>
    <row r="253" spans="1:4" x14ac:dyDescent="0.25">
      <c r="A253" s="4">
        <v>41891</v>
      </c>
      <c r="B253">
        <f t="shared" si="6"/>
        <v>9</v>
      </c>
      <c r="C253" s="5" t="str">
        <f>VLOOKUP(Dates[[#This Row],[MonthNo]],$G$2:$H$13,2)</f>
        <v>September</v>
      </c>
      <c r="D253">
        <f t="shared" si="7"/>
        <v>2014</v>
      </c>
    </row>
    <row r="254" spans="1:4" x14ac:dyDescent="0.25">
      <c r="A254" s="4">
        <v>41892</v>
      </c>
      <c r="B254">
        <f t="shared" si="6"/>
        <v>9</v>
      </c>
      <c r="C254" s="5" t="str">
        <f>VLOOKUP(Dates[[#This Row],[MonthNo]],$G$2:$H$13,2)</f>
        <v>September</v>
      </c>
      <c r="D254">
        <f t="shared" si="7"/>
        <v>2014</v>
      </c>
    </row>
    <row r="255" spans="1:4" x14ac:dyDescent="0.25">
      <c r="A255" s="4">
        <v>41893</v>
      </c>
      <c r="B255">
        <f t="shared" si="6"/>
        <v>9</v>
      </c>
      <c r="C255" s="5" t="str">
        <f>VLOOKUP(Dates[[#This Row],[MonthNo]],$G$2:$H$13,2)</f>
        <v>September</v>
      </c>
      <c r="D255">
        <f t="shared" si="7"/>
        <v>2014</v>
      </c>
    </row>
    <row r="256" spans="1:4" x14ac:dyDescent="0.25">
      <c r="A256" s="4">
        <v>41894</v>
      </c>
      <c r="B256">
        <f t="shared" si="6"/>
        <v>9</v>
      </c>
      <c r="C256" s="5" t="str">
        <f>VLOOKUP(Dates[[#This Row],[MonthNo]],$G$2:$H$13,2)</f>
        <v>September</v>
      </c>
      <c r="D256">
        <f t="shared" si="7"/>
        <v>2014</v>
      </c>
    </row>
    <row r="257" spans="1:4" x14ac:dyDescent="0.25">
      <c r="A257" s="4">
        <v>41895</v>
      </c>
      <c r="B257">
        <f t="shared" si="6"/>
        <v>9</v>
      </c>
      <c r="C257" s="5" t="str">
        <f>VLOOKUP(Dates[[#This Row],[MonthNo]],$G$2:$H$13,2)</f>
        <v>September</v>
      </c>
      <c r="D257">
        <f t="shared" si="7"/>
        <v>2014</v>
      </c>
    </row>
    <row r="258" spans="1:4" x14ac:dyDescent="0.25">
      <c r="A258" s="4">
        <v>41896</v>
      </c>
      <c r="B258">
        <f t="shared" si="6"/>
        <v>9</v>
      </c>
      <c r="C258" s="5" t="str">
        <f>VLOOKUP(Dates[[#This Row],[MonthNo]],$G$2:$H$13,2)</f>
        <v>September</v>
      </c>
      <c r="D258">
        <f t="shared" si="7"/>
        <v>2014</v>
      </c>
    </row>
    <row r="259" spans="1:4" x14ac:dyDescent="0.25">
      <c r="A259" s="4">
        <v>41897</v>
      </c>
      <c r="B259">
        <f t="shared" ref="B259:B322" si="8">MONTH(A259)</f>
        <v>9</v>
      </c>
      <c r="C259" s="5" t="str">
        <f>VLOOKUP(Dates[[#This Row],[MonthNo]],$G$2:$H$13,2)</f>
        <v>September</v>
      </c>
      <c r="D259">
        <f t="shared" ref="D259:D322" si="9">YEAR(A259)</f>
        <v>2014</v>
      </c>
    </row>
    <row r="260" spans="1:4" x14ac:dyDescent="0.25">
      <c r="A260" s="4">
        <v>41898</v>
      </c>
      <c r="B260">
        <f t="shared" si="8"/>
        <v>9</v>
      </c>
      <c r="C260" s="5" t="str">
        <f>VLOOKUP(Dates[[#This Row],[MonthNo]],$G$2:$H$13,2)</f>
        <v>September</v>
      </c>
      <c r="D260">
        <f t="shared" si="9"/>
        <v>2014</v>
      </c>
    </row>
    <row r="261" spans="1:4" x14ac:dyDescent="0.25">
      <c r="A261" s="4">
        <v>41899</v>
      </c>
      <c r="B261">
        <f t="shared" si="8"/>
        <v>9</v>
      </c>
      <c r="C261" s="5" t="str">
        <f>VLOOKUP(Dates[[#This Row],[MonthNo]],$G$2:$H$13,2)</f>
        <v>September</v>
      </c>
      <c r="D261">
        <f t="shared" si="9"/>
        <v>2014</v>
      </c>
    </row>
    <row r="262" spans="1:4" x14ac:dyDescent="0.25">
      <c r="A262" s="4">
        <v>41900</v>
      </c>
      <c r="B262">
        <f t="shared" si="8"/>
        <v>9</v>
      </c>
      <c r="C262" s="5" t="str">
        <f>VLOOKUP(Dates[[#This Row],[MonthNo]],$G$2:$H$13,2)</f>
        <v>September</v>
      </c>
      <c r="D262">
        <f t="shared" si="9"/>
        <v>2014</v>
      </c>
    </row>
    <row r="263" spans="1:4" x14ac:dyDescent="0.25">
      <c r="A263" s="4">
        <v>41901</v>
      </c>
      <c r="B263">
        <f t="shared" si="8"/>
        <v>9</v>
      </c>
      <c r="C263" s="5" t="str">
        <f>VLOOKUP(Dates[[#This Row],[MonthNo]],$G$2:$H$13,2)</f>
        <v>September</v>
      </c>
      <c r="D263">
        <f t="shared" si="9"/>
        <v>2014</v>
      </c>
    </row>
    <row r="264" spans="1:4" x14ac:dyDescent="0.25">
      <c r="A264" s="4">
        <v>41902</v>
      </c>
      <c r="B264">
        <f t="shared" si="8"/>
        <v>9</v>
      </c>
      <c r="C264" s="5" t="str">
        <f>VLOOKUP(Dates[[#This Row],[MonthNo]],$G$2:$H$13,2)</f>
        <v>September</v>
      </c>
      <c r="D264">
        <f t="shared" si="9"/>
        <v>2014</v>
      </c>
    </row>
    <row r="265" spans="1:4" x14ac:dyDescent="0.25">
      <c r="A265" s="4">
        <v>41903</v>
      </c>
      <c r="B265">
        <f t="shared" si="8"/>
        <v>9</v>
      </c>
      <c r="C265" s="5" t="str">
        <f>VLOOKUP(Dates[[#This Row],[MonthNo]],$G$2:$H$13,2)</f>
        <v>September</v>
      </c>
      <c r="D265">
        <f t="shared" si="9"/>
        <v>2014</v>
      </c>
    </row>
    <row r="266" spans="1:4" x14ac:dyDescent="0.25">
      <c r="A266" s="4">
        <v>41904</v>
      </c>
      <c r="B266">
        <f t="shared" si="8"/>
        <v>9</v>
      </c>
      <c r="C266" s="5" t="str">
        <f>VLOOKUP(Dates[[#This Row],[MonthNo]],$G$2:$H$13,2)</f>
        <v>September</v>
      </c>
      <c r="D266">
        <f t="shared" si="9"/>
        <v>2014</v>
      </c>
    </row>
    <row r="267" spans="1:4" x14ac:dyDescent="0.25">
      <c r="A267" s="4">
        <v>41905</v>
      </c>
      <c r="B267">
        <f t="shared" si="8"/>
        <v>9</v>
      </c>
      <c r="C267" s="5" t="str">
        <f>VLOOKUP(Dates[[#This Row],[MonthNo]],$G$2:$H$13,2)</f>
        <v>September</v>
      </c>
      <c r="D267">
        <f t="shared" si="9"/>
        <v>2014</v>
      </c>
    </row>
    <row r="268" spans="1:4" x14ac:dyDescent="0.25">
      <c r="A268" s="4">
        <v>41906</v>
      </c>
      <c r="B268">
        <f t="shared" si="8"/>
        <v>9</v>
      </c>
      <c r="C268" s="5" t="str">
        <f>VLOOKUP(Dates[[#This Row],[MonthNo]],$G$2:$H$13,2)</f>
        <v>September</v>
      </c>
      <c r="D268">
        <f t="shared" si="9"/>
        <v>2014</v>
      </c>
    </row>
    <row r="269" spans="1:4" x14ac:dyDescent="0.25">
      <c r="A269" s="4">
        <v>41907</v>
      </c>
      <c r="B269">
        <f t="shared" si="8"/>
        <v>9</v>
      </c>
      <c r="C269" s="5" t="str">
        <f>VLOOKUP(Dates[[#This Row],[MonthNo]],$G$2:$H$13,2)</f>
        <v>September</v>
      </c>
      <c r="D269">
        <f t="shared" si="9"/>
        <v>2014</v>
      </c>
    </row>
    <row r="270" spans="1:4" x14ac:dyDescent="0.25">
      <c r="A270" s="4">
        <v>41908</v>
      </c>
      <c r="B270">
        <f t="shared" si="8"/>
        <v>9</v>
      </c>
      <c r="C270" s="5" t="str">
        <f>VLOOKUP(Dates[[#This Row],[MonthNo]],$G$2:$H$13,2)</f>
        <v>September</v>
      </c>
      <c r="D270">
        <f t="shared" si="9"/>
        <v>2014</v>
      </c>
    </row>
    <row r="271" spans="1:4" x14ac:dyDescent="0.25">
      <c r="A271" s="4">
        <v>41909</v>
      </c>
      <c r="B271">
        <f t="shared" si="8"/>
        <v>9</v>
      </c>
      <c r="C271" s="5" t="str">
        <f>VLOOKUP(Dates[[#This Row],[MonthNo]],$G$2:$H$13,2)</f>
        <v>September</v>
      </c>
      <c r="D271">
        <f t="shared" si="9"/>
        <v>2014</v>
      </c>
    </row>
    <row r="272" spans="1:4" x14ac:dyDescent="0.25">
      <c r="A272" s="4">
        <v>41910</v>
      </c>
      <c r="B272">
        <f t="shared" si="8"/>
        <v>9</v>
      </c>
      <c r="C272" s="5" t="str">
        <f>VLOOKUP(Dates[[#This Row],[MonthNo]],$G$2:$H$13,2)</f>
        <v>September</v>
      </c>
      <c r="D272">
        <f t="shared" si="9"/>
        <v>2014</v>
      </c>
    </row>
    <row r="273" spans="1:4" x14ac:dyDescent="0.25">
      <c r="A273" s="4">
        <v>41911</v>
      </c>
      <c r="B273">
        <f t="shared" si="8"/>
        <v>9</v>
      </c>
      <c r="C273" s="5" t="str">
        <f>VLOOKUP(Dates[[#This Row],[MonthNo]],$G$2:$H$13,2)</f>
        <v>September</v>
      </c>
      <c r="D273">
        <f t="shared" si="9"/>
        <v>2014</v>
      </c>
    </row>
    <row r="274" spans="1:4" x14ac:dyDescent="0.25">
      <c r="A274" s="4">
        <v>41912</v>
      </c>
      <c r="B274">
        <f t="shared" si="8"/>
        <v>9</v>
      </c>
      <c r="C274" s="5" t="str">
        <f>VLOOKUP(Dates[[#This Row],[MonthNo]],$G$2:$H$13,2)</f>
        <v>September</v>
      </c>
      <c r="D274">
        <f t="shared" si="9"/>
        <v>2014</v>
      </c>
    </row>
    <row r="275" spans="1:4" x14ac:dyDescent="0.25">
      <c r="A275" s="4">
        <v>41913</v>
      </c>
      <c r="B275">
        <f t="shared" si="8"/>
        <v>10</v>
      </c>
      <c r="C275" s="5" t="str">
        <f>VLOOKUP(Dates[[#This Row],[MonthNo]],$G$2:$H$13,2)</f>
        <v>October</v>
      </c>
      <c r="D275">
        <f t="shared" si="9"/>
        <v>2014</v>
      </c>
    </row>
    <row r="276" spans="1:4" x14ac:dyDescent="0.25">
      <c r="A276" s="4">
        <v>41914</v>
      </c>
      <c r="B276">
        <f t="shared" si="8"/>
        <v>10</v>
      </c>
      <c r="C276" s="5" t="str">
        <f>VLOOKUP(Dates[[#This Row],[MonthNo]],$G$2:$H$13,2)</f>
        <v>October</v>
      </c>
      <c r="D276">
        <f t="shared" si="9"/>
        <v>2014</v>
      </c>
    </row>
    <row r="277" spans="1:4" x14ac:dyDescent="0.25">
      <c r="A277" s="4">
        <v>41915</v>
      </c>
      <c r="B277">
        <f t="shared" si="8"/>
        <v>10</v>
      </c>
      <c r="C277" s="5" t="str">
        <f>VLOOKUP(Dates[[#This Row],[MonthNo]],$G$2:$H$13,2)</f>
        <v>October</v>
      </c>
      <c r="D277">
        <f t="shared" si="9"/>
        <v>2014</v>
      </c>
    </row>
    <row r="278" spans="1:4" x14ac:dyDescent="0.25">
      <c r="A278" s="4">
        <v>41916</v>
      </c>
      <c r="B278">
        <f t="shared" si="8"/>
        <v>10</v>
      </c>
      <c r="C278" s="5" t="str">
        <f>VLOOKUP(Dates[[#This Row],[MonthNo]],$G$2:$H$13,2)</f>
        <v>October</v>
      </c>
      <c r="D278">
        <f t="shared" si="9"/>
        <v>2014</v>
      </c>
    </row>
    <row r="279" spans="1:4" x14ac:dyDescent="0.25">
      <c r="A279" s="4">
        <v>41917</v>
      </c>
      <c r="B279">
        <f t="shared" si="8"/>
        <v>10</v>
      </c>
      <c r="C279" s="5" t="str">
        <f>VLOOKUP(Dates[[#This Row],[MonthNo]],$G$2:$H$13,2)</f>
        <v>October</v>
      </c>
      <c r="D279">
        <f t="shared" si="9"/>
        <v>2014</v>
      </c>
    </row>
    <row r="280" spans="1:4" x14ac:dyDescent="0.25">
      <c r="A280" s="4">
        <v>41918</v>
      </c>
      <c r="B280">
        <f t="shared" si="8"/>
        <v>10</v>
      </c>
      <c r="C280" s="5" t="str">
        <f>VLOOKUP(Dates[[#This Row],[MonthNo]],$G$2:$H$13,2)</f>
        <v>October</v>
      </c>
      <c r="D280">
        <f t="shared" si="9"/>
        <v>2014</v>
      </c>
    </row>
    <row r="281" spans="1:4" x14ac:dyDescent="0.25">
      <c r="A281" s="4">
        <v>41919</v>
      </c>
      <c r="B281">
        <f t="shared" si="8"/>
        <v>10</v>
      </c>
      <c r="C281" s="5" t="str">
        <f>VLOOKUP(Dates[[#This Row],[MonthNo]],$G$2:$H$13,2)</f>
        <v>October</v>
      </c>
      <c r="D281">
        <f t="shared" si="9"/>
        <v>2014</v>
      </c>
    </row>
    <row r="282" spans="1:4" x14ac:dyDescent="0.25">
      <c r="A282" s="4">
        <v>41920</v>
      </c>
      <c r="B282">
        <f t="shared" si="8"/>
        <v>10</v>
      </c>
      <c r="C282" s="5" t="str">
        <f>VLOOKUP(Dates[[#This Row],[MonthNo]],$G$2:$H$13,2)</f>
        <v>October</v>
      </c>
      <c r="D282">
        <f t="shared" si="9"/>
        <v>2014</v>
      </c>
    </row>
    <row r="283" spans="1:4" x14ac:dyDescent="0.25">
      <c r="A283" s="4">
        <v>41921</v>
      </c>
      <c r="B283">
        <f t="shared" si="8"/>
        <v>10</v>
      </c>
      <c r="C283" s="5" t="str">
        <f>VLOOKUP(Dates[[#This Row],[MonthNo]],$G$2:$H$13,2)</f>
        <v>October</v>
      </c>
      <c r="D283">
        <f t="shared" si="9"/>
        <v>2014</v>
      </c>
    </row>
    <row r="284" spans="1:4" x14ac:dyDescent="0.25">
      <c r="A284" s="4">
        <v>41922</v>
      </c>
      <c r="B284">
        <f t="shared" si="8"/>
        <v>10</v>
      </c>
      <c r="C284" s="5" t="str">
        <f>VLOOKUP(Dates[[#This Row],[MonthNo]],$G$2:$H$13,2)</f>
        <v>October</v>
      </c>
      <c r="D284">
        <f t="shared" si="9"/>
        <v>2014</v>
      </c>
    </row>
    <row r="285" spans="1:4" x14ac:dyDescent="0.25">
      <c r="A285" s="4">
        <v>41923</v>
      </c>
      <c r="B285">
        <f t="shared" si="8"/>
        <v>10</v>
      </c>
      <c r="C285" s="5" t="str">
        <f>VLOOKUP(Dates[[#This Row],[MonthNo]],$G$2:$H$13,2)</f>
        <v>October</v>
      </c>
      <c r="D285">
        <f t="shared" si="9"/>
        <v>2014</v>
      </c>
    </row>
    <row r="286" spans="1:4" x14ac:dyDescent="0.25">
      <c r="A286" s="4">
        <v>41924</v>
      </c>
      <c r="B286">
        <f t="shared" si="8"/>
        <v>10</v>
      </c>
      <c r="C286" s="5" t="str">
        <f>VLOOKUP(Dates[[#This Row],[MonthNo]],$G$2:$H$13,2)</f>
        <v>October</v>
      </c>
      <c r="D286">
        <f t="shared" si="9"/>
        <v>2014</v>
      </c>
    </row>
    <row r="287" spans="1:4" x14ac:dyDescent="0.25">
      <c r="A287" s="4">
        <v>41925</v>
      </c>
      <c r="B287">
        <f t="shared" si="8"/>
        <v>10</v>
      </c>
      <c r="C287" s="5" t="str">
        <f>VLOOKUP(Dates[[#This Row],[MonthNo]],$G$2:$H$13,2)</f>
        <v>October</v>
      </c>
      <c r="D287">
        <f t="shared" si="9"/>
        <v>2014</v>
      </c>
    </row>
    <row r="288" spans="1:4" x14ac:dyDescent="0.25">
      <c r="A288" s="4">
        <v>41926</v>
      </c>
      <c r="B288">
        <f t="shared" si="8"/>
        <v>10</v>
      </c>
      <c r="C288" s="5" t="str">
        <f>VLOOKUP(Dates[[#This Row],[MonthNo]],$G$2:$H$13,2)</f>
        <v>October</v>
      </c>
      <c r="D288">
        <f t="shared" si="9"/>
        <v>2014</v>
      </c>
    </row>
    <row r="289" spans="1:4" x14ac:dyDescent="0.25">
      <c r="A289" s="4">
        <v>41927</v>
      </c>
      <c r="B289">
        <f t="shared" si="8"/>
        <v>10</v>
      </c>
      <c r="C289" s="5" t="str">
        <f>VLOOKUP(Dates[[#This Row],[MonthNo]],$G$2:$H$13,2)</f>
        <v>October</v>
      </c>
      <c r="D289">
        <f t="shared" si="9"/>
        <v>2014</v>
      </c>
    </row>
    <row r="290" spans="1:4" x14ac:dyDescent="0.25">
      <c r="A290" s="4">
        <v>41928</v>
      </c>
      <c r="B290">
        <f t="shared" si="8"/>
        <v>10</v>
      </c>
      <c r="C290" s="5" t="str">
        <f>VLOOKUP(Dates[[#This Row],[MonthNo]],$G$2:$H$13,2)</f>
        <v>October</v>
      </c>
      <c r="D290">
        <f t="shared" si="9"/>
        <v>2014</v>
      </c>
    </row>
    <row r="291" spans="1:4" x14ac:dyDescent="0.25">
      <c r="A291" s="4">
        <v>41929</v>
      </c>
      <c r="B291">
        <f t="shared" si="8"/>
        <v>10</v>
      </c>
      <c r="C291" s="5" t="str">
        <f>VLOOKUP(Dates[[#This Row],[MonthNo]],$G$2:$H$13,2)</f>
        <v>October</v>
      </c>
      <c r="D291">
        <f t="shared" si="9"/>
        <v>2014</v>
      </c>
    </row>
    <row r="292" spans="1:4" x14ac:dyDescent="0.25">
      <c r="A292" s="4">
        <v>41930</v>
      </c>
      <c r="B292">
        <f t="shared" si="8"/>
        <v>10</v>
      </c>
      <c r="C292" s="5" t="str">
        <f>VLOOKUP(Dates[[#This Row],[MonthNo]],$G$2:$H$13,2)</f>
        <v>October</v>
      </c>
      <c r="D292">
        <f t="shared" si="9"/>
        <v>2014</v>
      </c>
    </row>
    <row r="293" spans="1:4" x14ac:dyDescent="0.25">
      <c r="A293" s="4">
        <v>41931</v>
      </c>
      <c r="B293">
        <f t="shared" si="8"/>
        <v>10</v>
      </c>
      <c r="C293" s="5" t="str">
        <f>VLOOKUP(Dates[[#This Row],[MonthNo]],$G$2:$H$13,2)</f>
        <v>October</v>
      </c>
      <c r="D293">
        <f t="shared" si="9"/>
        <v>2014</v>
      </c>
    </row>
    <row r="294" spans="1:4" x14ac:dyDescent="0.25">
      <c r="A294" s="4">
        <v>41932</v>
      </c>
      <c r="B294">
        <f t="shared" si="8"/>
        <v>10</v>
      </c>
      <c r="C294" s="5" t="str">
        <f>VLOOKUP(Dates[[#This Row],[MonthNo]],$G$2:$H$13,2)</f>
        <v>October</v>
      </c>
      <c r="D294">
        <f t="shared" si="9"/>
        <v>2014</v>
      </c>
    </row>
    <row r="295" spans="1:4" x14ac:dyDescent="0.25">
      <c r="A295" s="4">
        <v>41933</v>
      </c>
      <c r="B295">
        <f t="shared" si="8"/>
        <v>10</v>
      </c>
      <c r="C295" s="5" t="str">
        <f>VLOOKUP(Dates[[#This Row],[MonthNo]],$G$2:$H$13,2)</f>
        <v>October</v>
      </c>
      <c r="D295">
        <f t="shared" si="9"/>
        <v>2014</v>
      </c>
    </row>
    <row r="296" spans="1:4" x14ac:dyDescent="0.25">
      <c r="A296" s="4">
        <v>41934</v>
      </c>
      <c r="B296">
        <f t="shared" si="8"/>
        <v>10</v>
      </c>
      <c r="C296" s="5" t="str">
        <f>VLOOKUP(Dates[[#This Row],[MonthNo]],$G$2:$H$13,2)</f>
        <v>October</v>
      </c>
      <c r="D296">
        <f t="shared" si="9"/>
        <v>2014</v>
      </c>
    </row>
    <row r="297" spans="1:4" x14ac:dyDescent="0.25">
      <c r="A297" s="4">
        <v>41935</v>
      </c>
      <c r="B297">
        <f t="shared" si="8"/>
        <v>10</v>
      </c>
      <c r="C297" s="5" t="str">
        <f>VLOOKUP(Dates[[#This Row],[MonthNo]],$G$2:$H$13,2)</f>
        <v>October</v>
      </c>
      <c r="D297">
        <f t="shared" si="9"/>
        <v>2014</v>
      </c>
    </row>
    <row r="298" spans="1:4" x14ac:dyDescent="0.25">
      <c r="A298" s="4">
        <v>41936</v>
      </c>
      <c r="B298">
        <f t="shared" si="8"/>
        <v>10</v>
      </c>
      <c r="C298" s="5" t="str">
        <f>VLOOKUP(Dates[[#This Row],[MonthNo]],$G$2:$H$13,2)</f>
        <v>October</v>
      </c>
      <c r="D298">
        <f t="shared" si="9"/>
        <v>2014</v>
      </c>
    </row>
    <row r="299" spans="1:4" x14ac:dyDescent="0.25">
      <c r="A299" s="4">
        <v>41937</v>
      </c>
      <c r="B299">
        <f t="shared" si="8"/>
        <v>10</v>
      </c>
      <c r="C299" s="5" t="str">
        <f>VLOOKUP(Dates[[#This Row],[MonthNo]],$G$2:$H$13,2)</f>
        <v>October</v>
      </c>
      <c r="D299">
        <f t="shared" si="9"/>
        <v>2014</v>
      </c>
    </row>
    <row r="300" spans="1:4" x14ac:dyDescent="0.25">
      <c r="A300" s="4">
        <v>41938</v>
      </c>
      <c r="B300">
        <f t="shared" si="8"/>
        <v>10</v>
      </c>
      <c r="C300" s="5" t="str">
        <f>VLOOKUP(Dates[[#This Row],[MonthNo]],$G$2:$H$13,2)</f>
        <v>October</v>
      </c>
      <c r="D300">
        <f t="shared" si="9"/>
        <v>2014</v>
      </c>
    </row>
    <row r="301" spans="1:4" x14ac:dyDescent="0.25">
      <c r="A301" s="4">
        <v>41939</v>
      </c>
      <c r="B301">
        <f t="shared" si="8"/>
        <v>10</v>
      </c>
      <c r="C301" s="5" t="str">
        <f>VLOOKUP(Dates[[#This Row],[MonthNo]],$G$2:$H$13,2)</f>
        <v>October</v>
      </c>
      <c r="D301">
        <f t="shared" si="9"/>
        <v>2014</v>
      </c>
    </row>
    <row r="302" spans="1:4" x14ac:dyDescent="0.25">
      <c r="A302" s="4">
        <v>41940</v>
      </c>
      <c r="B302">
        <f t="shared" si="8"/>
        <v>10</v>
      </c>
      <c r="C302" s="5" t="str">
        <f>VLOOKUP(Dates[[#This Row],[MonthNo]],$G$2:$H$13,2)</f>
        <v>October</v>
      </c>
      <c r="D302">
        <f t="shared" si="9"/>
        <v>2014</v>
      </c>
    </row>
    <row r="303" spans="1:4" x14ac:dyDescent="0.25">
      <c r="A303" s="4">
        <v>41941</v>
      </c>
      <c r="B303">
        <f t="shared" si="8"/>
        <v>10</v>
      </c>
      <c r="C303" s="5" t="str">
        <f>VLOOKUP(Dates[[#This Row],[MonthNo]],$G$2:$H$13,2)</f>
        <v>October</v>
      </c>
      <c r="D303">
        <f t="shared" si="9"/>
        <v>2014</v>
      </c>
    </row>
    <row r="304" spans="1:4" x14ac:dyDescent="0.25">
      <c r="A304" s="4">
        <v>41942</v>
      </c>
      <c r="B304">
        <f t="shared" si="8"/>
        <v>10</v>
      </c>
      <c r="C304" s="5" t="str">
        <f>VLOOKUP(Dates[[#This Row],[MonthNo]],$G$2:$H$13,2)</f>
        <v>October</v>
      </c>
      <c r="D304">
        <f t="shared" si="9"/>
        <v>2014</v>
      </c>
    </row>
    <row r="305" spans="1:4" x14ac:dyDescent="0.25">
      <c r="A305" s="4">
        <v>41943</v>
      </c>
      <c r="B305">
        <f t="shared" si="8"/>
        <v>10</v>
      </c>
      <c r="C305" s="5" t="str">
        <f>VLOOKUP(Dates[[#This Row],[MonthNo]],$G$2:$H$13,2)</f>
        <v>October</v>
      </c>
      <c r="D305">
        <f t="shared" si="9"/>
        <v>2014</v>
      </c>
    </row>
    <row r="306" spans="1:4" x14ac:dyDescent="0.25">
      <c r="A306" s="4">
        <v>41944</v>
      </c>
      <c r="B306">
        <f t="shared" si="8"/>
        <v>11</v>
      </c>
      <c r="C306" s="5" t="str">
        <f>VLOOKUP(Dates[[#This Row],[MonthNo]],$G$2:$H$13,2)</f>
        <v>November</v>
      </c>
      <c r="D306">
        <f t="shared" si="9"/>
        <v>2014</v>
      </c>
    </row>
    <row r="307" spans="1:4" x14ac:dyDescent="0.25">
      <c r="A307" s="4">
        <v>41945</v>
      </c>
      <c r="B307">
        <f t="shared" si="8"/>
        <v>11</v>
      </c>
      <c r="C307" s="5" t="str">
        <f>VLOOKUP(Dates[[#This Row],[MonthNo]],$G$2:$H$13,2)</f>
        <v>November</v>
      </c>
      <c r="D307">
        <f t="shared" si="9"/>
        <v>2014</v>
      </c>
    </row>
    <row r="308" spans="1:4" x14ac:dyDescent="0.25">
      <c r="A308" s="4">
        <v>41946</v>
      </c>
      <c r="B308">
        <f t="shared" si="8"/>
        <v>11</v>
      </c>
      <c r="C308" s="5" t="str">
        <f>VLOOKUP(Dates[[#This Row],[MonthNo]],$G$2:$H$13,2)</f>
        <v>November</v>
      </c>
      <c r="D308">
        <f t="shared" si="9"/>
        <v>2014</v>
      </c>
    </row>
    <row r="309" spans="1:4" x14ac:dyDescent="0.25">
      <c r="A309" s="4">
        <v>41947</v>
      </c>
      <c r="B309">
        <f t="shared" si="8"/>
        <v>11</v>
      </c>
      <c r="C309" s="5" t="str">
        <f>VLOOKUP(Dates[[#This Row],[MonthNo]],$G$2:$H$13,2)</f>
        <v>November</v>
      </c>
      <c r="D309">
        <f t="shared" si="9"/>
        <v>2014</v>
      </c>
    </row>
    <row r="310" spans="1:4" x14ac:dyDescent="0.25">
      <c r="A310" s="4">
        <v>41948</v>
      </c>
      <c r="B310">
        <f t="shared" si="8"/>
        <v>11</v>
      </c>
      <c r="C310" s="5" t="str">
        <f>VLOOKUP(Dates[[#This Row],[MonthNo]],$G$2:$H$13,2)</f>
        <v>November</v>
      </c>
      <c r="D310">
        <f t="shared" si="9"/>
        <v>2014</v>
      </c>
    </row>
    <row r="311" spans="1:4" x14ac:dyDescent="0.25">
      <c r="A311" s="4">
        <v>41949</v>
      </c>
      <c r="B311">
        <f t="shared" si="8"/>
        <v>11</v>
      </c>
      <c r="C311" s="5" t="str">
        <f>VLOOKUP(Dates[[#This Row],[MonthNo]],$G$2:$H$13,2)</f>
        <v>November</v>
      </c>
      <c r="D311">
        <f t="shared" si="9"/>
        <v>2014</v>
      </c>
    </row>
    <row r="312" spans="1:4" x14ac:dyDescent="0.25">
      <c r="A312" s="4">
        <v>41950</v>
      </c>
      <c r="B312">
        <f t="shared" si="8"/>
        <v>11</v>
      </c>
      <c r="C312" s="5" t="str">
        <f>VLOOKUP(Dates[[#This Row],[MonthNo]],$G$2:$H$13,2)</f>
        <v>November</v>
      </c>
      <c r="D312">
        <f t="shared" si="9"/>
        <v>2014</v>
      </c>
    </row>
    <row r="313" spans="1:4" x14ac:dyDescent="0.25">
      <c r="A313" s="4">
        <v>41951</v>
      </c>
      <c r="B313">
        <f t="shared" si="8"/>
        <v>11</v>
      </c>
      <c r="C313" s="5" t="str">
        <f>VLOOKUP(Dates[[#This Row],[MonthNo]],$G$2:$H$13,2)</f>
        <v>November</v>
      </c>
      <c r="D313">
        <f t="shared" si="9"/>
        <v>2014</v>
      </c>
    </row>
    <row r="314" spans="1:4" x14ac:dyDescent="0.25">
      <c r="A314" s="4">
        <v>41952</v>
      </c>
      <c r="B314">
        <f t="shared" si="8"/>
        <v>11</v>
      </c>
      <c r="C314" s="5" t="str">
        <f>VLOOKUP(Dates[[#This Row],[MonthNo]],$G$2:$H$13,2)</f>
        <v>November</v>
      </c>
      <c r="D314">
        <f t="shared" si="9"/>
        <v>2014</v>
      </c>
    </row>
    <row r="315" spans="1:4" x14ac:dyDescent="0.25">
      <c r="A315" s="4">
        <v>41953</v>
      </c>
      <c r="B315">
        <f t="shared" si="8"/>
        <v>11</v>
      </c>
      <c r="C315" s="5" t="str">
        <f>VLOOKUP(Dates[[#This Row],[MonthNo]],$G$2:$H$13,2)</f>
        <v>November</v>
      </c>
      <c r="D315">
        <f t="shared" si="9"/>
        <v>2014</v>
      </c>
    </row>
    <row r="316" spans="1:4" x14ac:dyDescent="0.25">
      <c r="A316" s="4">
        <v>41954</v>
      </c>
      <c r="B316">
        <f t="shared" si="8"/>
        <v>11</v>
      </c>
      <c r="C316" s="5" t="str">
        <f>VLOOKUP(Dates[[#This Row],[MonthNo]],$G$2:$H$13,2)</f>
        <v>November</v>
      </c>
      <c r="D316">
        <f t="shared" si="9"/>
        <v>2014</v>
      </c>
    </row>
    <row r="317" spans="1:4" x14ac:dyDescent="0.25">
      <c r="A317" s="4">
        <v>41955</v>
      </c>
      <c r="B317">
        <f t="shared" si="8"/>
        <v>11</v>
      </c>
      <c r="C317" s="5" t="str">
        <f>VLOOKUP(Dates[[#This Row],[MonthNo]],$G$2:$H$13,2)</f>
        <v>November</v>
      </c>
      <c r="D317">
        <f t="shared" si="9"/>
        <v>2014</v>
      </c>
    </row>
    <row r="318" spans="1:4" x14ac:dyDescent="0.25">
      <c r="A318" s="4">
        <v>41956</v>
      </c>
      <c r="B318">
        <f t="shared" si="8"/>
        <v>11</v>
      </c>
      <c r="C318" s="5" t="str">
        <f>VLOOKUP(Dates[[#This Row],[MonthNo]],$G$2:$H$13,2)</f>
        <v>November</v>
      </c>
      <c r="D318">
        <f t="shared" si="9"/>
        <v>2014</v>
      </c>
    </row>
    <row r="319" spans="1:4" x14ac:dyDescent="0.25">
      <c r="A319" s="4">
        <v>41957</v>
      </c>
      <c r="B319">
        <f t="shared" si="8"/>
        <v>11</v>
      </c>
      <c r="C319" s="5" t="str">
        <f>VLOOKUP(Dates[[#This Row],[MonthNo]],$G$2:$H$13,2)</f>
        <v>November</v>
      </c>
      <c r="D319">
        <f t="shared" si="9"/>
        <v>2014</v>
      </c>
    </row>
    <row r="320" spans="1:4" x14ac:dyDescent="0.25">
      <c r="A320" s="4">
        <v>41958</v>
      </c>
      <c r="B320">
        <f t="shared" si="8"/>
        <v>11</v>
      </c>
      <c r="C320" s="5" t="str">
        <f>VLOOKUP(Dates[[#This Row],[MonthNo]],$G$2:$H$13,2)</f>
        <v>November</v>
      </c>
      <c r="D320">
        <f t="shared" si="9"/>
        <v>2014</v>
      </c>
    </row>
    <row r="321" spans="1:4" x14ac:dyDescent="0.25">
      <c r="A321" s="4">
        <v>41959</v>
      </c>
      <c r="B321">
        <f t="shared" si="8"/>
        <v>11</v>
      </c>
      <c r="C321" s="5" t="str">
        <f>VLOOKUP(Dates[[#This Row],[MonthNo]],$G$2:$H$13,2)</f>
        <v>November</v>
      </c>
      <c r="D321">
        <f t="shared" si="9"/>
        <v>2014</v>
      </c>
    </row>
    <row r="322" spans="1:4" x14ac:dyDescent="0.25">
      <c r="A322" s="4">
        <v>41960</v>
      </c>
      <c r="B322">
        <f t="shared" si="8"/>
        <v>11</v>
      </c>
      <c r="C322" s="5" t="str">
        <f>VLOOKUP(Dates[[#This Row],[MonthNo]],$G$2:$H$13,2)</f>
        <v>November</v>
      </c>
      <c r="D322">
        <f t="shared" si="9"/>
        <v>2014</v>
      </c>
    </row>
    <row r="323" spans="1:4" x14ac:dyDescent="0.25">
      <c r="A323" s="4">
        <v>41961</v>
      </c>
      <c r="B323">
        <f t="shared" ref="B323:B386" si="10">MONTH(A323)</f>
        <v>11</v>
      </c>
      <c r="C323" s="5" t="str">
        <f>VLOOKUP(Dates[[#This Row],[MonthNo]],$G$2:$H$13,2)</f>
        <v>November</v>
      </c>
      <c r="D323">
        <f t="shared" ref="D323:D386" si="11">YEAR(A323)</f>
        <v>2014</v>
      </c>
    </row>
    <row r="324" spans="1:4" x14ac:dyDescent="0.25">
      <c r="A324" s="4">
        <v>41962</v>
      </c>
      <c r="B324">
        <f t="shared" si="10"/>
        <v>11</v>
      </c>
      <c r="C324" s="5" t="str">
        <f>VLOOKUP(Dates[[#This Row],[MonthNo]],$G$2:$H$13,2)</f>
        <v>November</v>
      </c>
      <c r="D324">
        <f t="shared" si="11"/>
        <v>2014</v>
      </c>
    </row>
    <row r="325" spans="1:4" x14ac:dyDescent="0.25">
      <c r="A325" s="4">
        <v>41963</v>
      </c>
      <c r="B325">
        <f t="shared" si="10"/>
        <v>11</v>
      </c>
      <c r="C325" s="5" t="str">
        <f>VLOOKUP(Dates[[#This Row],[MonthNo]],$G$2:$H$13,2)</f>
        <v>November</v>
      </c>
      <c r="D325">
        <f t="shared" si="11"/>
        <v>2014</v>
      </c>
    </row>
    <row r="326" spans="1:4" x14ac:dyDescent="0.25">
      <c r="A326" s="4">
        <v>41964</v>
      </c>
      <c r="B326">
        <f t="shared" si="10"/>
        <v>11</v>
      </c>
      <c r="C326" s="5" t="str">
        <f>VLOOKUP(Dates[[#This Row],[MonthNo]],$G$2:$H$13,2)</f>
        <v>November</v>
      </c>
      <c r="D326">
        <f t="shared" si="11"/>
        <v>2014</v>
      </c>
    </row>
    <row r="327" spans="1:4" x14ac:dyDescent="0.25">
      <c r="A327" s="4">
        <v>41965</v>
      </c>
      <c r="B327">
        <f t="shared" si="10"/>
        <v>11</v>
      </c>
      <c r="C327" s="5" t="str">
        <f>VLOOKUP(Dates[[#This Row],[MonthNo]],$G$2:$H$13,2)</f>
        <v>November</v>
      </c>
      <c r="D327">
        <f t="shared" si="11"/>
        <v>2014</v>
      </c>
    </row>
    <row r="328" spans="1:4" x14ac:dyDescent="0.25">
      <c r="A328" s="4">
        <v>41966</v>
      </c>
      <c r="B328">
        <f t="shared" si="10"/>
        <v>11</v>
      </c>
      <c r="C328" s="5" t="str">
        <f>VLOOKUP(Dates[[#This Row],[MonthNo]],$G$2:$H$13,2)</f>
        <v>November</v>
      </c>
      <c r="D328">
        <f t="shared" si="11"/>
        <v>2014</v>
      </c>
    </row>
    <row r="329" spans="1:4" x14ac:dyDescent="0.25">
      <c r="A329" s="4">
        <v>41967</v>
      </c>
      <c r="B329">
        <f t="shared" si="10"/>
        <v>11</v>
      </c>
      <c r="C329" s="5" t="str">
        <f>VLOOKUP(Dates[[#This Row],[MonthNo]],$G$2:$H$13,2)</f>
        <v>November</v>
      </c>
      <c r="D329">
        <f t="shared" si="11"/>
        <v>2014</v>
      </c>
    </row>
    <row r="330" spans="1:4" x14ac:dyDescent="0.25">
      <c r="A330" s="4">
        <v>41968</v>
      </c>
      <c r="B330">
        <f t="shared" si="10"/>
        <v>11</v>
      </c>
      <c r="C330" s="5" t="str">
        <f>VLOOKUP(Dates[[#This Row],[MonthNo]],$G$2:$H$13,2)</f>
        <v>November</v>
      </c>
      <c r="D330">
        <f t="shared" si="11"/>
        <v>2014</v>
      </c>
    </row>
    <row r="331" spans="1:4" x14ac:dyDescent="0.25">
      <c r="A331" s="4">
        <v>41969</v>
      </c>
      <c r="B331">
        <f t="shared" si="10"/>
        <v>11</v>
      </c>
      <c r="C331" s="5" t="str">
        <f>VLOOKUP(Dates[[#This Row],[MonthNo]],$G$2:$H$13,2)</f>
        <v>November</v>
      </c>
      <c r="D331">
        <f t="shared" si="11"/>
        <v>2014</v>
      </c>
    </row>
    <row r="332" spans="1:4" x14ac:dyDescent="0.25">
      <c r="A332" s="4">
        <v>41970</v>
      </c>
      <c r="B332">
        <f t="shared" si="10"/>
        <v>11</v>
      </c>
      <c r="C332" s="5" t="str">
        <f>VLOOKUP(Dates[[#This Row],[MonthNo]],$G$2:$H$13,2)</f>
        <v>November</v>
      </c>
      <c r="D332">
        <f t="shared" si="11"/>
        <v>2014</v>
      </c>
    </row>
    <row r="333" spans="1:4" x14ac:dyDescent="0.25">
      <c r="A333" s="4">
        <v>41971</v>
      </c>
      <c r="B333">
        <f t="shared" si="10"/>
        <v>11</v>
      </c>
      <c r="C333" s="5" t="str">
        <f>VLOOKUP(Dates[[#This Row],[MonthNo]],$G$2:$H$13,2)</f>
        <v>November</v>
      </c>
      <c r="D333">
        <f t="shared" si="11"/>
        <v>2014</v>
      </c>
    </row>
    <row r="334" spans="1:4" x14ac:dyDescent="0.25">
      <c r="A334" s="4">
        <v>41972</v>
      </c>
      <c r="B334">
        <f t="shared" si="10"/>
        <v>11</v>
      </c>
      <c r="C334" s="5" t="str">
        <f>VLOOKUP(Dates[[#This Row],[MonthNo]],$G$2:$H$13,2)</f>
        <v>November</v>
      </c>
      <c r="D334">
        <f t="shared" si="11"/>
        <v>2014</v>
      </c>
    </row>
    <row r="335" spans="1:4" x14ac:dyDescent="0.25">
      <c r="A335" s="4">
        <v>41973</v>
      </c>
      <c r="B335">
        <f t="shared" si="10"/>
        <v>11</v>
      </c>
      <c r="C335" s="5" t="str">
        <f>VLOOKUP(Dates[[#This Row],[MonthNo]],$G$2:$H$13,2)</f>
        <v>November</v>
      </c>
      <c r="D335">
        <f t="shared" si="11"/>
        <v>2014</v>
      </c>
    </row>
    <row r="336" spans="1:4" x14ac:dyDescent="0.25">
      <c r="A336" s="4">
        <v>41974</v>
      </c>
      <c r="B336">
        <f t="shared" si="10"/>
        <v>12</v>
      </c>
      <c r="C336" s="5" t="str">
        <f>VLOOKUP(Dates[[#This Row],[MonthNo]],$G$2:$H$13,2)</f>
        <v>December</v>
      </c>
      <c r="D336">
        <f t="shared" si="11"/>
        <v>2014</v>
      </c>
    </row>
    <row r="337" spans="1:4" x14ac:dyDescent="0.25">
      <c r="A337" s="4">
        <v>41975</v>
      </c>
      <c r="B337">
        <f t="shared" si="10"/>
        <v>12</v>
      </c>
      <c r="C337" s="5" t="str">
        <f>VLOOKUP(Dates[[#This Row],[MonthNo]],$G$2:$H$13,2)</f>
        <v>December</v>
      </c>
      <c r="D337">
        <f t="shared" si="11"/>
        <v>2014</v>
      </c>
    </row>
    <row r="338" spans="1:4" x14ac:dyDescent="0.25">
      <c r="A338" s="4">
        <v>41976</v>
      </c>
      <c r="B338">
        <f t="shared" si="10"/>
        <v>12</v>
      </c>
      <c r="C338" s="5" t="str">
        <f>VLOOKUP(Dates[[#This Row],[MonthNo]],$G$2:$H$13,2)</f>
        <v>December</v>
      </c>
      <c r="D338">
        <f t="shared" si="11"/>
        <v>2014</v>
      </c>
    </row>
    <row r="339" spans="1:4" x14ac:dyDescent="0.25">
      <c r="A339" s="4">
        <v>41977</v>
      </c>
      <c r="B339">
        <f t="shared" si="10"/>
        <v>12</v>
      </c>
      <c r="C339" s="5" t="str">
        <f>VLOOKUP(Dates[[#This Row],[MonthNo]],$G$2:$H$13,2)</f>
        <v>December</v>
      </c>
      <c r="D339">
        <f t="shared" si="11"/>
        <v>2014</v>
      </c>
    </row>
    <row r="340" spans="1:4" x14ac:dyDescent="0.25">
      <c r="A340" s="4">
        <v>41978</v>
      </c>
      <c r="B340">
        <f t="shared" si="10"/>
        <v>12</v>
      </c>
      <c r="C340" s="5" t="str">
        <f>VLOOKUP(Dates[[#This Row],[MonthNo]],$G$2:$H$13,2)</f>
        <v>December</v>
      </c>
      <c r="D340">
        <f t="shared" si="11"/>
        <v>2014</v>
      </c>
    </row>
    <row r="341" spans="1:4" x14ac:dyDescent="0.25">
      <c r="A341" s="4">
        <v>41979</v>
      </c>
      <c r="B341">
        <f t="shared" si="10"/>
        <v>12</v>
      </c>
      <c r="C341" s="5" t="str">
        <f>VLOOKUP(Dates[[#This Row],[MonthNo]],$G$2:$H$13,2)</f>
        <v>December</v>
      </c>
      <c r="D341">
        <f t="shared" si="11"/>
        <v>2014</v>
      </c>
    </row>
    <row r="342" spans="1:4" x14ac:dyDescent="0.25">
      <c r="A342" s="4">
        <v>41980</v>
      </c>
      <c r="B342">
        <f t="shared" si="10"/>
        <v>12</v>
      </c>
      <c r="C342" s="5" t="str">
        <f>VLOOKUP(Dates[[#This Row],[MonthNo]],$G$2:$H$13,2)</f>
        <v>December</v>
      </c>
      <c r="D342">
        <f t="shared" si="11"/>
        <v>2014</v>
      </c>
    </row>
    <row r="343" spans="1:4" x14ac:dyDescent="0.25">
      <c r="A343" s="4">
        <v>41981</v>
      </c>
      <c r="B343">
        <f t="shared" si="10"/>
        <v>12</v>
      </c>
      <c r="C343" s="5" t="str">
        <f>VLOOKUP(Dates[[#This Row],[MonthNo]],$G$2:$H$13,2)</f>
        <v>December</v>
      </c>
      <c r="D343">
        <f t="shared" si="11"/>
        <v>2014</v>
      </c>
    </row>
    <row r="344" spans="1:4" x14ac:dyDescent="0.25">
      <c r="A344" s="4">
        <v>41982</v>
      </c>
      <c r="B344">
        <f t="shared" si="10"/>
        <v>12</v>
      </c>
      <c r="C344" s="5" t="str">
        <f>VLOOKUP(Dates[[#This Row],[MonthNo]],$G$2:$H$13,2)</f>
        <v>December</v>
      </c>
      <c r="D344">
        <f t="shared" si="11"/>
        <v>2014</v>
      </c>
    </row>
    <row r="345" spans="1:4" x14ac:dyDescent="0.25">
      <c r="A345" s="4">
        <v>41983</v>
      </c>
      <c r="B345">
        <f t="shared" si="10"/>
        <v>12</v>
      </c>
      <c r="C345" s="5" t="str">
        <f>VLOOKUP(Dates[[#This Row],[MonthNo]],$G$2:$H$13,2)</f>
        <v>December</v>
      </c>
      <c r="D345">
        <f t="shared" si="11"/>
        <v>2014</v>
      </c>
    </row>
    <row r="346" spans="1:4" x14ac:dyDescent="0.25">
      <c r="A346" s="4">
        <v>41984</v>
      </c>
      <c r="B346">
        <f t="shared" si="10"/>
        <v>12</v>
      </c>
      <c r="C346" s="5" t="str">
        <f>VLOOKUP(Dates[[#This Row],[MonthNo]],$G$2:$H$13,2)</f>
        <v>December</v>
      </c>
      <c r="D346">
        <f t="shared" si="11"/>
        <v>2014</v>
      </c>
    </row>
    <row r="347" spans="1:4" x14ac:dyDescent="0.25">
      <c r="A347" s="4">
        <v>41985</v>
      </c>
      <c r="B347">
        <f t="shared" si="10"/>
        <v>12</v>
      </c>
      <c r="C347" s="5" t="str">
        <f>VLOOKUP(Dates[[#This Row],[MonthNo]],$G$2:$H$13,2)</f>
        <v>December</v>
      </c>
      <c r="D347">
        <f t="shared" si="11"/>
        <v>2014</v>
      </c>
    </row>
    <row r="348" spans="1:4" x14ac:dyDescent="0.25">
      <c r="A348" s="4">
        <v>41986</v>
      </c>
      <c r="B348">
        <f t="shared" si="10"/>
        <v>12</v>
      </c>
      <c r="C348" s="5" t="str">
        <f>VLOOKUP(Dates[[#This Row],[MonthNo]],$G$2:$H$13,2)</f>
        <v>December</v>
      </c>
      <c r="D348">
        <f t="shared" si="11"/>
        <v>2014</v>
      </c>
    </row>
    <row r="349" spans="1:4" x14ac:dyDescent="0.25">
      <c r="A349" s="4">
        <v>41987</v>
      </c>
      <c r="B349">
        <f t="shared" si="10"/>
        <v>12</v>
      </c>
      <c r="C349" s="5" t="str">
        <f>VLOOKUP(Dates[[#This Row],[MonthNo]],$G$2:$H$13,2)</f>
        <v>December</v>
      </c>
      <c r="D349">
        <f t="shared" si="11"/>
        <v>2014</v>
      </c>
    </row>
    <row r="350" spans="1:4" x14ac:dyDescent="0.25">
      <c r="A350" s="4">
        <v>41988</v>
      </c>
      <c r="B350">
        <f t="shared" si="10"/>
        <v>12</v>
      </c>
      <c r="C350" s="5" t="str">
        <f>VLOOKUP(Dates[[#This Row],[MonthNo]],$G$2:$H$13,2)</f>
        <v>December</v>
      </c>
      <c r="D350">
        <f t="shared" si="11"/>
        <v>2014</v>
      </c>
    </row>
    <row r="351" spans="1:4" x14ac:dyDescent="0.25">
      <c r="A351" s="4">
        <v>41989</v>
      </c>
      <c r="B351">
        <f t="shared" si="10"/>
        <v>12</v>
      </c>
      <c r="C351" s="5" t="str">
        <f>VLOOKUP(Dates[[#This Row],[MonthNo]],$G$2:$H$13,2)</f>
        <v>December</v>
      </c>
      <c r="D351">
        <f t="shared" si="11"/>
        <v>2014</v>
      </c>
    </row>
    <row r="352" spans="1:4" x14ac:dyDescent="0.25">
      <c r="A352" s="4">
        <v>41990</v>
      </c>
      <c r="B352">
        <f t="shared" si="10"/>
        <v>12</v>
      </c>
      <c r="C352" s="5" t="str">
        <f>VLOOKUP(Dates[[#This Row],[MonthNo]],$G$2:$H$13,2)</f>
        <v>December</v>
      </c>
      <c r="D352">
        <f t="shared" si="11"/>
        <v>2014</v>
      </c>
    </row>
    <row r="353" spans="1:4" x14ac:dyDescent="0.25">
      <c r="A353" s="4">
        <v>41991</v>
      </c>
      <c r="B353">
        <f t="shared" si="10"/>
        <v>12</v>
      </c>
      <c r="C353" s="5" t="str">
        <f>VLOOKUP(Dates[[#This Row],[MonthNo]],$G$2:$H$13,2)</f>
        <v>December</v>
      </c>
      <c r="D353">
        <f t="shared" si="11"/>
        <v>2014</v>
      </c>
    </row>
    <row r="354" spans="1:4" x14ac:dyDescent="0.25">
      <c r="A354" s="4">
        <v>41992</v>
      </c>
      <c r="B354">
        <f t="shared" si="10"/>
        <v>12</v>
      </c>
      <c r="C354" s="5" t="str">
        <f>VLOOKUP(Dates[[#This Row],[MonthNo]],$G$2:$H$13,2)</f>
        <v>December</v>
      </c>
      <c r="D354">
        <f t="shared" si="11"/>
        <v>2014</v>
      </c>
    </row>
    <row r="355" spans="1:4" x14ac:dyDescent="0.25">
      <c r="A355" s="4">
        <v>41993</v>
      </c>
      <c r="B355">
        <f t="shared" si="10"/>
        <v>12</v>
      </c>
      <c r="C355" s="5" t="str">
        <f>VLOOKUP(Dates[[#This Row],[MonthNo]],$G$2:$H$13,2)</f>
        <v>December</v>
      </c>
      <c r="D355">
        <f t="shared" si="11"/>
        <v>2014</v>
      </c>
    </row>
    <row r="356" spans="1:4" x14ac:dyDescent="0.25">
      <c r="A356" s="4">
        <v>41994</v>
      </c>
      <c r="B356">
        <f t="shared" si="10"/>
        <v>12</v>
      </c>
      <c r="C356" s="5" t="str">
        <f>VLOOKUP(Dates[[#This Row],[MonthNo]],$G$2:$H$13,2)</f>
        <v>December</v>
      </c>
      <c r="D356">
        <f t="shared" si="11"/>
        <v>2014</v>
      </c>
    </row>
    <row r="357" spans="1:4" x14ac:dyDescent="0.25">
      <c r="A357" s="4">
        <v>41995</v>
      </c>
      <c r="B357">
        <f t="shared" si="10"/>
        <v>12</v>
      </c>
      <c r="C357" s="5" t="str">
        <f>VLOOKUP(Dates[[#This Row],[MonthNo]],$G$2:$H$13,2)</f>
        <v>December</v>
      </c>
      <c r="D357">
        <f t="shared" si="11"/>
        <v>2014</v>
      </c>
    </row>
    <row r="358" spans="1:4" x14ac:dyDescent="0.25">
      <c r="A358" s="4">
        <v>41996</v>
      </c>
      <c r="B358">
        <f t="shared" si="10"/>
        <v>12</v>
      </c>
      <c r="C358" s="5" t="str">
        <f>VLOOKUP(Dates[[#This Row],[MonthNo]],$G$2:$H$13,2)</f>
        <v>December</v>
      </c>
      <c r="D358">
        <f t="shared" si="11"/>
        <v>2014</v>
      </c>
    </row>
    <row r="359" spans="1:4" x14ac:dyDescent="0.25">
      <c r="A359" s="4">
        <v>41997</v>
      </c>
      <c r="B359">
        <f t="shared" si="10"/>
        <v>12</v>
      </c>
      <c r="C359" s="5" t="str">
        <f>VLOOKUP(Dates[[#This Row],[MonthNo]],$G$2:$H$13,2)</f>
        <v>December</v>
      </c>
      <c r="D359">
        <f t="shared" si="11"/>
        <v>2014</v>
      </c>
    </row>
    <row r="360" spans="1:4" x14ac:dyDescent="0.25">
      <c r="A360" s="4">
        <v>41998</v>
      </c>
      <c r="B360">
        <f t="shared" si="10"/>
        <v>12</v>
      </c>
      <c r="C360" s="5" t="str">
        <f>VLOOKUP(Dates[[#This Row],[MonthNo]],$G$2:$H$13,2)</f>
        <v>December</v>
      </c>
      <c r="D360">
        <f t="shared" si="11"/>
        <v>2014</v>
      </c>
    </row>
    <row r="361" spans="1:4" x14ac:dyDescent="0.25">
      <c r="A361" s="4">
        <v>41999</v>
      </c>
      <c r="B361">
        <f t="shared" si="10"/>
        <v>12</v>
      </c>
      <c r="C361" s="5" t="str">
        <f>VLOOKUP(Dates[[#This Row],[MonthNo]],$G$2:$H$13,2)</f>
        <v>December</v>
      </c>
      <c r="D361">
        <f t="shared" si="11"/>
        <v>2014</v>
      </c>
    </row>
    <row r="362" spans="1:4" x14ac:dyDescent="0.25">
      <c r="A362" s="4">
        <v>42000</v>
      </c>
      <c r="B362">
        <f t="shared" si="10"/>
        <v>12</v>
      </c>
      <c r="C362" s="5" t="str">
        <f>VLOOKUP(Dates[[#This Row],[MonthNo]],$G$2:$H$13,2)</f>
        <v>December</v>
      </c>
      <c r="D362">
        <f t="shared" si="11"/>
        <v>2014</v>
      </c>
    </row>
    <row r="363" spans="1:4" x14ac:dyDescent="0.25">
      <c r="A363" s="4">
        <v>42001</v>
      </c>
      <c r="B363">
        <f t="shared" si="10"/>
        <v>12</v>
      </c>
      <c r="C363" s="5" t="str">
        <f>VLOOKUP(Dates[[#This Row],[MonthNo]],$G$2:$H$13,2)</f>
        <v>December</v>
      </c>
      <c r="D363">
        <f t="shared" si="11"/>
        <v>2014</v>
      </c>
    </row>
    <row r="364" spans="1:4" x14ac:dyDescent="0.25">
      <c r="A364" s="4">
        <v>42002</v>
      </c>
      <c r="B364">
        <f t="shared" si="10"/>
        <v>12</v>
      </c>
      <c r="C364" s="5" t="str">
        <f>VLOOKUP(Dates[[#This Row],[MonthNo]],$G$2:$H$13,2)</f>
        <v>December</v>
      </c>
      <c r="D364">
        <f t="shared" si="11"/>
        <v>2014</v>
      </c>
    </row>
    <row r="365" spans="1:4" x14ac:dyDescent="0.25">
      <c r="A365" s="4">
        <v>42003</v>
      </c>
      <c r="B365">
        <f t="shared" si="10"/>
        <v>12</v>
      </c>
      <c r="C365" s="5" t="str">
        <f>VLOOKUP(Dates[[#This Row],[MonthNo]],$G$2:$H$13,2)</f>
        <v>December</v>
      </c>
      <c r="D365">
        <f t="shared" si="11"/>
        <v>2014</v>
      </c>
    </row>
    <row r="366" spans="1:4" x14ac:dyDescent="0.25">
      <c r="A366" s="4">
        <v>42004</v>
      </c>
      <c r="B366">
        <f t="shared" si="10"/>
        <v>12</v>
      </c>
      <c r="C366" s="5" t="str">
        <f>VLOOKUP(Dates[[#This Row],[MonthNo]],$G$2:$H$13,2)</f>
        <v>December</v>
      </c>
      <c r="D366">
        <f t="shared" si="11"/>
        <v>2014</v>
      </c>
    </row>
    <row r="367" spans="1:4" x14ac:dyDescent="0.25">
      <c r="A367" s="4">
        <v>42005</v>
      </c>
      <c r="B367">
        <f t="shared" si="10"/>
        <v>1</v>
      </c>
      <c r="C367" s="5" t="str">
        <f>VLOOKUP(Dates[[#This Row],[MonthNo]],$G$2:$H$13,2)</f>
        <v>January</v>
      </c>
      <c r="D367">
        <f t="shared" si="11"/>
        <v>2015</v>
      </c>
    </row>
    <row r="368" spans="1:4" x14ac:dyDescent="0.25">
      <c r="A368" s="4">
        <v>42006</v>
      </c>
      <c r="B368">
        <f t="shared" si="10"/>
        <v>1</v>
      </c>
      <c r="C368" s="5" t="str">
        <f>VLOOKUP(Dates[[#This Row],[MonthNo]],$G$2:$H$13,2)</f>
        <v>January</v>
      </c>
      <c r="D368">
        <f t="shared" si="11"/>
        <v>2015</v>
      </c>
    </row>
    <row r="369" spans="1:4" x14ac:dyDescent="0.25">
      <c r="A369" s="4">
        <v>42007</v>
      </c>
      <c r="B369">
        <f t="shared" si="10"/>
        <v>1</v>
      </c>
      <c r="C369" s="5" t="str">
        <f>VLOOKUP(Dates[[#This Row],[MonthNo]],$G$2:$H$13,2)</f>
        <v>January</v>
      </c>
      <c r="D369">
        <f t="shared" si="11"/>
        <v>2015</v>
      </c>
    </row>
    <row r="370" spans="1:4" x14ac:dyDescent="0.25">
      <c r="A370" s="4">
        <v>42008</v>
      </c>
      <c r="B370">
        <f t="shared" si="10"/>
        <v>1</v>
      </c>
      <c r="C370" s="5" t="str">
        <f>VLOOKUP(Dates[[#This Row],[MonthNo]],$G$2:$H$13,2)</f>
        <v>January</v>
      </c>
      <c r="D370">
        <f t="shared" si="11"/>
        <v>2015</v>
      </c>
    </row>
    <row r="371" spans="1:4" x14ac:dyDescent="0.25">
      <c r="A371" s="4">
        <v>42009</v>
      </c>
      <c r="B371">
        <f t="shared" si="10"/>
        <v>1</v>
      </c>
      <c r="C371" s="5" t="str">
        <f>VLOOKUP(Dates[[#This Row],[MonthNo]],$G$2:$H$13,2)</f>
        <v>January</v>
      </c>
      <c r="D371">
        <f t="shared" si="11"/>
        <v>2015</v>
      </c>
    </row>
    <row r="372" spans="1:4" x14ac:dyDescent="0.25">
      <c r="A372" s="4">
        <v>42010</v>
      </c>
      <c r="B372">
        <f t="shared" si="10"/>
        <v>1</v>
      </c>
      <c r="C372" s="5" t="str">
        <f>VLOOKUP(Dates[[#This Row],[MonthNo]],$G$2:$H$13,2)</f>
        <v>January</v>
      </c>
      <c r="D372">
        <f t="shared" si="11"/>
        <v>2015</v>
      </c>
    </row>
    <row r="373" spans="1:4" x14ac:dyDescent="0.25">
      <c r="A373" s="4">
        <v>42011</v>
      </c>
      <c r="B373">
        <f t="shared" si="10"/>
        <v>1</v>
      </c>
      <c r="C373" s="5" t="str">
        <f>VLOOKUP(Dates[[#This Row],[MonthNo]],$G$2:$H$13,2)</f>
        <v>January</v>
      </c>
      <c r="D373">
        <f t="shared" si="11"/>
        <v>2015</v>
      </c>
    </row>
    <row r="374" spans="1:4" x14ac:dyDescent="0.25">
      <c r="A374" s="4">
        <v>42012</v>
      </c>
      <c r="B374">
        <f t="shared" si="10"/>
        <v>1</v>
      </c>
      <c r="C374" s="5" t="str">
        <f>VLOOKUP(Dates[[#This Row],[MonthNo]],$G$2:$H$13,2)</f>
        <v>January</v>
      </c>
      <c r="D374">
        <f t="shared" si="11"/>
        <v>2015</v>
      </c>
    </row>
    <row r="375" spans="1:4" x14ac:dyDescent="0.25">
      <c r="A375" s="4">
        <v>42013</v>
      </c>
      <c r="B375">
        <f t="shared" si="10"/>
        <v>1</v>
      </c>
      <c r="C375" s="5" t="str">
        <f>VLOOKUP(Dates[[#This Row],[MonthNo]],$G$2:$H$13,2)</f>
        <v>January</v>
      </c>
      <c r="D375">
        <f t="shared" si="11"/>
        <v>2015</v>
      </c>
    </row>
    <row r="376" spans="1:4" x14ac:dyDescent="0.25">
      <c r="A376" s="4">
        <v>42014</v>
      </c>
      <c r="B376">
        <f t="shared" si="10"/>
        <v>1</v>
      </c>
      <c r="C376" s="5" t="str">
        <f>VLOOKUP(Dates[[#This Row],[MonthNo]],$G$2:$H$13,2)</f>
        <v>January</v>
      </c>
      <c r="D376">
        <f t="shared" si="11"/>
        <v>2015</v>
      </c>
    </row>
    <row r="377" spans="1:4" x14ac:dyDescent="0.25">
      <c r="A377" s="4">
        <v>42015</v>
      </c>
      <c r="B377">
        <f t="shared" si="10"/>
        <v>1</v>
      </c>
      <c r="C377" s="5" t="str">
        <f>VLOOKUP(Dates[[#This Row],[MonthNo]],$G$2:$H$13,2)</f>
        <v>January</v>
      </c>
      <c r="D377">
        <f t="shared" si="11"/>
        <v>2015</v>
      </c>
    </row>
    <row r="378" spans="1:4" x14ac:dyDescent="0.25">
      <c r="A378" s="4">
        <v>42016</v>
      </c>
      <c r="B378">
        <f t="shared" si="10"/>
        <v>1</v>
      </c>
      <c r="C378" s="5" t="str">
        <f>VLOOKUP(Dates[[#This Row],[MonthNo]],$G$2:$H$13,2)</f>
        <v>January</v>
      </c>
      <c r="D378">
        <f t="shared" si="11"/>
        <v>2015</v>
      </c>
    </row>
    <row r="379" spans="1:4" x14ac:dyDescent="0.25">
      <c r="A379" s="4">
        <v>42017</v>
      </c>
      <c r="B379">
        <f t="shared" si="10"/>
        <v>1</v>
      </c>
      <c r="C379" s="5" t="str">
        <f>VLOOKUP(Dates[[#This Row],[MonthNo]],$G$2:$H$13,2)</f>
        <v>January</v>
      </c>
      <c r="D379">
        <f t="shared" si="11"/>
        <v>2015</v>
      </c>
    </row>
    <row r="380" spans="1:4" x14ac:dyDescent="0.25">
      <c r="A380" s="4">
        <v>42018</v>
      </c>
      <c r="B380">
        <f t="shared" si="10"/>
        <v>1</v>
      </c>
      <c r="C380" s="5" t="str">
        <f>VLOOKUP(Dates[[#This Row],[MonthNo]],$G$2:$H$13,2)</f>
        <v>January</v>
      </c>
      <c r="D380">
        <f t="shared" si="11"/>
        <v>2015</v>
      </c>
    </row>
    <row r="381" spans="1:4" x14ac:dyDescent="0.25">
      <c r="A381" s="4">
        <v>42019</v>
      </c>
      <c r="B381">
        <f t="shared" si="10"/>
        <v>1</v>
      </c>
      <c r="C381" s="5" t="str">
        <f>VLOOKUP(Dates[[#This Row],[MonthNo]],$G$2:$H$13,2)</f>
        <v>January</v>
      </c>
      <c r="D381">
        <f t="shared" si="11"/>
        <v>2015</v>
      </c>
    </row>
    <row r="382" spans="1:4" x14ac:dyDescent="0.25">
      <c r="A382" s="4">
        <v>42020</v>
      </c>
      <c r="B382">
        <f t="shared" si="10"/>
        <v>1</v>
      </c>
      <c r="C382" s="5" t="str">
        <f>VLOOKUP(Dates[[#This Row],[MonthNo]],$G$2:$H$13,2)</f>
        <v>January</v>
      </c>
      <c r="D382">
        <f t="shared" si="11"/>
        <v>2015</v>
      </c>
    </row>
    <row r="383" spans="1:4" x14ac:dyDescent="0.25">
      <c r="A383" s="4">
        <v>42021</v>
      </c>
      <c r="B383">
        <f t="shared" si="10"/>
        <v>1</v>
      </c>
      <c r="C383" s="5" t="str">
        <f>VLOOKUP(Dates[[#This Row],[MonthNo]],$G$2:$H$13,2)</f>
        <v>January</v>
      </c>
      <c r="D383">
        <f t="shared" si="11"/>
        <v>2015</v>
      </c>
    </row>
    <row r="384" spans="1:4" x14ac:dyDescent="0.25">
      <c r="A384" s="4">
        <v>42022</v>
      </c>
      <c r="B384">
        <f t="shared" si="10"/>
        <v>1</v>
      </c>
      <c r="C384" s="5" t="str">
        <f>VLOOKUP(Dates[[#This Row],[MonthNo]],$G$2:$H$13,2)</f>
        <v>January</v>
      </c>
      <c r="D384">
        <f t="shared" si="11"/>
        <v>2015</v>
      </c>
    </row>
    <row r="385" spans="1:4" x14ac:dyDescent="0.25">
      <c r="A385" s="4">
        <v>42023</v>
      </c>
      <c r="B385">
        <f t="shared" si="10"/>
        <v>1</v>
      </c>
      <c r="C385" s="5" t="str">
        <f>VLOOKUP(Dates[[#This Row],[MonthNo]],$G$2:$H$13,2)</f>
        <v>January</v>
      </c>
      <c r="D385">
        <f t="shared" si="11"/>
        <v>2015</v>
      </c>
    </row>
    <row r="386" spans="1:4" x14ac:dyDescent="0.25">
      <c r="A386" s="4">
        <v>42024</v>
      </c>
      <c r="B386">
        <f t="shared" si="10"/>
        <v>1</v>
      </c>
      <c r="C386" s="5" t="str">
        <f>VLOOKUP(Dates[[#This Row],[MonthNo]],$G$2:$H$13,2)</f>
        <v>January</v>
      </c>
      <c r="D386">
        <f t="shared" si="11"/>
        <v>2015</v>
      </c>
    </row>
    <row r="387" spans="1:4" x14ac:dyDescent="0.25">
      <c r="A387" s="4">
        <v>42025</v>
      </c>
      <c r="B387">
        <f t="shared" ref="B387:B450" si="12">MONTH(A387)</f>
        <v>1</v>
      </c>
      <c r="C387" s="5" t="str">
        <f>VLOOKUP(Dates[[#This Row],[MonthNo]],$G$2:$H$13,2)</f>
        <v>January</v>
      </c>
      <c r="D387">
        <f t="shared" ref="D387:D450" si="13">YEAR(A387)</f>
        <v>2015</v>
      </c>
    </row>
    <row r="388" spans="1:4" x14ac:dyDescent="0.25">
      <c r="A388" s="4">
        <v>42026</v>
      </c>
      <c r="B388">
        <f t="shared" si="12"/>
        <v>1</v>
      </c>
      <c r="C388" s="5" t="str">
        <f>VLOOKUP(Dates[[#This Row],[MonthNo]],$G$2:$H$13,2)</f>
        <v>January</v>
      </c>
      <c r="D388">
        <f t="shared" si="13"/>
        <v>2015</v>
      </c>
    </row>
    <row r="389" spans="1:4" x14ac:dyDescent="0.25">
      <c r="A389" s="4">
        <v>42027</v>
      </c>
      <c r="B389">
        <f t="shared" si="12"/>
        <v>1</v>
      </c>
      <c r="C389" s="5" t="str">
        <f>VLOOKUP(Dates[[#This Row],[MonthNo]],$G$2:$H$13,2)</f>
        <v>January</v>
      </c>
      <c r="D389">
        <f t="shared" si="13"/>
        <v>2015</v>
      </c>
    </row>
    <row r="390" spans="1:4" x14ac:dyDescent="0.25">
      <c r="A390" s="4">
        <v>42028</v>
      </c>
      <c r="B390">
        <f t="shared" si="12"/>
        <v>1</v>
      </c>
      <c r="C390" s="5" t="str">
        <f>VLOOKUP(Dates[[#This Row],[MonthNo]],$G$2:$H$13,2)</f>
        <v>January</v>
      </c>
      <c r="D390">
        <f t="shared" si="13"/>
        <v>2015</v>
      </c>
    </row>
    <row r="391" spans="1:4" x14ac:dyDescent="0.25">
      <c r="A391" s="4">
        <v>42029</v>
      </c>
      <c r="B391">
        <f t="shared" si="12"/>
        <v>1</v>
      </c>
      <c r="C391" s="5" t="str">
        <f>VLOOKUP(Dates[[#This Row],[MonthNo]],$G$2:$H$13,2)</f>
        <v>January</v>
      </c>
      <c r="D391">
        <f t="shared" si="13"/>
        <v>2015</v>
      </c>
    </row>
    <row r="392" spans="1:4" x14ac:dyDescent="0.25">
      <c r="A392" s="4">
        <v>42030</v>
      </c>
      <c r="B392">
        <f t="shared" si="12"/>
        <v>1</v>
      </c>
      <c r="C392" s="5" t="str">
        <f>VLOOKUP(Dates[[#This Row],[MonthNo]],$G$2:$H$13,2)</f>
        <v>January</v>
      </c>
      <c r="D392">
        <f t="shared" si="13"/>
        <v>2015</v>
      </c>
    </row>
    <row r="393" spans="1:4" x14ac:dyDescent="0.25">
      <c r="A393" s="4">
        <v>42031</v>
      </c>
      <c r="B393">
        <f t="shared" si="12"/>
        <v>1</v>
      </c>
      <c r="C393" s="5" t="str">
        <f>VLOOKUP(Dates[[#This Row],[MonthNo]],$G$2:$H$13,2)</f>
        <v>January</v>
      </c>
      <c r="D393">
        <f t="shared" si="13"/>
        <v>2015</v>
      </c>
    </row>
    <row r="394" spans="1:4" x14ac:dyDescent="0.25">
      <c r="A394" s="4">
        <v>42032</v>
      </c>
      <c r="B394">
        <f t="shared" si="12"/>
        <v>1</v>
      </c>
      <c r="C394" s="5" t="str">
        <f>VLOOKUP(Dates[[#This Row],[MonthNo]],$G$2:$H$13,2)</f>
        <v>January</v>
      </c>
      <c r="D394">
        <f t="shared" si="13"/>
        <v>2015</v>
      </c>
    </row>
    <row r="395" spans="1:4" x14ac:dyDescent="0.25">
      <c r="A395" s="4">
        <v>42033</v>
      </c>
      <c r="B395">
        <f t="shared" si="12"/>
        <v>1</v>
      </c>
      <c r="C395" s="5" t="str">
        <f>VLOOKUP(Dates[[#This Row],[MonthNo]],$G$2:$H$13,2)</f>
        <v>January</v>
      </c>
      <c r="D395">
        <f t="shared" si="13"/>
        <v>2015</v>
      </c>
    </row>
    <row r="396" spans="1:4" x14ac:dyDescent="0.25">
      <c r="A396" s="4">
        <v>42034</v>
      </c>
      <c r="B396">
        <f t="shared" si="12"/>
        <v>1</v>
      </c>
      <c r="C396" s="5" t="str">
        <f>VLOOKUP(Dates[[#This Row],[MonthNo]],$G$2:$H$13,2)</f>
        <v>January</v>
      </c>
      <c r="D396">
        <f t="shared" si="13"/>
        <v>2015</v>
      </c>
    </row>
    <row r="397" spans="1:4" x14ac:dyDescent="0.25">
      <c r="A397" s="4">
        <v>42035</v>
      </c>
      <c r="B397">
        <f t="shared" si="12"/>
        <v>1</v>
      </c>
      <c r="C397" s="5" t="str">
        <f>VLOOKUP(Dates[[#This Row],[MonthNo]],$G$2:$H$13,2)</f>
        <v>January</v>
      </c>
      <c r="D397">
        <f t="shared" si="13"/>
        <v>2015</v>
      </c>
    </row>
    <row r="398" spans="1:4" x14ac:dyDescent="0.25">
      <c r="A398" s="4">
        <v>42036</v>
      </c>
      <c r="B398">
        <f t="shared" si="12"/>
        <v>2</v>
      </c>
      <c r="C398" s="5" t="str">
        <f>VLOOKUP(Dates[[#This Row],[MonthNo]],$G$2:$H$13,2)</f>
        <v>February</v>
      </c>
      <c r="D398">
        <f t="shared" si="13"/>
        <v>2015</v>
      </c>
    </row>
    <row r="399" spans="1:4" x14ac:dyDescent="0.25">
      <c r="A399" s="4">
        <v>42037</v>
      </c>
      <c r="B399">
        <f t="shared" si="12"/>
        <v>2</v>
      </c>
      <c r="C399" s="5" t="str">
        <f>VLOOKUP(Dates[[#This Row],[MonthNo]],$G$2:$H$13,2)</f>
        <v>February</v>
      </c>
      <c r="D399">
        <f t="shared" si="13"/>
        <v>2015</v>
      </c>
    </row>
    <row r="400" spans="1:4" x14ac:dyDescent="0.25">
      <c r="A400" s="4">
        <v>42038</v>
      </c>
      <c r="B400">
        <f t="shared" si="12"/>
        <v>2</v>
      </c>
      <c r="C400" s="5" t="str">
        <f>VLOOKUP(Dates[[#This Row],[MonthNo]],$G$2:$H$13,2)</f>
        <v>February</v>
      </c>
      <c r="D400">
        <f t="shared" si="13"/>
        <v>2015</v>
      </c>
    </row>
    <row r="401" spans="1:4" x14ac:dyDescent="0.25">
      <c r="A401" s="4">
        <v>42039</v>
      </c>
      <c r="B401">
        <f t="shared" si="12"/>
        <v>2</v>
      </c>
      <c r="C401" s="5" t="str">
        <f>VLOOKUP(Dates[[#This Row],[MonthNo]],$G$2:$H$13,2)</f>
        <v>February</v>
      </c>
      <c r="D401">
        <f t="shared" si="13"/>
        <v>2015</v>
      </c>
    </row>
    <row r="402" spans="1:4" x14ac:dyDescent="0.25">
      <c r="A402" s="4">
        <v>42040</v>
      </c>
      <c r="B402">
        <f t="shared" si="12"/>
        <v>2</v>
      </c>
      <c r="C402" s="5" t="str">
        <f>VLOOKUP(Dates[[#This Row],[MonthNo]],$G$2:$H$13,2)</f>
        <v>February</v>
      </c>
      <c r="D402">
        <f t="shared" si="13"/>
        <v>2015</v>
      </c>
    </row>
    <row r="403" spans="1:4" x14ac:dyDescent="0.25">
      <c r="A403" s="4">
        <v>42041</v>
      </c>
      <c r="B403">
        <f t="shared" si="12"/>
        <v>2</v>
      </c>
      <c r="C403" s="5" t="str">
        <f>VLOOKUP(Dates[[#This Row],[MonthNo]],$G$2:$H$13,2)</f>
        <v>February</v>
      </c>
      <c r="D403">
        <f t="shared" si="13"/>
        <v>2015</v>
      </c>
    </row>
    <row r="404" spans="1:4" x14ac:dyDescent="0.25">
      <c r="A404" s="4">
        <v>42042</v>
      </c>
      <c r="B404">
        <f t="shared" si="12"/>
        <v>2</v>
      </c>
      <c r="C404" s="5" t="str">
        <f>VLOOKUP(Dates[[#This Row],[MonthNo]],$G$2:$H$13,2)</f>
        <v>February</v>
      </c>
      <c r="D404">
        <f t="shared" si="13"/>
        <v>2015</v>
      </c>
    </row>
    <row r="405" spans="1:4" x14ac:dyDescent="0.25">
      <c r="A405" s="4">
        <v>42043</v>
      </c>
      <c r="B405">
        <f t="shared" si="12"/>
        <v>2</v>
      </c>
      <c r="C405" s="5" t="str">
        <f>VLOOKUP(Dates[[#This Row],[MonthNo]],$G$2:$H$13,2)</f>
        <v>February</v>
      </c>
      <c r="D405">
        <f t="shared" si="13"/>
        <v>2015</v>
      </c>
    </row>
    <row r="406" spans="1:4" x14ac:dyDescent="0.25">
      <c r="A406" s="4">
        <v>42044</v>
      </c>
      <c r="B406">
        <f t="shared" si="12"/>
        <v>2</v>
      </c>
      <c r="C406" s="5" t="str">
        <f>VLOOKUP(Dates[[#This Row],[MonthNo]],$G$2:$H$13,2)</f>
        <v>February</v>
      </c>
      <c r="D406">
        <f t="shared" si="13"/>
        <v>2015</v>
      </c>
    </row>
    <row r="407" spans="1:4" x14ac:dyDescent="0.25">
      <c r="A407" s="4">
        <v>42045</v>
      </c>
      <c r="B407">
        <f t="shared" si="12"/>
        <v>2</v>
      </c>
      <c r="C407" s="5" t="str">
        <f>VLOOKUP(Dates[[#This Row],[MonthNo]],$G$2:$H$13,2)</f>
        <v>February</v>
      </c>
      <c r="D407">
        <f t="shared" si="13"/>
        <v>2015</v>
      </c>
    </row>
    <row r="408" spans="1:4" x14ac:dyDescent="0.25">
      <c r="A408" s="4">
        <v>42046</v>
      </c>
      <c r="B408">
        <f t="shared" si="12"/>
        <v>2</v>
      </c>
      <c r="C408" s="5" t="str">
        <f>VLOOKUP(Dates[[#This Row],[MonthNo]],$G$2:$H$13,2)</f>
        <v>February</v>
      </c>
      <c r="D408">
        <f t="shared" si="13"/>
        <v>2015</v>
      </c>
    </row>
    <row r="409" spans="1:4" x14ac:dyDescent="0.25">
      <c r="A409" s="4">
        <v>42047</v>
      </c>
      <c r="B409">
        <f t="shared" si="12"/>
        <v>2</v>
      </c>
      <c r="C409" s="5" t="str">
        <f>VLOOKUP(Dates[[#This Row],[MonthNo]],$G$2:$H$13,2)</f>
        <v>February</v>
      </c>
      <c r="D409">
        <f t="shared" si="13"/>
        <v>2015</v>
      </c>
    </row>
    <row r="410" spans="1:4" x14ac:dyDescent="0.25">
      <c r="A410" s="4">
        <v>42048</v>
      </c>
      <c r="B410">
        <f t="shared" si="12"/>
        <v>2</v>
      </c>
      <c r="C410" s="5" t="str">
        <f>VLOOKUP(Dates[[#This Row],[MonthNo]],$G$2:$H$13,2)</f>
        <v>February</v>
      </c>
      <c r="D410">
        <f t="shared" si="13"/>
        <v>2015</v>
      </c>
    </row>
    <row r="411" spans="1:4" x14ac:dyDescent="0.25">
      <c r="A411" s="4">
        <v>42049</v>
      </c>
      <c r="B411">
        <f t="shared" si="12"/>
        <v>2</v>
      </c>
      <c r="C411" s="5" t="str">
        <f>VLOOKUP(Dates[[#This Row],[MonthNo]],$G$2:$H$13,2)</f>
        <v>February</v>
      </c>
      <c r="D411">
        <f t="shared" si="13"/>
        <v>2015</v>
      </c>
    </row>
    <row r="412" spans="1:4" x14ac:dyDescent="0.25">
      <c r="A412" s="4">
        <v>42050</v>
      </c>
      <c r="B412">
        <f t="shared" si="12"/>
        <v>2</v>
      </c>
      <c r="C412" s="5" t="str">
        <f>VLOOKUP(Dates[[#This Row],[MonthNo]],$G$2:$H$13,2)</f>
        <v>February</v>
      </c>
      <c r="D412">
        <f t="shared" si="13"/>
        <v>2015</v>
      </c>
    </row>
    <row r="413" spans="1:4" x14ac:dyDescent="0.25">
      <c r="A413" s="4">
        <v>42051</v>
      </c>
      <c r="B413">
        <f t="shared" si="12"/>
        <v>2</v>
      </c>
      <c r="C413" s="5" t="str">
        <f>VLOOKUP(Dates[[#This Row],[MonthNo]],$G$2:$H$13,2)</f>
        <v>February</v>
      </c>
      <c r="D413">
        <f t="shared" si="13"/>
        <v>2015</v>
      </c>
    </row>
    <row r="414" spans="1:4" x14ac:dyDescent="0.25">
      <c r="A414" s="4">
        <v>42052</v>
      </c>
      <c r="B414">
        <f t="shared" si="12"/>
        <v>2</v>
      </c>
      <c r="C414" s="5" t="str">
        <f>VLOOKUP(Dates[[#This Row],[MonthNo]],$G$2:$H$13,2)</f>
        <v>February</v>
      </c>
      <c r="D414">
        <f t="shared" si="13"/>
        <v>2015</v>
      </c>
    </row>
    <row r="415" spans="1:4" x14ac:dyDescent="0.25">
      <c r="A415" s="4">
        <v>42053</v>
      </c>
      <c r="B415">
        <f t="shared" si="12"/>
        <v>2</v>
      </c>
      <c r="C415" s="5" t="str">
        <f>VLOOKUP(Dates[[#This Row],[MonthNo]],$G$2:$H$13,2)</f>
        <v>February</v>
      </c>
      <c r="D415">
        <f t="shared" si="13"/>
        <v>2015</v>
      </c>
    </row>
    <row r="416" spans="1:4" x14ac:dyDescent="0.25">
      <c r="A416" s="4">
        <v>42054</v>
      </c>
      <c r="B416">
        <f t="shared" si="12"/>
        <v>2</v>
      </c>
      <c r="C416" s="5" t="str">
        <f>VLOOKUP(Dates[[#This Row],[MonthNo]],$G$2:$H$13,2)</f>
        <v>February</v>
      </c>
      <c r="D416">
        <f t="shared" si="13"/>
        <v>2015</v>
      </c>
    </row>
    <row r="417" spans="1:4" x14ac:dyDescent="0.25">
      <c r="A417" s="4">
        <v>42055</v>
      </c>
      <c r="B417">
        <f t="shared" si="12"/>
        <v>2</v>
      </c>
      <c r="C417" s="5" t="str">
        <f>VLOOKUP(Dates[[#This Row],[MonthNo]],$G$2:$H$13,2)</f>
        <v>February</v>
      </c>
      <c r="D417">
        <f t="shared" si="13"/>
        <v>2015</v>
      </c>
    </row>
    <row r="418" spans="1:4" x14ac:dyDescent="0.25">
      <c r="A418" s="4">
        <v>42056</v>
      </c>
      <c r="B418">
        <f t="shared" si="12"/>
        <v>2</v>
      </c>
      <c r="C418" s="5" t="str">
        <f>VLOOKUP(Dates[[#This Row],[MonthNo]],$G$2:$H$13,2)</f>
        <v>February</v>
      </c>
      <c r="D418">
        <f t="shared" si="13"/>
        <v>2015</v>
      </c>
    </row>
    <row r="419" spans="1:4" x14ac:dyDescent="0.25">
      <c r="A419" s="4">
        <v>42057</v>
      </c>
      <c r="B419">
        <f t="shared" si="12"/>
        <v>2</v>
      </c>
      <c r="C419" s="5" t="str">
        <f>VLOOKUP(Dates[[#This Row],[MonthNo]],$G$2:$H$13,2)</f>
        <v>February</v>
      </c>
      <c r="D419">
        <f t="shared" si="13"/>
        <v>2015</v>
      </c>
    </row>
    <row r="420" spans="1:4" x14ac:dyDescent="0.25">
      <c r="A420" s="4">
        <v>42058</v>
      </c>
      <c r="B420">
        <f t="shared" si="12"/>
        <v>2</v>
      </c>
      <c r="C420" s="5" t="str">
        <f>VLOOKUP(Dates[[#This Row],[MonthNo]],$G$2:$H$13,2)</f>
        <v>February</v>
      </c>
      <c r="D420">
        <f t="shared" si="13"/>
        <v>2015</v>
      </c>
    </row>
    <row r="421" spans="1:4" x14ac:dyDescent="0.25">
      <c r="A421" s="4">
        <v>42059</v>
      </c>
      <c r="B421">
        <f t="shared" si="12"/>
        <v>2</v>
      </c>
      <c r="C421" s="5" t="str">
        <f>VLOOKUP(Dates[[#This Row],[MonthNo]],$G$2:$H$13,2)</f>
        <v>February</v>
      </c>
      <c r="D421">
        <f t="shared" si="13"/>
        <v>2015</v>
      </c>
    </row>
    <row r="422" spans="1:4" x14ac:dyDescent="0.25">
      <c r="A422" s="4">
        <v>42060</v>
      </c>
      <c r="B422">
        <f t="shared" si="12"/>
        <v>2</v>
      </c>
      <c r="C422" s="5" t="str">
        <f>VLOOKUP(Dates[[#This Row],[MonthNo]],$G$2:$H$13,2)</f>
        <v>February</v>
      </c>
      <c r="D422">
        <f t="shared" si="13"/>
        <v>2015</v>
      </c>
    </row>
    <row r="423" spans="1:4" x14ac:dyDescent="0.25">
      <c r="A423" s="4">
        <v>42061</v>
      </c>
      <c r="B423">
        <f t="shared" si="12"/>
        <v>2</v>
      </c>
      <c r="C423" s="5" t="str">
        <f>VLOOKUP(Dates[[#This Row],[MonthNo]],$G$2:$H$13,2)</f>
        <v>February</v>
      </c>
      <c r="D423">
        <f t="shared" si="13"/>
        <v>2015</v>
      </c>
    </row>
    <row r="424" spans="1:4" x14ac:dyDescent="0.25">
      <c r="A424" s="4">
        <v>42062</v>
      </c>
      <c r="B424">
        <f t="shared" si="12"/>
        <v>2</v>
      </c>
      <c r="C424" s="5" t="str">
        <f>VLOOKUP(Dates[[#This Row],[MonthNo]],$G$2:$H$13,2)</f>
        <v>February</v>
      </c>
      <c r="D424">
        <f t="shared" si="13"/>
        <v>2015</v>
      </c>
    </row>
    <row r="425" spans="1:4" x14ac:dyDescent="0.25">
      <c r="A425" s="4">
        <v>42063</v>
      </c>
      <c r="B425">
        <f t="shared" si="12"/>
        <v>2</v>
      </c>
      <c r="C425" s="5" t="str">
        <f>VLOOKUP(Dates[[#This Row],[MonthNo]],$G$2:$H$13,2)</f>
        <v>February</v>
      </c>
      <c r="D425">
        <f t="shared" si="13"/>
        <v>2015</v>
      </c>
    </row>
    <row r="426" spans="1:4" x14ac:dyDescent="0.25">
      <c r="A426" s="4">
        <v>42064</v>
      </c>
      <c r="B426">
        <f t="shared" si="12"/>
        <v>3</v>
      </c>
      <c r="C426" s="5" t="str">
        <f>VLOOKUP(Dates[[#This Row],[MonthNo]],$G$2:$H$13,2)</f>
        <v>March</v>
      </c>
      <c r="D426">
        <f t="shared" si="13"/>
        <v>2015</v>
      </c>
    </row>
    <row r="427" spans="1:4" x14ac:dyDescent="0.25">
      <c r="A427" s="4">
        <v>42065</v>
      </c>
      <c r="B427">
        <f t="shared" si="12"/>
        <v>3</v>
      </c>
      <c r="C427" s="5" t="str">
        <f>VLOOKUP(Dates[[#This Row],[MonthNo]],$G$2:$H$13,2)</f>
        <v>March</v>
      </c>
      <c r="D427">
        <f t="shared" si="13"/>
        <v>2015</v>
      </c>
    </row>
    <row r="428" spans="1:4" x14ac:dyDescent="0.25">
      <c r="A428" s="4">
        <v>42066</v>
      </c>
      <c r="B428">
        <f t="shared" si="12"/>
        <v>3</v>
      </c>
      <c r="C428" s="5" t="str">
        <f>VLOOKUP(Dates[[#This Row],[MonthNo]],$G$2:$H$13,2)</f>
        <v>March</v>
      </c>
      <c r="D428">
        <f t="shared" si="13"/>
        <v>2015</v>
      </c>
    </row>
    <row r="429" spans="1:4" x14ac:dyDescent="0.25">
      <c r="A429" s="4">
        <v>42067</v>
      </c>
      <c r="B429">
        <f t="shared" si="12"/>
        <v>3</v>
      </c>
      <c r="C429" s="5" t="str">
        <f>VLOOKUP(Dates[[#This Row],[MonthNo]],$G$2:$H$13,2)</f>
        <v>March</v>
      </c>
      <c r="D429">
        <f t="shared" si="13"/>
        <v>2015</v>
      </c>
    </row>
    <row r="430" spans="1:4" x14ac:dyDescent="0.25">
      <c r="A430" s="4">
        <v>42068</v>
      </c>
      <c r="B430">
        <f t="shared" si="12"/>
        <v>3</v>
      </c>
      <c r="C430" s="5" t="str">
        <f>VLOOKUP(Dates[[#This Row],[MonthNo]],$G$2:$H$13,2)</f>
        <v>March</v>
      </c>
      <c r="D430">
        <f t="shared" si="13"/>
        <v>2015</v>
      </c>
    </row>
    <row r="431" spans="1:4" x14ac:dyDescent="0.25">
      <c r="A431" s="4">
        <v>42069</v>
      </c>
      <c r="B431">
        <f t="shared" si="12"/>
        <v>3</v>
      </c>
      <c r="C431" s="5" t="str">
        <f>VLOOKUP(Dates[[#This Row],[MonthNo]],$G$2:$H$13,2)</f>
        <v>March</v>
      </c>
      <c r="D431">
        <f t="shared" si="13"/>
        <v>2015</v>
      </c>
    </row>
    <row r="432" spans="1:4" x14ac:dyDescent="0.25">
      <c r="A432" s="4">
        <v>42070</v>
      </c>
      <c r="B432">
        <f t="shared" si="12"/>
        <v>3</v>
      </c>
      <c r="C432" s="5" t="str">
        <f>VLOOKUP(Dates[[#This Row],[MonthNo]],$G$2:$H$13,2)</f>
        <v>March</v>
      </c>
      <c r="D432">
        <f t="shared" si="13"/>
        <v>2015</v>
      </c>
    </row>
    <row r="433" spans="1:4" x14ac:dyDescent="0.25">
      <c r="A433" s="4">
        <v>42071</v>
      </c>
      <c r="B433">
        <f t="shared" si="12"/>
        <v>3</v>
      </c>
      <c r="C433" s="5" t="str">
        <f>VLOOKUP(Dates[[#This Row],[MonthNo]],$G$2:$H$13,2)</f>
        <v>March</v>
      </c>
      <c r="D433">
        <f t="shared" si="13"/>
        <v>2015</v>
      </c>
    </row>
    <row r="434" spans="1:4" x14ac:dyDescent="0.25">
      <c r="A434" s="4">
        <v>42072</v>
      </c>
      <c r="B434">
        <f t="shared" si="12"/>
        <v>3</v>
      </c>
      <c r="C434" s="5" t="str">
        <f>VLOOKUP(Dates[[#This Row],[MonthNo]],$G$2:$H$13,2)</f>
        <v>March</v>
      </c>
      <c r="D434">
        <f t="shared" si="13"/>
        <v>2015</v>
      </c>
    </row>
    <row r="435" spans="1:4" x14ac:dyDescent="0.25">
      <c r="A435" s="4">
        <v>42073</v>
      </c>
      <c r="B435">
        <f t="shared" si="12"/>
        <v>3</v>
      </c>
      <c r="C435" s="5" t="str">
        <f>VLOOKUP(Dates[[#This Row],[MonthNo]],$G$2:$H$13,2)</f>
        <v>March</v>
      </c>
      <c r="D435">
        <f t="shared" si="13"/>
        <v>2015</v>
      </c>
    </row>
    <row r="436" spans="1:4" x14ac:dyDescent="0.25">
      <c r="A436" s="4">
        <v>42074</v>
      </c>
      <c r="B436">
        <f t="shared" si="12"/>
        <v>3</v>
      </c>
      <c r="C436" s="5" t="str">
        <f>VLOOKUP(Dates[[#This Row],[MonthNo]],$G$2:$H$13,2)</f>
        <v>March</v>
      </c>
      <c r="D436">
        <f t="shared" si="13"/>
        <v>2015</v>
      </c>
    </row>
    <row r="437" spans="1:4" x14ac:dyDescent="0.25">
      <c r="A437" s="4">
        <v>42075</v>
      </c>
      <c r="B437">
        <f t="shared" si="12"/>
        <v>3</v>
      </c>
      <c r="C437" s="5" t="str">
        <f>VLOOKUP(Dates[[#This Row],[MonthNo]],$G$2:$H$13,2)</f>
        <v>March</v>
      </c>
      <c r="D437">
        <f t="shared" si="13"/>
        <v>2015</v>
      </c>
    </row>
    <row r="438" spans="1:4" x14ac:dyDescent="0.25">
      <c r="A438" s="4">
        <v>42076</v>
      </c>
      <c r="B438">
        <f t="shared" si="12"/>
        <v>3</v>
      </c>
      <c r="C438" s="5" t="str">
        <f>VLOOKUP(Dates[[#This Row],[MonthNo]],$G$2:$H$13,2)</f>
        <v>March</v>
      </c>
      <c r="D438">
        <f t="shared" si="13"/>
        <v>2015</v>
      </c>
    </row>
    <row r="439" spans="1:4" x14ac:dyDescent="0.25">
      <c r="A439" s="4">
        <v>42077</v>
      </c>
      <c r="B439">
        <f t="shared" si="12"/>
        <v>3</v>
      </c>
      <c r="C439" s="5" t="str">
        <f>VLOOKUP(Dates[[#This Row],[MonthNo]],$G$2:$H$13,2)</f>
        <v>March</v>
      </c>
      <c r="D439">
        <f t="shared" si="13"/>
        <v>2015</v>
      </c>
    </row>
    <row r="440" spans="1:4" x14ac:dyDescent="0.25">
      <c r="A440" s="4">
        <v>42078</v>
      </c>
      <c r="B440">
        <f t="shared" si="12"/>
        <v>3</v>
      </c>
      <c r="C440" s="5" t="str">
        <f>VLOOKUP(Dates[[#This Row],[MonthNo]],$G$2:$H$13,2)</f>
        <v>March</v>
      </c>
      <c r="D440">
        <f t="shared" si="13"/>
        <v>2015</v>
      </c>
    </row>
    <row r="441" spans="1:4" x14ac:dyDescent="0.25">
      <c r="A441" s="4">
        <v>42079</v>
      </c>
      <c r="B441">
        <f t="shared" si="12"/>
        <v>3</v>
      </c>
      <c r="C441" s="5" t="str">
        <f>VLOOKUP(Dates[[#This Row],[MonthNo]],$G$2:$H$13,2)</f>
        <v>March</v>
      </c>
      <c r="D441">
        <f t="shared" si="13"/>
        <v>2015</v>
      </c>
    </row>
    <row r="442" spans="1:4" x14ac:dyDescent="0.25">
      <c r="A442" s="4">
        <v>42080</v>
      </c>
      <c r="B442">
        <f t="shared" si="12"/>
        <v>3</v>
      </c>
      <c r="C442" s="5" t="str">
        <f>VLOOKUP(Dates[[#This Row],[MonthNo]],$G$2:$H$13,2)</f>
        <v>March</v>
      </c>
      <c r="D442">
        <f t="shared" si="13"/>
        <v>2015</v>
      </c>
    </row>
    <row r="443" spans="1:4" x14ac:dyDescent="0.25">
      <c r="A443" s="4">
        <v>42081</v>
      </c>
      <c r="B443">
        <f t="shared" si="12"/>
        <v>3</v>
      </c>
      <c r="C443" s="5" t="str">
        <f>VLOOKUP(Dates[[#This Row],[MonthNo]],$G$2:$H$13,2)</f>
        <v>March</v>
      </c>
      <c r="D443">
        <f t="shared" si="13"/>
        <v>2015</v>
      </c>
    </row>
    <row r="444" spans="1:4" x14ac:dyDescent="0.25">
      <c r="A444" s="4">
        <v>42082</v>
      </c>
      <c r="B444">
        <f t="shared" si="12"/>
        <v>3</v>
      </c>
      <c r="C444" s="5" t="str">
        <f>VLOOKUP(Dates[[#This Row],[MonthNo]],$G$2:$H$13,2)</f>
        <v>March</v>
      </c>
      <c r="D444">
        <f t="shared" si="13"/>
        <v>2015</v>
      </c>
    </row>
    <row r="445" spans="1:4" x14ac:dyDescent="0.25">
      <c r="A445" s="4">
        <v>42083</v>
      </c>
      <c r="B445">
        <f t="shared" si="12"/>
        <v>3</v>
      </c>
      <c r="C445" s="5" t="str">
        <f>VLOOKUP(Dates[[#This Row],[MonthNo]],$G$2:$H$13,2)</f>
        <v>March</v>
      </c>
      <c r="D445">
        <f t="shared" si="13"/>
        <v>2015</v>
      </c>
    </row>
    <row r="446" spans="1:4" x14ac:dyDescent="0.25">
      <c r="A446" s="4">
        <v>42084</v>
      </c>
      <c r="B446">
        <f t="shared" si="12"/>
        <v>3</v>
      </c>
      <c r="C446" s="5" t="str">
        <f>VLOOKUP(Dates[[#This Row],[MonthNo]],$G$2:$H$13,2)</f>
        <v>March</v>
      </c>
      <c r="D446">
        <f t="shared" si="13"/>
        <v>2015</v>
      </c>
    </row>
    <row r="447" spans="1:4" x14ac:dyDescent="0.25">
      <c r="A447" s="4">
        <v>42085</v>
      </c>
      <c r="B447">
        <f t="shared" si="12"/>
        <v>3</v>
      </c>
      <c r="C447" s="5" t="str">
        <f>VLOOKUP(Dates[[#This Row],[MonthNo]],$G$2:$H$13,2)</f>
        <v>March</v>
      </c>
      <c r="D447">
        <f t="shared" si="13"/>
        <v>2015</v>
      </c>
    </row>
    <row r="448" spans="1:4" x14ac:dyDescent="0.25">
      <c r="A448" s="4">
        <v>42086</v>
      </c>
      <c r="B448">
        <f t="shared" si="12"/>
        <v>3</v>
      </c>
      <c r="C448" s="5" t="str">
        <f>VLOOKUP(Dates[[#This Row],[MonthNo]],$G$2:$H$13,2)</f>
        <v>March</v>
      </c>
      <c r="D448">
        <f t="shared" si="13"/>
        <v>2015</v>
      </c>
    </row>
    <row r="449" spans="1:4" x14ac:dyDescent="0.25">
      <c r="A449" s="4">
        <v>42087</v>
      </c>
      <c r="B449">
        <f t="shared" si="12"/>
        <v>3</v>
      </c>
      <c r="C449" s="5" t="str">
        <f>VLOOKUP(Dates[[#This Row],[MonthNo]],$G$2:$H$13,2)</f>
        <v>March</v>
      </c>
      <c r="D449">
        <f t="shared" si="13"/>
        <v>2015</v>
      </c>
    </row>
    <row r="450" spans="1:4" x14ac:dyDescent="0.25">
      <c r="A450" s="4">
        <v>42088</v>
      </c>
      <c r="B450">
        <f t="shared" si="12"/>
        <v>3</v>
      </c>
      <c r="C450" s="5" t="str">
        <f>VLOOKUP(Dates[[#This Row],[MonthNo]],$G$2:$H$13,2)</f>
        <v>March</v>
      </c>
      <c r="D450">
        <f t="shared" si="13"/>
        <v>2015</v>
      </c>
    </row>
    <row r="451" spans="1:4" x14ac:dyDescent="0.25">
      <c r="A451" s="4">
        <v>42089</v>
      </c>
      <c r="B451">
        <f t="shared" ref="B451:B514" si="14">MONTH(A451)</f>
        <v>3</v>
      </c>
      <c r="C451" s="5" t="str">
        <f>VLOOKUP(Dates[[#This Row],[MonthNo]],$G$2:$H$13,2)</f>
        <v>March</v>
      </c>
      <c r="D451">
        <f t="shared" ref="D451:D514" si="15">YEAR(A451)</f>
        <v>2015</v>
      </c>
    </row>
    <row r="452" spans="1:4" x14ac:dyDescent="0.25">
      <c r="A452" s="4">
        <v>42090</v>
      </c>
      <c r="B452">
        <f t="shared" si="14"/>
        <v>3</v>
      </c>
      <c r="C452" s="5" t="str">
        <f>VLOOKUP(Dates[[#This Row],[MonthNo]],$G$2:$H$13,2)</f>
        <v>March</v>
      </c>
      <c r="D452">
        <f t="shared" si="15"/>
        <v>2015</v>
      </c>
    </row>
    <row r="453" spans="1:4" x14ac:dyDescent="0.25">
      <c r="A453" s="4">
        <v>42091</v>
      </c>
      <c r="B453">
        <f t="shared" si="14"/>
        <v>3</v>
      </c>
      <c r="C453" s="5" t="str">
        <f>VLOOKUP(Dates[[#This Row],[MonthNo]],$G$2:$H$13,2)</f>
        <v>March</v>
      </c>
      <c r="D453">
        <f t="shared" si="15"/>
        <v>2015</v>
      </c>
    </row>
    <row r="454" spans="1:4" x14ac:dyDescent="0.25">
      <c r="A454" s="4">
        <v>42092</v>
      </c>
      <c r="B454">
        <f t="shared" si="14"/>
        <v>3</v>
      </c>
      <c r="C454" s="5" t="str">
        <f>VLOOKUP(Dates[[#This Row],[MonthNo]],$G$2:$H$13,2)</f>
        <v>March</v>
      </c>
      <c r="D454">
        <f t="shared" si="15"/>
        <v>2015</v>
      </c>
    </row>
    <row r="455" spans="1:4" x14ac:dyDescent="0.25">
      <c r="A455" s="4">
        <v>42093</v>
      </c>
      <c r="B455">
        <f t="shared" si="14"/>
        <v>3</v>
      </c>
      <c r="C455" s="5" t="str">
        <f>VLOOKUP(Dates[[#This Row],[MonthNo]],$G$2:$H$13,2)</f>
        <v>March</v>
      </c>
      <c r="D455">
        <f t="shared" si="15"/>
        <v>2015</v>
      </c>
    </row>
    <row r="456" spans="1:4" x14ac:dyDescent="0.25">
      <c r="A456" s="4">
        <v>42094</v>
      </c>
      <c r="B456">
        <f t="shared" si="14"/>
        <v>3</v>
      </c>
      <c r="C456" s="5" t="str">
        <f>VLOOKUP(Dates[[#This Row],[MonthNo]],$G$2:$H$13,2)</f>
        <v>March</v>
      </c>
      <c r="D456">
        <f t="shared" si="15"/>
        <v>2015</v>
      </c>
    </row>
    <row r="457" spans="1:4" x14ac:dyDescent="0.25">
      <c r="A457" s="4">
        <v>42095</v>
      </c>
      <c r="B457">
        <f t="shared" si="14"/>
        <v>4</v>
      </c>
      <c r="C457" s="5" t="str">
        <f>VLOOKUP(Dates[[#This Row],[MonthNo]],$G$2:$H$13,2)</f>
        <v>April</v>
      </c>
      <c r="D457">
        <f t="shared" si="15"/>
        <v>2015</v>
      </c>
    </row>
    <row r="458" spans="1:4" x14ac:dyDescent="0.25">
      <c r="A458" s="4">
        <v>42096</v>
      </c>
      <c r="B458">
        <f t="shared" si="14"/>
        <v>4</v>
      </c>
      <c r="C458" s="5" t="str">
        <f>VLOOKUP(Dates[[#This Row],[MonthNo]],$G$2:$H$13,2)</f>
        <v>April</v>
      </c>
      <c r="D458">
        <f t="shared" si="15"/>
        <v>2015</v>
      </c>
    </row>
    <row r="459" spans="1:4" x14ac:dyDescent="0.25">
      <c r="A459" s="4">
        <v>42097</v>
      </c>
      <c r="B459">
        <f t="shared" si="14"/>
        <v>4</v>
      </c>
      <c r="C459" s="5" t="str">
        <f>VLOOKUP(Dates[[#This Row],[MonthNo]],$G$2:$H$13,2)</f>
        <v>April</v>
      </c>
      <c r="D459">
        <f t="shared" si="15"/>
        <v>2015</v>
      </c>
    </row>
    <row r="460" spans="1:4" x14ac:dyDescent="0.25">
      <c r="A460" s="4">
        <v>42098</v>
      </c>
      <c r="B460">
        <f t="shared" si="14"/>
        <v>4</v>
      </c>
      <c r="C460" s="5" t="str">
        <f>VLOOKUP(Dates[[#This Row],[MonthNo]],$G$2:$H$13,2)</f>
        <v>April</v>
      </c>
      <c r="D460">
        <f t="shared" si="15"/>
        <v>2015</v>
      </c>
    </row>
    <row r="461" spans="1:4" x14ac:dyDescent="0.25">
      <c r="A461" s="4">
        <v>42099</v>
      </c>
      <c r="B461">
        <f t="shared" si="14"/>
        <v>4</v>
      </c>
      <c r="C461" s="5" t="str">
        <f>VLOOKUP(Dates[[#This Row],[MonthNo]],$G$2:$H$13,2)</f>
        <v>April</v>
      </c>
      <c r="D461">
        <f t="shared" si="15"/>
        <v>2015</v>
      </c>
    </row>
    <row r="462" spans="1:4" x14ac:dyDescent="0.25">
      <c r="A462" s="4">
        <v>42100</v>
      </c>
      <c r="B462">
        <f t="shared" si="14"/>
        <v>4</v>
      </c>
      <c r="C462" s="5" t="str">
        <f>VLOOKUP(Dates[[#This Row],[MonthNo]],$G$2:$H$13,2)</f>
        <v>April</v>
      </c>
      <c r="D462">
        <f t="shared" si="15"/>
        <v>2015</v>
      </c>
    </row>
    <row r="463" spans="1:4" x14ac:dyDescent="0.25">
      <c r="A463" s="4">
        <v>42101</v>
      </c>
      <c r="B463">
        <f t="shared" si="14"/>
        <v>4</v>
      </c>
      <c r="C463" s="5" t="str">
        <f>VLOOKUP(Dates[[#This Row],[MonthNo]],$G$2:$H$13,2)</f>
        <v>April</v>
      </c>
      <c r="D463">
        <f t="shared" si="15"/>
        <v>2015</v>
      </c>
    </row>
    <row r="464" spans="1:4" x14ac:dyDescent="0.25">
      <c r="A464" s="4">
        <v>42102</v>
      </c>
      <c r="B464">
        <f t="shared" si="14"/>
        <v>4</v>
      </c>
      <c r="C464" s="5" t="str">
        <f>VLOOKUP(Dates[[#This Row],[MonthNo]],$G$2:$H$13,2)</f>
        <v>April</v>
      </c>
      <c r="D464">
        <f t="shared" si="15"/>
        <v>2015</v>
      </c>
    </row>
    <row r="465" spans="1:4" x14ac:dyDescent="0.25">
      <c r="A465" s="4">
        <v>42103</v>
      </c>
      <c r="B465">
        <f t="shared" si="14"/>
        <v>4</v>
      </c>
      <c r="C465" s="5" t="str">
        <f>VLOOKUP(Dates[[#This Row],[MonthNo]],$G$2:$H$13,2)</f>
        <v>April</v>
      </c>
      <c r="D465">
        <f t="shared" si="15"/>
        <v>2015</v>
      </c>
    </row>
    <row r="466" spans="1:4" x14ac:dyDescent="0.25">
      <c r="A466" s="4">
        <v>42104</v>
      </c>
      <c r="B466">
        <f t="shared" si="14"/>
        <v>4</v>
      </c>
      <c r="C466" s="5" t="str">
        <f>VLOOKUP(Dates[[#This Row],[MonthNo]],$G$2:$H$13,2)</f>
        <v>April</v>
      </c>
      <c r="D466">
        <f t="shared" si="15"/>
        <v>2015</v>
      </c>
    </row>
    <row r="467" spans="1:4" x14ac:dyDescent="0.25">
      <c r="A467" s="4">
        <v>42105</v>
      </c>
      <c r="B467">
        <f t="shared" si="14"/>
        <v>4</v>
      </c>
      <c r="C467" s="5" t="str">
        <f>VLOOKUP(Dates[[#This Row],[MonthNo]],$G$2:$H$13,2)</f>
        <v>April</v>
      </c>
      <c r="D467">
        <f t="shared" si="15"/>
        <v>2015</v>
      </c>
    </row>
    <row r="468" spans="1:4" x14ac:dyDescent="0.25">
      <c r="A468" s="4">
        <v>42106</v>
      </c>
      <c r="B468">
        <f t="shared" si="14"/>
        <v>4</v>
      </c>
      <c r="C468" s="5" t="str">
        <f>VLOOKUP(Dates[[#This Row],[MonthNo]],$G$2:$H$13,2)</f>
        <v>April</v>
      </c>
      <c r="D468">
        <f t="shared" si="15"/>
        <v>2015</v>
      </c>
    </row>
    <row r="469" spans="1:4" x14ac:dyDescent="0.25">
      <c r="A469" s="4">
        <v>42107</v>
      </c>
      <c r="B469">
        <f t="shared" si="14"/>
        <v>4</v>
      </c>
      <c r="C469" s="5" t="str">
        <f>VLOOKUP(Dates[[#This Row],[MonthNo]],$G$2:$H$13,2)</f>
        <v>April</v>
      </c>
      <c r="D469">
        <f t="shared" si="15"/>
        <v>2015</v>
      </c>
    </row>
    <row r="470" spans="1:4" x14ac:dyDescent="0.25">
      <c r="A470" s="4">
        <v>42108</v>
      </c>
      <c r="B470">
        <f t="shared" si="14"/>
        <v>4</v>
      </c>
      <c r="C470" s="5" t="str">
        <f>VLOOKUP(Dates[[#This Row],[MonthNo]],$G$2:$H$13,2)</f>
        <v>April</v>
      </c>
      <c r="D470">
        <f t="shared" si="15"/>
        <v>2015</v>
      </c>
    </row>
    <row r="471" spans="1:4" x14ac:dyDescent="0.25">
      <c r="A471" s="4">
        <v>42109</v>
      </c>
      <c r="B471">
        <f t="shared" si="14"/>
        <v>4</v>
      </c>
      <c r="C471" s="5" t="str">
        <f>VLOOKUP(Dates[[#This Row],[MonthNo]],$G$2:$H$13,2)</f>
        <v>April</v>
      </c>
      <c r="D471">
        <f t="shared" si="15"/>
        <v>2015</v>
      </c>
    </row>
    <row r="472" spans="1:4" x14ac:dyDescent="0.25">
      <c r="A472" s="4">
        <v>42110</v>
      </c>
      <c r="B472">
        <f t="shared" si="14"/>
        <v>4</v>
      </c>
      <c r="C472" s="5" t="str">
        <f>VLOOKUP(Dates[[#This Row],[MonthNo]],$G$2:$H$13,2)</f>
        <v>April</v>
      </c>
      <c r="D472">
        <f t="shared" si="15"/>
        <v>2015</v>
      </c>
    </row>
    <row r="473" spans="1:4" x14ac:dyDescent="0.25">
      <c r="A473" s="4">
        <v>42111</v>
      </c>
      <c r="B473">
        <f t="shared" si="14"/>
        <v>4</v>
      </c>
      <c r="C473" s="5" t="str">
        <f>VLOOKUP(Dates[[#This Row],[MonthNo]],$G$2:$H$13,2)</f>
        <v>April</v>
      </c>
      <c r="D473">
        <f t="shared" si="15"/>
        <v>2015</v>
      </c>
    </row>
    <row r="474" spans="1:4" x14ac:dyDescent="0.25">
      <c r="A474" s="4">
        <v>42112</v>
      </c>
      <c r="B474">
        <f t="shared" si="14"/>
        <v>4</v>
      </c>
      <c r="C474" s="5" t="str">
        <f>VLOOKUP(Dates[[#This Row],[MonthNo]],$G$2:$H$13,2)</f>
        <v>April</v>
      </c>
      <c r="D474">
        <f t="shared" si="15"/>
        <v>2015</v>
      </c>
    </row>
    <row r="475" spans="1:4" x14ac:dyDescent="0.25">
      <c r="A475" s="4">
        <v>42113</v>
      </c>
      <c r="B475">
        <f t="shared" si="14"/>
        <v>4</v>
      </c>
      <c r="C475" s="5" t="str">
        <f>VLOOKUP(Dates[[#This Row],[MonthNo]],$G$2:$H$13,2)</f>
        <v>April</v>
      </c>
      <c r="D475">
        <f t="shared" si="15"/>
        <v>2015</v>
      </c>
    </row>
    <row r="476" spans="1:4" x14ac:dyDescent="0.25">
      <c r="A476" s="4">
        <v>42114</v>
      </c>
      <c r="B476">
        <f t="shared" si="14"/>
        <v>4</v>
      </c>
      <c r="C476" s="5" t="str">
        <f>VLOOKUP(Dates[[#This Row],[MonthNo]],$G$2:$H$13,2)</f>
        <v>April</v>
      </c>
      <c r="D476">
        <f t="shared" si="15"/>
        <v>2015</v>
      </c>
    </row>
    <row r="477" spans="1:4" x14ac:dyDescent="0.25">
      <c r="A477" s="4">
        <v>42115</v>
      </c>
      <c r="B477">
        <f t="shared" si="14"/>
        <v>4</v>
      </c>
      <c r="C477" s="5" t="str">
        <f>VLOOKUP(Dates[[#This Row],[MonthNo]],$G$2:$H$13,2)</f>
        <v>April</v>
      </c>
      <c r="D477">
        <f t="shared" si="15"/>
        <v>2015</v>
      </c>
    </row>
    <row r="478" spans="1:4" x14ac:dyDescent="0.25">
      <c r="A478" s="4">
        <v>42116</v>
      </c>
      <c r="B478">
        <f t="shared" si="14"/>
        <v>4</v>
      </c>
      <c r="C478" s="5" t="str">
        <f>VLOOKUP(Dates[[#This Row],[MonthNo]],$G$2:$H$13,2)</f>
        <v>April</v>
      </c>
      <c r="D478">
        <f t="shared" si="15"/>
        <v>2015</v>
      </c>
    </row>
    <row r="479" spans="1:4" x14ac:dyDescent="0.25">
      <c r="A479" s="4">
        <v>42117</v>
      </c>
      <c r="B479">
        <f t="shared" si="14"/>
        <v>4</v>
      </c>
      <c r="C479" s="5" t="str">
        <f>VLOOKUP(Dates[[#This Row],[MonthNo]],$G$2:$H$13,2)</f>
        <v>April</v>
      </c>
      <c r="D479">
        <f t="shared" si="15"/>
        <v>2015</v>
      </c>
    </row>
    <row r="480" spans="1:4" x14ac:dyDescent="0.25">
      <c r="A480" s="4">
        <v>42118</v>
      </c>
      <c r="B480">
        <f t="shared" si="14"/>
        <v>4</v>
      </c>
      <c r="C480" s="5" t="str">
        <f>VLOOKUP(Dates[[#This Row],[MonthNo]],$G$2:$H$13,2)</f>
        <v>April</v>
      </c>
      <c r="D480">
        <f t="shared" si="15"/>
        <v>2015</v>
      </c>
    </row>
    <row r="481" spans="1:4" x14ac:dyDescent="0.25">
      <c r="A481" s="4">
        <v>42119</v>
      </c>
      <c r="B481">
        <f t="shared" si="14"/>
        <v>4</v>
      </c>
      <c r="C481" s="5" t="str">
        <f>VLOOKUP(Dates[[#This Row],[MonthNo]],$G$2:$H$13,2)</f>
        <v>April</v>
      </c>
      <c r="D481">
        <f t="shared" si="15"/>
        <v>2015</v>
      </c>
    </row>
    <row r="482" spans="1:4" x14ac:dyDescent="0.25">
      <c r="A482" s="4">
        <v>42120</v>
      </c>
      <c r="B482">
        <f t="shared" si="14"/>
        <v>4</v>
      </c>
      <c r="C482" s="5" t="str">
        <f>VLOOKUP(Dates[[#This Row],[MonthNo]],$G$2:$H$13,2)</f>
        <v>April</v>
      </c>
      <c r="D482">
        <f t="shared" si="15"/>
        <v>2015</v>
      </c>
    </row>
    <row r="483" spans="1:4" x14ac:dyDescent="0.25">
      <c r="A483" s="4">
        <v>42121</v>
      </c>
      <c r="B483">
        <f t="shared" si="14"/>
        <v>4</v>
      </c>
      <c r="C483" s="5" t="str">
        <f>VLOOKUP(Dates[[#This Row],[MonthNo]],$G$2:$H$13,2)</f>
        <v>April</v>
      </c>
      <c r="D483">
        <f t="shared" si="15"/>
        <v>2015</v>
      </c>
    </row>
    <row r="484" spans="1:4" x14ac:dyDescent="0.25">
      <c r="A484" s="4">
        <v>42122</v>
      </c>
      <c r="B484">
        <f t="shared" si="14"/>
        <v>4</v>
      </c>
      <c r="C484" s="5" t="str">
        <f>VLOOKUP(Dates[[#This Row],[MonthNo]],$G$2:$H$13,2)</f>
        <v>April</v>
      </c>
      <c r="D484">
        <f t="shared" si="15"/>
        <v>2015</v>
      </c>
    </row>
    <row r="485" spans="1:4" x14ac:dyDescent="0.25">
      <c r="A485" s="4">
        <v>42123</v>
      </c>
      <c r="B485">
        <f t="shared" si="14"/>
        <v>4</v>
      </c>
      <c r="C485" s="5" t="str">
        <f>VLOOKUP(Dates[[#This Row],[MonthNo]],$G$2:$H$13,2)</f>
        <v>April</v>
      </c>
      <c r="D485">
        <f t="shared" si="15"/>
        <v>2015</v>
      </c>
    </row>
    <row r="486" spans="1:4" x14ac:dyDescent="0.25">
      <c r="A486" s="4">
        <v>42124</v>
      </c>
      <c r="B486">
        <f t="shared" si="14"/>
        <v>4</v>
      </c>
      <c r="C486" s="5" t="str">
        <f>VLOOKUP(Dates[[#This Row],[MonthNo]],$G$2:$H$13,2)</f>
        <v>April</v>
      </c>
      <c r="D486">
        <f t="shared" si="15"/>
        <v>2015</v>
      </c>
    </row>
    <row r="487" spans="1:4" x14ac:dyDescent="0.25">
      <c r="A487" s="4">
        <v>42125</v>
      </c>
      <c r="B487">
        <f t="shared" si="14"/>
        <v>5</v>
      </c>
      <c r="C487" s="5" t="str">
        <f>VLOOKUP(Dates[[#This Row],[MonthNo]],$G$2:$H$13,2)</f>
        <v>May</v>
      </c>
      <c r="D487">
        <f t="shared" si="15"/>
        <v>2015</v>
      </c>
    </row>
    <row r="488" spans="1:4" x14ac:dyDescent="0.25">
      <c r="A488" s="4">
        <v>42126</v>
      </c>
      <c r="B488">
        <f t="shared" si="14"/>
        <v>5</v>
      </c>
      <c r="C488" s="5" t="str">
        <f>VLOOKUP(Dates[[#This Row],[MonthNo]],$G$2:$H$13,2)</f>
        <v>May</v>
      </c>
      <c r="D488">
        <f t="shared" si="15"/>
        <v>2015</v>
      </c>
    </row>
    <row r="489" spans="1:4" x14ac:dyDescent="0.25">
      <c r="A489" s="4">
        <v>42127</v>
      </c>
      <c r="B489">
        <f t="shared" si="14"/>
        <v>5</v>
      </c>
      <c r="C489" s="5" t="str">
        <f>VLOOKUP(Dates[[#This Row],[MonthNo]],$G$2:$H$13,2)</f>
        <v>May</v>
      </c>
      <c r="D489">
        <f t="shared" si="15"/>
        <v>2015</v>
      </c>
    </row>
    <row r="490" spans="1:4" x14ac:dyDescent="0.25">
      <c r="A490" s="4">
        <v>42128</v>
      </c>
      <c r="B490">
        <f t="shared" si="14"/>
        <v>5</v>
      </c>
      <c r="C490" s="5" t="str">
        <f>VLOOKUP(Dates[[#This Row],[MonthNo]],$G$2:$H$13,2)</f>
        <v>May</v>
      </c>
      <c r="D490">
        <f t="shared" si="15"/>
        <v>2015</v>
      </c>
    </row>
    <row r="491" spans="1:4" x14ac:dyDescent="0.25">
      <c r="A491" s="4">
        <v>42129</v>
      </c>
      <c r="B491">
        <f t="shared" si="14"/>
        <v>5</v>
      </c>
      <c r="C491" s="5" t="str">
        <f>VLOOKUP(Dates[[#This Row],[MonthNo]],$G$2:$H$13,2)</f>
        <v>May</v>
      </c>
      <c r="D491">
        <f t="shared" si="15"/>
        <v>2015</v>
      </c>
    </row>
    <row r="492" spans="1:4" x14ac:dyDescent="0.25">
      <c r="A492" s="4">
        <v>42130</v>
      </c>
      <c r="B492">
        <f t="shared" si="14"/>
        <v>5</v>
      </c>
      <c r="C492" s="5" t="str">
        <f>VLOOKUP(Dates[[#This Row],[MonthNo]],$G$2:$H$13,2)</f>
        <v>May</v>
      </c>
      <c r="D492">
        <f t="shared" si="15"/>
        <v>2015</v>
      </c>
    </row>
    <row r="493" spans="1:4" x14ac:dyDescent="0.25">
      <c r="A493" s="4">
        <v>42131</v>
      </c>
      <c r="B493">
        <f t="shared" si="14"/>
        <v>5</v>
      </c>
      <c r="C493" s="5" t="str">
        <f>VLOOKUP(Dates[[#This Row],[MonthNo]],$G$2:$H$13,2)</f>
        <v>May</v>
      </c>
      <c r="D493">
        <f t="shared" si="15"/>
        <v>2015</v>
      </c>
    </row>
    <row r="494" spans="1:4" x14ac:dyDescent="0.25">
      <c r="A494" s="4">
        <v>42132</v>
      </c>
      <c r="B494">
        <f t="shared" si="14"/>
        <v>5</v>
      </c>
      <c r="C494" s="5" t="str">
        <f>VLOOKUP(Dates[[#This Row],[MonthNo]],$G$2:$H$13,2)</f>
        <v>May</v>
      </c>
      <c r="D494">
        <f t="shared" si="15"/>
        <v>2015</v>
      </c>
    </row>
    <row r="495" spans="1:4" x14ac:dyDescent="0.25">
      <c r="A495" s="4">
        <v>42133</v>
      </c>
      <c r="B495">
        <f t="shared" si="14"/>
        <v>5</v>
      </c>
      <c r="C495" s="5" t="str">
        <f>VLOOKUP(Dates[[#This Row],[MonthNo]],$G$2:$H$13,2)</f>
        <v>May</v>
      </c>
      <c r="D495">
        <f t="shared" si="15"/>
        <v>2015</v>
      </c>
    </row>
    <row r="496" spans="1:4" x14ac:dyDescent="0.25">
      <c r="A496" s="4">
        <v>42134</v>
      </c>
      <c r="B496">
        <f t="shared" si="14"/>
        <v>5</v>
      </c>
      <c r="C496" s="5" t="str">
        <f>VLOOKUP(Dates[[#This Row],[MonthNo]],$G$2:$H$13,2)</f>
        <v>May</v>
      </c>
      <c r="D496">
        <f t="shared" si="15"/>
        <v>2015</v>
      </c>
    </row>
    <row r="497" spans="1:4" x14ac:dyDescent="0.25">
      <c r="A497" s="4">
        <v>42135</v>
      </c>
      <c r="B497">
        <f t="shared" si="14"/>
        <v>5</v>
      </c>
      <c r="C497" s="5" t="str">
        <f>VLOOKUP(Dates[[#This Row],[MonthNo]],$G$2:$H$13,2)</f>
        <v>May</v>
      </c>
      <c r="D497">
        <f t="shared" si="15"/>
        <v>2015</v>
      </c>
    </row>
    <row r="498" spans="1:4" x14ac:dyDescent="0.25">
      <c r="A498" s="4">
        <v>42136</v>
      </c>
      <c r="B498">
        <f t="shared" si="14"/>
        <v>5</v>
      </c>
      <c r="C498" s="5" t="str">
        <f>VLOOKUP(Dates[[#This Row],[MonthNo]],$G$2:$H$13,2)</f>
        <v>May</v>
      </c>
      <c r="D498">
        <f t="shared" si="15"/>
        <v>2015</v>
      </c>
    </row>
    <row r="499" spans="1:4" x14ac:dyDescent="0.25">
      <c r="A499" s="4">
        <v>42137</v>
      </c>
      <c r="B499">
        <f t="shared" si="14"/>
        <v>5</v>
      </c>
      <c r="C499" s="5" t="str">
        <f>VLOOKUP(Dates[[#This Row],[MonthNo]],$G$2:$H$13,2)</f>
        <v>May</v>
      </c>
      <c r="D499">
        <f t="shared" si="15"/>
        <v>2015</v>
      </c>
    </row>
    <row r="500" spans="1:4" x14ac:dyDescent="0.25">
      <c r="A500" s="4">
        <v>42138</v>
      </c>
      <c r="B500">
        <f t="shared" si="14"/>
        <v>5</v>
      </c>
      <c r="C500" s="5" t="str">
        <f>VLOOKUP(Dates[[#This Row],[MonthNo]],$G$2:$H$13,2)</f>
        <v>May</v>
      </c>
      <c r="D500">
        <f t="shared" si="15"/>
        <v>2015</v>
      </c>
    </row>
    <row r="501" spans="1:4" x14ac:dyDescent="0.25">
      <c r="A501" s="4">
        <v>42139</v>
      </c>
      <c r="B501">
        <f t="shared" si="14"/>
        <v>5</v>
      </c>
      <c r="C501" s="5" t="str">
        <f>VLOOKUP(Dates[[#This Row],[MonthNo]],$G$2:$H$13,2)</f>
        <v>May</v>
      </c>
      <c r="D501">
        <f t="shared" si="15"/>
        <v>2015</v>
      </c>
    </row>
    <row r="502" spans="1:4" x14ac:dyDescent="0.25">
      <c r="A502" s="4">
        <v>42140</v>
      </c>
      <c r="B502">
        <f t="shared" si="14"/>
        <v>5</v>
      </c>
      <c r="C502" s="5" t="str">
        <f>VLOOKUP(Dates[[#This Row],[MonthNo]],$G$2:$H$13,2)</f>
        <v>May</v>
      </c>
      <c r="D502">
        <f t="shared" si="15"/>
        <v>2015</v>
      </c>
    </row>
    <row r="503" spans="1:4" x14ac:dyDescent="0.25">
      <c r="A503" s="4">
        <v>42141</v>
      </c>
      <c r="B503">
        <f t="shared" si="14"/>
        <v>5</v>
      </c>
      <c r="C503" s="5" t="str">
        <f>VLOOKUP(Dates[[#This Row],[MonthNo]],$G$2:$H$13,2)</f>
        <v>May</v>
      </c>
      <c r="D503">
        <f t="shared" si="15"/>
        <v>2015</v>
      </c>
    </row>
    <row r="504" spans="1:4" x14ac:dyDescent="0.25">
      <c r="A504" s="4">
        <v>42142</v>
      </c>
      <c r="B504">
        <f t="shared" si="14"/>
        <v>5</v>
      </c>
      <c r="C504" s="5" t="str">
        <f>VLOOKUP(Dates[[#This Row],[MonthNo]],$G$2:$H$13,2)</f>
        <v>May</v>
      </c>
      <c r="D504">
        <f t="shared" si="15"/>
        <v>2015</v>
      </c>
    </row>
    <row r="505" spans="1:4" x14ac:dyDescent="0.25">
      <c r="A505" s="4">
        <v>42143</v>
      </c>
      <c r="B505">
        <f t="shared" si="14"/>
        <v>5</v>
      </c>
      <c r="C505" s="5" t="str">
        <f>VLOOKUP(Dates[[#This Row],[MonthNo]],$G$2:$H$13,2)</f>
        <v>May</v>
      </c>
      <c r="D505">
        <f t="shared" si="15"/>
        <v>2015</v>
      </c>
    </row>
    <row r="506" spans="1:4" x14ac:dyDescent="0.25">
      <c r="A506" s="4">
        <v>42144</v>
      </c>
      <c r="B506">
        <f t="shared" si="14"/>
        <v>5</v>
      </c>
      <c r="C506" s="5" t="str">
        <f>VLOOKUP(Dates[[#This Row],[MonthNo]],$G$2:$H$13,2)</f>
        <v>May</v>
      </c>
      <c r="D506">
        <f t="shared" si="15"/>
        <v>2015</v>
      </c>
    </row>
    <row r="507" spans="1:4" x14ac:dyDescent="0.25">
      <c r="A507" s="4">
        <v>42145</v>
      </c>
      <c r="B507">
        <f t="shared" si="14"/>
        <v>5</v>
      </c>
      <c r="C507" s="5" t="str">
        <f>VLOOKUP(Dates[[#This Row],[MonthNo]],$G$2:$H$13,2)</f>
        <v>May</v>
      </c>
      <c r="D507">
        <f t="shared" si="15"/>
        <v>2015</v>
      </c>
    </row>
    <row r="508" spans="1:4" x14ac:dyDescent="0.25">
      <c r="A508" s="4">
        <v>42146</v>
      </c>
      <c r="B508">
        <f t="shared" si="14"/>
        <v>5</v>
      </c>
      <c r="C508" s="5" t="str">
        <f>VLOOKUP(Dates[[#This Row],[MonthNo]],$G$2:$H$13,2)</f>
        <v>May</v>
      </c>
      <c r="D508">
        <f t="shared" si="15"/>
        <v>2015</v>
      </c>
    </row>
    <row r="509" spans="1:4" x14ac:dyDescent="0.25">
      <c r="A509" s="4">
        <v>42147</v>
      </c>
      <c r="B509">
        <f t="shared" si="14"/>
        <v>5</v>
      </c>
      <c r="C509" s="5" t="str">
        <f>VLOOKUP(Dates[[#This Row],[MonthNo]],$G$2:$H$13,2)</f>
        <v>May</v>
      </c>
      <c r="D509">
        <f t="shared" si="15"/>
        <v>2015</v>
      </c>
    </row>
    <row r="510" spans="1:4" x14ac:dyDescent="0.25">
      <c r="A510" s="4">
        <v>42148</v>
      </c>
      <c r="B510">
        <f t="shared" si="14"/>
        <v>5</v>
      </c>
      <c r="C510" s="5" t="str">
        <f>VLOOKUP(Dates[[#This Row],[MonthNo]],$G$2:$H$13,2)</f>
        <v>May</v>
      </c>
      <c r="D510">
        <f t="shared" si="15"/>
        <v>2015</v>
      </c>
    </row>
    <row r="511" spans="1:4" x14ac:dyDescent="0.25">
      <c r="A511" s="4">
        <v>42149</v>
      </c>
      <c r="B511">
        <f t="shared" si="14"/>
        <v>5</v>
      </c>
      <c r="C511" s="5" t="str">
        <f>VLOOKUP(Dates[[#This Row],[MonthNo]],$G$2:$H$13,2)</f>
        <v>May</v>
      </c>
      <c r="D511">
        <f t="shared" si="15"/>
        <v>2015</v>
      </c>
    </row>
    <row r="512" spans="1:4" x14ac:dyDescent="0.25">
      <c r="A512" s="4">
        <v>42150</v>
      </c>
      <c r="B512">
        <f t="shared" si="14"/>
        <v>5</v>
      </c>
      <c r="C512" s="5" t="str">
        <f>VLOOKUP(Dates[[#This Row],[MonthNo]],$G$2:$H$13,2)</f>
        <v>May</v>
      </c>
      <c r="D512">
        <f t="shared" si="15"/>
        <v>2015</v>
      </c>
    </row>
    <row r="513" spans="1:4" x14ac:dyDescent="0.25">
      <c r="A513" s="4">
        <v>42151</v>
      </c>
      <c r="B513">
        <f t="shared" si="14"/>
        <v>5</v>
      </c>
      <c r="C513" s="5" t="str">
        <f>VLOOKUP(Dates[[#This Row],[MonthNo]],$G$2:$H$13,2)</f>
        <v>May</v>
      </c>
      <c r="D513">
        <f t="shared" si="15"/>
        <v>2015</v>
      </c>
    </row>
    <row r="514" spans="1:4" x14ac:dyDescent="0.25">
      <c r="A514" s="4">
        <v>42152</v>
      </c>
      <c r="B514">
        <f t="shared" si="14"/>
        <v>5</v>
      </c>
      <c r="C514" s="5" t="str">
        <f>VLOOKUP(Dates[[#This Row],[MonthNo]],$G$2:$H$13,2)</f>
        <v>May</v>
      </c>
      <c r="D514">
        <f t="shared" si="15"/>
        <v>2015</v>
      </c>
    </row>
    <row r="515" spans="1:4" x14ac:dyDescent="0.25">
      <c r="A515" s="4">
        <v>42153</v>
      </c>
      <c r="B515">
        <f t="shared" ref="B515:B578" si="16">MONTH(A515)</f>
        <v>5</v>
      </c>
      <c r="C515" s="5" t="str">
        <f>VLOOKUP(Dates[[#This Row],[MonthNo]],$G$2:$H$13,2)</f>
        <v>May</v>
      </c>
      <c r="D515">
        <f t="shared" ref="D515:D578" si="17">YEAR(A515)</f>
        <v>2015</v>
      </c>
    </row>
    <row r="516" spans="1:4" x14ac:dyDescent="0.25">
      <c r="A516" s="4">
        <v>42154</v>
      </c>
      <c r="B516">
        <f t="shared" si="16"/>
        <v>5</v>
      </c>
      <c r="C516" s="5" t="str">
        <f>VLOOKUP(Dates[[#This Row],[MonthNo]],$G$2:$H$13,2)</f>
        <v>May</v>
      </c>
      <c r="D516">
        <f t="shared" si="17"/>
        <v>2015</v>
      </c>
    </row>
    <row r="517" spans="1:4" x14ac:dyDescent="0.25">
      <c r="A517" s="4">
        <v>42155</v>
      </c>
      <c r="B517">
        <f t="shared" si="16"/>
        <v>5</v>
      </c>
      <c r="C517" s="5" t="str">
        <f>VLOOKUP(Dates[[#This Row],[MonthNo]],$G$2:$H$13,2)</f>
        <v>May</v>
      </c>
      <c r="D517">
        <f t="shared" si="17"/>
        <v>2015</v>
      </c>
    </row>
    <row r="518" spans="1:4" x14ac:dyDescent="0.25">
      <c r="A518" s="4">
        <v>42156</v>
      </c>
      <c r="B518">
        <f t="shared" si="16"/>
        <v>6</v>
      </c>
      <c r="C518" s="5" t="str">
        <f>VLOOKUP(Dates[[#This Row],[MonthNo]],$G$2:$H$13,2)</f>
        <v>June</v>
      </c>
      <c r="D518">
        <f t="shared" si="17"/>
        <v>2015</v>
      </c>
    </row>
    <row r="519" spans="1:4" x14ac:dyDescent="0.25">
      <c r="A519" s="4">
        <v>42157</v>
      </c>
      <c r="B519">
        <f t="shared" si="16"/>
        <v>6</v>
      </c>
      <c r="C519" s="5" t="str">
        <f>VLOOKUP(Dates[[#This Row],[MonthNo]],$G$2:$H$13,2)</f>
        <v>June</v>
      </c>
      <c r="D519">
        <f t="shared" si="17"/>
        <v>2015</v>
      </c>
    </row>
    <row r="520" spans="1:4" x14ac:dyDescent="0.25">
      <c r="A520" s="4">
        <v>42158</v>
      </c>
      <c r="B520">
        <f t="shared" si="16"/>
        <v>6</v>
      </c>
      <c r="C520" s="5" t="str">
        <f>VLOOKUP(Dates[[#This Row],[MonthNo]],$G$2:$H$13,2)</f>
        <v>June</v>
      </c>
      <c r="D520">
        <f t="shared" si="17"/>
        <v>2015</v>
      </c>
    </row>
    <row r="521" spans="1:4" x14ac:dyDescent="0.25">
      <c r="A521" s="4">
        <v>42159</v>
      </c>
      <c r="B521">
        <f t="shared" si="16"/>
        <v>6</v>
      </c>
      <c r="C521" s="5" t="str">
        <f>VLOOKUP(Dates[[#This Row],[MonthNo]],$G$2:$H$13,2)</f>
        <v>June</v>
      </c>
      <c r="D521">
        <f t="shared" si="17"/>
        <v>2015</v>
      </c>
    </row>
    <row r="522" spans="1:4" x14ac:dyDescent="0.25">
      <c r="A522" s="4">
        <v>42160</v>
      </c>
      <c r="B522">
        <f t="shared" si="16"/>
        <v>6</v>
      </c>
      <c r="C522" s="5" t="str">
        <f>VLOOKUP(Dates[[#This Row],[MonthNo]],$G$2:$H$13,2)</f>
        <v>June</v>
      </c>
      <c r="D522">
        <f t="shared" si="17"/>
        <v>2015</v>
      </c>
    </row>
    <row r="523" spans="1:4" x14ac:dyDescent="0.25">
      <c r="A523" s="4">
        <v>42161</v>
      </c>
      <c r="B523">
        <f t="shared" si="16"/>
        <v>6</v>
      </c>
      <c r="C523" s="5" t="str">
        <f>VLOOKUP(Dates[[#This Row],[MonthNo]],$G$2:$H$13,2)</f>
        <v>June</v>
      </c>
      <c r="D523">
        <f t="shared" si="17"/>
        <v>2015</v>
      </c>
    </row>
    <row r="524" spans="1:4" x14ac:dyDescent="0.25">
      <c r="A524" s="4">
        <v>42162</v>
      </c>
      <c r="B524">
        <f t="shared" si="16"/>
        <v>6</v>
      </c>
      <c r="C524" s="5" t="str">
        <f>VLOOKUP(Dates[[#This Row],[MonthNo]],$G$2:$H$13,2)</f>
        <v>June</v>
      </c>
      <c r="D524">
        <f t="shared" si="17"/>
        <v>2015</v>
      </c>
    </row>
    <row r="525" spans="1:4" x14ac:dyDescent="0.25">
      <c r="A525" s="4">
        <v>42163</v>
      </c>
      <c r="B525">
        <f t="shared" si="16"/>
        <v>6</v>
      </c>
      <c r="C525" s="5" t="str">
        <f>VLOOKUP(Dates[[#This Row],[MonthNo]],$G$2:$H$13,2)</f>
        <v>June</v>
      </c>
      <c r="D525">
        <f t="shared" si="17"/>
        <v>2015</v>
      </c>
    </row>
    <row r="526" spans="1:4" x14ac:dyDescent="0.25">
      <c r="A526" s="4">
        <v>42164</v>
      </c>
      <c r="B526">
        <f t="shared" si="16"/>
        <v>6</v>
      </c>
      <c r="C526" s="5" t="str">
        <f>VLOOKUP(Dates[[#This Row],[MonthNo]],$G$2:$H$13,2)</f>
        <v>June</v>
      </c>
      <c r="D526">
        <f t="shared" si="17"/>
        <v>2015</v>
      </c>
    </row>
    <row r="527" spans="1:4" x14ac:dyDescent="0.25">
      <c r="A527" s="4">
        <v>42165</v>
      </c>
      <c r="B527">
        <f t="shared" si="16"/>
        <v>6</v>
      </c>
      <c r="C527" s="5" t="str">
        <f>VLOOKUP(Dates[[#This Row],[MonthNo]],$G$2:$H$13,2)</f>
        <v>June</v>
      </c>
      <c r="D527">
        <f t="shared" si="17"/>
        <v>2015</v>
      </c>
    </row>
    <row r="528" spans="1:4" x14ac:dyDescent="0.25">
      <c r="A528" s="4">
        <v>42166</v>
      </c>
      <c r="B528">
        <f t="shared" si="16"/>
        <v>6</v>
      </c>
      <c r="C528" s="5" t="str">
        <f>VLOOKUP(Dates[[#This Row],[MonthNo]],$G$2:$H$13,2)</f>
        <v>June</v>
      </c>
      <c r="D528">
        <f t="shared" si="17"/>
        <v>2015</v>
      </c>
    </row>
    <row r="529" spans="1:4" x14ac:dyDescent="0.25">
      <c r="A529" s="4">
        <v>42167</v>
      </c>
      <c r="B529">
        <f t="shared" si="16"/>
        <v>6</v>
      </c>
      <c r="C529" s="5" t="str">
        <f>VLOOKUP(Dates[[#This Row],[MonthNo]],$G$2:$H$13,2)</f>
        <v>June</v>
      </c>
      <c r="D529">
        <f t="shared" si="17"/>
        <v>2015</v>
      </c>
    </row>
    <row r="530" spans="1:4" x14ac:dyDescent="0.25">
      <c r="A530" s="4">
        <v>42168</v>
      </c>
      <c r="B530">
        <f t="shared" si="16"/>
        <v>6</v>
      </c>
      <c r="C530" s="5" t="str">
        <f>VLOOKUP(Dates[[#This Row],[MonthNo]],$G$2:$H$13,2)</f>
        <v>June</v>
      </c>
      <c r="D530">
        <f t="shared" si="17"/>
        <v>2015</v>
      </c>
    </row>
    <row r="531" spans="1:4" x14ac:dyDescent="0.25">
      <c r="A531" s="4">
        <v>42169</v>
      </c>
      <c r="B531">
        <f t="shared" si="16"/>
        <v>6</v>
      </c>
      <c r="C531" s="5" t="str">
        <f>VLOOKUP(Dates[[#This Row],[MonthNo]],$G$2:$H$13,2)</f>
        <v>June</v>
      </c>
      <c r="D531">
        <f t="shared" si="17"/>
        <v>2015</v>
      </c>
    </row>
    <row r="532" spans="1:4" x14ac:dyDescent="0.25">
      <c r="A532" s="4">
        <v>42170</v>
      </c>
      <c r="B532">
        <f t="shared" si="16"/>
        <v>6</v>
      </c>
      <c r="C532" s="5" t="str">
        <f>VLOOKUP(Dates[[#This Row],[MonthNo]],$G$2:$H$13,2)</f>
        <v>June</v>
      </c>
      <c r="D532">
        <f t="shared" si="17"/>
        <v>2015</v>
      </c>
    </row>
    <row r="533" spans="1:4" x14ac:dyDescent="0.25">
      <c r="A533" s="4">
        <v>42171</v>
      </c>
      <c r="B533">
        <f t="shared" si="16"/>
        <v>6</v>
      </c>
      <c r="C533" s="5" t="str">
        <f>VLOOKUP(Dates[[#This Row],[MonthNo]],$G$2:$H$13,2)</f>
        <v>June</v>
      </c>
      <c r="D533">
        <f t="shared" si="17"/>
        <v>2015</v>
      </c>
    </row>
    <row r="534" spans="1:4" x14ac:dyDescent="0.25">
      <c r="A534" s="4">
        <v>42172</v>
      </c>
      <c r="B534">
        <f t="shared" si="16"/>
        <v>6</v>
      </c>
      <c r="C534" s="5" t="str">
        <f>VLOOKUP(Dates[[#This Row],[MonthNo]],$G$2:$H$13,2)</f>
        <v>June</v>
      </c>
      <c r="D534">
        <f t="shared" si="17"/>
        <v>2015</v>
      </c>
    </row>
    <row r="535" spans="1:4" x14ac:dyDescent="0.25">
      <c r="A535" s="4">
        <v>42173</v>
      </c>
      <c r="B535">
        <f t="shared" si="16"/>
        <v>6</v>
      </c>
      <c r="C535" s="5" t="str">
        <f>VLOOKUP(Dates[[#This Row],[MonthNo]],$G$2:$H$13,2)</f>
        <v>June</v>
      </c>
      <c r="D535">
        <f t="shared" si="17"/>
        <v>2015</v>
      </c>
    </row>
    <row r="536" spans="1:4" x14ac:dyDescent="0.25">
      <c r="A536" s="4">
        <v>42174</v>
      </c>
      <c r="B536">
        <f t="shared" si="16"/>
        <v>6</v>
      </c>
      <c r="C536" s="5" t="str">
        <f>VLOOKUP(Dates[[#This Row],[MonthNo]],$G$2:$H$13,2)</f>
        <v>June</v>
      </c>
      <c r="D536">
        <f t="shared" si="17"/>
        <v>2015</v>
      </c>
    </row>
    <row r="537" spans="1:4" x14ac:dyDescent="0.25">
      <c r="A537" s="4">
        <v>42175</v>
      </c>
      <c r="B537">
        <f t="shared" si="16"/>
        <v>6</v>
      </c>
      <c r="C537" s="5" t="str">
        <f>VLOOKUP(Dates[[#This Row],[MonthNo]],$G$2:$H$13,2)</f>
        <v>June</v>
      </c>
      <c r="D537">
        <f t="shared" si="17"/>
        <v>2015</v>
      </c>
    </row>
    <row r="538" spans="1:4" x14ac:dyDescent="0.25">
      <c r="A538" s="4">
        <v>42176</v>
      </c>
      <c r="B538">
        <f t="shared" si="16"/>
        <v>6</v>
      </c>
      <c r="C538" s="5" t="str">
        <f>VLOOKUP(Dates[[#This Row],[MonthNo]],$G$2:$H$13,2)</f>
        <v>June</v>
      </c>
      <c r="D538">
        <f t="shared" si="17"/>
        <v>2015</v>
      </c>
    </row>
    <row r="539" spans="1:4" x14ac:dyDescent="0.25">
      <c r="A539" s="4">
        <v>42177</v>
      </c>
      <c r="B539">
        <f t="shared" si="16"/>
        <v>6</v>
      </c>
      <c r="C539" s="5" t="str">
        <f>VLOOKUP(Dates[[#This Row],[MonthNo]],$G$2:$H$13,2)</f>
        <v>June</v>
      </c>
      <c r="D539">
        <f t="shared" si="17"/>
        <v>2015</v>
      </c>
    </row>
    <row r="540" spans="1:4" x14ac:dyDescent="0.25">
      <c r="A540" s="4">
        <v>42178</v>
      </c>
      <c r="B540">
        <f t="shared" si="16"/>
        <v>6</v>
      </c>
      <c r="C540" s="5" t="str">
        <f>VLOOKUP(Dates[[#This Row],[MonthNo]],$G$2:$H$13,2)</f>
        <v>June</v>
      </c>
      <c r="D540">
        <f t="shared" si="17"/>
        <v>2015</v>
      </c>
    </row>
    <row r="541" spans="1:4" x14ac:dyDescent="0.25">
      <c r="A541" s="4">
        <v>42179</v>
      </c>
      <c r="B541">
        <f t="shared" si="16"/>
        <v>6</v>
      </c>
      <c r="C541" s="5" t="str">
        <f>VLOOKUP(Dates[[#This Row],[MonthNo]],$G$2:$H$13,2)</f>
        <v>June</v>
      </c>
      <c r="D541">
        <f t="shared" si="17"/>
        <v>2015</v>
      </c>
    </row>
    <row r="542" spans="1:4" x14ac:dyDescent="0.25">
      <c r="A542" s="4">
        <v>42180</v>
      </c>
      <c r="B542">
        <f t="shared" si="16"/>
        <v>6</v>
      </c>
      <c r="C542" s="5" t="str">
        <f>VLOOKUP(Dates[[#This Row],[MonthNo]],$G$2:$H$13,2)</f>
        <v>June</v>
      </c>
      <c r="D542">
        <f t="shared" si="17"/>
        <v>2015</v>
      </c>
    </row>
    <row r="543" spans="1:4" x14ac:dyDescent="0.25">
      <c r="A543" s="4">
        <v>42181</v>
      </c>
      <c r="B543">
        <f t="shared" si="16"/>
        <v>6</v>
      </c>
      <c r="C543" s="5" t="str">
        <f>VLOOKUP(Dates[[#This Row],[MonthNo]],$G$2:$H$13,2)</f>
        <v>June</v>
      </c>
      <c r="D543">
        <f t="shared" si="17"/>
        <v>2015</v>
      </c>
    </row>
    <row r="544" spans="1:4" x14ac:dyDescent="0.25">
      <c r="A544" s="4">
        <v>42182</v>
      </c>
      <c r="B544">
        <f t="shared" si="16"/>
        <v>6</v>
      </c>
      <c r="C544" s="5" t="str">
        <f>VLOOKUP(Dates[[#This Row],[MonthNo]],$G$2:$H$13,2)</f>
        <v>June</v>
      </c>
      <c r="D544">
        <f t="shared" si="17"/>
        <v>2015</v>
      </c>
    </row>
    <row r="545" spans="1:4" x14ac:dyDescent="0.25">
      <c r="A545" s="4">
        <v>42183</v>
      </c>
      <c r="B545">
        <f t="shared" si="16"/>
        <v>6</v>
      </c>
      <c r="C545" s="5" t="str">
        <f>VLOOKUP(Dates[[#This Row],[MonthNo]],$G$2:$H$13,2)</f>
        <v>June</v>
      </c>
      <c r="D545">
        <f t="shared" si="17"/>
        <v>2015</v>
      </c>
    </row>
    <row r="546" spans="1:4" x14ac:dyDescent="0.25">
      <c r="A546" s="4">
        <v>42184</v>
      </c>
      <c r="B546">
        <f t="shared" si="16"/>
        <v>6</v>
      </c>
      <c r="C546" s="5" t="str">
        <f>VLOOKUP(Dates[[#This Row],[MonthNo]],$G$2:$H$13,2)</f>
        <v>June</v>
      </c>
      <c r="D546">
        <f t="shared" si="17"/>
        <v>2015</v>
      </c>
    </row>
    <row r="547" spans="1:4" x14ac:dyDescent="0.25">
      <c r="A547" s="4">
        <v>42185</v>
      </c>
      <c r="B547">
        <f t="shared" si="16"/>
        <v>6</v>
      </c>
      <c r="C547" s="5" t="str">
        <f>VLOOKUP(Dates[[#This Row],[MonthNo]],$G$2:$H$13,2)</f>
        <v>June</v>
      </c>
      <c r="D547">
        <f t="shared" si="17"/>
        <v>2015</v>
      </c>
    </row>
    <row r="548" spans="1:4" x14ac:dyDescent="0.25">
      <c r="A548" s="4">
        <v>42186</v>
      </c>
      <c r="B548">
        <f t="shared" si="16"/>
        <v>7</v>
      </c>
      <c r="C548" s="5" t="str">
        <f>VLOOKUP(Dates[[#This Row],[MonthNo]],$G$2:$H$13,2)</f>
        <v>July</v>
      </c>
      <c r="D548">
        <f t="shared" si="17"/>
        <v>2015</v>
      </c>
    </row>
    <row r="549" spans="1:4" x14ac:dyDescent="0.25">
      <c r="A549" s="4">
        <v>42187</v>
      </c>
      <c r="B549">
        <f t="shared" si="16"/>
        <v>7</v>
      </c>
      <c r="C549" s="5" t="str">
        <f>VLOOKUP(Dates[[#This Row],[MonthNo]],$G$2:$H$13,2)</f>
        <v>July</v>
      </c>
      <c r="D549">
        <f t="shared" si="17"/>
        <v>2015</v>
      </c>
    </row>
    <row r="550" spans="1:4" x14ac:dyDescent="0.25">
      <c r="A550" s="4">
        <v>42188</v>
      </c>
      <c r="B550">
        <f t="shared" si="16"/>
        <v>7</v>
      </c>
      <c r="C550" s="5" t="str">
        <f>VLOOKUP(Dates[[#This Row],[MonthNo]],$G$2:$H$13,2)</f>
        <v>July</v>
      </c>
      <c r="D550">
        <f t="shared" si="17"/>
        <v>2015</v>
      </c>
    </row>
    <row r="551" spans="1:4" x14ac:dyDescent="0.25">
      <c r="A551" s="4">
        <v>42189</v>
      </c>
      <c r="B551">
        <f t="shared" si="16"/>
        <v>7</v>
      </c>
      <c r="C551" s="5" t="str">
        <f>VLOOKUP(Dates[[#This Row],[MonthNo]],$G$2:$H$13,2)</f>
        <v>July</v>
      </c>
      <c r="D551">
        <f t="shared" si="17"/>
        <v>2015</v>
      </c>
    </row>
    <row r="552" spans="1:4" x14ac:dyDescent="0.25">
      <c r="A552" s="4">
        <v>42190</v>
      </c>
      <c r="B552">
        <f t="shared" si="16"/>
        <v>7</v>
      </c>
      <c r="C552" s="5" t="str">
        <f>VLOOKUP(Dates[[#This Row],[MonthNo]],$G$2:$H$13,2)</f>
        <v>July</v>
      </c>
      <c r="D552">
        <f t="shared" si="17"/>
        <v>2015</v>
      </c>
    </row>
    <row r="553" spans="1:4" x14ac:dyDescent="0.25">
      <c r="A553" s="4">
        <v>42191</v>
      </c>
      <c r="B553">
        <f t="shared" si="16"/>
        <v>7</v>
      </c>
      <c r="C553" s="5" t="str">
        <f>VLOOKUP(Dates[[#This Row],[MonthNo]],$G$2:$H$13,2)</f>
        <v>July</v>
      </c>
      <c r="D553">
        <f t="shared" si="17"/>
        <v>2015</v>
      </c>
    </row>
    <row r="554" spans="1:4" x14ac:dyDescent="0.25">
      <c r="A554" s="4">
        <v>42192</v>
      </c>
      <c r="B554">
        <f t="shared" si="16"/>
        <v>7</v>
      </c>
      <c r="C554" s="5" t="str">
        <f>VLOOKUP(Dates[[#This Row],[MonthNo]],$G$2:$H$13,2)</f>
        <v>July</v>
      </c>
      <c r="D554">
        <f t="shared" si="17"/>
        <v>2015</v>
      </c>
    </row>
    <row r="555" spans="1:4" x14ac:dyDescent="0.25">
      <c r="A555" s="4">
        <v>42193</v>
      </c>
      <c r="B555">
        <f t="shared" si="16"/>
        <v>7</v>
      </c>
      <c r="C555" s="5" t="str">
        <f>VLOOKUP(Dates[[#This Row],[MonthNo]],$G$2:$H$13,2)</f>
        <v>July</v>
      </c>
      <c r="D555">
        <f t="shared" si="17"/>
        <v>2015</v>
      </c>
    </row>
    <row r="556" spans="1:4" x14ac:dyDescent="0.25">
      <c r="A556" s="4">
        <v>42194</v>
      </c>
      <c r="B556">
        <f t="shared" si="16"/>
        <v>7</v>
      </c>
      <c r="C556" s="5" t="str">
        <f>VLOOKUP(Dates[[#This Row],[MonthNo]],$G$2:$H$13,2)</f>
        <v>July</v>
      </c>
      <c r="D556">
        <f t="shared" si="17"/>
        <v>2015</v>
      </c>
    </row>
    <row r="557" spans="1:4" x14ac:dyDescent="0.25">
      <c r="A557" s="4">
        <v>42195</v>
      </c>
      <c r="B557">
        <f t="shared" si="16"/>
        <v>7</v>
      </c>
      <c r="C557" s="5" t="str">
        <f>VLOOKUP(Dates[[#This Row],[MonthNo]],$G$2:$H$13,2)</f>
        <v>July</v>
      </c>
      <c r="D557">
        <f t="shared" si="17"/>
        <v>2015</v>
      </c>
    </row>
    <row r="558" spans="1:4" x14ac:dyDescent="0.25">
      <c r="A558" s="4">
        <v>42196</v>
      </c>
      <c r="B558">
        <f t="shared" si="16"/>
        <v>7</v>
      </c>
      <c r="C558" s="5" t="str">
        <f>VLOOKUP(Dates[[#This Row],[MonthNo]],$G$2:$H$13,2)</f>
        <v>July</v>
      </c>
      <c r="D558">
        <f t="shared" si="17"/>
        <v>2015</v>
      </c>
    </row>
    <row r="559" spans="1:4" x14ac:dyDescent="0.25">
      <c r="A559" s="4">
        <v>42197</v>
      </c>
      <c r="B559">
        <f t="shared" si="16"/>
        <v>7</v>
      </c>
      <c r="C559" s="5" t="str">
        <f>VLOOKUP(Dates[[#This Row],[MonthNo]],$G$2:$H$13,2)</f>
        <v>July</v>
      </c>
      <c r="D559">
        <f t="shared" si="17"/>
        <v>2015</v>
      </c>
    </row>
    <row r="560" spans="1:4" x14ac:dyDescent="0.25">
      <c r="A560" s="4">
        <v>42198</v>
      </c>
      <c r="B560">
        <f t="shared" si="16"/>
        <v>7</v>
      </c>
      <c r="C560" s="5" t="str">
        <f>VLOOKUP(Dates[[#This Row],[MonthNo]],$G$2:$H$13,2)</f>
        <v>July</v>
      </c>
      <c r="D560">
        <f t="shared" si="17"/>
        <v>2015</v>
      </c>
    </row>
    <row r="561" spans="1:4" x14ac:dyDescent="0.25">
      <c r="A561" s="4">
        <v>42199</v>
      </c>
      <c r="B561">
        <f t="shared" si="16"/>
        <v>7</v>
      </c>
      <c r="C561" s="5" t="str">
        <f>VLOOKUP(Dates[[#This Row],[MonthNo]],$G$2:$H$13,2)</f>
        <v>July</v>
      </c>
      <c r="D561">
        <f t="shared" si="17"/>
        <v>2015</v>
      </c>
    </row>
    <row r="562" spans="1:4" x14ac:dyDescent="0.25">
      <c r="A562" s="4">
        <v>42200</v>
      </c>
      <c r="B562">
        <f t="shared" si="16"/>
        <v>7</v>
      </c>
      <c r="C562" s="5" t="str">
        <f>VLOOKUP(Dates[[#This Row],[MonthNo]],$G$2:$H$13,2)</f>
        <v>July</v>
      </c>
      <c r="D562">
        <f t="shared" si="17"/>
        <v>2015</v>
      </c>
    </row>
    <row r="563" spans="1:4" x14ac:dyDescent="0.25">
      <c r="A563" s="4">
        <v>42201</v>
      </c>
      <c r="B563">
        <f t="shared" si="16"/>
        <v>7</v>
      </c>
      <c r="C563" s="5" t="str">
        <f>VLOOKUP(Dates[[#This Row],[MonthNo]],$G$2:$H$13,2)</f>
        <v>July</v>
      </c>
      <c r="D563">
        <f t="shared" si="17"/>
        <v>2015</v>
      </c>
    </row>
    <row r="564" spans="1:4" x14ac:dyDescent="0.25">
      <c r="A564" s="4">
        <v>42202</v>
      </c>
      <c r="B564">
        <f t="shared" si="16"/>
        <v>7</v>
      </c>
      <c r="C564" s="5" t="str">
        <f>VLOOKUP(Dates[[#This Row],[MonthNo]],$G$2:$H$13,2)</f>
        <v>July</v>
      </c>
      <c r="D564">
        <f t="shared" si="17"/>
        <v>2015</v>
      </c>
    </row>
    <row r="565" spans="1:4" x14ac:dyDescent="0.25">
      <c r="A565" s="4">
        <v>42203</v>
      </c>
      <c r="B565">
        <f t="shared" si="16"/>
        <v>7</v>
      </c>
      <c r="C565" s="5" t="str">
        <f>VLOOKUP(Dates[[#This Row],[MonthNo]],$G$2:$H$13,2)</f>
        <v>July</v>
      </c>
      <c r="D565">
        <f t="shared" si="17"/>
        <v>2015</v>
      </c>
    </row>
    <row r="566" spans="1:4" x14ac:dyDescent="0.25">
      <c r="A566" s="4">
        <v>42204</v>
      </c>
      <c r="B566">
        <f t="shared" si="16"/>
        <v>7</v>
      </c>
      <c r="C566" s="5" t="str">
        <f>VLOOKUP(Dates[[#This Row],[MonthNo]],$G$2:$H$13,2)</f>
        <v>July</v>
      </c>
      <c r="D566">
        <f t="shared" si="17"/>
        <v>2015</v>
      </c>
    </row>
    <row r="567" spans="1:4" x14ac:dyDescent="0.25">
      <c r="A567" s="4">
        <v>42205</v>
      </c>
      <c r="B567">
        <f t="shared" si="16"/>
        <v>7</v>
      </c>
      <c r="C567" s="5" t="str">
        <f>VLOOKUP(Dates[[#This Row],[MonthNo]],$G$2:$H$13,2)</f>
        <v>July</v>
      </c>
      <c r="D567">
        <f t="shared" si="17"/>
        <v>2015</v>
      </c>
    </row>
    <row r="568" spans="1:4" x14ac:dyDescent="0.25">
      <c r="A568" s="4">
        <v>42206</v>
      </c>
      <c r="B568">
        <f t="shared" si="16"/>
        <v>7</v>
      </c>
      <c r="C568" s="5" t="str">
        <f>VLOOKUP(Dates[[#This Row],[MonthNo]],$G$2:$H$13,2)</f>
        <v>July</v>
      </c>
      <c r="D568">
        <f t="shared" si="17"/>
        <v>2015</v>
      </c>
    </row>
    <row r="569" spans="1:4" x14ac:dyDescent="0.25">
      <c r="A569" s="4">
        <v>42207</v>
      </c>
      <c r="B569">
        <f t="shared" si="16"/>
        <v>7</v>
      </c>
      <c r="C569" s="5" t="str">
        <f>VLOOKUP(Dates[[#This Row],[MonthNo]],$G$2:$H$13,2)</f>
        <v>July</v>
      </c>
      <c r="D569">
        <f t="shared" si="17"/>
        <v>2015</v>
      </c>
    </row>
    <row r="570" spans="1:4" x14ac:dyDescent="0.25">
      <c r="A570" s="4">
        <v>42208</v>
      </c>
      <c r="B570">
        <f t="shared" si="16"/>
        <v>7</v>
      </c>
      <c r="C570" s="5" t="str">
        <f>VLOOKUP(Dates[[#This Row],[MonthNo]],$G$2:$H$13,2)</f>
        <v>July</v>
      </c>
      <c r="D570">
        <f t="shared" si="17"/>
        <v>2015</v>
      </c>
    </row>
    <row r="571" spans="1:4" x14ac:dyDescent="0.25">
      <c r="A571" s="4">
        <v>42209</v>
      </c>
      <c r="B571">
        <f t="shared" si="16"/>
        <v>7</v>
      </c>
      <c r="C571" s="5" t="str">
        <f>VLOOKUP(Dates[[#This Row],[MonthNo]],$G$2:$H$13,2)</f>
        <v>July</v>
      </c>
      <c r="D571">
        <f t="shared" si="17"/>
        <v>2015</v>
      </c>
    </row>
    <row r="572" spans="1:4" x14ac:dyDescent="0.25">
      <c r="A572" s="4">
        <v>42210</v>
      </c>
      <c r="B572">
        <f t="shared" si="16"/>
        <v>7</v>
      </c>
      <c r="C572" s="5" t="str">
        <f>VLOOKUP(Dates[[#This Row],[MonthNo]],$G$2:$H$13,2)</f>
        <v>July</v>
      </c>
      <c r="D572">
        <f t="shared" si="17"/>
        <v>2015</v>
      </c>
    </row>
    <row r="573" spans="1:4" x14ac:dyDescent="0.25">
      <c r="A573" s="4">
        <v>42211</v>
      </c>
      <c r="B573">
        <f t="shared" si="16"/>
        <v>7</v>
      </c>
      <c r="C573" s="5" t="str">
        <f>VLOOKUP(Dates[[#This Row],[MonthNo]],$G$2:$H$13,2)</f>
        <v>July</v>
      </c>
      <c r="D573">
        <f t="shared" si="17"/>
        <v>2015</v>
      </c>
    </row>
    <row r="574" spans="1:4" x14ac:dyDescent="0.25">
      <c r="A574" s="4">
        <v>42212</v>
      </c>
      <c r="B574">
        <f t="shared" si="16"/>
        <v>7</v>
      </c>
      <c r="C574" s="5" t="str">
        <f>VLOOKUP(Dates[[#This Row],[MonthNo]],$G$2:$H$13,2)</f>
        <v>July</v>
      </c>
      <c r="D574">
        <f t="shared" si="17"/>
        <v>2015</v>
      </c>
    </row>
    <row r="575" spans="1:4" x14ac:dyDescent="0.25">
      <c r="A575" s="4">
        <v>42213</v>
      </c>
      <c r="B575">
        <f t="shared" si="16"/>
        <v>7</v>
      </c>
      <c r="C575" s="5" t="str">
        <f>VLOOKUP(Dates[[#This Row],[MonthNo]],$G$2:$H$13,2)</f>
        <v>July</v>
      </c>
      <c r="D575">
        <f t="shared" si="17"/>
        <v>2015</v>
      </c>
    </row>
    <row r="576" spans="1:4" x14ac:dyDescent="0.25">
      <c r="A576" s="4">
        <v>42214</v>
      </c>
      <c r="B576">
        <f t="shared" si="16"/>
        <v>7</v>
      </c>
      <c r="C576" s="5" t="str">
        <f>VLOOKUP(Dates[[#This Row],[MonthNo]],$G$2:$H$13,2)</f>
        <v>July</v>
      </c>
      <c r="D576">
        <f t="shared" si="17"/>
        <v>2015</v>
      </c>
    </row>
    <row r="577" spans="1:4" x14ac:dyDescent="0.25">
      <c r="A577" s="4">
        <v>42215</v>
      </c>
      <c r="B577">
        <f t="shared" si="16"/>
        <v>7</v>
      </c>
      <c r="C577" s="5" t="str">
        <f>VLOOKUP(Dates[[#This Row],[MonthNo]],$G$2:$H$13,2)</f>
        <v>July</v>
      </c>
      <c r="D577">
        <f t="shared" si="17"/>
        <v>2015</v>
      </c>
    </row>
    <row r="578" spans="1:4" x14ac:dyDescent="0.25">
      <c r="A578" s="4">
        <v>42216</v>
      </c>
      <c r="B578">
        <f t="shared" si="16"/>
        <v>7</v>
      </c>
      <c r="C578" s="5" t="str">
        <f>VLOOKUP(Dates[[#This Row],[MonthNo]],$G$2:$H$13,2)</f>
        <v>July</v>
      </c>
      <c r="D578">
        <f t="shared" si="17"/>
        <v>2015</v>
      </c>
    </row>
    <row r="579" spans="1:4" x14ac:dyDescent="0.25">
      <c r="A579" s="4">
        <v>42217</v>
      </c>
      <c r="B579">
        <f t="shared" ref="B579:B642" si="18">MONTH(A579)</f>
        <v>8</v>
      </c>
      <c r="C579" s="5" t="str">
        <f>VLOOKUP(Dates[[#This Row],[MonthNo]],$G$2:$H$13,2)</f>
        <v>August</v>
      </c>
      <c r="D579">
        <f t="shared" ref="D579:D642" si="19">YEAR(A579)</f>
        <v>2015</v>
      </c>
    </row>
    <row r="580" spans="1:4" x14ac:dyDescent="0.25">
      <c r="A580" s="4">
        <v>42218</v>
      </c>
      <c r="B580">
        <f t="shared" si="18"/>
        <v>8</v>
      </c>
      <c r="C580" s="5" t="str">
        <f>VLOOKUP(Dates[[#This Row],[MonthNo]],$G$2:$H$13,2)</f>
        <v>August</v>
      </c>
      <c r="D580">
        <f t="shared" si="19"/>
        <v>2015</v>
      </c>
    </row>
    <row r="581" spans="1:4" x14ac:dyDescent="0.25">
      <c r="A581" s="4">
        <v>42219</v>
      </c>
      <c r="B581">
        <f t="shared" si="18"/>
        <v>8</v>
      </c>
      <c r="C581" s="5" t="str">
        <f>VLOOKUP(Dates[[#This Row],[MonthNo]],$G$2:$H$13,2)</f>
        <v>August</v>
      </c>
      <c r="D581">
        <f t="shared" si="19"/>
        <v>2015</v>
      </c>
    </row>
    <row r="582" spans="1:4" x14ac:dyDescent="0.25">
      <c r="A582" s="4">
        <v>42220</v>
      </c>
      <c r="B582">
        <f t="shared" si="18"/>
        <v>8</v>
      </c>
      <c r="C582" s="5" t="str">
        <f>VLOOKUP(Dates[[#This Row],[MonthNo]],$G$2:$H$13,2)</f>
        <v>August</v>
      </c>
      <c r="D582">
        <f t="shared" si="19"/>
        <v>2015</v>
      </c>
    </row>
    <row r="583" spans="1:4" x14ac:dyDescent="0.25">
      <c r="A583" s="4">
        <v>42221</v>
      </c>
      <c r="B583">
        <f t="shared" si="18"/>
        <v>8</v>
      </c>
      <c r="C583" s="5" t="str">
        <f>VLOOKUP(Dates[[#This Row],[MonthNo]],$G$2:$H$13,2)</f>
        <v>August</v>
      </c>
      <c r="D583">
        <f t="shared" si="19"/>
        <v>2015</v>
      </c>
    </row>
    <row r="584" spans="1:4" x14ac:dyDescent="0.25">
      <c r="A584" s="4">
        <v>42222</v>
      </c>
      <c r="B584">
        <f t="shared" si="18"/>
        <v>8</v>
      </c>
      <c r="C584" s="5" t="str">
        <f>VLOOKUP(Dates[[#This Row],[MonthNo]],$G$2:$H$13,2)</f>
        <v>August</v>
      </c>
      <c r="D584">
        <f t="shared" si="19"/>
        <v>2015</v>
      </c>
    </row>
    <row r="585" spans="1:4" x14ac:dyDescent="0.25">
      <c r="A585" s="4">
        <v>42223</v>
      </c>
      <c r="B585">
        <f t="shared" si="18"/>
        <v>8</v>
      </c>
      <c r="C585" s="5" t="str">
        <f>VLOOKUP(Dates[[#This Row],[MonthNo]],$G$2:$H$13,2)</f>
        <v>August</v>
      </c>
      <c r="D585">
        <f t="shared" si="19"/>
        <v>2015</v>
      </c>
    </row>
    <row r="586" spans="1:4" x14ac:dyDescent="0.25">
      <c r="A586" s="4">
        <v>42224</v>
      </c>
      <c r="B586">
        <f t="shared" si="18"/>
        <v>8</v>
      </c>
      <c r="C586" s="5" t="str">
        <f>VLOOKUP(Dates[[#This Row],[MonthNo]],$G$2:$H$13,2)</f>
        <v>August</v>
      </c>
      <c r="D586">
        <f t="shared" si="19"/>
        <v>2015</v>
      </c>
    </row>
    <row r="587" spans="1:4" x14ac:dyDescent="0.25">
      <c r="A587" s="4">
        <v>42225</v>
      </c>
      <c r="B587">
        <f t="shared" si="18"/>
        <v>8</v>
      </c>
      <c r="C587" s="5" t="str">
        <f>VLOOKUP(Dates[[#This Row],[MonthNo]],$G$2:$H$13,2)</f>
        <v>August</v>
      </c>
      <c r="D587">
        <f t="shared" si="19"/>
        <v>2015</v>
      </c>
    </row>
    <row r="588" spans="1:4" x14ac:dyDescent="0.25">
      <c r="A588" s="4">
        <v>42226</v>
      </c>
      <c r="B588">
        <f t="shared" si="18"/>
        <v>8</v>
      </c>
      <c r="C588" s="5" t="str">
        <f>VLOOKUP(Dates[[#This Row],[MonthNo]],$G$2:$H$13,2)</f>
        <v>August</v>
      </c>
      <c r="D588">
        <f t="shared" si="19"/>
        <v>2015</v>
      </c>
    </row>
    <row r="589" spans="1:4" x14ac:dyDescent="0.25">
      <c r="A589" s="4">
        <v>42227</v>
      </c>
      <c r="B589">
        <f t="shared" si="18"/>
        <v>8</v>
      </c>
      <c r="C589" s="5" t="str">
        <f>VLOOKUP(Dates[[#This Row],[MonthNo]],$G$2:$H$13,2)</f>
        <v>August</v>
      </c>
      <c r="D589">
        <f t="shared" si="19"/>
        <v>2015</v>
      </c>
    </row>
    <row r="590" spans="1:4" x14ac:dyDescent="0.25">
      <c r="A590" s="4">
        <v>42228</v>
      </c>
      <c r="B590">
        <f t="shared" si="18"/>
        <v>8</v>
      </c>
      <c r="C590" s="5" t="str">
        <f>VLOOKUP(Dates[[#This Row],[MonthNo]],$G$2:$H$13,2)</f>
        <v>August</v>
      </c>
      <c r="D590">
        <f t="shared" si="19"/>
        <v>2015</v>
      </c>
    </row>
    <row r="591" spans="1:4" x14ac:dyDescent="0.25">
      <c r="A591" s="4">
        <v>42229</v>
      </c>
      <c r="B591">
        <f t="shared" si="18"/>
        <v>8</v>
      </c>
      <c r="C591" s="5" t="str">
        <f>VLOOKUP(Dates[[#This Row],[MonthNo]],$G$2:$H$13,2)</f>
        <v>August</v>
      </c>
      <c r="D591">
        <f t="shared" si="19"/>
        <v>2015</v>
      </c>
    </row>
    <row r="592" spans="1:4" x14ac:dyDescent="0.25">
      <c r="A592" s="4">
        <v>42230</v>
      </c>
      <c r="B592">
        <f t="shared" si="18"/>
        <v>8</v>
      </c>
      <c r="C592" s="5" t="str">
        <f>VLOOKUP(Dates[[#This Row],[MonthNo]],$G$2:$H$13,2)</f>
        <v>August</v>
      </c>
      <c r="D592">
        <f t="shared" si="19"/>
        <v>2015</v>
      </c>
    </row>
    <row r="593" spans="1:4" x14ac:dyDescent="0.25">
      <c r="A593" s="4">
        <v>42231</v>
      </c>
      <c r="B593">
        <f t="shared" si="18"/>
        <v>8</v>
      </c>
      <c r="C593" s="5" t="str">
        <f>VLOOKUP(Dates[[#This Row],[MonthNo]],$G$2:$H$13,2)</f>
        <v>August</v>
      </c>
      <c r="D593">
        <f t="shared" si="19"/>
        <v>2015</v>
      </c>
    </row>
    <row r="594" spans="1:4" x14ac:dyDescent="0.25">
      <c r="A594" s="4">
        <v>42232</v>
      </c>
      <c r="B594">
        <f t="shared" si="18"/>
        <v>8</v>
      </c>
      <c r="C594" s="5" t="str">
        <f>VLOOKUP(Dates[[#This Row],[MonthNo]],$G$2:$H$13,2)</f>
        <v>August</v>
      </c>
      <c r="D594">
        <f t="shared" si="19"/>
        <v>2015</v>
      </c>
    </row>
    <row r="595" spans="1:4" x14ac:dyDescent="0.25">
      <c r="A595" s="4">
        <v>42233</v>
      </c>
      <c r="B595">
        <f t="shared" si="18"/>
        <v>8</v>
      </c>
      <c r="C595" s="5" t="str">
        <f>VLOOKUP(Dates[[#This Row],[MonthNo]],$G$2:$H$13,2)</f>
        <v>August</v>
      </c>
      <c r="D595">
        <f t="shared" si="19"/>
        <v>2015</v>
      </c>
    </row>
    <row r="596" spans="1:4" x14ac:dyDescent="0.25">
      <c r="A596" s="4">
        <v>42234</v>
      </c>
      <c r="B596">
        <f t="shared" si="18"/>
        <v>8</v>
      </c>
      <c r="C596" s="5" t="str">
        <f>VLOOKUP(Dates[[#This Row],[MonthNo]],$G$2:$H$13,2)</f>
        <v>August</v>
      </c>
      <c r="D596">
        <f t="shared" si="19"/>
        <v>2015</v>
      </c>
    </row>
    <row r="597" spans="1:4" x14ac:dyDescent="0.25">
      <c r="A597" s="4">
        <v>42235</v>
      </c>
      <c r="B597">
        <f t="shared" si="18"/>
        <v>8</v>
      </c>
      <c r="C597" s="5" t="str">
        <f>VLOOKUP(Dates[[#This Row],[MonthNo]],$G$2:$H$13,2)</f>
        <v>August</v>
      </c>
      <c r="D597">
        <f t="shared" si="19"/>
        <v>2015</v>
      </c>
    </row>
    <row r="598" spans="1:4" x14ac:dyDescent="0.25">
      <c r="A598" s="4">
        <v>42236</v>
      </c>
      <c r="B598">
        <f t="shared" si="18"/>
        <v>8</v>
      </c>
      <c r="C598" s="5" t="str">
        <f>VLOOKUP(Dates[[#This Row],[MonthNo]],$G$2:$H$13,2)</f>
        <v>August</v>
      </c>
      <c r="D598">
        <f t="shared" si="19"/>
        <v>2015</v>
      </c>
    </row>
    <row r="599" spans="1:4" x14ac:dyDescent="0.25">
      <c r="A599" s="4">
        <v>42237</v>
      </c>
      <c r="B599">
        <f t="shared" si="18"/>
        <v>8</v>
      </c>
      <c r="C599" s="5" t="str">
        <f>VLOOKUP(Dates[[#This Row],[MonthNo]],$G$2:$H$13,2)</f>
        <v>August</v>
      </c>
      <c r="D599">
        <f t="shared" si="19"/>
        <v>2015</v>
      </c>
    </row>
    <row r="600" spans="1:4" x14ac:dyDescent="0.25">
      <c r="A600" s="4">
        <v>42238</v>
      </c>
      <c r="B600">
        <f t="shared" si="18"/>
        <v>8</v>
      </c>
      <c r="C600" s="5" t="str">
        <f>VLOOKUP(Dates[[#This Row],[MonthNo]],$G$2:$H$13,2)</f>
        <v>August</v>
      </c>
      <c r="D600">
        <f t="shared" si="19"/>
        <v>2015</v>
      </c>
    </row>
    <row r="601" spans="1:4" x14ac:dyDescent="0.25">
      <c r="A601" s="4">
        <v>42239</v>
      </c>
      <c r="B601">
        <f t="shared" si="18"/>
        <v>8</v>
      </c>
      <c r="C601" s="5" t="str">
        <f>VLOOKUP(Dates[[#This Row],[MonthNo]],$G$2:$H$13,2)</f>
        <v>August</v>
      </c>
      <c r="D601">
        <f t="shared" si="19"/>
        <v>2015</v>
      </c>
    </row>
    <row r="602" spans="1:4" x14ac:dyDescent="0.25">
      <c r="A602" s="4">
        <v>42240</v>
      </c>
      <c r="B602">
        <f t="shared" si="18"/>
        <v>8</v>
      </c>
      <c r="C602" s="5" t="str">
        <f>VLOOKUP(Dates[[#This Row],[MonthNo]],$G$2:$H$13,2)</f>
        <v>August</v>
      </c>
      <c r="D602">
        <f t="shared" si="19"/>
        <v>2015</v>
      </c>
    </row>
    <row r="603" spans="1:4" x14ac:dyDescent="0.25">
      <c r="A603" s="4">
        <v>42241</v>
      </c>
      <c r="B603">
        <f t="shared" si="18"/>
        <v>8</v>
      </c>
      <c r="C603" s="5" t="str">
        <f>VLOOKUP(Dates[[#This Row],[MonthNo]],$G$2:$H$13,2)</f>
        <v>August</v>
      </c>
      <c r="D603">
        <f t="shared" si="19"/>
        <v>2015</v>
      </c>
    </row>
    <row r="604" spans="1:4" x14ac:dyDescent="0.25">
      <c r="A604" s="4">
        <v>42242</v>
      </c>
      <c r="B604">
        <f t="shared" si="18"/>
        <v>8</v>
      </c>
      <c r="C604" s="5" t="str">
        <f>VLOOKUP(Dates[[#This Row],[MonthNo]],$G$2:$H$13,2)</f>
        <v>August</v>
      </c>
      <c r="D604">
        <f t="shared" si="19"/>
        <v>2015</v>
      </c>
    </row>
    <row r="605" spans="1:4" x14ac:dyDescent="0.25">
      <c r="A605" s="4">
        <v>42243</v>
      </c>
      <c r="B605">
        <f t="shared" si="18"/>
        <v>8</v>
      </c>
      <c r="C605" s="5" t="str">
        <f>VLOOKUP(Dates[[#This Row],[MonthNo]],$G$2:$H$13,2)</f>
        <v>August</v>
      </c>
      <c r="D605">
        <f t="shared" si="19"/>
        <v>2015</v>
      </c>
    </row>
    <row r="606" spans="1:4" x14ac:dyDescent="0.25">
      <c r="A606" s="4">
        <v>42244</v>
      </c>
      <c r="B606">
        <f t="shared" si="18"/>
        <v>8</v>
      </c>
      <c r="C606" s="5" t="str">
        <f>VLOOKUP(Dates[[#This Row],[MonthNo]],$G$2:$H$13,2)</f>
        <v>August</v>
      </c>
      <c r="D606">
        <f t="shared" si="19"/>
        <v>2015</v>
      </c>
    </row>
    <row r="607" spans="1:4" x14ac:dyDescent="0.25">
      <c r="A607" s="4">
        <v>42245</v>
      </c>
      <c r="B607">
        <f t="shared" si="18"/>
        <v>8</v>
      </c>
      <c r="C607" s="5" t="str">
        <f>VLOOKUP(Dates[[#This Row],[MonthNo]],$G$2:$H$13,2)</f>
        <v>August</v>
      </c>
      <c r="D607">
        <f t="shared" si="19"/>
        <v>2015</v>
      </c>
    </row>
    <row r="608" spans="1:4" x14ac:dyDescent="0.25">
      <c r="A608" s="4">
        <v>42246</v>
      </c>
      <c r="B608">
        <f t="shared" si="18"/>
        <v>8</v>
      </c>
      <c r="C608" s="5" t="str">
        <f>VLOOKUP(Dates[[#This Row],[MonthNo]],$G$2:$H$13,2)</f>
        <v>August</v>
      </c>
      <c r="D608">
        <f t="shared" si="19"/>
        <v>2015</v>
      </c>
    </row>
    <row r="609" spans="1:4" x14ac:dyDescent="0.25">
      <c r="A609" s="4">
        <v>42247</v>
      </c>
      <c r="B609">
        <f t="shared" si="18"/>
        <v>8</v>
      </c>
      <c r="C609" s="5" t="str">
        <f>VLOOKUP(Dates[[#This Row],[MonthNo]],$G$2:$H$13,2)</f>
        <v>August</v>
      </c>
      <c r="D609">
        <f t="shared" si="19"/>
        <v>2015</v>
      </c>
    </row>
    <row r="610" spans="1:4" x14ac:dyDescent="0.25">
      <c r="A610" s="4">
        <v>42248</v>
      </c>
      <c r="B610">
        <f t="shared" si="18"/>
        <v>9</v>
      </c>
      <c r="C610" s="5" t="str">
        <f>VLOOKUP(Dates[[#This Row],[MonthNo]],$G$2:$H$13,2)</f>
        <v>September</v>
      </c>
      <c r="D610">
        <f t="shared" si="19"/>
        <v>2015</v>
      </c>
    </row>
    <row r="611" spans="1:4" x14ac:dyDescent="0.25">
      <c r="A611" s="4">
        <v>42249</v>
      </c>
      <c r="B611">
        <f t="shared" si="18"/>
        <v>9</v>
      </c>
      <c r="C611" s="5" t="str">
        <f>VLOOKUP(Dates[[#This Row],[MonthNo]],$G$2:$H$13,2)</f>
        <v>September</v>
      </c>
      <c r="D611">
        <f t="shared" si="19"/>
        <v>2015</v>
      </c>
    </row>
    <row r="612" spans="1:4" x14ac:dyDescent="0.25">
      <c r="A612" s="4">
        <v>42250</v>
      </c>
      <c r="B612">
        <f t="shared" si="18"/>
        <v>9</v>
      </c>
      <c r="C612" s="5" t="str">
        <f>VLOOKUP(Dates[[#This Row],[MonthNo]],$G$2:$H$13,2)</f>
        <v>September</v>
      </c>
      <c r="D612">
        <f t="shared" si="19"/>
        <v>2015</v>
      </c>
    </row>
    <row r="613" spans="1:4" x14ac:dyDescent="0.25">
      <c r="A613" s="4">
        <v>42251</v>
      </c>
      <c r="B613">
        <f t="shared" si="18"/>
        <v>9</v>
      </c>
      <c r="C613" s="5" t="str">
        <f>VLOOKUP(Dates[[#This Row],[MonthNo]],$G$2:$H$13,2)</f>
        <v>September</v>
      </c>
      <c r="D613">
        <f t="shared" si="19"/>
        <v>2015</v>
      </c>
    </row>
    <row r="614" spans="1:4" x14ac:dyDescent="0.25">
      <c r="A614" s="4">
        <v>42252</v>
      </c>
      <c r="B614">
        <f t="shared" si="18"/>
        <v>9</v>
      </c>
      <c r="C614" s="5" t="str">
        <f>VLOOKUP(Dates[[#This Row],[MonthNo]],$G$2:$H$13,2)</f>
        <v>September</v>
      </c>
      <c r="D614">
        <f t="shared" si="19"/>
        <v>2015</v>
      </c>
    </row>
    <row r="615" spans="1:4" x14ac:dyDescent="0.25">
      <c r="A615" s="4">
        <v>42253</v>
      </c>
      <c r="B615">
        <f t="shared" si="18"/>
        <v>9</v>
      </c>
      <c r="C615" s="5" t="str">
        <f>VLOOKUP(Dates[[#This Row],[MonthNo]],$G$2:$H$13,2)</f>
        <v>September</v>
      </c>
      <c r="D615">
        <f t="shared" si="19"/>
        <v>2015</v>
      </c>
    </row>
    <row r="616" spans="1:4" x14ac:dyDescent="0.25">
      <c r="A616" s="4">
        <v>42254</v>
      </c>
      <c r="B616">
        <f t="shared" si="18"/>
        <v>9</v>
      </c>
      <c r="C616" s="5" t="str">
        <f>VLOOKUP(Dates[[#This Row],[MonthNo]],$G$2:$H$13,2)</f>
        <v>September</v>
      </c>
      <c r="D616">
        <f t="shared" si="19"/>
        <v>2015</v>
      </c>
    </row>
    <row r="617" spans="1:4" x14ac:dyDescent="0.25">
      <c r="A617" s="4">
        <v>42255</v>
      </c>
      <c r="B617">
        <f t="shared" si="18"/>
        <v>9</v>
      </c>
      <c r="C617" s="5" t="str">
        <f>VLOOKUP(Dates[[#This Row],[MonthNo]],$G$2:$H$13,2)</f>
        <v>September</v>
      </c>
      <c r="D617">
        <f t="shared" si="19"/>
        <v>2015</v>
      </c>
    </row>
    <row r="618" spans="1:4" x14ac:dyDescent="0.25">
      <c r="A618" s="4">
        <v>42256</v>
      </c>
      <c r="B618">
        <f t="shared" si="18"/>
        <v>9</v>
      </c>
      <c r="C618" s="5" t="str">
        <f>VLOOKUP(Dates[[#This Row],[MonthNo]],$G$2:$H$13,2)</f>
        <v>September</v>
      </c>
      <c r="D618">
        <f t="shared" si="19"/>
        <v>2015</v>
      </c>
    </row>
    <row r="619" spans="1:4" x14ac:dyDescent="0.25">
      <c r="A619" s="4">
        <v>42257</v>
      </c>
      <c r="B619">
        <f t="shared" si="18"/>
        <v>9</v>
      </c>
      <c r="C619" s="5" t="str">
        <f>VLOOKUP(Dates[[#This Row],[MonthNo]],$G$2:$H$13,2)</f>
        <v>September</v>
      </c>
      <c r="D619">
        <f t="shared" si="19"/>
        <v>2015</v>
      </c>
    </row>
    <row r="620" spans="1:4" x14ac:dyDescent="0.25">
      <c r="A620" s="4">
        <v>42258</v>
      </c>
      <c r="B620">
        <f t="shared" si="18"/>
        <v>9</v>
      </c>
      <c r="C620" s="5" t="str">
        <f>VLOOKUP(Dates[[#This Row],[MonthNo]],$G$2:$H$13,2)</f>
        <v>September</v>
      </c>
      <c r="D620">
        <f t="shared" si="19"/>
        <v>2015</v>
      </c>
    </row>
    <row r="621" spans="1:4" x14ac:dyDescent="0.25">
      <c r="A621" s="4">
        <v>42259</v>
      </c>
      <c r="B621">
        <f t="shared" si="18"/>
        <v>9</v>
      </c>
      <c r="C621" s="5" t="str">
        <f>VLOOKUP(Dates[[#This Row],[MonthNo]],$G$2:$H$13,2)</f>
        <v>September</v>
      </c>
      <c r="D621">
        <f t="shared" si="19"/>
        <v>2015</v>
      </c>
    </row>
    <row r="622" spans="1:4" x14ac:dyDescent="0.25">
      <c r="A622" s="4">
        <v>42260</v>
      </c>
      <c r="B622">
        <f t="shared" si="18"/>
        <v>9</v>
      </c>
      <c r="C622" s="5" t="str">
        <f>VLOOKUP(Dates[[#This Row],[MonthNo]],$G$2:$H$13,2)</f>
        <v>September</v>
      </c>
      <c r="D622">
        <f t="shared" si="19"/>
        <v>2015</v>
      </c>
    </row>
    <row r="623" spans="1:4" x14ac:dyDescent="0.25">
      <c r="A623" s="4">
        <v>42261</v>
      </c>
      <c r="B623">
        <f t="shared" si="18"/>
        <v>9</v>
      </c>
      <c r="C623" s="5" t="str">
        <f>VLOOKUP(Dates[[#This Row],[MonthNo]],$G$2:$H$13,2)</f>
        <v>September</v>
      </c>
      <c r="D623">
        <f t="shared" si="19"/>
        <v>2015</v>
      </c>
    </row>
    <row r="624" spans="1:4" x14ac:dyDescent="0.25">
      <c r="A624" s="4">
        <v>42262</v>
      </c>
      <c r="B624">
        <f t="shared" si="18"/>
        <v>9</v>
      </c>
      <c r="C624" s="5" t="str">
        <f>VLOOKUP(Dates[[#This Row],[MonthNo]],$G$2:$H$13,2)</f>
        <v>September</v>
      </c>
      <c r="D624">
        <f t="shared" si="19"/>
        <v>2015</v>
      </c>
    </row>
    <row r="625" spans="1:4" x14ac:dyDescent="0.25">
      <c r="A625" s="4">
        <v>42263</v>
      </c>
      <c r="B625">
        <f t="shared" si="18"/>
        <v>9</v>
      </c>
      <c r="C625" s="5" t="str">
        <f>VLOOKUP(Dates[[#This Row],[MonthNo]],$G$2:$H$13,2)</f>
        <v>September</v>
      </c>
      <c r="D625">
        <f t="shared" si="19"/>
        <v>2015</v>
      </c>
    </row>
    <row r="626" spans="1:4" x14ac:dyDescent="0.25">
      <c r="A626" s="4">
        <v>42264</v>
      </c>
      <c r="B626">
        <f t="shared" si="18"/>
        <v>9</v>
      </c>
      <c r="C626" s="5" t="str">
        <f>VLOOKUP(Dates[[#This Row],[MonthNo]],$G$2:$H$13,2)</f>
        <v>September</v>
      </c>
      <c r="D626">
        <f t="shared" si="19"/>
        <v>2015</v>
      </c>
    </row>
    <row r="627" spans="1:4" x14ac:dyDescent="0.25">
      <c r="A627" s="4">
        <v>42265</v>
      </c>
      <c r="B627">
        <f t="shared" si="18"/>
        <v>9</v>
      </c>
      <c r="C627" s="5" t="str">
        <f>VLOOKUP(Dates[[#This Row],[MonthNo]],$G$2:$H$13,2)</f>
        <v>September</v>
      </c>
      <c r="D627">
        <f t="shared" si="19"/>
        <v>2015</v>
      </c>
    </row>
    <row r="628" spans="1:4" x14ac:dyDescent="0.25">
      <c r="A628" s="4">
        <v>42266</v>
      </c>
      <c r="B628">
        <f t="shared" si="18"/>
        <v>9</v>
      </c>
      <c r="C628" s="5" t="str">
        <f>VLOOKUP(Dates[[#This Row],[MonthNo]],$G$2:$H$13,2)</f>
        <v>September</v>
      </c>
      <c r="D628">
        <f t="shared" si="19"/>
        <v>2015</v>
      </c>
    </row>
    <row r="629" spans="1:4" x14ac:dyDescent="0.25">
      <c r="A629" s="4">
        <v>42267</v>
      </c>
      <c r="B629">
        <f t="shared" si="18"/>
        <v>9</v>
      </c>
      <c r="C629" s="5" t="str">
        <f>VLOOKUP(Dates[[#This Row],[MonthNo]],$G$2:$H$13,2)</f>
        <v>September</v>
      </c>
      <c r="D629">
        <f t="shared" si="19"/>
        <v>2015</v>
      </c>
    </row>
    <row r="630" spans="1:4" x14ac:dyDescent="0.25">
      <c r="A630" s="4">
        <v>42268</v>
      </c>
      <c r="B630">
        <f t="shared" si="18"/>
        <v>9</v>
      </c>
      <c r="C630" s="5" t="str">
        <f>VLOOKUP(Dates[[#This Row],[MonthNo]],$G$2:$H$13,2)</f>
        <v>September</v>
      </c>
      <c r="D630">
        <f t="shared" si="19"/>
        <v>2015</v>
      </c>
    </row>
    <row r="631" spans="1:4" x14ac:dyDescent="0.25">
      <c r="A631" s="4">
        <v>42269</v>
      </c>
      <c r="B631">
        <f t="shared" si="18"/>
        <v>9</v>
      </c>
      <c r="C631" s="5" t="str">
        <f>VLOOKUP(Dates[[#This Row],[MonthNo]],$G$2:$H$13,2)</f>
        <v>September</v>
      </c>
      <c r="D631">
        <f t="shared" si="19"/>
        <v>2015</v>
      </c>
    </row>
    <row r="632" spans="1:4" x14ac:dyDescent="0.25">
      <c r="A632" s="4">
        <v>42270</v>
      </c>
      <c r="B632">
        <f t="shared" si="18"/>
        <v>9</v>
      </c>
      <c r="C632" s="5" t="str">
        <f>VLOOKUP(Dates[[#This Row],[MonthNo]],$G$2:$H$13,2)</f>
        <v>September</v>
      </c>
      <c r="D632">
        <f t="shared" si="19"/>
        <v>2015</v>
      </c>
    </row>
    <row r="633" spans="1:4" x14ac:dyDescent="0.25">
      <c r="A633" s="4">
        <v>42271</v>
      </c>
      <c r="B633">
        <f t="shared" si="18"/>
        <v>9</v>
      </c>
      <c r="C633" s="5" t="str">
        <f>VLOOKUP(Dates[[#This Row],[MonthNo]],$G$2:$H$13,2)</f>
        <v>September</v>
      </c>
      <c r="D633">
        <f t="shared" si="19"/>
        <v>2015</v>
      </c>
    </row>
    <row r="634" spans="1:4" x14ac:dyDescent="0.25">
      <c r="A634" s="4">
        <v>42272</v>
      </c>
      <c r="B634">
        <f t="shared" si="18"/>
        <v>9</v>
      </c>
      <c r="C634" s="5" t="str">
        <f>VLOOKUP(Dates[[#This Row],[MonthNo]],$G$2:$H$13,2)</f>
        <v>September</v>
      </c>
      <c r="D634">
        <f t="shared" si="19"/>
        <v>2015</v>
      </c>
    </row>
    <row r="635" spans="1:4" x14ac:dyDescent="0.25">
      <c r="A635" s="4">
        <v>42273</v>
      </c>
      <c r="B635">
        <f t="shared" si="18"/>
        <v>9</v>
      </c>
      <c r="C635" s="5" t="str">
        <f>VLOOKUP(Dates[[#This Row],[MonthNo]],$G$2:$H$13,2)</f>
        <v>September</v>
      </c>
      <c r="D635">
        <f t="shared" si="19"/>
        <v>2015</v>
      </c>
    </row>
    <row r="636" spans="1:4" x14ac:dyDescent="0.25">
      <c r="A636" s="4">
        <v>42274</v>
      </c>
      <c r="B636">
        <f t="shared" si="18"/>
        <v>9</v>
      </c>
      <c r="C636" s="5" t="str">
        <f>VLOOKUP(Dates[[#This Row],[MonthNo]],$G$2:$H$13,2)</f>
        <v>September</v>
      </c>
      <c r="D636">
        <f t="shared" si="19"/>
        <v>2015</v>
      </c>
    </row>
    <row r="637" spans="1:4" x14ac:dyDescent="0.25">
      <c r="A637" s="4">
        <v>42275</v>
      </c>
      <c r="B637">
        <f t="shared" si="18"/>
        <v>9</v>
      </c>
      <c r="C637" s="5" t="str">
        <f>VLOOKUP(Dates[[#This Row],[MonthNo]],$G$2:$H$13,2)</f>
        <v>September</v>
      </c>
      <c r="D637">
        <f t="shared" si="19"/>
        <v>2015</v>
      </c>
    </row>
    <row r="638" spans="1:4" x14ac:dyDescent="0.25">
      <c r="A638" s="4">
        <v>42276</v>
      </c>
      <c r="B638">
        <f t="shared" si="18"/>
        <v>9</v>
      </c>
      <c r="C638" s="5" t="str">
        <f>VLOOKUP(Dates[[#This Row],[MonthNo]],$G$2:$H$13,2)</f>
        <v>September</v>
      </c>
      <c r="D638">
        <f t="shared" si="19"/>
        <v>2015</v>
      </c>
    </row>
    <row r="639" spans="1:4" x14ac:dyDescent="0.25">
      <c r="A639" s="4">
        <v>42277</v>
      </c>
      <c r="B639">
        <f t="shared" si="18"/>
        <v>9</v>
      </c>
      <c r="C639" s="5" t="str">
        <f>VLOOKUP(Dates[[#This Row],[MonthNo]],$G$2:$H$13,2)</f>
        <v>September</v>
      </c>
      <c r="D639">
        <f t="shared" si="19"/>
        <v>2015</v>
      </c>
    </row>
    <row r="640" spans="1:4" x14ac:dyDescent="0.25">
      <c r="A640" s="4">
        <v>42278</v>
      </c>
      <c r="B640">
        <f t="shared" si="18"/>
        <v>10</v>
      </c>
      <c r="C640" s="5" t="str">
        <f>VLOOKUP(Dates[[#This Row],[MonthNo]],$G$2:$H$13,2)</f>
        <v>October</v>
      </c>
      <c r="D640">
        <f t="shared" si="19"/>
        <v>2015</v>
      </c>
    </row>
    <row r="641" spans="1:4" x14ac:dyDescent="0.25">
      <c r="A641" s="4">
        <v>42279</v>
      </c>
      <c r="B641">
        <f t="shared" si="18"/>
        <v>10</v>
      </c>
      <c r="C641" s="5" t="str">
        <f>VLOOKUP(Dates[[#This Row],[MonthNo]],$G$2:$H$13,2)</f>
        <v>October</v>
      </c>
      <c r="D641">
        <f t="shared" si="19"/>
        <v>2015</v>
      </c>
    </row>
    <row r="642" spans="1:4" x14ac:dyDescent="0.25">
      <c r="A642" s="4">
        <v>42280</v>
      </c>
      <c r="B642">
        <f t="shared" si="18"/>
        <v>10</v>
      </c>
      <c r="C642" s="5" t="str">
        <f>VLOOKUP(Dates[[#This Row],[MonthNo]],$G$2:$H$13,2)</f>
        <v>October</v>
      </c>
      <c r="D642">
        <f t="shared" si="19"/>
        <v>2015</v>
      </c>
    </row>
    <row r="643" spans="1:4" x14ac:dyDescent="0.25">
      <c r="A643" s="4">
        <v>42281</v>
      </c>
      <c r="B643">
        <f t="shared" ref="B643:B706" si="20">MONTH(A643)</f>
        <v>10</v>
      </c>
      <c r="C643" s="5" t="str">
        <f>VLOOKUP(Dates[[#This Row],[MonthNo]],$G$2:$H$13,2)</f>
        <v>October</v>
      </c>
      <c r="D643">
        <f t="shared" ref="D643:D706" si="21">YEAR(A643)</f>
        <v>2015</v>
      </c>
    </row>
    <row r="644" spans="1:4" x14ac:dyDescent="0.25">
      <c r="A644" s="4">
        <v>42282</v>
      </c>
      <c r="B644">
        <f t="shared" si="20"/>
        <v>10</v>
      </c>
      <c r="C644" s="5" t="str">
        <f>VLOOKUP(Dates[[#This Row],[MonthNo]],$G$2:$H$13,2)</f>
        <v>October</v>
      </c>
      <c r="D644">
        <f t="shared" si="21"/>
        <v>2015</v>
      </c>
    </row>
    <row r="645" spans="1:4" x14ac:dyDescent="0.25">
      <c r="A645" s="4">
        <v>42283</v>
      </c>
      <c r="B645">
        <f t="shared" si="20"/>
        <v>10</v>
      </c>
      <c r="C645" s="5" t="str">
        <f>VLOOKUP(Dates[[#This Row],[MonthNo]],$G$2:$H$13,2)</f>
        <v>October</v>
      </c>
      <c r="D645">
        <f t="shared" si="21"/>
        <v>2015</v>
      </c>
    </row>
    <row r="646" spans="1:4" x14ac:dyDescent="0.25">
      <c r="A646" s="4">
        <v>42284</v>
      </c>
      <c r="B646">
        <f t="shared" si="20"/>
        <v>10</v>
      </c>
      <c r="C646" s="5" t="str">
        <f>VLOOKUP(Dates[[#This Row],[MonthNo]],$G$2:$H$13,2)</f>
        <v>October</v>
      </c>
      <c r="D646">
        <f t="shared" si="21"/>
        <v>2015</v>
      </c>
    </row>
    <row r="647" spans="1:4" x14ac:dyDescent="0.25">
      <c r="A647" s="4">
        <v>42285</v>
      </c>
      <c r="B647">
        <f t="shared" si="20"/>
        <v>10</v>
      </c>
      <c r="C647" s="5" t="str">
        <f>VLOOKUP(Dates[[#This Row],[MonthNo]],$G$2:$H$13,2)</f>
        <v>October</v>
      </c>
      <c r="D647">
        <f t="shared" si="21"/>
        <v>2015</v>
      </c>
    </row>
    <row r="648" spans="1:4" x14ac:dyDescent="0.25">
      <c r="A648" s="4">
        <v>42286</v>
      </c>
      <c r="B648">
        <f t="shared" si="20"/>
        <v>10</v>
      </c>
      <c r="C648" s="5" t="str">
        <f>VLOOKUP(Dates[[#This Row],[MonthNo]],$G$2:$H$13,2)</f>
        <v>October</v>
      </c>
      <c r="D648">
        <f t="shared" si="21"/>
        <v>2015</v>
      </c>
    </row>
    <row r="649" spans="1:4" x14ac:dyDescent="0.25">
      <c r="A649" s="4">
        <v>42287</v>
      </c>
      <c r="B649">
        <f t="shared" si="20"/>
        <v>10</v>
      </c>
      <c r="C649" s="5" t="str">
        <f>VLOOKUP(Dates[[#This Row],[MonthNo]],$G$2:$H$13,2)</f>
        <v>October</v>
      </c>
      <c r="D649">
        <f t="shared" si="21"/>
        <v>2015</v>
      </c>
    </row>
    <row r="650" spans="1:4" x14ac:dyDescent="0.25">
      <c r="A650" s="4">
        <v>42288</v>
      </c>
      <c r="B650">
        <f t="shared" si="20"/>
        <v>10</v>
      </c>
      <c r="C650" s="5" t="str">
        <f>VLOOKUP(Dates[[#This Row],[MonthNo]],$G$2:$H$13,2)</f>
        <v>October</v>
      </c>
      <c r="D650">
        <f t="shared" si="21"/>
        <v>2015</v>
      </c>
    </row>
    <row r="651" spans="1:4" x14ac:dyDescent="0.25">
      <c r="A651" s="4">
        <v>42289</v>
      </c>
      <c r="B651">
        <f t="shared" si="20"/>
        <v>10</v>
      </c>
      <c r="C651" s="5" t="str">
        <f>VLOOKUP(Dates[[#This Row],[MonthNo]],$G$2:$H$13,2)</f>
        <v>October</v>
      </c>
      <c r="D651">
        <f t="shared" si="21"/>
        <v>2015</v>
      </c>
    </row>
    <row r="652" spans="1:4" x14ac:dyDescent="0.25">
      <c r="A652" s="4">
        <v>42290</v>
      </c>
      <c r="B652">
        <f t="shared" si="20"/>
        <v>10</v>
      </c>
      <c r="C652" s="5" t="str">
        <f>VLOOKUP(Dates[[#This Row],[MonthNo]],$G$2:$H$13,2)</f>
        <v>October</v>
      </c>
      <c r="D652">
        <f t="shared" si="21"/>
        <v>2015</v>
      </c>
    </row>
    <row r="653" spans="1:4" x14ac:dyDescent="0.25">
      <c r="A653" s="4">
        <v>42291</v>
      </c>
      <c r="B653">
        <f t="shared" si="20"/>
        <v>10</v>
      </c>
      <c r="C653" s="5" t="str">
        <f>VLOOKUP(Dates[[#This Row],[MonthNo]],$G$2:$H$13,2)</f>
        <v>October</v>
      </c>
      <c r="D653">
        <f t="shared" si="21"/>
        <v>2015</v>
      </c>
    </row>
    <row r="654" spans="1:4" x14ac:dyDescent="0.25">
      <c r="A654" s="4">
        <v>42292</v>
      </c>
      <c r="B654">
        <f t="shared" si="20"/>
        <v>10</v>
      </c>
      <c r="C654" s="5" t="str">
        <f>VLOOKUP(Dates[[#This Row],[MonthNo]],$G$2:$H$13,2)</f>
        <v>October</v>
      </c>
      <c r="D654">
        <f t="shared" si="21"/>
        <v>2015</v>
      </c>
    </row>
    <row r="655" spans="1:4" x14ac:dyDescent="0.25">
      <c r="A655" s="4">
        <v>42293</v>
      </c>
      <c r="B655">
        <f t="shared" si="20"/>
        <v>10</v>
      </c>
      <c r="C655" s="5" t="str">
        <f>VLOOKUP(Dates[[#This Row],[MonthNo]],$G$2:$H$13,2)</f>
        <v>October</v>
      </c>
      <c r="D655">
        <f t="shared" si="21"/>
        <v>2015</v>
      </c>
    </row>
    <row r="656" spans="1:4" x14ac:dyDescent="0.25">
      <c r="A656" s="4">
        <v>42294</v>
      </c>
      <c r="B656">
        <f t="shared" si="20"/>
        <v>10</v>
      </c>
      <c r="C656" s="5" t="str">
        <f>VLOOKUP(Dates[[#This Row],[MonthNo]],$G$2:$H$13,2)</f>
        <v>October</v>
      </c>
      <c r="D656">
        <f t="shared" si="21"/>
        <v>2015</v>
      </c>
    </row>
    <row r="657" spans="1:4" x14ac:dyDescent="0.25">
      <c r="A657" s="4">
        <v>42295</v>
      </c>
      <c r="B657">
        <f t="shared" si="20"/>
        <v>10</v>
      </c>
      <c r="C657" s="5" t="str">
        <f>VLOOKUP(Dates[[#This Row],[MonthNo]],$G$2:$H$13,2)</f>
        <v>October</v>
      </c>
      <c r="D657">
        <f t="shared" si="21"/>
        <v>2015</v>
      </c>
    </row>
    <row r="658" spans="1:4" x14ac:dyDescent="0.25">
      <c r="A658" s="4">
        <v>42296</v>
      </c>
      <c r="B658">
        <f t="shared" si="20"/>
        <v>10</v>
      </c>
      <c r="C658" s="5" t="str">
        <f>VLOOKUP(Dates[[#This Row],[MonthNo]],$G$2:$H$13,2)</f>
        <v>October</v>
      </c>
      <c r="D658">
        <f t="shared" si="21"/>
        <v>2015</v>
      </c>
    </row>
    <row r="659" spans="1:4" x14ac:dyDescent="0.25">
      <c r="A659" s="4">
        <v>42297</v>
      </c>
      <c r="B659">
        <f t="shared" si="20"/>
        <v>10</v>
      </c>
      <c r="C659" s="5" t="str">
        <f>VLOOKUP(Dates[[#This Row],[MonthNo]],$G$2:$H$13,2)</f>
        <v>October</v>
      </c>
      <c r="D659">
        <f t="shared" si="21"/>
        <v>2015</v>
      </c>
    </row>
    <row r="660" spans="1:4" x14ac:dyDescent="0.25">
      <c r="A660" s="4">
        <v>42298</v>
      </c>
      <c r="B660">
        <f t="shared" si="20"/>
        <v>10</v>
      </c>
      <c r="C660" s="5" t="str">
        <f>VLOOKUP(Dates[[#This Row],[MonthNo]],$G$2:$H$13,2)</f>
        <v>October</v>
      </c>
      <c r="D660">
        <f t="shared" si="21"/>
        <v>2015</v>
      </c>
    </row>
    <row r="661" spans="1:4" x14ac:dyDescent="0.25">
      <c r="A661" s="4">
        <v>42299</v>
      </c>
      <c r="B661">
        <f t="shared" si="20"/>
        <v>10</v>
      </c>
      <c r="C661" s="5" t="str">
        <f>VLOOKUP(Dates[[#This Row],[MonthNo]],$G$2:$H$13,2)</f>
        <v>October</v>
      </c>
      <c r="D661">
        <f t="shared" si="21"/>
        <v>2015</v>
      </c>
    </row>
    <row r="662" spans="1:4" x14ac:dyDescent="0.25">
      <c r="A662" s="4">
        <v>42300</v>
      </c>
      <c r="B662">
        <f t="shared" si="20"/>
        <v>10</v>
      </c>
      <c r="C662" s="5" t="str">
        <f>VLOOKUP(Dates[[#This Row],[MonthNo]],$G$2:$H$13,2)</f>
        <v>October</v>
      </c>
      <c r="D662">
        <f t="shared" si="21"/>
        <v>2015</v>
      </c>
    </row>
    <row r="663" spans="1:4" x14ac:dyDescent="0.25">
      <c r="A663" s="4">
        <v>42301</v>
      </c>
      <c r="B663">
        <f t="shared" si="20"/>
        <v>10</v>
      </c>
      <c r="C663" s="5" t="str">
        <f>VLOOKUP(Dates[[#This Row],[MonthNo]],$G$2:$H$13,2)</f>
        <v>October</v>
      </c>
      <c r="D663">
        <f t="shared" si="21"/>
        <v>2015</v>
      </c>
    </row>
    <row r="664" spans="1:4" x14ac:dyDescent="0.25">
      <c r="A664" s="4">
        <v>42302</v>
      </c>
      <c r="B664">
        <f t="shared" si="20"/>
        <v>10</v>
      </c>
      <c r="C664" s="5" t="str">
        <f>VLOOKUP(Dates[[#This Row],[MonthNo]],$G$2:$H$13,2)</f>
        <v>October</v>
      </c>
      <c r="D664">
        <f t="shared" si="21"/>
        <v>2015</v>
      </c>
    </row>
    <row r="665" spans="1:4" x14ac:dyDescent="0.25">
      <c r="A665" s="4">
        <v>42303</v>
      </c>
      <c r="B665">
        <f t="shared" si="20"/>
        <v>10</v>
      </c>
      <c r="C665" s="5" t="str">
        <f>VLOOKUP(Dates[[#This Row],[MonthNo]],$G$2:$H$13,2)</f>
        <v>October</v>
      </c>
      <c r="D665">
        <f t="shared" si="21"/>
        <v>2015</v>
      </c>
    </row>
    <row r="666" spans="1:4" x14ac:dyDescent="0.25">
      <c r="A666" s="4">
        <v>42304</v>
      </c>
      <c r="B666">
        <f t="shared" si="20"/>
        <v>10</v>
      </c>
      <c r="C666" s="5" t="str">
        <f>VLOOKUP(Dates[[#This Row],[MonthNo]],$G$2:$H$13,2)</f>
        <v>October</v>
      </c>
      <c r="D666">
        <f t="shared" si="21"/>
        <v>2015</v>
      </c>
    </row>
    <row r="667" spans="1:4" x14ac:dyDescent="0.25">
      <c r="A667" s="4">
        <v>42305</v>
      </c>
      <c r="B667">
        <f t="shared" si="20"/>
        <v>10</v>
      </c>
      <c r="C667" s="5" t="str">
        <f>VLOOKUP(Dates[[#This Row],[MonthNo]],$G$2:$H$13,2)</f>
        <v>October</v>
      </c>
      <c r="D667">
        <f t="shared" si="21"/>
        <v>2015</v>
      </c>
    </row>
    <row r="668" spans="1:4" x14ac:dyDescent="0.25">
      <c r="A668" s="4">
        <v>42306</v>
      </c>
      <c r="B668">
        <f t="shared" si="20"/>
        <v>10</v>
      </c>
      <c r="C668" s="5" t="str">
        <f>VLOOKUP(Dates[[#This Row],[MonthNo]],$G$2:$H$13,2)</f>
        <v>October</v>
      </c>
      <c r="D668">
        <f t="shared" si="21"/>
        <v>2015</v>
      </c>
    </row>
    <row r="669" spans="1:4" x14ac:dyDescent="0.25">
      <c r="A669" s="4">
        <v>42307</v>
      </c>
      <c r="B669">
        <f t="shared" si="20"/>
        <v>10</v>
      </c>
      <c r="C669" s="5" t="str">
        <f>VLOOKUP(Dates[[#This Row],[MonthNo]],$G$2:$H$13,2)</f>
        <v>October</v>
      </c>
      <c r="D669">
        <f t="shared" si="21"/>
        <v>2015</v>
      </c>
    </row>
    <row r="670" spans="1:4" x14ac:dyDescent="0.25">
      <c r="A670" s="4">
        <v>42308</v>
      </c>
      <c r="B670">
        <f t="shared" si="20"/>
        <v>10</v>
      </c>
      <c r="C670" s="5" t="str">
        <f>VLOOKUP(Dates[[#This Row],[MonthNo]],$G$2:$H$13,2)</f>
        <v>October</v>
      </c>
      <c r="D670">
        <f t="shared" si="21"/>
        <v>2015</v>
      </c>
    </row>
    <row r="671" spans="1:4" x14ac:dyDescent="0.25">
      <c r="A671" s="4">
        <v>42309</v>
      </c>
      <c r="B671">
        <f t="shared" si="20"/>
        <v>11</v>
      </c>
      <c r="C671" s="5" t="str">
        <f>VLOOKUP(Dates[[#This Row],[MonthNo]],$G$2:$H$13,2)</f>
        <v>November</v>
      </c>
      <c r="D671">
        <f t="shared" si="21"/>
        <v>2015</v>
      </c>
    </row>
    <row r="672" spans="1:4" x14ac:dyDescent="0.25">
      <c r="A672" s="4">
        <v>42310</v>
      </c>
      <c r="B672">
        <f t="shared" si="20"/>
        <v>11</v>
      </c>
      <c r="C672" s="5" t="str">
        <f>VLOOKUP(Dates[[#This Row],[MonthNo]],$G$2:$H$13,2)</f>
        <v>November</v>
      </c>
      <c r="D672">
        <f t="shared" si="21"/>
        <v>2015</v>
      </c>
    </row>
    <row r="673" spans="1:4" x14ac:dyDescent="0.25">
      <c r="A673" s="4">
        <v>42311</v>
      </c>
      <c r="B673">
        <f t="shared" si="20"/>
        <v>11</v>
      </c>
      <c r="C673" s="5" t="str">
        <f>VLOOKUP(Dates[[#This Row],[MonthNo]],$G$2:$H$13,2)</f>
        <v>November</v>
      </c>
      <c r="D673">
        <f t="shared" si="21"/>
        <v>2015</v>
      </c>
    </row>
    <row r="674" spans="1:4" x14ac:dyDescent="0.25">
      <c r="A674" s="4">
        <v>42312</v>
      </c>
      <c r="B674">
        <f t="shared" si="20"/>
        <v>11</v>
      </c>
      <c r="C674" s="5" t="str">
        <f>VLOOKUP(Dates[[#This Row],[MonthNo]],$G$2:$H$13,2)</f>
        <v>November</v>
      </c>
      <c r="D674">
        <f t="shared" si="21"/>
        <v>2015</v>
      </c>
    </row>
    <row r="675" spans="1:4" x14ac:dyDescent="0.25">
      <c r="A675" s="4">
        <v>42313</v>
      </c>
      <c r="B675">
        <f t="shared" si="20"/>
        <v>11</v>
      </c>
      <c r="C675" s="5" t="str">
        <f>VLOOKUP(Dates[[#This Row],[MonthNo]],$G$2:$H$13,2)</f>
        <v>November</v>
      </c>
      <c r="D675">
        <f t="shared" si="21"/>
        <v>2015</v>
      </c>
    </row>
    <row r="676" spans="1:4" x14ac:dyDescent="0.25">
      <c r="A676" s="4">
        <v>42314</v>
      </c>
      <c r="B676">
        <f t="shared" si="20"/>
        <v>11</v>
      </c>
      <c r="C676" s="5" t="str">
        <f>VLOOKUP(Dates[[#This Row],[MonthNo]],$G$2:$H$13,2)</f>
        <v>November</v>
      </c>
      <c r="D676">
        <f t="shared" si="21"/>
        <v>2015</v>
      </c>
    </row>
    <row r="677" spans="1:4" x14ac:dyDescent="0.25">
      <c r="A677" s="4">
        <v>42315</v>
      </c>
      <c r="B677">
        <f t="shared" si="20"/>
        <v>11</v>
      </c>
      <c r="C677" s="5" t="str">
        <f>VLOOKUP(Dates[[#This Row],[MonthNo]],$G$2:$H$13,2)</f>
        <v>November</v>
      </c>
      <c r="D677">
        <f t="shared" si="21"/>
        <v>2015</v>
      </c>
    </row>
    <row r="678" spans="1:4" x14ac:dyDescent="0.25">
      <c r="A678" s="4">
        <v>42316</v>
      </c>
      <c r="B678">
        <f t="shared" si="20"/>
        <v>11</v>
      </c>
      <c r="C678" s="5" t="str">
        <f>VLOOKUP(Dates[[#This Row],[MonthNo]],$G$2:$H$13,2)</f>
        <v>November</v>
      </c>
      <c r="D678">
        <f t="shared" si="21"/>
        <v>2015</v>
      </c>
    </row>
    <row r="679" spans="1:4" x14ac:dyDescent="0.25">
      <c r="A679" s="4">
        <v>42317</v>
      </c>
      <c r="B679">
        <f t="shared" si="20"/>
        <v>11</v>
      </c>
      <c r="C679" s="5" t="str">
        <f>VLOOKUP(Dates[[#This Row],[MonthNo]],$G$2:$H$13,2)</f>
        <v>November</v>
      </c>
      <c r="D679">
        <f t="shared" si="21"/>
        <v>2015</v>
      </c>
    </row>
    <row r="680" spans="1:4" x14ac:dyDescent="0.25">
      <c r="A680" s="4">
        <v>42318</v>
      </c>
      <c r="B680">
        <f t="shared" si="20"/>
        <v>11</v>
      </c>
      <c r="C680" s="5" t="str">
        <f>VLOOKUP(Dates[[#This Row],[MonthNo]],$G$2:$H$13,2)</f>
        <v>November</v>
      </c>
      <c r="D680">
        <f t="shared" si="21"/>
        <v>2015</v>
      </c>
    </row>
    <row r="681" spans="1:4" x14ac:dyDescent="0.25">
      <c r="A681" s="4">
        <v>42319</v>
      </c>
      <c r="B681">
        <f t="shared" si="20"/>
        <v>11</v>
      </c>
      <c r="C681" s="5" t="str">
        <f>VLOOKUP(Dates[[#This Row],[MonthNo]],$G$2:$H$13,2)</f>
        <v>November</v>
      </c>
      <c r="D681">
        <f t="shared" si="21"/>
        <v>2015</v>
      </c>
    </row>
    <row r="682" spans="1:4" x14ac:dyDescent="0.25">
      <c r="A682" s="4">
        <v>42320</v>
      </c>
      <c r="B682">
        <f t="shared" si="20"/>
        <v>11</v>
      </c>
      <c r="C682" s="5" t="str">
        <f>VLOOKUP(Dates[[#This Row],[MonthNo]],$G$2:$H$13,2)</f>
        <v>November</v>
      </c>
      <c r="D682">
        <f t="shared" si="21"/>
        <v>2015</v>
      </c>
    </row>
    <row r="683" spans="1:4" x14ac:dyDescent="0.25">
      <c r="A683" s="4">
        <v>42321</v>
      </c>
      <c r="B683">
        <f t="shared" si="20"/>
        <v>11</v>
      </c>
      <c r="C683" s="5" t="str">
        <f>VLOOKUP(Dates[[#This Row],[MonthNo]],$G$2:$H$13,2)</f>
        <v>November</v>
      </c>
      <c r="D683">
        <f t="shared" si="21"/>
        <v>2015</v>
      </c>
    </row>
    <row r="684" spans="1:4" x14ac:dyDescent="0.25">
      <c r="A684" s="4">
        <v>42322</v>
      </c>
      <c r="B684">
        <f t="shared" si="20"/>
        <v>11</v>
      </c>
      <c r="C684" s="5" t="str">
        <f>VLOOKUP(Dates[[#This Row],[MonthNo]],$G$2:$H$13,2)</f>
        <v>November</v>
      </c>
      <c r="D684">
        <f t="shared" si="21"/>
        <v>2015</v>
      </c>
    </row>
    <row r="685" spans="1:4" x14ac:dyDescent="0.25">
      <c r="A685" s="4">
        <v>42323</v>
      </c>
      <c r="B685">
        <f t="shared" si="20"/>
        <v>11</v>
      </c>
      <c r="C685" s="5" t="str">
        <f>VLOOKUP(Dates[[#This Row],[MonthNo]],$G$2:$H$13,2)</f>
        <v>November</v>
      </c>
      <c r="D685">
        <f t="shared" si="21"/>
        <v>2015</v>
      </c>
    </row>
    <row r="686" spans="1:4" x14ac:dyDescent="0.25">
      <c r="A686" s="4">
        <v>42324</v>
      </c>
      <c r="B686">
        <f t="shared" si="20"/>
        <v>11</v>
      </c>
      <c r="C686" s="5" t="str">
        <f>VLOOKUP(Dates[[#This Row],[MonthNo]],$G$2:$H$13,2)</f>
        <v>November</v>
      </c>
      <c r="D686">
        <f t="shared" si="21"/>
        <v>2015</v>
      </c>
    </row>
    <row r="687" spans="1:4" x14ac:dyDescent="0.25">
      <c r="A687" s="4">
        <v>42325</v>
      </c>
      <c r="B687">
        <f t="shared" si="20"/>
        <v>11</v>
      </c>
      <c r="C687" s="5" t="str">
        <f>VLOOKUP(Dates[[#This Row],[MonthNo]],$G$2:$H$13,2)</f>
        <v>November</v>
      </c>
      <c r="D687">
        <f t="shared" si="21"/>
        <v>2015</v>
      </c>
    </row>
    <row r="688" spans="1:4" x14ac:dyDescent="0.25">
      <c r="A688" s="4">
        <v>42326</v>
      </c>
      <c r="B688">
        <f t="shared" si="20"/>
        <v>11</v>
      </c>
      <c r="C688" s="5" t="str">
        <f>VLOOKUP(Dates[[#This Row],[MonthNo]],$G$2:$H$13,2)</f>
        <v>November</v>
      </c>
      <c r="D688">
        <f t="shared" si="21"/>
        <v>2015</v>
      </c>
    </row>
    <row r="689" spans="1:4" x14ac:dyDescent="0.25">
      <c r="A689" s="4">
        <v>42327</v>
      </c>
      <c r="B689">
        <f t="shared" si="20"/>
        <v>11</v>
      </c>
      <c r="C689" s="5" t="str">
        <f>VLOOKUP(Dates[[#This Row],[MonthNo]],$G$2:$H$13,2)</f>
        <v>November</v>
      </c>
      <c r="D689">
        <f t="shared" si="21"/>
        <v>2015</v>
      </c>
    </row>
    <row r="690" spans="1:4" x14ac:dyDescent="0.25">
      <c r="A690" s="4">
        <v>42328</v>
      </c>
      <c r="B690">
        <f t="shared" si="20"/>
        <v>11</v>
      </c>
      <c r="C690" s="5" t="str">
        <f>VLOOKUP(Dates[[#This Row],[MonthNo]],$G$2:$H$13,2)</f>
        <v>November</v>
      </c>
      <c r="D690">
        <f t="shared" si="21"/>
        <v>2015</v>
      </c>
    </row>
    <row r="691" spans="1:4" x14ac:dyDescent="0.25">
      <c r="A691" s="4">
        <v>42329</v>
      </c>
      <c r="B691">
        <f t="shared" si="20"/>
        <v>11</v>
      </c>
      <c r="C691" s="5" t="str">
        <f>VLOOKUP(Dates[[#This Row],[MonthNo]],$G$2:$H$13,2)</f>
        <v>November</v>
      </c>
      <c r="D691">
        <f t="shared" si="21"/>
        <v>2015</v>
      </c>
    </row>
    <row r="692" spans="1:4" x14ac:dyDescent="0.25">
      <c r="A692" s="4">
        <v>42330</v>
      </c>
      <c r="B692">
        <f t="shared" si="20"/>
        <v>11</v>
      </c>
      <c r="C692" s="5" t="str">
        <f>VLOOKUP(Dates[[#This Row],[MonthNo]],$G$2:$H$13,2)</f>
        <v>November</v>
      </c>
      <c r="D692">
        <f t="shared" si="21"/>
        <v>2015</v>
      </c>
    </row>
    <row r="693" spans="1:4" x14ac:dyDescent="0.25">
      <c r="A693" s="4">
        <v>42331</v>
      </c>
      <c r="B693">
        <f t="shared" si="20"/>
        <v>11</v>
      </c>
      <c r="C693" s="5" t="str">
        <f>VLOOKUP(Dates[[#This Row],[MonthNo]],$G$2:$H$13,2)</f>
        <v>November</v>
      </c>
      <c r="D693">
        <f t="shared" si="21"/>
        <v>2015</v>
      </c>
    </row>
    <row r="694" spans="1:4" x14ac:dyDescent="0.25">
      <c r="A694" s="4">
        <v>42332</v>
      </c>
      <c r="B694">
        <f t="shared" si="20"/>
        <v>11</v>
      </c>
      <c r="C694" s="5" t="str">
        <f>VLOOKUP(Dates[[#This Row],[MonthNo]],$G$2:$H$13,2)</f>
        <v>November</v>
      </c>
      <c r="D694">
        <f t="shared" si="21"/>
        <v>2015</v>
      </c>
    </row>
    <row r="695" spans="1:4" x14ac:dyDescent="0.25">
      <c r="A695" s="4">
        <v>42333</v>
      </c>
      <c r="B695">
        <f t="shared" si="20"/>
        <v>11</v>
      </c>
      <c r="C695" s="5" t="str">
        <f>VLOOKUP(Dates[[#This Row],[MonthNo]],$G$2:$H$13,2)</f>
        <v>November</v>
      </c>
      <c r="D695">
        <f t="shared" si="21"/>
        <v>2015</v>
      </c>
    </row>
    <row r="696" spans="1:4" x14ac:dyDescent="0.25">
      <c r="A696" s="4">
        <v>42334</v>
      </c>
      <c r="B696">
        <f t="shared" si="20"/>
        <v>11</v>
      </c>
      <c r="C696" s="5" t="str">
        <f>VLOOKUP(Dates[[#This Row],[MonthNo]],$G$2:$H$13,2)</f>
        <v>November</v>
      </c>
      <c r="D696">
        <f t="shared" si="21"/>
        <v>2015</v>
      </c>
    </row>
    <row r="697" spans="1:4" x14ac:dyDescent="0.25">
      <c r="A697" s="4">
        <v>42335</v>
      </c>
      <c r="B697">
        <f t="shared" si="20"/>
        <v>11</v>
      </c>
      <c r="C697" s="5" t="str">
        <f>VLOOKUP(Dates[[#This Row],[MonthNo]],$G$2:$H$13,2)</f>
        <v>November</v>
      </c>
      <c r="D697">
        <f t="shared" si="21"/>
        <v>2015</v>
      </c>
    </row>
    <row r="698" spans="1:4" x14ac:dyDescent="0.25">
      <c r="A698" s="4">
        <v>42336</v>
      </c>
      <c r="B698">
        <f t="shared" si="20"/>
        <v>11</v>
      </c>
      <c r="C698" s="5" t="str">
        <f>VLOOKUP(Dates[[#This Row],[MonthNo]],$G$2:$H$13,2)</f>
        <v>November</v>
      </c>
      <c r="D698">
        <f t="shared" si="21"/>
        <v>2015</v>
      </c>
    </row>
    <row r="699" spans="1:4" x14ac:dyDescent="0.25">
      <c r="A699" s="4">
        <v>42337</v>
      </c>
      <c r="B699">
        <f t="shared" si="20"/>
        <v>11</v>
      </c>
      <c r="C699" s="5" t="str">
        <f>VLOOKUP(Dates[[#This Row],[MonthNo]],$G$2:$H$13,2)</f>
        <v>November</v>
      </c>
      <c r="D699">
        <f t="shared" si="21"/>
        <v>2015</v>
      </c>
    </row>
    <row r="700" spans="1:4" x14ac:dyDescent="0.25">
      <c r="A700" s="4">
        <v>42338</v>
      </c>
      <c r="B700">
        <f t="shared" si="20"/>
        <v>11</v>
      </c>
      <c r="C700" s="5" t="str">
        <f>VLOOKUP(Dates[[#This Row],[MonthNo]],$G$2:$H$13,2)</f>
        <v>November</v>
      </c>
      <c r="D700">
        <f t="shared" si="21"/>
        <v>2015</v>
      </c>
    </row>
    <row r="701" spans="1:4" x14ac:dyDescent="0.25">
      <c r="A701" s="4">
        <v>42339</v>
      </c>
      <c r="B701">
        <f t="shared" si="20"/>
        <v>12</v>
      </c>
      <c r="C701" s="5" t="str">
        <f>VLOOKUP(Dates[[#This Row],[MonthNo]],$G$2:$H$13,2)</f>
        <v>December</v>
      </c>
      <c r="D701">
        <f t="shared" si="21"/>
        <v>2015</v>
      </c>
    </row>
    <row r="702" spans="1:4" x14ac:dyDescent="0.25">
      <c r="A702" s="4">
        <v>42340</v>
      </c>
      <c r="B702">
        <f t="shared" si="20"/>
        <v>12</v>
      </c>
      <c r="C702" s="5" t="str">
        <f>VLOOKUP(Dates[[#This Row],[MonthNo]],$G$2:$H$13,2)</f>
        <v>December</v>
      </c>
      <c r="D702">
        <f t="shared" si="21"/>
        <v>2015</v>
      </c>
    </row>
    <row r="703" spans="1:4" x14ac:dyDescent="0.25">
      <c r="A703" s="4">
        <v>42341</v>
      </c>
      <c r="B703">
        <f t="shared" si="20"/>
        <v>12</v>
      </c>
      <c r="C703" s="5" t="str">
        <f>VLOOKUP(Dates[[#This Row],[MonthNo]],$G$2:$H$13,2)</f>
        <v>December</v>
      </c>
      <c r="D703">
        <f t="shared" si="21"/>
        <v>2015</v>
      </c>
    </row>
    <row r="704" spans="1:4" x14ac:dyDescent="0.25">
      <c r="A704" s="4">
        <v>42342</v>
      </c>
      <c r="B704">
        <f t="shared" si="20"/>
        <v>12</v>
      </c>
      <c r="C704" s="5" t="str">
        <f>VLOOKUP(Dates[[#This Row],[MonthNo]],$G$2:$H$13,2)</f>
        <v>December</v>
      </c>
      <c r="D704">
        <f t="shared" si="21"/>
        <v>2015</v>
      </c>
    </row>
    <row r="705" spans="1:4" x14ac:dyDescent="0.25">
      <c r="A705" s="4">
        <v>42343</v>
      </c>
      <c r="B705">
        <f t="shared" si="20"/>
        <v>12</v>
      </c>
      <c r="C705" s="5" t="str">
        <f>VLOOKUP(Dates[[#This Row],[MonthNo]],$G$2:$H$13,2)</f>
        <v>December</v>
      </c>
      <c r="D705">
        <f t="shared" si="21"/>
        <v>2015</v>
      </c>
    </row>
    <row r="706" spans="1:4" x14ac:dyDescent="0.25">
      <c r="A706" s="4">
        <v>42344</v>
      </c>
      <c r="B706">
        <f t="shared" si="20"/>
        <v>12</v>
      </c>
      <c r="C706" s="5" t="str">
        <f>VLOOKUP(Dates[[#This Row],[MonthNo]],$G$2:$H$13,2)</f>
        <v>December</v>
      </c>
      <c r="D706">
        <f t="shared" si="21"/>
        <v>2015</v>
      </c>
    </row>
    <row r="707" spans="1:4" x14ac:dyDescent="0.25">
      <c r="A707" s="4">
        <v>42345</v>
      </c>
      <c r="B707">
        <f t="shared" ref="B707:B770" si="22">MONTH(A707)</f>
        <v>12</v>
      </c>
      <c r="C707" s="5" t="str">
        <f>VLOOKUP(Dates[[#This Row],[MonthNo]],$G$2:$H$13,2)</f>
        <v>December</v>
      </c>
      <c r="D707">
        <f t="shared" ref="D707:D770" si="23">YEAR(A707)</f>
        <v>2015</v>
      </c>
    </row>
    <row r="708" spans="1:4" x14ac:dyDescent="0.25">
      <c r="A708" s="4">
        <v>42346</v>
      </c>
      <c r="B708">
        <f t="shared" si="22"/>
        <v>12</v>
      </c>
      <c r="C708" s="5" t="str">
        <f>VLOOKUP(Dates[[#This Row],[MonthNo]],$G$2:$H$13,2)</f>
        <v>December</v>
      </c>
      <c r="D708">
        <f t="shared" si="23"/>
        <v>2015</v>
      </c>
    </row>
    <row r="709" spans="1:4" x14ac:dyDescent="0.25">
      <c r="A709" s="4">
        <v>42347</v>
      </c>
      <c r="B709">
        <f t="shared" si="22"/>
        <v>12</v>
      </c>
      <c r="C709" s="5" t="str">
        <f>VLOOKUP(Dates[[#This Row],[MonthNo]],$G$2:$H$13,2)</f>
        <v>December</v>
      </c>
      <c r="D709">
        <f t="shared" si="23"/>
        <v>2015</v>
      </c>
    </row>
    <row r="710" spans="1:4" x14ac:dyDescent="0.25">
      <c r="A710" s="4">
        <v>42348</v>
      </c>
      <c r="B710">
        <f t="shared" si="22"/>
        <v>12</v>
      </c>
      <c r="C710" s="5" t="str">
        <f>VLOOKUP(Dates[[#This Row],[MonthNo]],$G$2:$H$13,2)</f>
        <v>December</v>
      </c>
      <c r="D710">
        <f t="shared" si="23"/>
        <v>2015</v>
      </c>
    </row>
    <row r="711" spans="1:4" x14ac:dyDescent="0.25">
      <c r="A711" s="4">
        <v>42349</v>
      </c>
      <c r="B711">
        <f t="shared" si="22"/>
        <v>12</v>
      </c>
      <c r="C711" s="5" t="str">
        <f>VLOOKUP(Dates[[#This Row],[MonthNo]],$G$2:$H$13,2)</f>
        <v>December</v>
      </c>
      <c r="D711">
        <f t="shared" si="23"/>
        <v>2015</v>
      </c>
    </row>
    <row r="712" spans="1:4" x14ac:dyDescent="0.25">
      <c r="A712" s="4">
        <v>42350</v>
      </c>
      <c r="B712">
        <f t="shared" si="22"/>
        <v>12</v>
      </c>
      <c r="C712" s="5" t="str">
        <f>VLOOKUP(Dates[[#This Row],[MonthNo]],$G$2:$H$13,2)</f>
        <v>December</v>
      </c>
      <c r="D712">
        <f t="shared" si="23"/>
        <v>2015</v>
      </c>
    </row>
    <row r="713" spans="1:4" x14ac:dyDescent="0.25">
      <c r="A713" s="4">
        <v>42351</v>
      </c>
      <c r="B713">
        <f t="shared" si="22"/>
        <v>12</v>
      </c>
      <c r="C713" s="5" t="str">
        <f>VLOOKUP(Dates[[#This Row],[MonthNo]],$G$2:$H$13,2)</f>
        <v>December</v>
      </c>
      <c r="D713">
        <f t="shared" si="23"/>
        <v>2015</v>
      </c>
    </row>
    <row r="714" spans="1:4" x14ac:dyDescent="0.25">
      <c r="A714" s="4">
        <v>42352</v>
      </c>
      <c r="B714">
        <f t="shared" si="22"/>
        <v>12</v>
      </c>
      <c r="C714" s="5" t="str">
        <f>VLOOKUP(Dates[[#This Row],[MonthNo]],$G$2:$H$13,2)</f>
        <v>December</v>
      </c>
      <c r="D714">
        <f t="shared" si="23"/>
        <v>2015</v>
      </c>
    </row>
    <row r="715" spans="1:4" x14ac:dyDescent="0.25">
      <c r="A715" s="4">
        <v>42353</v>
      </c>
      <c r="B715">
        <f t="shared" si="22"/>
        <v>12</v>
      </c>
      <c r="C715" s="5" t="str">
        <f>VLOOKUP(Dates[[#This Row],[MonthNo]],$G$2:$H$13,2)</f>
        <v>December</v>
      </c>
      <c r="D715">
        <f t="shared" si="23"/>
        <v>2015</v>
      </c>
    </row>
    <row r="716" spans="1:4" x14ac:dyDescent="0.25">
      <c r="A716" s="4">
        <v>42354</v>
      </c>
      <c r="B716">
        <f t="shared" si="22"/>
        <v>12</v>
      </c>
      <c r="C716" s="5" t="str">
        <f>VLOOKUP(Dates[[#This Row],[MonthNo]],$G$2:$H$13,2)</f>
        <v>December</v>
      </c>
      <c r="D716">
        <f t="shared" si="23"/>
        <v>2015</v>
      </c>
    </row>
    <row r="717" spans="1:4" x14ac:dyDescent="0.25">
      <c r="A717" s="4">
        <v>42355</v>
      </c>
      <c r="B717">
        <f t="shared" si="22"/>
        <v>12</v>
      </c>
      <c r="C717" s="5" t="str">
        <f>VLOOKUP(Dates[[#This Row],[MonthNo]],$G$2:$H$13,2)</f>
        <v>December</v>
      </c>
      <c r="D717">
        <f t="shared" si="23"/>
        <v>2015</v>
      </c>
    </row>
    <row r="718" spans="1:4" x14ac:dyDescent="0.25">
      <c r="A718" s="4">
        <v>42356</v>
      </c>
      <c r="B718">
        <f t="shared" si="22"/>
        <v>12</v>
      </c>
      <c r="C718" s="5" t="str">
        <f>VLOOKUP(Dates[[#This Row],[MonthNo]],$G$2:$H$13,2)</f>
        <v>December</v>
      </c>
      <c r="D718">
        <f t="shared" si="23"/>
        <v>2015</v>
      </c>
    </row>
    <row r="719" spans="1:4" x14ac:dyDescent="0.25">
      <c r="A719" s="4">
        <v>42357</v>
      </c>
      <c r="B719">
        <f t="shared" si="22"/>
        <v>12</v>
      </c>
      <c r="C719" s="5" t="str">
        <f>VLOOKUP(Dates[[#This Row],[MonthNo]],$G$2:$H$13,2)</f>
        <v>December</v>
      </c>
      <c r="D719">
        <f t="shared" si="23"/>
        <v>2015</v>
      </c>
    </row>
    <row r="720" spans="1:4" x14ac:dyDescent="0.25">
      <c r="A720" s="4">
        <v>42358</v>
      </c>
      <c r="B720">
        <f t="shared" si="22"/>
        <v>12</v>
      </c>
      <c r="C720" s="5" t="str">
        <f>VLOOKUP(Dates[[#This Row],[MonthNo]],$G$2:$H$13,2)</f>
        <v>December</v>
      </c>
      <c r="D720">
        <f t="shared" si="23"/>
        <v>2015</v>
      </c>
    </row>
    <row r="721" spans="1:4" x14ac:dyDescent="0.25">
      <c r="A721" s="4">
        <v>42359</v>
      </c>
      <c r="B721">
        <f t="shared" si="22"/>
        <v>12</v>
      </c>
      <c r="C721" s="5" t="str">
        <f>VLOOKUP(Dates[[#This Row],[MonthNo]],$G$2:$H$13,2)</f>
        <v>December</v>
      </c>
      <c r="D721">
        <f t="shared" si="23"/>
        <v>2015</v>
      </c>
    </row>
    <row r="722" spans="1:4" x14ac:dyDescent="0.25">
      <c r="A722" s="4">
        <v>42360</v>
      </c>
      <c r="B722">
        <f t="shared" si="22"/>
        <v>12</v>
      </c>
      <c r="C722" s="5" t="str">
        <f>VLOOKUP(Dates[[#This Row],[MonthNo]],$G$2:$H$13,2)</f>
        <v>December</v>
      </c>
      <c r="D722">
        <f t="shared" si="23"/>
        <v>2015</v>
      </c>
    </row>
    <row r="723" spans="1:4" x14ac:dyDescent="0.25">
      <c r="A723" s="4">
        <v>42361</v>
      </c>
      <c r="B723">
        <f t="shared" si="22"/>
        <v>12</v>
      </c>
      <c r="C723" s="5" t="str">
        <f>VLOOKUP(Dates[[#This Row],[MonthNo]],$G$2:$H$13,2)</f>
        <v>December</v>
      </c>
      <c r="D723">
        <f t="shared" si="23"/>
        <v>2015</v>
      </c>
    </row>
    <row r="724" spans="1:4" x14ac:dyDescent="0.25">
      <c r="A724" s="4">
        <v>42362</v>
      </c>
      <c r="B724">
        <f t="shared" si="22"/>
        <v>12</v>
      </c>
      <c r="C724" s="5" t="str">
        <f>VLOOKUP(Dates[[#This Row],[MonthNo]],$G$2:$H$13,2)</f>
        <v>December</v>
      </c>
      <c r="D724">
        <f t="shared" si="23"/>
        <v>2015</v>
      </c>
    </row>
    <row r="725" spans="1:4" x14ac:dyDescent="0.25">
      <c r="A725" s="4">
        <v>42363</v>
      </c>
      <c r="B725">
        <f t="shared" si="22"/>
        <v>12</v>
      </c>
      <c r="C725" s="5" t="str">
        <f>VLOOKUP(Dates[[#This Row],[MonthNo]],$G$2:$H$13,2)</f>
        <v>December</v>
      </c>
      <c r="D725">
        <f t="shared" si="23"/>
        <v>2015</v>
      </c>
    </row>
    <row r="726" spans="1:4" x14ac:dyDescent="0.25">
      <c r="A726" s="4">
        <v>42364</v>
      </c>
      <c r="B726">
        <f t="shared" si="22"/>
        <v>12</v>
      </c>
      <c r="C726" s="5" t="str">
        <f>VLOOKUP(Dates[[#This Row],[MonthNo]],$G$2:$H$13,2)</f>
        <v>December</v>
      </c>
      <c r="D726">
        <f t="shared" si="23"/>
        <v>2015</v>
      </c>
    </row>
    <row r="727" spans="1:4" x14ac:dyDescent="0.25">
      <c r="A727" s="4">
        <v>42365</v>
      </c>
      <c r="B727">
        <f t="shared" si="22"/>
        <v>12</v>
      </c>
      <c r="C727" s="5" t="str">
        <f>VLOOKUP(Dates[[#This Row],[MonthNo]],$G$2:$H$13,2)</f>
        <v>December</v>
      </c>
      <c r="D727">
        <f t="shared" si="23"/>
        <v>2015</v>
      </c>
    </row>
    <row r="728" spans="1:4" x14ac:dyDescent="0.25">
      <c r="A728" s="4">
        <v>42366</v>
      </c>
      <c r="B728">
        <f t="shared" si="22"/>
        <v>12</v>
      </c>
      <c r="C728" s="5" t="str">
        <f>VLOOKUP(Dates[[#This Row],[MonthNo]],$G$2:$H$13,2)</f>
        <v>December</v>
      </c>
      <c r="D728">
        <f t="shared" si="23"/>
        <v>2015</v>
      </c>
    </row>
    <row r="729" spans="1:4" x14ac:dyDescent="0.25">
      <c r="A729" s="4">
        <v>42367</v>
      </c>
      <c r="B729">
        <f t="shared" si="22"/>
        <v>12</v>
      </c>
      <c r="C729" s="5" t="str">
        <f>VLOOKUP(Dates[[#This Row],[MonthNo]],$G$2:$H$13,2)</f>
        <v>December</v>
      </c>
      <c r="D729">
        <f t="shared" si="23"/>
        <v>2015</v>
      </c>
    </row>
    <row r="730" spans="1:4" x14ac:dyDescent="0.25">
      <c r="A730" s="4">
        <v>42368</v>
      </c>
      <c r="B730">
        <f t="shared" si="22"/>
        <v>12</v>
      </c>
      <c r="C730" s="5" t="str">
        <f>VLOOKUP(Dates[[#This Row],[MonthNo]],$G$2:$H$13,2)</f>
        <v>December</v>
      </c>
      <c r="D730">
        <f t="shared" si="23"/>
        <v>2015</v>
      </c>
    </row>
    <row r="731" spans="1:4" x14ac:dyDescent="0.25">
      <c r="A731" s="4">
        <v>42369</v>
      </c>
      <c r="B731">
        <f t="shared" si="22"/>
        <v>12</v>
      </c>
      <c r="C731" s="5" t="str">
        <f>VLOOKUP(Dates[[#This Row],[MonthNo]],$G$2:$H$13,2)</f>
        <v>December</v>
      </c>
      <c r="D731">
        <f t="shared" si="23"/>
        <v>2015</v>
      </c>
    </row>
    <row r="732" spans="1:4" x14ac:dyDescent="0.25">
      <c r="A732" s="4">
        <v>42370</v>
      </c>
      <c r="B732">
        <f t="shared" si="22"/>
        <v>1</v>
      </c>
      <c r="C732" s="5" t="str">
        <f>VLOOKUP(Dates[[#This Row],[MonthNo]],$G$2:$H$13,2)</f>
        <v>January</v>
      </c>
      <c r="D732">
        <f t="shared" si="23"/>
        <v>2016</v>
      </c>
    </row>
    <row r="733" spans="1:4" x14ac:dyDescent="0.25">
      <c r="A733" s="4">
        <v>42371</v>
      </c>
      <c r="B733">
        <f t="shared" si="22"/>
        <v>1</v>
      </c>
      <c r="C733" s="5" t="str">
        <f>VLOOKUP(Dates[[#This Row],[MonthNo]],$G$2:$H$13,2)</f>
        <v>January</v>
      </c>
      <c r="D733">
        <f t="shared" si="23"/>
        <v>2016</v>
      </c>
    </row>
    <row r="734" spans="1:4" x14ac:dyDescent="0.25">
      <c r="A734" s="4">
        <v>42372</v>
      </c>
      <c r="B734">
        <f t="shared" si="22"/>
        <v>1</v>
      </c>
      <c r="C734" s="5" t="str">
        <f>VLOOKUP(Dates[[#This Row],[MonthNo]],$G$2:$H$13,2)</f>
        <v>January</v>
      </c>
      <c r="D734">
        <f t="shared" si="23"/>
        <v>2016</v>
      </c>
    </row>
    <row r="735" spans="1:4" x14ac:dyDescent="0.25">
      <c r="A735" s="4">
        <v>42373</v>
      </c>
      <c r="B735">
        <f t="shared" si="22"/>
        <v>1</v>
      </c>
      <c r="C735" s="5" t="str">
        <f>VLOOKUP(Dates[[#This Row],[MonthNo]],$G$2:$H$13,2)</f>
        <v>January</v>
      </c>
      <c r="D735">
        <f t="shared" si="23"/>
        <v>2016</v>
      </c>
    </row>
    <row r="736" spans="1:4" x14ac:dyDescent="0.25">
      <c r="A736" s="4">
        <v>42374</v>
      </c>
      <c r="B736">
        <f t="shared" si="22"/>
        <v>1</v>
      </c>
      <c r="C736" s="5" t="str">
        <f>VLOOKUP(Dates[[#This Row],[MonthNo]],$G$2:$H$13,2)</f>
        <v>January</v>
      </c>
      <c r="D736">
        <f t="shared" si="23"/>
        <v>2016</v>
      </c>
    </row>
    <row r="737" spans="1:4" x14ac:dyDescent="0.25">
      <c r="A737" s="4">
        <v>42375</v>
      </c>
      <c r="B737">
        <f t="shared" si="22"/>
        <v>1</v>
      </c>
      <c r="C737" s="5" t="str">
        <f>VLOOKUP(Dates[[#This Row],[MonthNo]],$G$2:$H$13,2)</f>
        <v>January</v>
      </c>
      <c r="D737">
        <f t="shared" si="23"/>
        <v>2016</v>
      </c>
    </row>
    <row r="738" spans="1:4" x14ac:dyDescent="0.25">
      <c r="A738" s="4">
        <v>42376</v>
      </c>
      <c r="B738">
        <f t="shared" si="22"/>
        <v>1</v>
      </c>
      <c r="C738" s="5" t="str">
        <f>VLOOKUP(Dates[[#This Row],[MonthNo]],$G$2:$H$13,2)</f>
        <v>January</v>
      </c>
      <c r="D738">
        <f t="shared" si="23"/>
        <v>2016</v>
      </c>
    </row>
    <row r="739" spans="1:4" x14ac:dyDescent="0.25">
      <c r="A739" s="4">
        <v>42377</v>
      </c>
      <c r="B739">
        <f t="shared" si="22"/>
        <v>1</v>
      </c>
      <c r="C739" s="5" t="str">
        <f>VLOOKUP(Dates[[#This Row],[MonthNo]],$G$2:$H$13,2)</f>
        <v>January</v>
      </c>
      <c r="D739">
        <f t="shared" si="23"/>
        <v>2016</v>
      </c>
    </row>
    <row r="740" spans="1:4" x14ac:dyDescent="0.25">
      <c r="A740" s="4">
        <v>42378</v>
      </c>
      <c r="B740">
        <f t="shared" si="22"/>
        <v>1</v>
      </c>
      <c r="C740" s="5" t="str">
        <f>VLOOKUP(Dates[[#This Row],[MonthNo]],$G$2:$H$13,2)</f>
        <v>January</v>
      </c>
      <c r="D740">
        <f t="shared" si="23"/>
        <v>2016</v>
      </c>
    </row>
    <row r="741" spans="1:4" x14ac:dyDescent="0.25">
      <c r="A741" s="4">
        <v>42379</v>
      </c>
      <c r="B741">
        <f t="shared" si="22"/>
        <v>1</v>
      </c>
      <c r="C741" s="5" t="str">
        <f>VLOOKUP(Dates[[#This Row],[MonthNo]],$G$2:$H$13,2)</f>
        <v>January</v>
      </c>
      <c r="D741">
        <f t="shared" si="23"/>
        <v>2016</v>
      </c>
    </row>
    <row r="742" spans="1:4" x14ac:dyDescent="0.25">
      <c r="A742" s="4">
        <v>42380</v>
      </c>
      <c r="B742">
        <f t="shared" si="22"/>
        <v>1</v>
      </c>
      <c r="C742" s="5" t="str">
        <f>VLOOKUP(Dates[[#This Row],[MonthNo]],$G$2:$H$13,2)</f>
        <v>January</v>
      </c>
      <c r="D742">
        <f t="shared" si="23"/>
        <v>2016</v>
      </c>
    </row>
    <row r="743" spans="1:4" x14ac:dyDescent="0.25">
      <c r="A743" s="4">
        <v>42381</v>
      </c>
      <c r="B743">
        <f t="shared" si="22"/>
        <v>1</v>
      </c>
      <c r="C743" s="5" t="str">
        <f>VLOOKUP(Dates[[#This Row],[MonthNo]],$G$2:$H$13,2)</f>
        <v>January</v>
      </c>
      <c r="D743">
        <f t="shared" si="23"/>
        <v>2016</v>
      </c>
    </row>
    <row r="744" spans="1:4" x14ac:dyDescent="0.25">
      <c r="A744" s="4">
        <v>42382</v>
      </c>
      <c r="B744">
        <f t="shared" si="22"/>
        <v>1</v>
      </c>
      <c r="C744" s="5" t="str">
        <f>VLOOKUP(Dates[[#This Row],[MonthNo]],$G$2:$H$13,2)</f>
        <v>January</v>
      </c>
      <c r="D744">
        <f t="shared" si="23"/>
        <v>2016</v>
      </c>
    </row>
    <row r="745" spans="1:4" x14ac:dyDescent="0.25">
      <c r="A745" s="4">
        <v>42383</v>
      </c>
      <c r="B745">
        <f t="shared" si="22"/>
        <v>1</v>
      </c>
      <c r="C745" s="5" t="str">
        <f>VLOOKUP(Dates[[#This Row],[MonthNo]],$G$2:$H$13,2)</f>
        <v>January</v>
      </c>
      <c r="D745">
        <f t="shared" si="23"/>
        <v>2016</v>
      </c>
    </row>
    <row r="746" spans="1:4" x14ac:dyDescent="0.25">
      <c r="A746" s="4">
        <v>42384</v>
      </c>
      <c r="B746">
        <f t="shared" si="22"/>
        <v>1</v>
      </c>
      <c r="C746" s="5" t="str">
        <f>VLOOKUP(Dates[[#This Row],[MonthNo]],$G$2:$H$13,2)</f>
        <v>January</v>
      </c>
      <c r="D746">
        <f t="shared" si="23"/>
        <v>2016</v>
      </c>
    </row>
    <row r="747" spans="1:4" x14ac:dyDescent="0.25">
      <c r="A747" s="4">
        <v>42385</v>
      </c>
      <c r="B747">
        <f t="shared" si="22"/>
        <v>1</v>
      </c>
      <c r="C747" s="5" t="str">
        <f>VLOOKUP(Dates[[#This Row],[MonthNo]],$G$2:$H$13,2)</f>
        <v>January</v>
      </c>
      <c r="D747">
        <f t="shared" si="23"/>
        <v>2016</v>
      </c>
    </row>
    <row r="748" spans="1:4" x14ac:dyDescent="0.25">
      <c r="A748" s="4">
        <v>42386</v>
      </c>
      <c r="B748">
        <f t="shared" si="22"/>
        <v>1</v>
      </c>
      <c r="C748" s="5" t="str">
        <f>VLOOKUP(Dates[[#This Row],[MonthNo]],$G$2:$H$13,2)</f>
        <v>January</v>
      </c>
      <c r="D748">
        <f t="shared" si="23"/>
        <v>2016</v>
      </c>
    </row>
    <row r="749" spans="1:4" x14ac:dyDescent="0.25">
      <c r="A749" s="4">
        <v>42387</v>
      </c>
      <c r="B749">
        <f t="shared" si="22"/>
        <v>1</v>
      </c>
      <c r="C749" s="5" t="str">
        <f>VLOOKUP(Dates[[#This Row],[MonthNo]],$G$2:$H$13,2)</f>
        <v>January</v>
      </c>
      <c r="D749">
        <f t="shared" si="23"/>
        <v>2016</v>
      </c>
    </row>
    <row r="750" spans="1:4" x14ac:dyDescent="0.25">
      <c r="A750" s="4">
        <v>42388</v>
      </c>
      <c r="B750">
        <f t="shared" si="22"/>
        <v>1</v>
      </c>
      <c r="C750" s="5" t="str">
        <f>VLOOKUP(Dates[[#This Row],[MonthNo]],$G$2:$H$13,2)</f>
        <v>January</v>
      </c>
      <c r="D750">
        <f t="shared" si="23"/>
        <v>2016</v>
      </c>
    </row>
    <row r="751" spans="1:4" x14ac:dyDescent="0.25">
      <c r="A751" s="4">
        <v>42389</v>
      </c>
      <c r="B751">
        <f t="shared" si="22"/>
        <v>1</v>
      </c>
      <c r="C751" s="5" t="str">
        <f>VLOOKUP(Dates[[#This Row],[MonthNo]],$G$2:$H$13,2)</f>
        <v>January</v>
      </c>
      <c r="D751">
        <f t="shared" si="23"/>
        <v>2016</v>
      </c>
    </row>
    <row r="752" spans="1:4" x14ac:dyDescent="0.25">
      <c r="A752" s="4">
        <v>42390</v>
      </c>
      <c r="B752">
        <f t="shared" si="22"/>
        <v>1</v>
      </c>
      <c r="C752" s="5" t="str">
        <f>VLOOKUP(Dates[[#This Row],[MonthNo]],$G$2:$H$13,2)</f>
        <v>January</v>
      </c>
      <c r="D752">
        <f t="shared" si="23"/>
        <v>2016</v>
      </c>
    </row>
    <row r="753" spans="1:4" x14ac:dyDescent="0.25">
      <c r="A753" s="4">
        <v>42391</v>
      </c>
      <c r="B753">
        <f t="shared" si="22"/>
        <v>1</v>
      </c>
      <c r="C753" s="5" t="str">
        <f>VLOOKUP(Dates[[#This Row],[MonthNo]],$G$2:$H$13,2)</f>
        <v>January</v>
      </c>
      <c r="D753">
        <f t="shared" si="23"/>
        <v>2016</v>
      </c>
    </row>
    <row r="754" spans="1:4" x14ac:dyDescent="0.25">
      <c r="A754" s="4">
        <v>42392</v>
      </c>
      <c r="B754">
        <f t="shared" si="22"/>
        <v>1</v>
      </c>
      <c r="C754" s="5" t="str">
        <f>VLOOKUP(Dates[[#This Row],[MonthNo]],$G$2:$H$13,2)</f>
        <v>January</v>
      </c>
      <c r="D754">
        <f t="shared" si="23"/>
        <v>2016</v>
      </c>
    </row>
    <row r="755" spans="1:4" x14ac:dyDescent="0.25">
      <c r="A755" s="4">
        <v>42393</v>
      </c>
      <c r="B755">
        <f t="shared" si="22"/>
        <v>1</v>
      </c>
      <c r="C755" s="5" t="str">
        <f>VLOOKUP(Dates[[#This Row],[MonthNo]],$G$2:$H$13,2)</f>
        <v>January</v>
      </c>
      <c r="D755">
        <f t="shared" si="23"/>
        <v>2016</v>
      </c>
    </row>
    <row r="756" spans="1:4" x14ac:dyDescent="0.25">
      <c r="A756" s="4">
        <v>42394</v>
      </c>
      <c r="B756">
        <f t="shared" si="22"/>
        <v>1</v>
      </c>
      <c r="C756" s="5" t="str">
        <f>VLOOKUP(Dates[[#This Row],[MonthNo]],$G$2:$H$13,2)</f>
        <v>January</v>
      </c>
      <c r="D756">
        <f t="shared" si="23"/>
        <v>2016</v>
      </c>
    </row>
    <row r="757" spans="1:4" x14ac:dyDescent="0.25">
      <c r="A757" s="4">
        <v>42395</v>
      </c>
      <c r="B757">
        <f t="shared" si="22"/>
        <v>1</v>
      </c>
      <c r="C757" s="5" t="str">
        <f>VLOOKUP(Dates[[#This Row],[MonthNo]],$G$2:$H$13,2)</f>
        <v>January</v>
      </c>
      <c r="D757">
        <f t="shared" si="23"/>
        <v>2016</v>
      </c>
    </row>
    <row r="758" spans="1:4" x14ac:dyDescent="0.25">
      <c r="A758" s="4">
        <v>42396</v>
      </c>
      <c r="B758">
        <f t="shared" si="22"/>
        <v>1</v>
      </c>
      <c r="C758" s="5" t="str">
        <f>VLOOKUP(Dates[[#This Row],[MonthNo]],$G$2:$H$13,2)</f>
        <v>January</v>
      </c>
      <c r="D758">
        <f t="shared" si="23"/>
        <v>2016</v>
      </c>
    </row>
    <row r="759" spans="1:4" x14ac:dyDescent="0.25">
      <c r="A759" s="4">
        <v>42397</v>
      </c>
      <c r="B759">
        <f t="shared" si="22"/>
        <v>1</v>
      </c>
      <c r="C759" s="5" t="str">
        <f>VLOOKUP(Dates[[#This Row],[MonthNo]],$G$2:$H$13,2)</f>
        <v>January</v>
      </c>
      <c r="D759">
        <f t="shared" si="23"/>
        <v>2016</v>
      </c>
    </row>
    <row r="760" spans="1:4" x14ac:dyDescent="0.25">
      <c r="A760" s="4">
        <v>42398</v>
      </c>
      <c r="B760">
        <f t="shared" si="22"/>
        <v>1</v>
      </c>
      <c r="C760" s="5" t="str">
        <f>VLOOKUP(Dates[[#This Row],[MonthNo]],$G$2:$H$13,2)</f>
        <v>January</v>
      </c>
      <c r="D760">
        <f t="shared" si="23"/>
        <v>2016</v>
      </c>
    </row>
    <row r="761" spans="1:4" x14ac:dyDescent="0.25">
      <c r="A761" s="4">
        <v>42399</v>
      </c>
      <c r="B761">
        <f t="shared" si="22"/>
        <v>1</v>
      </c>
      <c r="C761" s="5" t="str">
        <f>VLOOKUP(Dates[[#This Row],[MonthNo]],$G$2:$H$13,2)</f>
        <v>January</v>
      </c>
      <c r="D761">
        <f t="shared" si="23"/>
        <v>2016</v>
      </c>
    </row>
    <row r="762" spans="1:4" x14ac:dyDescent="0.25">
      <c r="A762" s="4">
        <v>42400</v>
      </c>
      <c r="B762">
        <f t="shared" si="22"/>
        <v>1</v>
      </c>
      <c r="C762" s="5" t="str">
        <f>VLOOKUP(Dates[[#This Row],[MonthNo]],$G$2:$H$13,2)</f>
        <v>January</v>
      </c>
      <c r="D762">
        <f t="shared" si="23"/>
        <v>2016</v>
      </c>
    </row>
    <row r="763" spans="1:4" x14ac:dyDescent="0.25">
      <c r="A763" s="4">
        <v>42401</v>
      </c>
      <c r="B763">
        <f t="shared" si="22"/>
        <v>2</v>
      </c>
      <c r="C763" s="5" t="str">
        <f>VLOOKUP(Dates[[#This Row],[MonthNo]],$G$2:$H$13,2)</f>
        <v>February</v>
      </c>
      <c r="D763">
        <f t="shared" si="23"/>
        <v>2016</v>
      </c>
    </row>
    <row r="764" spans="1:4" x14ac:dyDescent="0.25">
      <c r="A764" s="4">
        <v>42402</v>
      </c>
      <c r="B764">
        <f t="shared" si="22"/>
        <v>2</v>
      </c>
      <c r="C764" s="5" t="str">
        <f>VLOOKUP(Dates[[#This Row],[MonthNo]],$G$2:$H$13,2)</f>
        <v>February</v>
      </c>
      <c r="D764">
        <f t="shared" si="23"/>
        <v>2016</v>
      </c>
    </row>
    <row r="765" spans="1:4" x14ac:dyDescent="0.25">
      <c r="A765" s="4">
        <v>42403</v>
      </c>
      <c r="B765">
        <f t="shared" si="22"/>
        <v>2</v>
      </c>
      <c r="C765" s="5" t="str">
        <f>VLOOKUP(Dates[[#This Row],[MonthNo]],$G$2:$H$13,2)</f>
        <v>February</v>
      </c>
      <c r="D765">
        <f t="shared" si="23"/>
        <v>2016</v>
      </c>
    </row>
    <row r="766" spans="1:4" x14ac:dyDescent="0.25">
      <c r="A766" s="4">
        <v>42404</v>
      </c>
      <c r="B766">
        <f t="shared" si="22"/>
        <v>2</v>
      </c>
      <c r="C766" s="5" t="str">
        <f>VLOOKUP(Dates[[#This Row],[MonthNo]],$G$2:$H$13,2)</f>
        <v>February</v>
      </c>
      <c r="D766">
        <f t="shared" si="23"/>
        <v>2016</v>
      </c>
    </row>
    <row r="767" spans="1:4" x14ac:dyDescent="0.25">
      <c r="A767" s="4">
        <v>42405</v>
      </c>
      <c r="B767">
        <f t="shared" si="22"/>
        <v>2</v>
      </c>
      <c r="C767" s="5" t="str">
        <f>VLOOKUP(Dates[[#This Row],[MonthNo]],$G$2:$H$13,2)</f>
        <v>February</v>
      </c>
      <c r="D767">
        <f t="shared" si="23"/>
        <v>2016</v>
      </c>
    </row>
    <row r="768" spans="1:4" x14ac:dyDescent="0.25">
      <c r="A768" s="4">
        <v>42406</v>
      </c>
      <c r="B768">
        <f t="shared" si="22"/>
        <v>2</v>
      </c>
      <c r="C768" s="5" t="str">
        <f>VLOOKUP(Dates[[#This Row],[MonthNo]],$G$2:$H$13,2)</f>
        <v>February</v>
      </c>
      <c r="D768">
        <f t="shared" si="23"/>
        <v>2016</v>
      </c>
    </row>
    <row r="769" spans="1:4" x14ac:dyDescent="0.25">
      <c r="A769" s="4">
        <v>42407</v>
      </c>
      <c r="B769">
        <f t="shared" si="22"/>
        <v>2</v>
      </c>
      <c r="C769" s="5" t="str">
        <f>VLOOKUP(Dates[[#This Row],[MonthNo]],$G$2:$H$13,2)</f>
        <v>February</v>
      </c>
      <c r="D769">
        <f t="shared" si="23"/>
        <v>2016</v>
      </c>
    </row>
    <row r="770" spans="1:4" x14ac:dyDescent="0.25">
      <c r="A770" s="4">
        <v>42408</v>
      </c>
      <c r="B770">
        <f t="shared" si="22"/>
        <v>2</v>
      </c>
      <c r="C770" s="5" t="str">
        <f>VLOOKUP(Dates[[#This Row],[MonthNo]],$G$2:$H$13,2)</f>
        <v>February</v>
      </c>
      <c r="D770">
        <f t="shared" si="23"/>
        <v>2016</v>
      </c>
    </row>
    <row r="771" spans="1:4" x14ac:dyDescent="0.25">
      <c r="A771" s="4">
        <v>42409</v>
      </c>
      <c r="B771">
        <f t="shared" ref="B771:B834" si="24">MONTH(A771)</f>
        <v>2</v>
      </c>
      <c r="C771" s="5" t="str">
        <f>VLOOKUP(Dates[[#This Row],[MonthNo]],$G$2:$H$13,2)</f>
        <v>February</v>
      </c>
      <c r="D771">
        <f t="shared" ref="D771:D834" si="25">YEAR(A771)</f>
        <v>2016</v>
      </c>
    </row>
    <row r="772" spans="1:4" x14ac:dyDescent="0.25">
      <c r="A772" s="4">
        <v>42410</v>
      </c>
      <c r="B772">
        <f t="shared" si="24"/>
        <v>2</v>
      </c>
      <c r="C772" s="5" t="str">
        <f>VLOOKUP(Dates[[#This Row],[MonthNo]],$G$2:$H$13,2)</f>
        <v>February</v>
      </c>
      <c r="D772">
        <f t="shared" si="25"/>
        <v>2016</v>
      </c>
    </row>
    <row r="773" spans="1:4" x14ac:dyDescent="0.25">
      <c r="A773" s="4">
        <v>42411</v>
      </c>
      <c r="B773">
        <f t="shared" si="24"/>
        <v>2</v>
      </c>
      <c r="C773" s="5" t="str">
        <f>VLOOKUP(Dates[[#This Row],[MonthNo]],$G$2:$H$13,2)</f>
        <v>February</v>
      </c>
      <c r="D773">
        <f t="shared" si="25"/>
        <v>2016</v>
      </c>
    </row>
    <row r="774" spans="1:4" x14ac:dyDescent="0.25">
      <c r="A774" s="4">
        <v>42412</v>
      </c>
      <c r="B774">
        <f t="shared" si="24"/>
        <v>2</v>
      </c>
      <c r="C774" s="5" t="str">
        <f>VLOOKUP(Dates[[#This Row],[MonthNo]],$G$2:$H$13,2)</f>
        <v>February</v>
      </c>
      <c r="D774">
        <f t="shared" si="25"/>
        <v>2016</v>
      </c>
    </row>
    <row r="775" spans="1:4" x14ac:dyDescent="0.25">
      <c r="A775" s="4">
        <v>42413</v>
      </c>
      <c r="B775">
        <f t="shared" si="24"/>
        <v>2</v>
      </c>
      <c r="C775" s="5" t="str">
        <f>VLOOKUP(Dates[[#This Row],[MonthNo]],$G$2:$H$13,2)</f>
        <v>February</v>
      </c>
      <c r="D775">
        <f t="shared" si="25"/>
        <v>2016</v>
      </c>
    </row>
    <row r="776" spans="1:4" x14ac:dyDescent="0.25">
      <c r="A776" s="4">
        <v>42414</v>
      </c>
      <c r="B776">
        <f t="shared" si="24"/>
        <v>2</v>
      </c>
      <c r="C776" s="5" t="str">
        <f>VLOOKUP(Dates[[#This Row],[MonthNo]],$G$2:$H$13,2)</f>
        <v>February</v>
      </c>
      <c r="D776">
        <f t="shared" si="25"/>
        <v>2016</v>
      </c>
    </row>
    <row r="777" spans="1:4" x14ac:dyDescent="0.25">
      <c r="A777" s="4">
        <v>42415</v>
      </c>
      <c r="B777">
        <f t="shared" si="24"/>
        <v>2</v>
      </c>
      <c r="C777" s="5" t="str">
        <f>VLOOKUP(Dates[[#This Row],[MonthNo]],$G$2:$H$13,2)</f>
        <v>February</v>
      </c>
      <c r="D777">
        <f t="shared" si="25"/>
        <v>2016</v>
      </c>
    </row>
    <row r="778" spans="1:4" x14ac:dyDescent="0.25">
      <c r="A778" s="4">
        <v>42416</v>
      </c>
      <c r="B778">
        <f t="shared" si="24"/>
        <v>2</v>
      </c>
      <c r="C778" s="5" t="str">
        <f>VLOOKUP(Dates[[#This Row],[MonthNo]],$G$2:$H$13,2)</f>
        <v>February</v>
      </c>
      <c r="D778">
        <f t="shared" si="25"/>
        <v>2016</v>
      </c>
    </row>
    <row r="779" spans="1:4" x14ac:dyDescent="0.25">
      <c r="A779" s="4">
        <v>42417</v>
      </c>
      <c r="B779">
        <f t="shared" si="24"/>
        <v>2</v>
      </c>
      <c r="C779" s="5" t="str">
        <f>VLOOKUP(Dates[[#This Row],[MonthNo]],$G$2:$H$13,2)</f>
        <v>February</v>
      </c>
      <c r="D779">
        <f t="shared" si="25"/>
        <v>2016</v>
      </c>
    </row>
    <row r="780" spans="1:4" x14ac:dyDescent="0.25">
      <c r="A780" s="4">
        <v>42418</v>
      </c>
      <c r="B780">
        <f t="shared" si="24"/>
        <v>2</v>
      </c>
      <c r="C780" s="5" t="str">
        <f>VLOOKUP(Dates[[#This Row],[MonthNo]],$G$2:$H$13,2)</f>
        <v>February</v>
      </c>
      <c r="D780">
        <f t="shared" si="25"/>
        <v>2016</v>
      </c>
    </row>
    <row r="781" spans="1:4" x14ac:dyDescent="0.25">
      <c r="A781" s="4">
        <v>42419</v>
      </c>
      <c r="B781">
        <f t="shared" si="24"/>
        <v>2</v>
      </c>
      <c r="C781" s="5" t="str">
        <f>VLOOKUP(Dates[[#This Row],[MonthNo]],$G$2:$H$13,2)</f>
        <v>February</v>
      </c>
      <c r="D781">
        <f t="shared" si="25"/>
        <v>2016</v>
      </c>
    </row>
    <row r="782" spans="1:4" x14ac:dyDescent="0.25">
      <c r="A782" s="4">
        <v>42420</v>
      </c>
      <c r="B782">
        <f t="shared" si="24"/>
        <v>2</v>
      </c>
      <c r="C782" s="5" t="str">
        <f>VLOOKUP(Dates[[#This Row],[MonthNo]],$G$2:$H$13,2)</f>
        <v>February</v>
      </c>
      <c r="D782">
        <f t="shared" si="25"/>
        <v>2016</v>
      </c>
    </row>
    <row r="783" spans="1:4" x14ac:dyDescent="0.25">
      <c r="A783" s="4">
        <v>42421</v>
      </c>
      <c r="B783">
        <f t="shared" si="24"/>
        <v>2</v>
      </c>
      <c r="C783" s="5" t="str">
        <f>VLOOKUP(Dates[[#This Row],[MonthNo]],$G$2:$H$13,2)</f>
        <v>February</v>
      </c>
      <c r="D783">
        <f t="shared" si="25"/>
        <v>2016</v>
      </c>
    </row>
    <row r="784" spans="1:4" x14ac:dyDescent="0.25">
      <c r="A784" s="4">
        <v>42422</v>
      </c>
      <c r="B784">
        <f t="shared" si="24"/>
        <v>2</v>
      </c>
      <c r="C784" s="5" t="str">
        <f>VLOOKUP(Dates[[#This Row],[MonthNo]],$G$2:$H$13,2)</f>
        <v>February</v>
      </c>
      <c r="D784">
        <f t="shared" si="25"/>
        <v>2016</v>
      </c>
    </row>
    <row r="785" spans="1:4" x14ac:dyDescent="0.25">
      <c r="A785" s="4">
        <v>42423</v>
      </c>
      <c r="B785">
        <f t="shared" si="24"/>
        <v>2</v>
      </c>
      <c r="C785" s="5" t="str">
        <f>VLOOKUP(Dates[[#This Row],[MonthNo]],$G$2:$H$13,2)</f>
        <v>February</v>
      </c>
      <c r="D785">
        <f t="shared" si="25"/>
        <v>2016</v>
      </c>
    </row>
    <row r="786" spans="1:4" x14ac:dyDescent="0.25">
      <c r="A786" s="4">
        <v>42424</v>
      </c>
      <c r="B786">
        <f t="shared" si="24"/>
        <v>2</v>
      </c>
      <c r="C786" s="5" t="str">
        <f>VLOOKUP(Dates[[#This Row],[MonthNo]],$G$2:$H$13,2)</f>
        <v>February</v>
      </c>
      <c r="D786">
        <f t="shared" si="25"/>
        <v>2016</v>
      </c>
    </row>
    <row r="787" spans="1:4" x14ac:dyDescent="0.25">
      <c r="A787" s="4">
        <v>42425</v>
      </c>
      <c r="B787">
        <f t="shared" si="24"/>
        <v>2</v>
      </c>
      <c r="C787" s="5" t="str">
        <f>VLOOKUP(Dates[[#This Row],[MonthNo]],$G$2:$H$13,2)</f>
        <v>February</v>
      </c>
      <c r="D787">
        <f t="shared" si="25"/>
        <v>2016</v>
      </c>
    </row>
    <row r="788" spans="1:4" x14ac:dyDescent="0.25">
      <c r="A788" s="4">
        <v>42426</v>
      </c>
      <c r="B788">
        <f t="shared" si="24"/>
        <v>2</v>
      </c>
      <c r="C788" s="5" t="str">
        <f>VLOOKUP(Dates[[#This Row],[MonthNo]],$G$2:$H$13,2)</f>
        <v>February</v>
      </c>
      <c r="D788">
        <f t="shared" si="25"/>
        <v>2016</v>
      </c>
    </row>
    <row r="789" spans="1:4" x14ac:dyDescent="0.25">
      <c r="A789" s="4">
        <v>42427</v>
      </c>
      <c r="B789">
        <f t="shared" si="24"/>
        <v>2</v>
      </c>
      <c r="C789" s="5" t="str">
        <f>VLOOKUP(Dates[[#This Row],[MonthNo]],$G$2:$H$13,2)</f>
        <v>February</v>
      </c>
      <c r="D789">
        <f t="shared" si="25"/>
        <v>2016</v>
      </c>
    </row>
    <row r="790" spans="1:4" x14ac:dyDescent="0.25">
      <c r="A790" s="4">
        <v>42428</v>
      </c>
      <c r="B790">
        <f t="shared" si="24"/>
        <v>2</v>
      </c>
      <c r="C790" s="5" t="str">
        <f>VLOOKUP(Dates[[#This Row],[MonthNo]],$G$2:$H$13,2)</f>
        <v>February</v>
      </c>
      <c r="D790">
        <f t="shared" si="25"/>
        <v>2016</v>
      </c>
    </row>
    <row r="791" spans="1:4" x14ac:dyDescent="0.25">
      <c r="A791" s="4">
        <v>42429</v>
      </c>
      <c r="B791">
        <f t="shared" si="24"/>
        <v>2</v>
      </c>
      <c r="C791" s="5" t="str">
        <f>VLOOKUP(Dates[[#This Row],[MonthNo]],$G$2:$H$13,2)</f>
        <v>February</v>
      </c>
      <c r="D791">
        <f t="shared" si="25"/>
        <v>2016</v>
      </c>
    </row>
    <row r="792" spans="1:4" x14ac:dyDescent="0.25">
      <c r="A792" s="4">
        <v>42430</v>
      </c>
      <c r="B792">
        <f t="shared" si="24"/>
        <v>3</v>
      </c>
      <c r="C792" s="5" t="str">
        <f>VLOOKUP(Dates[[#This Row],[MonthNo]],$G$2:$H$13,2)</f>
        <v>March</v>
      </c>
      <c r="D792">
        <f t="shared" si="25"/>
        <v>2016</v>
      </c>
    </row>
    <row r="793" spans="1:4" x14ac:dyDescent="0.25">
      <c r="A793" s="4">
        <v>42431</v>
      </c>
      <c r="B793">
        <f t="shared" si="24"/>
        <v>3</v>
      </c>
      <c r="C793" s="5" t="str">
        <f>VLOOKUP(Dates[[#This Row],[MonthNo]],$G$2:$H$13,2)</f>
        <v>March</v>
      </c>
      <c r="D793">
        <f t="shared" si="25"/>
        <v>2016</v>
      </c>
    </row>
    <row r="794" spans="1:4" x14ac:dyDescent="0.25">
      <c r="A794" s="4">
        <v>42432</v>
      </c>
      <c r="B794">
        <f t="shared" si="24"/>
        <v>3</v>
      </c>
      <c r="C794" s="5" t="str">
        <f>VLOOKUP(Dates[[#This Row],[MonthNo]],$G$2:$H$13,2)</f>
        <v>March</v>
      </c>
      <c r="D794">
        <f t="shared" si="25"/>
        <v>2016</v>
      </c>
    </row>
    <row r="795" spans="1:4" x14ac:dyDescent="0.25">
      <c r="A795" s="4">
        <v>42433</v>
      </c>
      <c r="B795">
        <f t="shared" si="24"/>
        <v>3</v>
      </c>
      <c r="C795" s="5" t="str">
        <f>VLOOKUP(Dates[[#This Row],[MonthNo]],$G$2:$H$13,2)</f>
        <v>March</v>
      </c>
      <c r="D795">
        <f t="shared" si="25"/>
        <v>2016</v>
      </c>
    </row>
    <row r="796" spans="1:4" x14ac:dyDescent="0.25">
      <c r="A796" s="4">
        <v>42434</v>
      </c>
      <c r="B796">
        <f t="shared" si="24"/>
        <v>3</v>
      </c>
      <c r="C796" s="5" t="str">
        <f>VLOOKUP(Dates[[#This Row],[MonthNo]],$G$2:$H$13,2)</f>
        <v>March</v>
      </c>
      <c r="D796">
        <f t="shared" si="25"/>
        <v>2016</v>
      </c>
    </row>
    <row r="797" spans="1:4" x14ac:dyDescent="0.25">
      <c r="A797" s="4">
        <v>42435</v>
      </c>
      <c r="B797">
        <f t="shared" si="24"/>
        <v>3</v>
      </c>
      <c r="C797" s="5" t="str">
        <f>VLOOKUP(Dates[[#This Row],[MonthNo]],$G$2:$H$13,2)</f>
        <v>March</v>
      </c>
      <c r="D797">
        <f t="shared" si="25"/>
        <v>2016</v>
      </c>
    </row>
    <row r="798" spans="1:4" x14ac:dyDescent="0.25">
      <c r="A798" s="4">
        <v>42436</v>
      </c>
      <c r="B798">
        <f t="shared" si="24"/>
        <v>3</v>
      </c>
      <c r="C798" s="5" t="str">
        <f>VLOOKUP(Dates[[#This Row],[MonthNo]],$G$2:$H$13,2)</f>
        <v>March</v>
      </c>
      <c r="D798">
        <f t="shared" si="25"/>
        <v>2016</v>
      </c>
    </row>
    <row r="799" spans="1:4" x14ac:dyDescent="0.25">
      <c r="A799" s="4">
        <v>42437</v>
      </c>
      <c r="B799">
        <f t="shared" si="24"/>
        <v>3</v>
      </c>
      <c r="C799" s="5" t="str">
        <f>VLOOKUP(Dates[[#This Row],[MonthNo]],$G$2:$H$13,2)</f>
        <v>March</v>
      </c>
      <c r="D799">
        <f t="shared" si="25"/>
        <v>2016</v>
      </c>
    </row>
    <row r="800" spans="1:4" x14ac:dyDescent="0.25">
      <c r="A800" s="4">
        <v>42438</v>
      </c>
      <c r="B800">
        <f t="shared" si="24"/>
        <v>3</v>
      </c>
      <c r="C800" s="5" t="str">
        <f>VLOOKUP(Dates[[#This Row],[MonthNo]],$G$2:$H$13,2)</f>
        <v>March</v>
      </c>
      <c r="D800">
        <f t="shared" si="25"/>
        <v>2016</v>
      </c>
    </row>
    <row r="801" spans="1:4" x14ac:dyDescent="0.25">
      <c r="A801" s="4">
        <v>42439</v>
      </c>
      <c r="B801">
        <f t="shared" si="24"/>
        <v>3</v>
      </c>
      <c r="C801" s="5" t="str">
        <f>VLOOKUP(Dates[[#This Row],[MonthNo]],$G$2:$H$13,2)</f>
        <v>March</v>
      </c>
      <c r="D801">
        <f t="shared" si="25"/>
        <v>2016</v>
      </c>
    </row>
    <row r="802" spans="1:4" x14ac:dyDescent="0.25">
      <c r="A802" s="4">
        <v>42440</v>
      </c>
      <c r="B802">
        <f t="shared" si="24"/>
        <v>3</v>
      </c>
      <c r="C802" s="5" t="str">
        <f>VLOOKUP(Dates[[#This Row],[MonthNo]],$G$2:$H$13,2)</f>
        <v>March</v>
      </c>
      <c r="D802">
        <f t="shared" si="25"/>
        <v>2016</v>
      </c>
    </row>
    <row r="803" spans="1:4" x14ac:dyDescent="0.25">
      <c r="A803" s="4">
        <v>42441</v>
      </c>
      <c r="B803">
        <f t="shared" si="24"/>
        <v>3</v>
      </c>
      <c r="C803" s="5" t="str">
        <f>VLOOKUP(Dates[[#This Row],[MonthNo]],$G$2:$H$13,2)</f>
        <v>March</v>
      </c>
      <c r="D803">
        <f t="shared" si="25"/>
        <v>2016</v>
      </c>
    </row>
    <row r="804" spans="1:4" x14ac:dyDescent="0.25">
      <c r="A804" s="4">
        <v>42442</v>
      </c>
      <c r="B804">
        <f t="shared" si="24"/>
        <v>3</v>
      </c>
      <c r="C804" s="5" t="str">
        <f>VLOOKUP(Dates[[#This Row],[MonthNo]],$G$2:$H$13,2)</f>
        <v>March</v>
      </c>
      <c r="D804">
        <f t="shared" si="25"/>
        <v>2016</v>
      </c>
    </row>
    <row r="805" spans="1:4" x14ac:dyDescent="0.25">
      <c r="A805" s="4">
        <v>42443</v>
      </c>
      <c r="B805">
        <f t="shared" si="24"/>
        <v>3</v>
      </c>
      <c r="C805" s="5" t="str">
        <f>VLOOKUP(Dates[[#This Row],[MonthNo]],$G$2:$H$13,2)</f>
        <v>March</v>
      </c>
      <c r="D805">
        <f t="shared" si="25"/>
        <v>2016</v>
      </c>
    </row>
    <row r="806" spans="1:4" x14ac:dyDescent="0.25">
      <c r="A806" s="4">
        <v>42444</v>
      </c>
      <c r="B806">
        <f t="shared" si="24"/>
        <v>3</v>
      </c>
      <c r="C806" s="5" t="str">
        <f>VLOOKUP(Dates[[#This Row],[MonthNo]],$G$2:$H$13,2)</f>
        <v>March</v>
      </c>
      <c r="D806">
        <f t="shared" si="25"/>
        <v>2016</v>
      </c>
    </row>
    <row r="807" spans="1:4" x14ac:dyDescent="0.25">
      <c r="A807" s="4">
        <v>42445</v>
      </c>
      <c r="B807">
        <f t="shared" si="24"/>
        <v>3</v>
      </c>
      <c r="C807" s="5" t="str">
        <f>VLOOKUP(Dates[[#This Row],[MonthNo]],$G$2:$H$13,2)</f>
        <v>March</v>
      </c>
      <c r="D807">
        <f t="shared" si="25"/>
        <v>2016</v>
      </c>
    </row>
    <row r="808" spans="1:4" x14ac:dyDescent="0.25">
      <c r="A808" s="4">
        <v>42446</v>
      </c>
      <c r="B808">
        <f t="shared" si="24"/>
        <v>3</v>
      </c>
      <c r="C808" s="5" t="str">
        <f>VLOOKUP(Dates[[#This Row],[MonthNo]],$G$2:$H$13,2)</f>
        <v>March</v>
      </c>
      <c r="D808">
        <f t="shared" si="25"/>
        <v>2016</v>
      </c>
    </row>
    <row r="809" spans="1:4" x14ac:dyDescent="0.25">
      <c r="A809" s="4">
        <v>42447</v>
      </c>
      <c r="B809">
        <f t="shared" si="24"/>
        <v>3</v>
      </c>
      <c r="C809" s="5" t="str">
        <f>VLOOKUP(Dates[[#This Row],[MonthNo]],$G$2:$H$13,2)</f>
        <v>March</v>
      </c>
      <c r="D809">
        <f t="shared" si="25"/>
        <v>2016</v>
      </c>
    </row>
    <row r="810" spans="1:4" x14ac:dyDescent="0.25">
      <c r="A810" s="4">
        <v>42448</v>
      </c>
      <c r="B810">
        <f t="shared" si="24"/>
        <v>3</v>
      </c>
      <c r="C810" s="5" t="str">
        <f>VLOOKUP(Dates[[#This Row],[MonthNo]],$G$2:$H$13,2)</f>
        <v>March</v>
      </c>
      <c r="D810">
        <f t="shared" si="25"/>
        <v>2016</v>
      </c>
    </row>
    <row r="811" spans="1:4" x14ac:dyDescent="0.25">
      <c r="A811" s="4">
        <v>42449</v>
      </c>
      <c r="B811">
        <f t="shared" si="24"/>
        <v>3</v>
      </c>
      <c r="C811" s="5" t="str">
        <f>VLOOKUP(Dates[[#This Row],[MonthNo]],$G$2:$H$13,2)</f>
        <v>March</v>
      </c>
      <c r="D811">
        <f t="shared" si="25"/>
        <v>2016</v>
      </c>
    </row>
    <row r="812" spans="1:4" x14ac:dyDescent="0.25">
      <c r="A812" s="4">
        <v>42450</v>
      </c>
      <c r="B812">
        <f t="shared" si="24"/>
        <v>3</v>
      </c>
      <c r="C812" s="5" t="str">
        <f>VLOOKUP(Dates[[#This Row],[MonthNo]],$G$2:$H$13,2)</f>
        <v>March</v>
      </c>
      <c r="D812">
        <f t="shared" si="25"/>
        <v>2016</v>
      </c>
    </row>
    <row r="813" spans="1:4" x14ac:dyDescent="0.25">
      <c r="A813" s="4">
        <v>42451</v>
      </c>
      <c r="B813">
        <f t="shared" si="24"/>
        <v>3</v>
      </c>
      <c r="C813" s="5" t="str">
        <f>VLOOKUP(Dates[[#This Row],[MonthNo]],$G$2:$H$13,2)</f>
        <v>March</v>
      </c>
      <c r="D813">
        <f t="shared" si="25"/>
        <v>2016</v>
      </c>
    </row>
    <row r="814" spans="1:4" x14ac:dyDescent="0.25">
      <c r="A814" s="4">
        <v>42452</v>
      </c>
      <c r="B814">
        <f t="shared" si="24"/>
        <v>3</v>
      </c>
      <c r="C814" s="5" t="str">
        <f>VLOOKUP(Dates[[#This Row],[MonthNo]],$G$2:$H$13,2)</f>
        <v>March</v>
      </c>
      <c r="D814">
        <f t="shared" si="25"/>
        <v>2016</v>
      </c>
    </row>
    <row r="815" spans="1:4" x14ac:dyDescent="0.25">
      <c r="A815" s="4">
        <v>42453</v>
      </c>
      <c r="B815">
        <f t="shared" si="24"/>
        <v>3</v>
      </c>
      <c r="C815" s="5" t="str">
        <f>VLOOKUP(Dates[[#This Row],[MonthNo]],$G$2:$H$13,2)</f>
        <v>March</v>
      </c>
      <c r="D815">
        <f t="shared" si="25"/>
        <v>2016</v>
      </c>
    </row>
    <row r="816" spans="1:4" x14ac:dyDescent="0.25">
      <c r="A816" s="4">
        <v>42454</v>
      </c>
      <c r="B816">
        <f t="shared" si="24"/>
        <v>3</v>
      </c>
      <c r="C816" s="5" t="str">
        <f>VLOOKUP(Dates[[#This Row],[MonthNo]],$G$2:$H$13,2)</f>
        <v>March</v>
      </c>
      <c r="D816">
        <f t="shared" si="25"/>
        <v>2016</v>
      </c>
    </row>
    <row r="817" spans="1:4" x14ac:dyDescent="0.25">
      <c r="A817" s="4">
        <v>42455</v>
      </c>
      <c r="B817">
        <f t="shared" si="24"/>
        <v>3</v>
      </c>
      <c r="C817" s="5" t="str">
        <f>VLOOKUP(Dates[[#This Row],[MonthNo]],$G$2:$H$13,2)</f>
        <v>March</v>
      </c>
      <c r="D817">
        <f t="shared" si="25"/>
        <v>2016</v>
      </c>
    </row>
    <row r="818" spans="1:4" x14ac:dyDescent="0.25">
      <c r="A818" s="4">
        <v>42456</v>
      </c>
      <c r="B818">
        <f t="shared" si="24"/>
        <v>3</v>
      </c>
      <c r="C818" s="5" t="str">
        <f>VLOOKUP(Dates[[#This Row],[MonthNo]],$G$2:$H$13,2)</f>
        <v>March</v>
      </c>
      <c r="D818">
        <f t="shared" si="25"/>
        <v>2016</v>
      </c>
    </row>
    <row r="819" spans="1:4" x14ac:dyDescent="0.25">
      <c r="A819" s="4">
        <v>42457</v>
      </c>
      <c r="B819">
        <f t="shared" si="24"/>
        <v>3</v>
      </c>
      <c r="C819" s="5" t="str">
        <f>VLOOKUP(Dates[[#This Row],[MonthNo]],$G$2:$H$13,2)</f>
        <v>March</v>
      </c>
      <c r="D819">
        <f t="shared" si="25"/>
        <v>2016</v>
      </c>
    </row>
    <row r="820" spans="1:4" x14ac:dyDescent="0.25">
      <c r="A820" s="4">
        <v>42458</v>
      </c>
      <c r="B820">
        <f t="shared" si="24"/>
        <v>3</v>
      </c>
      <c r="C820" s="5" t="str">
        <f>VLOOKUP(Dates[[#This Row],[MonthNo]],$G$2:$H$13,2)</f>
        <v>March</v>
      </c>
      <c r="D820">
        <f t="shared" si="25"/>
        <v>2016</v>
      </c>
    </row>
    <row r="821" spans="1:4" x14ac:dyDescent="0.25">
      <c r="A821" s="4">
        <v>42459</v>
      </c>
      <c r="B821">
        <f t="shared" si="24"/>
        <v>3</v>
      </c>
      <c r="C821" s="5" t="str">
        <f>VLOOKUP(Dates[[#This Row],[MonthNo]],$G$2:$H$13,2)</f>
        <v>March</v>
      </c>
      <c r="D821">
        <f t="shared" si="25"/>
        <v>2016</v>
      </c>
    </row>
    <row r="822" spans="1:4" x14ac:dyDescent="0.25">
      <c r="A822" s="4">
        <v>42460</v>
      </c>
      <c r="B822">
        <f t="shared" si="24"/>
        <v>3</v>
      </c>
      <c r="C822" s="5" t="str">
        <f>VLOOKUP(Dates[[#This Row],[MonthNo]],$G$2:$H$13,2)</f>
        <v>March</v>
      </c>
      <c r="D822">
        <f t="shared" si="25"/>
        <v>2016</v>
      </c>
    </row>
    <row r="823" spans="1:4" x14ac:dyDescent="0.25">
      <c r="A823" s="4">
        <v>42461</v>
      </c>
      <c r="B823">
        <f t="shared" si="24"/>
        <v>4</v>
      </c>
      <c r="C823" s="5" t="str">
        <f>VLOOKUP(Dates[[#This Row],[MonthNo]],$G$2:$H$13,2)</f>
        <v>April</v>
      </c>
      <c r="D823">
        <f t="shared" si="25"/>
        <v>2016</v>
      </c>
    </row>
    <row r="824" spans="1:4" x14ac:dyDescent="0.25">
      <c r="A824" s="4">
        <v>42462</v>
      </c>
      <c r="B824">
        <f t="shared" si="24"/>
        <v>4</v>
      </c>
      <c r="C824" s="5" t="str">
        <f>VLOOKUP(Dates[[#This Row],[MonthNo]],$G$2:$H$13,2)</f>
        <v>April</v>
      </c>
      <c r="D824">
        <f t="shared" si="25"/>
        <v>2016</v>
      </c>
    </row>
    <row r="825" spans="1:4" x14ac:dyDescent="0.25">
      <c r="A825" s="4">
        <v>42463</v>
      </c>
      <c r="B825">
        <f t="shared" si="24"/>
        <v>4</v>
      </c>
      <c r="C825" s="5" t="str">
        <f>VLOOKUP(Dates[[#This Row],[MonthNo]],$G$2:$H$13,2)</f>
        <v>April</v>
      </c>
      <c r="D825">
        <f t="shared" si="25"/>
        <v>2016</v>
      </c>
    </row>
    <row r="826" spans="1:4" x14ac:dyDescent="0.25">
      <c r="A826" s="4">
        <v>42464</v>
      </c>
      <c r="B826">
        <f t="shared" si="24"/>
        <v>4</v>
      </c>
      <c r="C826" s="5" t="str">
        <f>VLOOKUP(Dates[[#This Row],[MonthNo]],$G$2:$H$13,2)</f>
        <v>April</v>
      </c>
      <c r="D826">
        <f t="shared" si="25"/>
        <v>2016</v>
      </c>
    </row>
    <row r="827" spans="1:4" x14ac:dyDescent="0.25">
      <c r="A827" s="4">
        <v>42465</v>
      </c>
      <c r="B827">
        <f t="shared" si="24"/>
        <v>4</v>
      </c>
      <c r="C827" s="5" t="str">
        <f>VLOOKUP(Dates[[#This Row],[MonthNo]],$G$2:$H$13,2)</f>
        <v>April</v>
      </c>
      <c r="D827">
        <f t="shared" si="25"/>
        <v>2016</v>
      </c>
    </row>
    <row r="828" spans="1:4" x14ac:dyDescent="0.25">
      <c r="A828" s="4">
        <v>42466</v>
      </c>
      <c r="B828">
        <f t="shared" si="24"/>
        <v>4</v>
      </c>
      <c r="C828" s="5" t="str">
        <f>VLOOKUP(Dates[[#This Row],[MonthNo]],$G$2:$H$13,2)</f>
        <v>April</v>
      </c>
      <c r="D828">
        <f t="shared" si="25"/>
        <v>2016</v>
      </c>
    </row>
    <row r="829" spans="1:4" x14ac:dyDescent="0.25">
      <c r="A829" s="4">
        <v>42467</v>
      </c>
      <c r="B829">
        <f t="shared" si="24"/>
        <v>4</v>
      </c>
      <c r="C829" s="5" t="str">
        <f>VLOOKUP(Dates[[#This Row],[MonthNo]],$G$2:$H$13,2)</f>
        <v>April</v>
      </c>
      <c r="D829">
        <f t="shared" si="25"/>
        <v>2016</v>
      </c>
    </row>
    <row r="830" spans="1:4" x14ac:dyDescent="0.25">
      <c r="A830" s="4">
        <v>42468</v>
      </c>
      <c r="B830">
        <f t="shared" si="24"/>
        <v>4</v>
      </c>
      <c r="C830" s="5" t="str">
        <f>VLOOKUP(Dates[[#This Row],[MonthNo]],$G$2:$H$13,2)</f>
        <v>April</v>
      </c>
      <c r="D830">
        <f t="shared" si="25"/>
        <v>2016</v>
      </c>
    </row>
    <row r="831" spans="1:4" x14ac:dyDescent="0.25">
      <c r="A831" s="4">
        <v>42469</v>
      </c>
      <c r="B831">
        <f t="shared" si="24"/>
        <v>4</v>
      </c>
      <c r="C831" s="5" t="str">
        <f>VLOOKUP(Dates[[#This Row],[MonthNo]],$G$2:$H$13,2)</f>
        <v>April</v>
      </c>
      <c r="D831">
        <f t="shared" si="25"/>
        <v>2016</v>
      </c>
    </row>
    <row r="832" spans="1:4" x14ac:dyDescent="0.25">
      <c r="A832" s="4">
        <v>42470</v>
      </c>
      <c r="B832">
        <f t="shared" si="24"/>
        <v>4</v>
      </c>
      <c r="C832" s="5" t="str">
        <f>VLOOKUP(Dates[[#This Row],[MonthNo]],$G$2:$H$13,2)</f>
        <v>April</v>
      </c>
      <c r="D832">
        <f t="shared" si="25"/>
        <v>2016</v>
      </c>
    </row>
    <row r="833" spans="1:4" x14ac:dyDescent="0.25">
      <c r="A833" s="4">
        <v>42471</v>
      </c>
      <c r="B833">
        <f t="shared" si="24"/>
        <v>4</v>
      </c>
      <c r="C833" s="5" t="str">
        <f>VLOOKUP(Dates[[#This Row],[MonthNo]],$G$2:$H$13,2)</f>
        <v>April</v>
      </c>
      <c r="D833">
        <f t="shared" si="25"/>
        <v>2016</v>
      </c>
    </row>
    <row r="834" spans="1:4" x14ac:dyDescent="0.25">
      <c r="A834" s="4">
        <v>42472</v>
      </c>
      <c r="B834">
        <f t="shared" si="24"/>
        <v>4</v>
      </c>
      <c r="C834" s="5" t="str">
        <f>VLOOKUP(Dates[[#This Row],[MonthNo]],$G$2:$H$13,2)</f>
        <v>April</v>
      </c>
      <c r="D834">
        <f t="shared" si="25"/>
        <v>2016</v>
      </c>
    </row>
    <row r="835" spans="1:4" x14ac:dyDescent="0.25">
      <c r="A835" s="4">
        <v>42473</v>
      </c>
      <c r="B835">
        <f t="shared" ref="B835:B898" si="26">MONTH(A835)</f>
        <v>4</v>
      </c>
      <c r="C835" s="5" t="str">
        <f>VLOOKUP(Dates[[#This Row],[MonthNo]],$G$2:$H$13,2)</f>
        <v>April</v>
      </c>
      <c r="D835">
        <f t="shared" ref="D835:D898" si="27">YEAR(A835)</f>
        <v>2016</v>
      </c>
    </row>
    <row r="836" spans="1:4" x14ac:dyDescent="0.25">
      <c r="A836" s="4">
        <v>42474</v>
      </c>
      <c r="B836">
        <f t="shared" si="26"/>
        <v>4</v>
      </c>
      <c r="C836" s="5" t="str">
        <f>VLOOKUP(Dates[[#This Row],[MonthNo]],$G$2:$H$13,2)</f>
        <v>April</v>
      </c>
      <c r="D836">
        <f t="shared" si="27"/>
        <v>2016</v>
      </c>
    </row>
    <row r="837" spans="1:4" x14ac:dyDescent="0.25">
      <c r="A837" s="4">
        <v>42475</v>
      </c>
      <c r="B837">
        <f t="shared" si="26"/>
        <v>4</v>
      </c>
      <c r="C837" s="5" t="str">
        <f>VLOOKUP(Dates[[#This Row],[MonthNo]],$G$2:$H$13,2)</f>
        <v>April</v>
      </c>
      <c r="D837">
        <f t="shared" si="27"/>
        <v>2016</v>
      </c>
    </row>
    <row r="838" spans="1:4" x14ac:dyDescent="0.25">
      <c r="A838" s="4">
        <v>42476</v>
      </c>
      <c r="B838">
        <f t="shared" si="26"/>
        <v>4</v>
      </c>
      <c r="C838" s="5" t="str">
        <f>VLOOKUP(Dates[[#This Row],[MonthNo]],$G$2:$H$13,2)</f>
        <v>April</v>
      </c>
      <c r="D838">
        <f t="shared" si="27"/>
        <v>2016</v>
      </c>
    </row>
    <row r="839" spans="1:4" x14ac:dyDescent="0.25">
      <c r="A839" s="4">
        <v>42477</v>
      </c>
      <c r="B839">
        <f t="shared" si="26"/>
        <v>4</v>
      </c>
      <c r="C839" s="5" t="str">
        <f>VLOOKUP(Dates[[#This Row],[MonthNo]],$G$2:$H$13,2)</f>
        <v>April</v>
      </c>
      <c r="D839">
        <f t="shared" si="27"/>
        <v>2016</v>
      </c>
    </row>
    <row r="840" spans="1:4" x14ac:dyDescent="0.25">
      <c r="A840" s="4">
        <v>42478</v>
      </c>
      <c r="B840">
        <f t="shared" si="26"/>
        <v>4</v>
      </c>
      <c r="C840" s="5" t="str">
        <f>VLOOKUP(Dates[[#This Row],[MonthNo]],$G$2:$H$13,2)</f>
        <v>April</v>
      </c>
      <c r="D840">
        <f t="shared" si="27"/>
        <v>2016</v>
      </c>
    </row>
    <row r="841" spans="1:4" x14ac:dyDescent="0.25">
      <c r="A841" s="4">
        <v>42479</v>
      </c>
      <c r="B841">
        <f t="shared" si="26"/>
        <v>4</v>
      </c>
      <c r="C841" s="5" t="str">
        <f>VLOOKUP(Dates[[#This Row],[MonthNo]],$G$2:$H$13,2)</f>
        <v>April</v>
      </c>
      <c r="D841">
        <f t="shared" si="27"/>
        <v>2016</v>
      </c>
    </row>
    <row r="842" spans="1:4" x14ac:dyDescent="0.25">
      <c r="A842" s="4">
        <v>42480</v>
      </c>
      <c r="B842">
        <f t="shared" si="26"/>
        <v>4</v>
      </c>
      <c r="C842" s="5" t="str">
        <f>VLOOKUP(Dates[[#This Row],[MonthNo]],$G$2:$H$13,2)</f>
        <v>April</v>
      </c>
      <c r="D842">
        <f t="shared" si="27"/>
        <v>2016</v>
      </c>
    </row>
    <row r="843" spans="1:4" x14ac:dyDescent="0.25">
      <c r="A843" s="4">
        <v>42481</v>
      </c>
      <c r="B843">
        <f t="shared" si="26"/>
        <v>4</v>
      </c>
      <c r="C843" s="5" t="str">
        <f>VLOOKUP(Dates[[#This Row],[MonthNo]],$G$2:$H$13,2)</f>
        <v>April</v>
      </c>
      <c r="D843">
        <f t="shared" si="27"/>
        <v>2016</v>
      </c>
    </row>
    <row r="844" spans="1:4" x14ac:dyDescent="0.25">
      <c r="A844" s="4">
        <v>42482</v>
      </c>
      <c r="B844">
        <f t="shared" si="26"/>
        <v>4</v>
      </c>
      <c r="C844" s="5" t="str">
        <f>VLOOKUP(Dates[[#This Row],[MonthNo]],$G$2:$H$13,2)</f>
        <v>April</v>
      </c>
      <c r="D844">
        <f t="shared" si="27"/>
        <v>2016</v>
      </c>
    </row>
    <row r="845" spans="1:4" x14ac:dyDescent="0.25">
      <c r="A845" s="4">
        <v>42483</v>
      </c>
      <c r="B845">
        <f t="shared" si="26"/>
        <v>4</v>
      </c>
      <c r="C845" s="5" t="str">
        <f>VLOOKUP(Dates[[#This Row],[MonthNo]],$G$2:$H$13,2)</f>
        <v>April</v>
      </c>
      <c r="D845">
        <f t="shared" si="27"/>
        <v>2016</v>
      </c>
    </row>
    <row r="846" spans="1:4" x14ac:dyDescent="0.25">
      <c r="A846" s="4">
        <v>42484</v>
      </c>
      <c r="B846">
        <f t="shared" si="26"/>
        <v>4</v>
      </c>
      <c r="C846" s="5" t="str">
        <f>VLOOKUP(Dates[[#This Row],[MonthNo]],$G$2:$H$13,2)</f>
        <v>April</v>
      </c>
      <c r="D846">
        <f t="shared" si="27"/>
        <v>2016</v>
      </c>
    </row>
    <row r="847" spans="1:4" x14ac:dyDescent="0.25">
      <c r="A847" s="4">
        <v>42485</v>
      </c>
      <c r="B847">
        <f t="shared" si="26"/>
        <v>4</v>
      </c>
      <c r="C847" s="5" t="str">
        <f>VLOOKUP(Dates[[#This Row],[MonthNo]],$G$2:$H$13,2)</f>
        <v>April</v>
      </c>
      <c r="D847">
        <f t="shared" si="27"/>
        <v>2016</v>
      </c>
    </row>
    <row r="848" spans="1:4" x14ac:dyDescent="0.25">
      <c r="A848" s="4">
        <v>42486</v>
      </c>
      <c r="B848">
        <f t="shared" si="26"/>
        <v>4</v>
      </c>
      <c r="C848" s="5" t="str">
        <f>VLOOKUP(Dates[[#This Row],[MonthNo]],$G$2:$H$13,2)</f>
        <v>April</v>
      </c>
      <c r="D848">
        <f t="shared" si="27"/>
        <v>2016</v>
      </c>
    </row>
    <row r="849" spans="1:4" x14ac:dyDescent="0.25">
      <c r="A849" s="4">
        <v>42487</v>
      </c>
      <c r="B849">
        <f t="shared" si="26"/>
        <v>4</v>
      </c>
      <c r="C849" s="5" t="str">
        <f>VLOOKUP(Dates[[#This Row],[MonthNo]],$G$2:$H$13,2)</f>
        <v>April</v>
      </c>
      <c r="D849">
        <f t="shared" si="27"/>
        <v>2016</v>
      </c>
    </row>
    <row r="850" spans="1:4" x14ac:dyDescent="0.25">
      <c r="A850" s="4">
        <v>42488</v>
      </c>
      <c r="B850">
        <f t="shared" si="26"/>
        <v>4</v>
      </c>
      <c r="C850" s="5" t="str">
        <f>VLOOKUP(Dates[[#This Row],[MonthNo]],$G$2:$H$13,2)</f>
        <v>April</v>
      </c>
      <c r="D850">
        <f t="shared" si="27"/>
        <v>2016</v>
      </c>
    </row>
    <row r="851" spans="1:4" x14ac:dyDescent="0.25">
      <c r="A851" s="4">
        <v>42489</v>
      </c>
      <c r="B851">
        <f t="shared" si="26"/>
        <v>4</v>
      </c>
      <c r="C851" s="5" t="str">
        <f>VLOOKUP(Dates[[#This Row],[MonthNo]],$G$2:$H$13,2)</f>
        <v>April</v>
      </c>
      <c r="D851">
        <f t="shared" si="27"/>
        <v>2016</v>
      </c>
    </row>
    <row r="852" spans="1:4" x14ac:dyDescent="0.25">
      <c r="A852" s="4">
        <v>42490</v>
      </c>
      <c r="B852">
        <f t="shared" si="26"/>
        <v>4</v>
      </c>
      <c r="C852" s="5" t="str">
        <f>VLOOKUP(Dates[[#This Row],[MonthNo]],$G$2:$H$13,2)</f>
        <v>April</v>
      </c>
      <c r="D852">
        <f t="shared" si="27"/>
        <v>2016</v>
      </c>
    </row>
    <row r="853" spans="1:4" x14ac:dyDescent="0.25">
      <c r="A853" s="4">
        <v>42491</v>
      </c>
      <c r="B853">
        <f t="shared" si="26"/>
        <v>5</v>
      </c>
      <c r="C853" s="5" t="str">
        <f>VLOOKUP(Dates[[#This Row],[MonthNo]],$G$2:$H$13,2)</f>
        <v>May</v>
      </c>
      <c r="D853">
        <f t="shared" si="27"/>
        <v>2016</v>
      </c>
    </row>
    <row r="854" spans="1:4" x14ac:dyDescent="0.25">
      <c r="A854" s="4">
        <v>42492</v>
      </c>
      <c r="B854">
        <f t="shared" si="26"/>
        <v>5</v>
      </c>
      <c r="C854" s="5" t="str">
        <f>VLOOKUP(Dates[[#This Row],[MonthNo]],$G$2:$H$13,2)</f>
        <v>May</v>
      </c>
      <c r="D854">
        <f t="shared" si="27"/>
        <v>2016</v>
      </c>
    </row>
    <row r="855" spans="1:4" x14ac:dyDescent="0.25">
      <c r="A855" s="4">
        <v>42493</v>
      </c>
      <c r="B855">
        <f t="shared" si="26"/>
        <v>5</v>
      </c>
      <c r="C855" s="5" t="str">
        <f>VLOOKUP(Dates[[#This Row],[MonthNo]],$G$2:$H$13,2)</f>
        <v>May</v>
      </c>
      <c r="D855">
        <f t="shared" si="27"/>
        <v>2016</v>
      </c>
    </row>
    <row r="856" spans="1:4" x14ac:dyDescent="0.25">
      <c r="A856" s="4">
        <v>42494</v>
      </c>
      <c r="B856">
        <f t="shared" si="26"/>
        <v>5</v>
      </c>
      <c r="C856" s="5" t="str">
        <f>VLOOKUP(Dates[[#This Row],[MonthNo]],$G$2:$H$13,2)</f>
        <v>May</v>
      </c>
      <c r="D856">
        <f t="shared" si="27"/>
        <v>2016</v>
      </c>
    </row>
    <row r="857" spans="1:4" x14ac:dyDescent="0.25">
      <c r="A857" s="4">
        <v>42495</v>
      </c>
      <c r="B857">
        <f t="shared" si="26"/>
        <v>5</v>
      </c>
      <c r="C857" s="5" t="str">
        <f>VLOOKUP(Dates[[#This Row],[MonthNo]],$G$2:$H$13,2)</f>
        <v>May</v>
      </c>
      <c r="D857">
        <f t="shared" si="27"/>
        <v>2016</v>
      </c>
    </row>
    <row r="858" spans="1:4" x14ac:dyDescent="0.25">
      <c r="A858" s="4">
        <v>42496</v>
      </c>
      <c r="B858">
        <f t="shared" si="26"/>
        <v>5</v>
      </c>
      <c r="C858" s="5" t="str">
        <f>VLOOKUP(Dates[[#This Row],[MonthNo]],$G$2:$H$13,2)</f>
        <v>May</v>
      </c>
      <c r="D858">
        <f t="shared" si="27"/>
        <v>2016</v>
      </c>
    </row>
    <row r="859" spans="1:4" x14ac:dyDescent="0.25">
      <c r="A859" s="4">
        <v>42497</v>
      </c>
      <c r="B859">
        <f t="shared" si="26"/>
        <v>5</v>
      </c>
      <c r="C859" s="5" t="str">
        <f>VLOOKUP(Dates[[#This Row],[MonthNo]],$G$2:$H$13,2)</f>
        <v>May</v>
      </c>
      <c r="D859">
        <f t="shared" si="27"/>
        <v>2016</v>
      </c>
    </row>
    <row r="860" spans="1:4" x14ac:dyDescent="0.25">
      <c r="A860" s="4">
        <v>42498</v>
      </c>
      <c r="B860">
        <f t="shared" si="26"/>
        <v>5</v>
      </c>
      <c r="C860" s="5" t="str">
        <f>VLOOKUP(Dates[[#This Row],[MonthNo]],$G$2:$H$13,2)</f>
        <v>May</v>
      </c>
      <c r="D860">
        <f t="shared" si="27"/>
        <v>2016</v>
      </c>
    </row>
    <row r="861" spans="1:4" x14ac:dyDescent="0.25">
      <c r="A861" s="4">
        <v>42499</v>
      </c>
      <c r="B861">
        <f t="shared" si="26"/>
        <v>5</v>
      </c>
      <c r="C861" s="5" t="str">
        <f>VLOOKUP(Dates[[#This Row],[MonthNo]],$G$2:$H$13,2)</f>
        <v>May</v>
      </c>
      <c r="D861">
        <f t="shared" si="27"/>
        <v>2016</v>
      </c>
    </row>
    <row r="862" spans="1:4" x14ac:dyDescent="0.25">
      <c r="A862" s="4">
        <v>42500</v>
      </c>
      <c r="B862">
        <f t="shared" si="26"/>
        <v>5</v>
      </c>
      <c r="C862" s="5" t="str">
        <f>VLOOKUP(Dates[[#This Row],[MonthNo]],$G$2:$H$13,2)</f>
        <v>May</v>
      </c>
      <c r="D862">
        <f t="shared" si="27"/>
        <v>2016</v>
      </c>
    </row>
    <row r="863" spans="1:4" x14ac:dyDescent="0.25">
      <c r="A863" s="4">
        <v>42501</v>
      </c>
      <c r="B863">
        <f t="shared" si="26"/>
        <v>5</v>
      </c>
      <c r="C863" s="5" t="str">
        <f>VLOOKUP(Dates[[#This Row],[MonthNo]],$G$2:$H$13,2)</f>
        <v>May</v>
      </c>
      <c r="D863">
        <f t="shared" si="27"/>
        <v>2016</v>
      </c>
    </row>
    <row r="864" spans="1:4" x14ac:dyDescent="0.25">
      <c r="A864" s="4">
        <v>42502</v>
      </c>
      <c r="B864">
        <f t="shared" si="26"/>
        <v>5</v>
      </c>
      <c r="C864" s="5" t="str">
        <f>VLOOKUP(Dates[[#This Row],[MonthNo]],$G$2:$H$13,2)</f>
        <v>May</v>
      </c>
      <c r="D864">
        <f t="shared" si="27"/>
        <v>2016</v>
      </c>
    </row>
    <row r="865" spans="1:4" x14ac:dyDescent="0.25">
      <c r="A865" s="4">
        <v>42503</v>
      </c>
      <c r="B865">
        <f t="shared" si="26"/>
        <v>5</v>
      </c>
      <c r="C865" s="5" t="str">
        <f>VLOOKUP(Dates[[#This Row],[MonthNo]],$G$2:$H$13,2)</f>
        <v>May</v>
      </c>
      <c r="D865">
        <f t="shared" si="27"/>
        <v>2016</v>
      </c>
    </row>
    <row r="866" spans="1:4" x14ac:dyDescent="0.25">
      <c r="A866" s="4">
        <v>42504</v>
      </c>
      <c r="B866">
        <f t="shared" si="26"/>
        <v>5</v>
      </c>
      <c r="C866" s="5" t="str">
        <f>VLOOKUP(Dates[[#This Row],[MonthNo]],$G$2:$H$13,2)</f>
        <v>May</v>
      </c>
      <c r="D866">
        <f t="shared" si="27"/>
        <v>2016</v>
      </c>
    </row>
    <row r="867" spans="1:4" x14ac:dyDescent="0.25">
      <c r="A867" s="4">
        <v>42505</v>
      </c>
      <c r="B867">
        <f t="shared" si="26"/>
        <v>5</v>
      </c>
      <c r="C867" s="5" t="str">
        <f>VLOOKUP(Dates[[#This Row],[MonthNo]],$G$2:$H$13,2)</f>
        <v>May</v>
      </c>
      <c r="D867">
        <f t="shared" si="27"/>
        <v>2016</v>
      </c>
    </row>
    <row r="868" spans="1:4" x14ac:dyDescent="0.25">
      <c r="A868" s="4">
        <v>42506</v>
      </c>
      <c r="B868">
        <f t="shared" si="26"/>
        <v>5</v>
      </c>
      <c r="C868" s="5" t="str">
        <f>VLOOKUP(Dates[[#This Row],[MonthNo]],$G$2:$H$13,2)</f>
        <v>May</v>
      </c>
      <c r="D868">
        <f t="shared" si="27"/>
        <v>2016</v>
      </c>
    </row>
    <row r="869" spans="1:4" x14ac:dyDescent="0.25">
      <c r="A869" s="4">
        <v>42507</v>
      </c>
      <c r="B869">
        <f t="shared" si="26"/>
        <v>5</v>
      </c>
      <c r="C869" s="5" t="str">
        <f>VLOOKUP(Dates[[#This Row],[MonthNo]],$G$2:$H$13,2)</f>
        <v>May</v>
      </c>
      <c r="D869">
        <f t="shared" si="27"/>
        <v>2016</v>
      </c>
    </row>
    <row r="870" spans="1:4" x14ac:dyDescent="0.25">
      <c r="A870" s="4">
        <v>42508</v>
      </c>
      <c r="B870">
        <f t="shared" si="26"/>
        <v>5</v>
      </c>
      <c r="C870" s="5" t="str">
        <f>VLOOKUP(Dates[[#This Row],[MonthNo]],$G$2:$H$13,2)</f>
        <v>May</v>
      </c>
      <c r="D870">
        <f t="shared" si="27"/>
        <v>2016</v>
      </c>
    </row>
    <row r="871" spans="1:4" x14ac:dyDescent="0.25">
      <c r="A871" s="4">
        <v>42509</v>
      </c>
      <c r="B871">
        <f t="shared" si="26"/>
        <v>5</v>
      </c>
      <c r="C871" s="5" t="str">
        <f>VLOOKUP(Dates[[#This Row],[MonthNo]],$G$2:$H$13,2)</f>
        <v>May</v>
      </c>
      <c r="D871">
        <f t="shared" si="27"/>
        <v>2016</v>
      </c>
    </row>
    <row r="872" spans="1:4" x14ac:dyDescent="0.25">
      <c r="A872" s="4">
        <v>42510</v>
      </c>
      <c r="B872">
        <f t="shared" si="26"/>
        <v>5</v>
      </c>
      <c r="C872" s="5" t="str">
        <f>VLOOKUP(Dates[[#This Row],[MonthNo]],$G$2:$H$13,2)</f>
        <v>May</v>
      </c>
      <c r="D872">
        <f t="shared" si="27"/>
        <v>2016</v>
      </c>
    </row>
    <row r="873" spans="1:4" x14ac:dyDescent="0.25">
      <c r="A873" s="4">
        <v>42511</v>
      </c>
      <c r="B873">
        <f t="shared" si="26"/>
        <v>5</v>
      </c>
      <c r="C873" s="5" t="str">
        <f>VLOOKUP(Dates[[#This Row],[MonthNo]],$G$2:$H$13,2)</f>
        <v>May</v>
      </c>
      <c r="D873">
        <f t="shared" si="27"/>
        <v>2016</v>
      </c>
    </row>
    <row r="874" spans="1:4" x14ac:dyDescent="0.25">
      <c r="A874" s="4">
        <v>42512</v>
      </c>
      <c r="B874">
        <f t="shared" si="26"/>
        <v>5</v>
      </c>
      <c r="C874" s="5" t="str">
        <f>VLOOKUP(Dates[[#This Row],[MonthNo]],$G$2:$H$13,2)</f>
        <v>May</v>
      </c>
      <c r="D874">
        <f t="shared" si="27"/>
        <v>2016</v>
      </c>
    </row>
    <row r="875" spans="1:4" x14ac:dyDescent="0.25">
      <c r="A875" s="4">
        <v>42513</v>
      </c>
      <c r="B875">
        <f t="shared" si="26"/>
        <v>5</v>
      </c>
      <c r="C875" s="5" t="str">
        <f>VLOOKUP(Dates[[#This Row],[MonthNo]],$G$2:$H$13,2)</f>
        <v>May</v>
      </c>
      <c r="D875">
        <f t="shared" si="27"/>
        <v>2016</v>
      </c>
    </row>
    <row r="876" spans="1:4" x14ac:dyDescent="0.25">
      <c r="A876" s="4">
        <v>42514</v>
      </c>
      <c r="B876">
        <f t="shared" si="26"/>
        <v>5</v>
      </c>
      <c r="C876" s="5" t="str">
        <f>VLOOKUP(Dates[[#This Row],[MonthNo]],$G$2:$H$13,2)</f>
        <v>May</v>
      </c>
      <c r="D876">
        <f t="shared" si="27"/>
        <v>2016</v>
      </c>
    </row>
    <row r="877" spans="1:4" x14ac:dyDescent="0.25">
      <c r="A877" s="4">
        <v>42515</v>
      </c>
      <c r="B877">
        <f t="shared" si="26"/>
        <v>5</v>
      </c>
      <c r="C877" s="5" t="str">
        <f>VLOOKUP(Dates[[#This Row],[MonthNo]],$G$2:$H$13,2)</f>
        <v>May</v>
      </c>
      <c r="D877">
        <f t="shared" si="27"/>
        <v>2016</v>
      </c>
    </row>
    <row r="878" spans="1:4" x14ac:dyDescent="0.25">
      <c r="A878" s="4">
        <v>42516</v>
      </c>
      <c r="B878">
        <f t="shared" si="26"/>
        <v>5</v>
      </c>
      <c r="C878" s="5" t="str">
        <f>VLOOKUP(Dates[[#This Row],[MonthNo]],$G$2:$H$13,2)</f>
        <v>May</v>
      </c>
      <c r="D878">
        <f t="shared" si="27"/>
        <v>2016</v>
      </c>
    </row>
    <row r="879" spans="1:4" x14ac:dyDescent="0.25">
      <c r="A879" s="4">
        <v>42517</v>
      </c>
      <c r="B879">
        <f t="shared" si="26"/>
        <v>5</v>
      </c>
      <c r="C879" s="5" t="str">
        <f>VLOOKUP(Dates[[#This Row],[MonthNo]],$G$2:$H$13,2)</f>
        <v>May</v>
      </c>
      <c r="D879">
        <f t="shared" si="27"/>
        <v>2016</v>
      </c>
    </row>
    <row r="880" spans="1:4" x14ac:dyDescent="0.25">
      <c r="A880" s="4">
        <v>42518</v>
      </c>
      <c r="B880">
        <f t="shared" si="26"/>
        <v>5</v>
      </c>
      <c r="C880" s="5" t="str">
        <f>VLOOKUP(Dates[[#This Row],[MonthNo]],$G$2:$H$13,2)</f>
        <v>May</v>
      </c>
      <c r="D880">
        <f t="shared" si="27"/>
        <v>2016</v>
      </c>
    </row>
    <row r="881" spans="1:4" x14ac:dyDescent="0.25">
      <c r="A881" s="4">
        <v>42519</v>
      </c>
      <c r="B881">
        <f t="shared" si="26"/>
        <v>5</v>
      </c>
      <c r="C881" s="5" t="str">
        <f>VLOOKUP(Dates[[#This Row],[MonthNo]],$G$2:$H$13,2)</f>
        <v>May</v>
      </c>
      <c r="D881">
        <f t="shared" si="27"/>
        <v>2016</v>
      </c>
    </row>
    <row r="882" spans="1:4" x14ac:dyDescent="0.25">
      <c r="A882" s="4">
        <v>42520</v>
      </c>
      <c r="B882">
        <f t="shared" si="26"/>
        <v>5</v>
      </c>
      <c r="C882" s="5" t="str">
        <f>VLOOKUP(Dates[[#This Row],[MonthNo]],$G$2:$H$13,2)</f>
        <v>May</v>
      </c>
      <c r="D882">
        <f t="shared" si="27"/>
        <v>2016</v>
      </c>
    </row>
    <row r="883" spans="1:4" x14ac:dyDescent="0.25">
      <c r="A883" s="4">
        <v>42521</v>
      </c>
      <c r="B883">
        <f t="shared" si="26"/>
        <v>5</v>
      </c>
      <c r="C883" s="5" t="str">
        <f>VLOOKUP(Dates[[#This Row],[MonthNo]],$G$2:$H$13,2)</f>
        <v>May</v>
      </c>
      <c r="D883">
        <f t="shared" si="27"/>
        <v>2016</v>
      </c>
    </row>
    <row r="884" spans="1:4" x14ac:dyDescent="0.25">
      <c r="A884" s="4">
        <v>42522</v>
      </c>
      <c r="B884">
        <f t="shared" si="26"/>
        <v>6</v>
      </c>
      <c r="C884" s="5" t="str">
        <f>VLOOKUP(Dates[[#This Row],[MonthNo]],$G$2:$H$13,2)</f>
        <v>June</v>
      </c>
      <c r="D884">
        <f t="shared" si="27"/>
        <v>2016</v>
      </c>
    </row>
    <row r="885" spans="1:4" x14ac:dyDescent="0.25">
      <c r="A885" s="4">
        <v>42523</v>
      </c>
      <c r="B885">
        <f t="shared" si="26"/>
        <v>6</v>
      </c>
      <c r="C885" s="5" t="str">
        <f>VLOOKUP(Dates[[#This Row],[MonthNo]],$G$2:$H$13,2)</f>
        <v>June</v>
      </c>
      <c r="D885">
        <f t="shared" si="27"/>
        <v>2016</v>
      </c>
    </row>
    <row r="886" spans="1:4" x14ac:dyDescent="0.25">
      <c r="A886" s="4">
        <v>42524</v>
      </c>
      <c r="B886">
        <f t="shared" si="26"/>
        <v>6</v>
      </c>
      <c r="C886" s="5" t="str">
        <f>VLOOKUP(Dates[[#This Row],[MonthNo]],$G$2:$H$13,2)</f>
        <v>June</v>
      </c>
      <c r="D886">
        <f t="shared" si="27"/>
        <v>2016</v>
      </c>
    </row>
    <row r="887" spans="1:4" x14ac:dyDescent="0.25">
      <c r="A887" s="4">
        <v>42525</v>
      </c>
      <c r="B887">
        <f t="shared" si="26"/>
        <v>6</v>
      </c>
      <c r="C887" s="5" t="str">
        <f>VLOOKUP(Dates[[#This Row],[MonthNo]],$G$2:$H$13,2)</f>
        <v>June</v>
      </c>
      <c r="D887">
        <f t="shared" si="27"/>
        <v>2016</v>
      </c>
    </row>
    <row r="888" spans="1:4" x14ac:dyDescent="0.25">
      <c r="A888" s="4">
        <v>42526</v>
      </c>
      <c r="B888">
        <f t="shared" si="26"/>
        <v>6</v>
      </c>
      <c r="C888" s="5" t="str">
        <f>VLOOKUP(Dates[[#This Row],[MonthNo]],$G$2:$H$13,2)</f>
        <v>June</v>
      </c>
      <c r="D888">
        <f t="shared" si="27"/>
        <v>2016</v>
      </c>
    </row>
    <row r="889" spans="1:4" x14ac:dyDescent="0.25">
      <c r="A889" s="4">
        <v>42527</v>
      </c>
      <c r="B889">
        <f t="shared" si="26"/>
        <v>6</v>
      </c>
      <c r="C889" s="5" t="str">
        <f>VLOOKUP(Dates[[#This Row],[MonthNo]],$G$2:$H$13,2)</f>
        <v>June</v>
      </c>
      <c r="D889">
        <f t="shared" si="27"/>
        <v>2016</v>
      </c>
    </row>
    <row r="890" spans="1:4" x14ac:dyDescent="0.25">
      <c r="A890" s="4">
        <v>42528</v>
      </c>
      <c r="B890">
        <f t="shared" si="26"/>
        <v>6</v>
      </c>
      <c r="C890" s="5" t="str">
        <f>VLOOKUP(Dates[[#This Row],[MonthNo]],$G$2:$H$13,2)</f>
        <v>June</v>
      </c>
      <c r="D890">
        <f t="shared" si="27"/>
        <v>2016</v>
      </c>
    </row>
    <row r="891" spans="1:4" x14ac:dyDescent="0.25">
      <c r="A891" s="4">
        <v>42529</v>
      </c>
      <c r="B891">
        <f t="shared" si="26"/>
        <v>6</v>
      </c>
      <c r="C891" s="5" t="str">
        <f>VLOOKUP(Dates[[#This Row],[MonthNo]],$G$2:$H$13,2)</f>
        <v>June</v>
      </c>
      <c r="D891">
        <f t="shared" si="27"/>
        <v>2016</v>
      </c>
    </row>
    <row r="892" spans="1:4" x14ac:dyDescent="0.25">
      <c r="A892" s="4">
        <v>42530</v>
      </c>
      <c r="B892">
        <f t="shared" si="26"/>
        <v>6</v>
      </c>
      <c r="C892" s="5" t="str">
        <f>VLOOKUP(Dates[[#This Row],[MonthNo]],$G$2:$H$13,2)</f>
        <v>June</v>
      </c>
      <c r="D892">
        <f t="shared" si="27"/>
        <v>2016</v>
      </c>
    </row>
    <row r="893" spans="1:4" x14ac:dyDescent="0.25">
      <c r="A893" s="4">
        <v>42531</v>
      </c>
      <c r="B893">
        <f t="shared" si="26"/>
        <v>6</v>
      </c>
      <c r="C893" s="5" t="str">
        <f>VLOOKUP(Dates[[#This Row],[MonthNo]],$G$2:$H$13,2)</f>
        <v>June</v>
      </c>
      <c r="D893">
        <f t="shared" si="27"/>
        <v>2016</v>
      </c>
    </row>
    <row r="894" spans="1:4" x14ac:dyDescent="0.25">
      <c r="A894" s="4">
        <v>42532</v>
      </c>
      <c r="B894">
        <f t="shared" si="26"/>
        <v>6</v>
      </c>
      <c r="C894" s="5" t="str">
        <f>VLOOKUP(Dates[[#This Row],[MonthNo]],$G$2:$H$13,2)</f>
        <v>June</v>
      </c>
      <c r="D894">
        <f t="shared" si="27"/>
        <v>2016</v>
      </c>
    </row>
    <row r="895" spans="1:4" x14ac:dyDescent="0.25">
      <c r="A895" s="4">
        <v>42533</v>
      </c>
      <c r="B895">
        <f t="shared" si="26"/>
        <v>6</v>
      </c>
      <c r="C895" s="5" t="str">
        <f>VLOOKUP(Dates[[#This Row],[MonthNo]],$G$2:$H$13,2)</f>
        <v>June</v>
      </c>
      <c r="D895">
        <f t="shared" si="27"/>
        <v>2016</v>
      </c>
    </row>
    <row r="896" spans="1:4" x14ac:dyDescent="0.25">
      <c r="A896" s="4">
        <v>42534</v>
      </c>
      <c r="B896">
        <f t="shared" si="26"/>
        <v>6</v>
      </c>
      <c r="C896" s="5" t="str">
        <f>VLOOKUP(Dates[[#This Row],[MonthNo]],$G$2:$H$13,2)</f>
        <v>June</v>
      </c>
      <c r="D896">
        <f t="shared" si="27"/>
        <v>2016</v>
      </c>
    </row>
    <row r="897" spans="1:4" x14ac:dyDescent="0.25">
      <c r="A897" s="4">
        <v>42535</v>
      </c>
      <c r="B897">
        <f t="shared" si="26"/>
        <v>6</v>
      </c>
      <c r="C897" s="5" t="str">
        <f>VLOOKUP(Dates[[#This Row],[MonthNo]],$G$2:$H$13,2)</f>
        <v>June</v>
      </c>
      <c r="D897">
        <f t="shared" si="27"/>
        <v>2016</v>
      </c>
    </row>
    <row r="898" spans="1:4" x14ac:dyDescent="0.25">
      <c r="A898" s="4">
        <v>42536</v>
      </c>
      <c r="B898">
        <f t="shared" si="26"/>
        <v>6</v>
      </c>
      <c r="C898" s="5" t="str">
        <f>VLOOKUP(Dates[[#This Row],[MonthNo]],$G$2:$H$13,2)</f>
        <v>June</v>
      </c>
      <c r="D898">
        <f t="shared" si="27"/>
        <v>2016</v>
      </c>
    </row>
    <row r="899" spans="1:4" x14ac:dyDescent="0.25">
      <c r="A899" s="4">
        <v>42537</v>
      </c>
      <c r="B899">
        <f t="shared" ref="B899:B962" si="28">MONTH(A899)</f>
        <v>6</v>
      </c>
      <c r="C899" s="5" t="str">
        <f>VLOOKUP(Dates[[#This Row],[MonthNo]],$G$2:$H$13,2)</f>
        <v>June</v>
      </c>
      <c r="D899">
        <f t="shared" ref="D899:D962" si="29">YEAR(A899)</f>
        <v>2016</v>
      </c>
    </row>
    <row r="900" spans="1:4" x14ac:dyDescent="0.25">
      <c r="A900" s="4">
        <v>42538</v>
      </c>
      <c r="B900">
        <f t="shared" si="28"/>
        <v>6</v>
      </c>
      <c r="C900" s="5" t="str">
        <f>VLOOKUP(Dates[[#This Row],[MonthNo]],$G$2:$H$13,2)</f>
        <v>June</v>
      </c>
      <c r="D900">
        <f t="shared" si="29"/>
        <v>2016</v>
      </c>
    </row>
    <row r="901" spans="1:4" x14ac:dyDescent="0.25">
      <c r="A901" s="4">
        <v>42539</v>
      </c>
      <c r="B901">
        <f t="shared" si="28"/>
        <v>6</v>
      </c>
      <c r="C901" s="5" t="str">
        <f>VLOOKUP(Dates[[#This Row],[MonthNo]],$G$2:$H$13,2)</f>
        <v>June</v>
      </c>
      <c r="D901">
        <f t="shared" si="29"/>
        <v>2016</v>
      </c>
    </row>
    <row r="902" spans="1:4" x14ac:dyDescent="0.25">
      <c r="A902" s="4">
        <v>42540</v>
      </c>
      <c r="B902">
        <f t="shared" si="28"/>
        <v>6</v>
      </c>
      <c r="C902" s="5" t="str">
        <f>VLOOKUP(Dates[[#This Row],[MonthNo]],$G$2:$H$13,2)</f>
        <v>June</v>
      </c>
      <c r="D902">
        <f t="shared" si="29"/>
        <v>2016</v>
      </c>
    </row>
    <row r="903" spans="1:4" x14ac:dyDescent="0.25">
      <c r="A903" s="4">
        <v>42541</v>
      </c>
      <c r="B903">
        <f t="shared" si="28"/>
        <v>6</v>
      </c>
      <c r="C903" s="5" t="str">
        <f>VLOOKUP(Dates[[#This Row],[MonthNo]],$G$2:$H$13,2)</f>
        <v>June</v>
      </c>
      <c r="D903">
        <f t="shared" si="29"/>
        <v>2016</v>
      </c>
    </row>
    <row r="904" spans="1:4" x14ac:dyDescent="0.25">
      <c r="A904" s="4">
        <v>42542</v>
      </c>
      <c r="B904">
        <f t="shared" si="28"/>
        <v>6</v>
      </c>
      <c r="C904" s="5" t="str">
        <f>VLOOKUP(Dates[[#This Row],[MonthNo]],$G$2:$H$13,2)</f>
        <v>June</v>
      </c>
      <c r="D904">
        <f t="shared" si="29"/>
        <v>2016</v>
      </c>
    </row>
    <row r="905" spans="1:4" x14ac:dyDescent="0.25">
      <c r="A905" s="4">
        <v>42543</v>
      </c>
      <c r="B905">
        <f t="shared" si="28"/>
        <v>6</v>
      </c>
      <c r="C905" s="5" t="str">
        <f>VLOOKUP(Dates[[#This Row],[MonthNo]],$G$2:$H$13,2)</f>
        <v>June</v>
      </c>
      <c r="D905">
        <f t="shared" si="29"/>
        <v>2016</v>
      </c>
    </row>
    <row r="906" spans="1:4" x14ac:dyDescent="0.25">
      <c r="A906" s="4">
        <v>42544</v>
      </c>
      <c r="B906">
        <f t="shared" si="28"/>
        <v>6</v>
      </c>
      <c r="C906" s="5" t="str">
        <f>VLOOKUP(Dates[[#This Row],[MonthNo]],$G$2:$H$13,2)</f>
        <v>June</v>
      </c>
      <c r="D906">
        <f t="shared" si="29"/>
        <v>2016</v>
      </c>
    </row>
    <row r="907" spans="1:4" x14ac:dyDescent="0.25">
      <c r="A907" s="4">
        <v>42545</v>
      </c>
      <c r="B907">
        <f t="shared" si="28"/>
        <v>6</v>
      </c>
      <c r="C907" s="5" t="str">
        <f>VLOOKUP(Dates[[#This Row],[MonthNo]],$G$2:$H$13,2)</f>
        <v>June</v>
      </c>
      <c r="D907">
        <f t="shared" si="29"/>
        <v>2016</v>
      </c>
    </row>
    <row r="908" spans="1:4" x14ac:dyDescent="0.25">
      <c r="A908" s="4">
        <v>42546</v>
      </c>
      <c r="B908">
        <f t="shared" si="28"/>
        <v>6</v>
      </c>
      <c r="C908" s="5" t="str">
        <f>VLOOKUP(Dates[[#This Row],[MonthNo]],$G$2:$H$13,2)</f>
        <v>June</v>
      </c>
      <c r="D908">
        <f t="shared" si="29"/>
        <v>2016</v>
      </c>
    </row>
    <row r="909" spans="1:4" x14ac:dyDescent="0.25">
      <c r="A909" s="4">
        <v>42547</v>
      </c>
      <c r="B909">
        <f t="shared" si="28"/>
        <v>6</v>
      </c>
      <c r="C909" s="5" t="str">
        <f>VLOOKUP(Dates[[#This Row],[MonthNo]],$G$2:$H$13,2)</f>
        <v>June</v>
      </c>
      <c r="D909">
        <f t="shared" si="29"/>
        <v>2016</v>
      </c>
    </row>
    <row r="910" spans="1:4" x14ac:dyDescent="0.25">
      <c r="A910" s="4">
        <v>42548</v>
      </c>
      <c r="B910">
        <f t="shared" si="28"/>
        <v>6</v>
      </c>
      <c r="C910" s="5" t="str">
        <f>VLOOKUP(Dates[[#This Row],[MonthNo]],$G$2:$H$13,2)</f>
        <v>June</v>
      </c>
      <c r="D910">
        <f t="shared" si="29"/>
        <v>2016</v>
      </c>
    </row>
    <row r="911" spans="1:4" x14ac:dyDescent="0.25">
      <c r="A911" s="4">
        <v>42549</v>
      </c>
      <c r="B911">
        <f t="shared" si="28"/>
        <v>6</v>
      </c>
      <c r="C911" s="5" t="str">
        <f>VLOOKUP(Dates[[#This Row],[MonthNo]],$G$2:$H$13,2)</f>
        <v>June</v>
      </c>
      <c r="D911">
        <f t="shared" si="29"/>
        <v>2016</v>
      </c>
    </row>
    <row r="912" spans="1:4" x14ac:dyDescent="0.25">
      <c r="A912" s="4">
        <v>42550</v>
      </c>
      <c r="B912">
        <f t="shared" si="28"/>
        <v>6</v>
      </c>
      <c r="C912" s="5" t="str">
        <f>VLOOKUP(Dates[[#This Row],[MonthNo]],$G$2:$H$13,2)</f>
        <v>June</v>
      </c>
      <c r="D912">
        <f t="shared" si="29"/>
        <v>2016</v>
      </c>
    </row>
    <row r="913" spans="1:4" x14ac:dyDescent="0.25">
      <c r="A913" s="4">
        <v>42551</v>
      </c>
      <c r="B913">
        <f t="shared" si="28"/>
        <v>6</v>
      </c>
      <c r="C913" s="5" t="str">
        <f>VLOOKUP(Dates[[#This Row],[MonthNo]],$G$2:$H$13,2)</f>
        <v>June</v>
      </c>
      <c r="D913">
        <f t="shared" si="29"/>
        <v>2016</v>
      </c>
    </row>
    <row r="914" spans="1:4" x14ac:dyDescent="0.25">
      <c r="A914" s="4">
        <v>42552</v>
      </c>
      <c r="B914">
        <f t="shared" si="28"/>
        <v>7</v>
      </c>
      <c r="C914" s="5" t="str">
        <f>VLOOKUP(Dates[[#This Row],[MonthNo]],$G$2:$H$13,2)</f>
        <v>July</v>
      </c>
      <c r="D914">
        <f t="shared" si="29"/>
        <v>2016</v>
      </c>
    </row>
    <row r="915" spans="1:4" x14ac:dyDescent="0.25">
      <c r="A915" s="4">
        <v>42553</v>
      </c>
      <c r="B915">
        <f t="shared" si="28"/>
        <v>7</v>
      </c>
      <c r="C915" s="5" t="str">
        <f>VLOOKUP(Dates[[#This Row],[MonthNo]],$G$2:$H$13,2)</f>
        <v>July</v>
      </c>
      <c r="D915">
        <f t="shared" si="29"/>
        <v>2016</v>
      </c>
    </row>
    <row r="916" spans="1:4" x14ac:dyDescent="0.25">
      <c r="A916" s="4">
        <v>42554</v>
      </c>
      <c r="B916">
        <f t="shared" si="28"/>
        <v>7</v>
      </c>
      <c r="C916" s="5" t="str">
        <f>VLOOKUP(Dates[[#This Row],[MonthNo]],$G$2:$H$13,2)</f>
        <v>July</v>
      </c>
      <c r="D916">
        <f t="shared" si="29"/>
        <v>2016</v>
      </c>
    </row>
    <row r="917" spans="1:4" x14ac:dyDescent="0.25">
      <c r="A917" s="4">
        <v>42555</v>
      </c>
      <c r="B917">
        <f t="shared" si="28"/>
        <v>7</v>
      </c>
      <c r="C917" s="5" t="str">
        <f>VLOOKUP(Dates[[#This Row],[MonthNo]],$G$2:$H$13,2)</f>
        <v>July</v>
      </c>
      <c r="D917">
        <f t="shared" si="29"/>
        <v>2016</v>
      </c>
    </row>
    <row r="918" spans="1:4" x14ac:dyDescent="0.25">
      <c r="A918" s="4">
        <v>42556</v>
      </c>
      <c r="B918">
        <f t="shared" si="28"/>
        <v>7</v>
      </c>
      <c r="C918" s="5" t="str">
        <f>VLOOKUP(Dates[[#This Row],[MonthNo]],$G$2:$H$13,2)</f>
        <v>July</v>
      </c>
      <c r="D918">
        <f t="shared" si="29"/>
        <v>2016</v>
      </c>
    </row>
    <row r="919" spans="1:4" x14ac:dyDescent="0.25">
      <c r="A919" s="4">
        <v>42557</v>
      </c>
      <c r="B919">
        <f t="shared" si="28"/>
        <v>7</v>
      </c>
      <c r="C919" s="5" t="str">
        <f>VLOOKUP(Dates[[#This Row],[MonthNo]],$G$2:$H$13,2)</f>
        <v>July</v>
      </c>
      <c r="D919">
        <f t="shared" si="29"/>
        <v>2016</v>
      </c>
    </row>
    <row r="920" spans="1:4" x14ac:dyDescent="0.25">
      <c r="A920" s="4">
        <v>42558</v>
      </c>
      <c r="B920">
        <f t="shared" si="28"/>
        <v>7</v>
      </c>
      <c r="C920" s="5" t="str">
        <f>VLOOKUP(Dates[[#This Row],[MonthNo]],$G$2:$H$13,2)</f>
        <v>July</v>
      </c>
      <c r="D920">
        <f t="shared" si="29"/>
        <v>2016</v>
      </c>
    </row>
    <row r="921" spans="1:4" x14ac:dyDescent="0.25">
      <c r="A921" s="4">
        <v>42559</v>
      </c>
      <c r="B921">
        <f t="shared" si="28"/>
        <v>7</v>
      </c>
      <c r="C921" s="5" t="str">
        <f>VLOOKUP(Dates[[#This Row],[MonthNo]],$G$2:$H$13,2)</f>
        <v>July</v>
      </c>
      <c r="D921">
        <f t="shared" si="29"/>
        <v>2016</v>
      </c>
    </row>
    <row r="922" spans="1:4" x14ac:dyDescent="0.25">
      <c r="A922" s="4">
        <v>42560</v>
      </c>
      <c r="B922">
        <f t="shared" si="28"/>
        <v>7</v>
      </c>
      <c r="C922" s="5" t="str">
        <f>VLOOKUP(Dates[[#This Row],[MonthNo]],$G$2:$H$13,2)</f>
        <v>July</v>
      </c>
      <c r="D922">
        <f t="shared" si="29"/>
        <v>2016</v>
      </c>
    </row>
    <row r="923" spans="1:4" x14ac:dyDescent="0.25">
      <c r="A923" s="4">
        <v>42561</v>
      </c>
      <c r="B923">
        <f t="shared" si="28"/>
        <v>7</v>
      </c>
      <c r="C923" s="5" t="str">
        <f>VLOOKUP(Dates[[#This Row],[MonthNo]],$G$2:$H$13,2)</f>
        <v>July</v>
      </c>
      <c r="D923">
        <f t="shared" si="29"/>
        <v>2016</v>
      </c>
    </row>
    <row r="924" spans="1:4" x14ac:dyDescent="0.25">
      <c r="A924" s="4">
        <v>42562</v>
      </c>
      <c r="B924">
        <f t="shared" si="28"/>
        <v>7</v>
      </c>
      <c r="C924" s="5" t="str">
        <f>VLOOKUP(Dates[[#This Row],[MonthNo]],$G$2:$H$13,2)</f>
        <v>July</v>
      </c>
      <c r="D924">
        <f t="shared" si="29"/>
        <v>2016</v>
      </c>
    </row>
    <row r="925" spans="1:4" x14ac:dyDescent="0.25">
      <c r="A925" s="4">
        <v>42563</v>
      </c>
      <c r="B925">
        <f t="shared" si="28"/>
        <v>7</v>
      </c>
      <c r="C925" s="5" t="str">
        <f>VLOOKUP(Dates[[#This Row],[MonthNo]],$G$2:$H$13,2)</f>
        <v>July</v>
      </c>
      <c r="D925">
        <f t="shared" si="29"/>
        <v>2016</v>
      </c>
    </row>
    <row r="926" spans="1:4" x14ac:dyDescent="0.25">
      <c r="A926" s="4">
        <v>42564</v>
      </c>
      <c r="B926">
        <f t="shared" si="28"/>
        <v>7</v>
      </c>
      <c r="C926" s="5" t="str">
        <f>VLOOKUP(Dates[[#This Row],[MonthNo]],$G$2:$H$13,2)</f>
        <v>July</v>
      </c>
      <c r="D926">
        <f t="shared" si="29"/>
        <v>2016</v>
      </c>
    </row>
    <row r="927" spans="1:4" x14ac:dyDescent="0.25">
      <c r="A927" s="4">
        <v>42565</v>
      </c>
      <c r="B927">
        <f t="shared" si="28"/>
        <v>7</v>
      </c>
      <c r="C927" s="5" t="str">
        <f>VLOOKUP(Dates[[#This Row],[MonthNo]],$G$2:$H$13,2)</f>
        <v>July</v>
      </c>
      <c r="D927">
        <f t="shared" si="29"/>
        <v>2016</v>
      </c>
    </row>
    <row r="928" spans="1:4" x14ac:dyDescent="0.25">
      <c r="A928" s="4">
        <v>42566</v>
      </c>
      <c r="B928">
        <f t="shared" si="28"/>
        <v>7</v>
      </c>
      <c r="C928" s="5" t="str">
        <f>VLOOKUP(Dates[[#This Row],[MonthNo]],$G$2:$H$13,2)</f>
        <v>July</v>
      </c>
      <c r="D928">
        <f t="shared" si="29"/>
        <v>2016</v>
      </c>
    </row>
    <row r="929" spans="1:4" x14ac:dyDescent="0.25">
      <c r="A929" s="4">
        <v>42567</v>
      </c>
      <c r="B929">
        <f t="shared" si="28"/>
        <v>7</v>
      </c>
      <c r="C929" s="5" t="str">
        <f>VLOOKUP(Dates[[#This Row],[MonthNo]],$G$2:$H$13,2)</f>
        <v>July</v>
      </c>
      <c r="D929">
        <f t="shared" si="29"/>
        <v>2016</v>
      </c>
    </row>
    <row r="930" spans="1:4" x14ac:dyDescent="0.25">
      <c r="A930" s="4">
        <v>42568</v>
      </c>
      <c r="B930">
        <f t="shared" si="28"/>
        <v>7</v>
      </c>
      <c r="C930" s="5" t="str">
        <f>VLOOKUP(Dates[[#This Row],[MonthNo]],$G$2:$H$13,2)</f>
        <v>July</v>
      </c>
      <c r="D930">
        <f t="shared" si="29"/>
        <v>2016</v>
      </c>
    </row>
    <row r="931" spans="1:4" x14ac:dyDescent="0.25">
      <c r="A931" s="4">
        <v>42569</v>
      </c>
      <c r="B931">
        <f t="shared" si="28"/>
        <v>7</v>
      </c>
      <c r="C931" s="5" t="str">
        <f>VLOOKUP(Dates[[#This Row],[MonthNo]],$G$2:$H$13,2)</f>
        <v>July</v>
      </c>
      <c r="D931">
        <f t="shared" si="29"/>
        <v>2016</v>
      </c>
    </row>
    <row r="932" spans="1:4" x14ac:dyDescent="0.25">
      <c r="A932" s="4">
        <v>42570</v>
      </c>
      <c r="B932">
        <f t="shared" si="28"/>
        <v>7</v>
      </c>
      <c r="C932" s="5" t="str">
        <f>VLOOKUP(Dates[[#This Row],[MonthNo]],$G$2:$H$13,2)</f>
        <v>July</v>
      </c>
      <c r="D932">
        <f t="shared" si="29"/>
        <v>2016</v>
      </c>
    </row>
    <row r="933" spans="1:4" x14ac:dyDescent="0.25">
      <c r="A933" s="4">
        <v>42571</v>
      </c>
      <c r="B933">
        <f t="shared" si="28"/>
        <v>7</v>
      </c>
      <c r="C933" s="5" t="str">
        <f>VLOOKUP(Dates[[#This Row],[MonthNo]],$G$2:$H$13,2)</f>
        <v>July</v>
      </c>
      <c r="D933">
        <f t="shared" si="29"/>
        <v>2016</v>
      </c>
    </row>
    <row r="934" spans="1:4" x14ac:dyDescent="0.25">
      <c r="A934" s="4">
        <v>42572</v>
      </c>
      <c r="B934">
        <f t="shared" si="28"/>
        <v>7</v>
      </c>
      <c r="C934" s="5" t="str">
        <f>VLOOKUP(Dates[[#This Row],[MonthNo]],$G$2:$H$13,2)</f>
        <v>July</v>
      </c>
      <c r="D934">
        <f t="shared" si="29"/>
        <v>2016</v>
      </c>
    </row>
    <row r="935" spans="1:4" x14ac:dyDescent="0.25">
      <c r="A935" s="4">
        <v>42573</v>
      </c>
      <c r="B935">
        <f t="shared" si="28"/>
        <v>7</v>
      </c>
      <c r="C935" s="5" t="str">
        <f>VLOOKUP(Dates[[#This Row],[MonthNo]],$G$2:$H$13,2)</f>
        <v>July</v>
      </c>
      <c r="D935">
        <f t="shared" si="29"/>
        <v>2016</v>
      </c>
    </row>
    <row r="936" spans="1:4" x14ac:dyDescent="0.25">
      <c r="A936" s="4">
        <v>42574</v>
      </c>
      <c r="B936">
        <f t="shared" si="28"/>
        <v>7</v>
      </c>
      <c r="C936" s="5" t="str">
        <f>VLOOKUP(Dates[[#This Row],[MonthNo]],$G$2:$H$13,2)</f>
        <v>July</v>
      </c>
      <c r="D936">
        <f t="shared" si="29"/>
        <v>2016</v>
      </c>
    </row>
    <row r="937" spans="1:4" x14ac:dyDescent="0.25">
      <c r="A937" s="4">
        <v>42575</v>
      </c>
      <c r="B937">
        <f t="shared" si="28"/>
        <v>7</v>
      </c>
      <c r="C937" s="5" t="str">
        <f>VLOOKUP(Dates[[#This Row],[MonthNo]],$G$2:$H$13,2)</f>
        <v>July</v>
      </c>
      <c r="D937">
        <f t="shared" si="29"/>
        <v>2016</v>
      </c>
    </row>
    <row r="938" spans="1:4" x14ac:dyDescent="0.25">
      <c r="A938" s="4">
        <v>42576</v>
      </c>
      <c r="B938">
        <f t="shared" si="28"/>
        <v>7</v>
      </c>
      <c r="C938" s="5" t="str">
        <f>VLOOKUP(Dates[[#This Row],[MonthNo]],$G$2:$H$13,2)</f>
        <v>July</v>
      </c>
      <c r="D938">
        <f t="shared" si="29"/>
        <v>2016</v>
      </c>
    </row>
    <row r="939" spans="1:4" x14ac:dyDescent="0.25">
      <c r="A939" s="4">
        <v>42577</v>
      </c>
      <c r="B939">
        <f t="shared" si="28"/>
        <v>7</v>
      </c>
      <c r="C939" s="5" t="str">
        <f>VLOOKUP(Dates[[#This Row],[MonthNo]],$G$2:$H$13,2)</f>
        <v>July</v>
      </c>
      <c r="D939">
        <f t="shared" si="29"/>
        <v>2016</v>
      </c>
    </row>
    <row r="940" spans="1:4" x14ac:dyDescent="0.25">
      <c r="A940" s="4">
        <v>42578</v>
      </c>
      <c r="B940">
        <f t="shared" si="28"/>
        <v>7</v>
      </c>
      <c r="C940" s="5" t="str">
        <f>VLOOKUP(Dates[[#This Row],[MonthNo]],$G$2:$H$13,2)</f>
        <v>July</v>
      </c>
      <c r="D940">
        <f t="shared" si="29"/>
        <v>2016</v>
      </c>
    </row>
    <row r="941" spans="1:4" x14ac:dyDescent="0.25">
      <c r="A941" s="4">
        <v>42579</v>
      </c>
      <c r="B941">
        <f t="shared" si="28"/>
        <v>7</v>
      </c>
      <c r="C941" s="5" t="str">
        <f>VLOOKUP(Dates[[#This Row],[MonthNo]],$G$2:$H$13,2)</f>
        <v>July</v>
      </c>
      <c r="D941">
        <f t="shared" si="29"/>
        <v>2016</v>
      </c>
    </row>
    <row r="942" spans="1:4" x14ac:dyDescent="0.25">
      <c r="A942" s="4">
        <v>42580</v>
      </c>
      <c r="B942">
        <f t="shared" si="28"/>
        <v>7</v>
      </c>
      <c r="C942" s="5" t="str">
        <f>VLOOKUP(Dates[[#This Row],[MonthNo]],$G$2:$H$13,2)</f>
        <v>July</v>
      </c>
      <c r="D942">
        <f t="shared" si="29"/>
        <v>2016</v>
      </c>
    </row>
    <row r="943" spans="1:4" x14ac:dyDescent="0.25">
      <c r="A943" s="4">
        <v>42581</v>
      </c>
      <c r="B943">
        <f t="shared" si="28"/>
        <v>7</v>
      </c>
      <c r="C943" s="5" t="str">
        <f>VLOOKUP(Dates[[#This Row],[MonthNo]],$G$2:$H$13,2)</f>
        <v>July</v>
      </c>
      <c r="D943">
        <f t="shared" si="29"/>
        <v>2016</v>
      </c>
    </row>
    <row r="944" spans="1:4" x14ac:dyDescent="0.25">
      <c r="A944" s="4">
        <v>42582</v>
      </c>
      <c r="B944">
        <f t="shared" si="28"/>
        <v>7</v>
      </c>
      <c r="C944" s="5" t="str">
        <f>VLOOKUP(Dates[[#This Row],[MonthNo]],$G$2:$H$13,2)</f>
        <v>July</v>
      </c>
      <c r="D944">
        <f t="shared" si="29"/>
        <v>2016</v>
      </c>
    </row>
    <row r="945" spans="1:4" x14ac:dyDescent="0.25">
      <c r="A945" s="4">
        <v>42583</v>
      </c>
      <c r="B945">
        <f t="shared" si="28"/>
        <v>8</v>
      </c>
      <c r="C945" s="5" t="str">
        <f>VLOOKUP(Dates[[#This Row],[MonthNo]],$G$2:$H$13,2)</f>
        <v>August</v>
      </c>
      <c r="D945">
        <f t="shared" si="29"/>
        <v>2016</v>
      </c>
    </row>
    <row r="946" spans="1:4" x14ac:dyDescent="0.25">
      <c r="A946" s="4">
        <v>42584</v>
      </c>
      <c r="B946">
        <f t="shared" si="28"/>
        <v>8</v>
      </c>
      <c r="C946" s="5" t="str">
        <f>VLOOKUP(Dates[[#This Row],[MonthNo]],$G$2:$H$13,2)</f>
        <v>August</v>
      </c>
      <c r="D946">
        <f t="shared" si="29"/>
        <v>2016</v>
      </c>
    </row>
    <row r="947" spans="1:4" x14ac:dyDescent="0.25">
      <c r="A947" s="4">
        <v>42585</v>
      </c>
      <c r="B947">
        <f t="shared" si="28"/>
        <v>8</v>
      </c>
      <c r="C947" s="5" t="str">
        <f>VLOOKUP(Dates[[#This Row],[MonthNo]],$G$2:$H$13,2)</f>
        <v>August</v>
      </c>
      <c r="D947">
        <f t="shared" si="29"/>
        <v>2016</v>
      </c>
    </row>
    <row r="948" spans="1:4" x14ac:dyDescent="0.25">
      <c r="A948" s="4">
        <v>42586</v>
      </c>
      <c r="B948">
        <f t="shared" si="28"/>
        <v>8</v>
      </c>
      <c r="C948" s="5" t="str">
        <f>VLOOKUP(Dates[[#This Row],[MonthNo]],$G$2:$H$13,2)</f>
        <v>August</v>
      </c>
      <c r="D948">
        <f t="shared" si="29"/>
        <v>2016</v>
      </c>
    </row>
    <row r="949" spans="1:4" x14ac:dyDescent="0.25">
      <c r="A949" s="4">
        <v>42587</v>
      </c>
      <c r="B949">
        <f t="shared" si="28"/>
        <v>8</v>
      </c>
      <c r="C949" s="5" t="str">
        <f>VLOOKUP(Dates[[#This Row],[MonthNo]],$G$2:$H$13,2)</f>
        <v>August</v>
      </c>
      <c r="D949">
        <f t="shared" si="29"/>
        <v>2016</v>
      </c>
    </row>
    <row r="950" spans="1:4" x14ac:dyDescent="0.25">
      <c r="A950" s="4">
        <v>42588</v>
      </c>
      <c r="B950">
        <f t="shared" si="28"/>
        <v>8</v>
      </c>
      <c r="C950" s="5" t="str">
        <f>VLOOKUP(Dates[[#This Row],[MonthNo]],$G$2:$H$13,2)</f>
        <v>August</v>
      </c>
      <c r="D950">
        <f t="shared" si="29"/>
        <v>2016</v>
      </c>
    </row>
    <row r="951" spans="1:4" x14ac:dyDescent="0.25">
      <c r="A951" s="4">
        <v>42589</v>
      </c>
      <c r="B951">
        <f t="shared" si="28"/>
        <v>8</v>
      </c>
      <c r="C951" s="5" t="str">
        <f>VLOOKUP(Dates[[#This Row],[MonthNo]],$G$2:$H$13,2)</f>
        <v>August</v>
      </c>
      <c r="D951">
        <f t="shared" si="29"/>
        <v>2016</v>
      </c>
    </row>
    <row r="952" spans="1:4" x14ac:dyDescent="0.25">
      <c r="A952" s="4">
        <v>42590</v>
      </c>
      <c r="B952">
        <f t="shared" si="28"/>
        <v>8</v>
      </c>
      <c r="C952" s="5" t="str">
        <f>VLOOKUP(Dates[[#This Row],[MonthNo]],$G$2:$H$13,2)</f>
        <v>August</v>
      </c>
      <c r="D952">
        <f t="shared" si="29"/>
        <v>2016</v>
      </c>
    </row>
    <row r="953" spans="1:4" x14ac:dyDescent="0.25">
      <c r="A953" s="4">
        <v>42591</v>
      </c>
      <c r="B953">
        <f t="shared" si="28"/>
        <v>8</v>
      </c>
      <c r="C953" s="5" t="str">
        <f>VLOOKUP(Dates[[#This Row],[MonthNo]],$G$2:$H$13,2)</f>
        <v>August</v>
      </c>
      <c r="D953">
        <f t="shared" si="29"/>
        <v>2016</v>
      </c>
    </row>
    <row r="954" spans="1:4" x14ac:dyDescent="0.25">
      <c r="A954" s="4">
        <v>42592</v>
      </c>
      <c r="B954">
        <f t="shared" si="28"/>
        <v>8</v>
      </c>
      <c r="C954" s="5" t="str">
        <f>VLOOKUP(Dates[[#This Row],[MonthNo]],$G$2:$H$13,2)</f>
        <v>August</v>
      </c>
      <c r="D954">
        <f t="shared" si="29"/>
        <v>2016</v>
      </c>
    </row>
    <row r="955" spans="1:4" x14ac:dyDescent="0.25">
      <c r="A955" s="4">
        <v>42593</v>
      </c>
      <c r="B955">
        <f t="shared" si="28"/>
        <v>8</v>
      </c>
      <c r="C955" s="5" t="str">
        <f>VLOOKUP(Dates[[#This Row],[MonthNo]],$G$2:$H$13,2)</f>
        <v>August</v>
      </c>
      <c r="D955">
        <f t="shared" si="29"/>
        <v>2016</v>
      </c>
    </row>
    <row r="956" spans="1:4" x14ac:dyDescent="0.25">
      <c r="A956" s="4">
        <v>42594</v>
      </c>
      <c r="B956">
        <f t="shared" si="28"/>
        <v>8</v>
      </c>
      <c r="C956" s="5" t="str">
        <f>VLOOKUP(Dates[[#This Row],[MonthNo]],$G$2:$H$13,2)</f>
        <v>August</v>
      </c>
      <c r="D956">
        <f t="shared" si="29"/>
        <v>2016</v>
      </c>
    </row>
    <row r="957" spans="1:4" x14ac:dyDescent="0.25">
      <c r="A957" s="4">
        <v>42595</v>
      </c>
      <c r="B957">
        <f t="shared" si="28"/>
        <v>8</v>
      </c>
      <c r="C957" s="5" t="str">
        <f>VLOOKUP(Dates[[#This Row],[MonthNo]],$G$2:$H$13,2)</f>
        <v>August</v>
      </c>
      <c r="D957">
        <f t="shared" si="29"/>
        <v>2016</v>
      </c>
    </row>
    <row r="958" spans="1:4" x14ac:dyDescent="0.25">
      <c r="A958" s="4">
        <v>42596</v>
      </c>
      <c r="B958">
        <f t="shared" si="28"/>
        <v>8</v>
      </c>
      <c r="C958" s="5" t="str">
        <f>VLOOKUP(Dates[[#This Row],[MonthNo]],$G$2:$H$13,2)</f>
        <v>August</v>
      </c>
      <c r="D958">
        <f t="shared" si="29"/>
        <v>2016</v>
      </c>
    </row>
    <row r="959" spans="1:4" x14ac:dyDescent="0.25">
      <c r="A959" s="4">
        <v>42597</v>
      </c>
      <c r="B959">
        <f t="shared" si="28"/>
        <v>8</v>
      </c>
      <c r="C959" s="5" t="str">
        <f>VLOOKUP(Dates[[#This Row],[MonthNo]],$G$2:$H$13,2)</f>
        <v>August</v>
      </c>
      <c r="D959">
        <f t="shared" si="29"/>
        <v>2016</v>
      </c>
    </row>
    <row r="960" spans="1:4" x14ac:dyDescent="0.25">
      <c r="A960" s="4">
        <v>42598</v>
      </c>
      <c r="B960">
        <f t="shared" si="28"/>
        <v>8</v>
      </c>
      <c r="C960" s="5" t="str">
        <f>VLOOKUP(Dates[[#This Row],[MonthNo]],$G$2:$H$13,2)</f>
        <v>August</v>
      </c>
      <c r="D960">
        <f t="shared" si="29"/>
        <v>2016</v>
      </c>
    </row>
    <row r="961" spans="1:4" x14ac:dyDescent="0.25">
      <c r="A961" s="4">
        <v>42599</v>
      </c>
      <c r="B961">
        <f t="shared" si="28"/>
        <v>8</v>
      </c>
      <c r="C961" s="5" t="str">
        <f>VLOOKUP(Dates[[#This Row],[MonthNo]],$G$2:$H$13,2)</f>
        <v>August</v>
      </c>
      <c r="D961">
        <f t="shared" si="29"/>
        <v>2016</v>
      </c>
    </row>
    <row r="962" spans="1:4" x14ac:dyDescent="0.25">
      <c r="A962" s="4">
        <v>42600</v>
      </c>
      <c r="B962">
        <f t="shared" si="28"/>
        <v>8</v>
      </c>
      <c r="C962" s="5" t="str">
        <f>VLOOKUP(Dates[[#This Row],[MonthNo]],$G$2:$H$13,2)</f>
        <v>August</v>
      </c>
      <c r="D962">
        <f t="shared" si="29"/>
        <v>2016</v>
      </c>
    </row>
    <row r="963" spans="1:4" x14ac:dyDescent="0.25">
      <c r="A963" s="4">
        <v>42601</v>
      </c>
      <c r="B963">
        <f t="shared" ref="B963:B1026" si="30">MONTH(A963)</f>
        <v>8</v>
      </c>
      <c r="C963" s="5" t="str">
        <f>VLOOKUP(Dates[[#This Row],[MonthNo]],$G$2:$H$13,2)</f>
        <v>August</v>
      </c>
      <c r="D963">
        <f t="shared" ref="D963:D1026" si="31">YEAR(A963)</f>
        <v>2016</v>
      </c>
    </row>
    <row r="964" spans="1:4" x14ac:dyDescent="0.25">
      <c r="A964" s="4">
        <v>42602</v>
      </c>
      <c r="B964">
        <f t="shared" si="30"/>
        <v>8</v>
      </c>
      <c r="C964" s="5" t="str">
        <f>VLOOKUP(Dates[[#This Row],[MonthNo]],$G$2:$H$13,2)</f>
        <v>August</v>
      </c>
      <c r="D964">
        <f t="shared" si="31"/>
        <v>2016</v>
      </c>
    </row>
    <row r="965" spans="1:4" x14ac:dyDescent="0.25">
      <c r="A965" s="4">
        <v>42603</v>
      </c>
      <c r="B965">
        <f t="shared" si="30"/>
        <v>8</v>
      </c>
      <c r="C965" s="5" t="str">
        <f>VLOOKUP(Dates[[#This Row],[MonthNo]],$G$2:$H$13,2)</f>
        <v>August</v>
      </c>
      <c r="D965">
        <f t="shared" si="31"/>
        <v>2016</v>
      </c>
    </row>
    <row r="966" spans="1:4" x14ac:dyDescent="0.25">
      <c r="A966" s="4">
        <v>42604</v>
      </c>
      <c r="B966">
        <f t="shared" si="30"/>
        <v>8</v>
      </c>
      <c r="C966" s="5" t="str">
        <f>VLOOKUP(Dates[[#This Row],[MonthNo]],$G$2:$H$13,2)</f>
        <v>August</v>
      </c>
      <c r="D966">
        <f t="shared" si="31"/>
        <v>2016</v>
      </c>
    </row>
    <row r="967" spans="1:4" x14ac:dyDescent="0.25">
      <c r="A967" s="4">
        <v>42605</v>
      </c>
      <c r="B967">
        <f t="shared" si="30"/>
        <v>8</v>
      </c>
      <c r="C967" s="5" t="str">
        <f>VLOOKUP(Dates[[#This Row],[MonthNo]],$G$2:$H$13,2)</f>
        <v>August</v>
      </c>
      <c r="D967">
        <f t="shared" si="31"/>
        <v>2016</v>
      </c>
    </row>
    <row r="968" spans="1:4" x14ac:dyDescent="0.25">
      <c r="A968" s="4">
        <v>42606</v>
      </c>
      <c r="B968">
        <f t="shared" si="30"/>
        <v>8</v>
      </c>
      <c r="C968" s="5" t="str">
        <f>VLOOKUP(Dates[[#This Row],[MonthNo]],$G$2:$H$13,2)</f>
        <v>August</v>
      </c>
      <c r="D968">
        <f t="shared" si="31"/>
        <v>2016</v>
      </c>
    </row>
    <row r="969" spans="1:4" x14ac:dyDescent="0.25">
      <c r="A969" s="4">
        <v>42607</v>
      </c>
      <c r="B969">
        <f t="shared" si="30"/>
        <v>8</v>
      </c>
      <c r="C969" s="5" t="str">
        <f>VLOOKUP(Dates[[#This Row],[MonthNo]],$G$2:$H$13,2)</f>
        <v>August</v>
      </c>
      <c r="D969">
        <f t="shared" si="31"/>
        <v>2016</v>
      </c>
    </row>
    <row r="970" spans="1:4" x14ac:dyDescent="0.25">
      <c r="A970" s="4">
        <v>42608</v>
      </c>
      <c r="B970">
        <f t="shared" si="30"/>
        <v>8</v>
      </c>
      <c r="C970" s="5" t="str">
        <f>VLOOKUP(Dates[[#This Row],[MonthNo]],$G$2:$H$13,2)</f>
        <v>August</v>
      </c>
      <c r="D970">
        <f t="shared" si="31"/>
        <v>2016</v>
      </c>
    </row>
    <row r="971" spans="1:4" x14ac:dyDescent="0.25">
      <c r="A971" s="4">
        <v>42609</v>
      </c>
      <c r="B971">
        <f t="shared" si="30"/>
        <v>8</v>
      </c>
      <c r="C971" s="5" t="str">
        <f>VLOOKUP(Dates[[#This Row],[MonthNo]],$G$2:$H$13,2)</f>
        <v>August</v>
      </c>
      <c r="D971">
        <f t="shared" si="31"/>
        <v>2016</v>
      </c>
    </row>
    <row r="972" spans="1:4" x14ac:dyDescent="0.25">
      <c r="A972" s="4">
        <v>42610</v>
      </c>
      <c r="B972">
        <f t="shared" si="30"/>
        <v>8</v>
      </c>
      <c r="C972" s="5" t="str">
        <f>VLOOKUP(Dates[[#This Row],[MonthNo]],$G$2:$H$13,2)</f>
        <v>August</v>
      </c>
      <c r="D972">
        <f t="shared" si="31"/>
        <v>2016</v>
      </c>
    </row>
    <row r="973" spans="1:4" x14ac:dyDescent="0.25">
      <c r="A973" s="4">
        <v>42611</v>
      </c>
      <c r="B973">
        <f t="shared" si="30"/>
        <v>8</v>
      </c>
      <c r="C973" s="5" t="str">
        <f>VLOOKUP(Dates[[#This Row],[MonthNo]],$G$2:$H$13,2)</f>
        <v>August</v>
      </c>
      <c r="D973">
        <f t="shared" si="31"/>
        <v>2016</v>
      </c>
    </row>
    <row r="974" spans="1:4" x14ac:dyDescent="0.25">
      <c r="A974" s="4">
        <v>42612</v>
      </c>
      <c r="B974">
        <f t="shared" si="30"/>
        <v>8</v>
      </c>
      <c r="C974" s="5" t="str">
        <f>VLOOKUP(Dates[[#This Row],[MonthNo]],$G$2:$H$13,2)</f>
        <v>August</v>
      </c>
      <c r="D974">
        <f t="shared" si="31"/>
        <v>2016</v>
      </c>
    </row>
    <row r="975" spans="1:4" x14ac:dyDescent="0.25">
      <c r="A975" s="4">
        <v>42613</v>
      </c>
      <c r="B975">
        <f t="shared" si="30"/>
        <v>8</v>
      </c>
      <c r="C975" s="5" t="str">
        <f>VLOOKUP(Dates[[#This Row],[MonthNo]],$G$2:$H$13,2)</f>
        <v>August</v>
      </c>
      <c r="D975">
        <f t="shared" si="31"/>
        <v>2016</v>
      </c>
    </row>
    <row r="976" spans="1:4" x14ac:dyDescent="0.25">
      <c r="A976" s="4">
        <v>42614</v>
      </c>
      <c r="B976">
        <f t="shared" si="30"/>
        <v>9</v>
      </c>
      <c r="C976" s="5" t="str">
        <f>VLOOKUP(Dates[[#This Row],[MonthNo]],$G$2:$H$13,2)</f>
        <v>September</v>
      </c>
      <c r="D976">
        <f t="shared" si="31"/>
        <v>2016</v>
      </c>
    </row>
    <row r="977" spans="1:4" x14ac:dyDescent="0.25">
      <c r="A977" s="4">
        <v>42615</v>
      </c>
      <c r="B977">
        <f t="shared" si="30"/>
        <v>9</v>
      </c>
      <c r="C977" s="5" t="str">
        <f>VLOOKUP(Dates[[#This Row],[MonthNo]],$G$2:$H$13,2)</f>
        <v>September</v>
      </c>
      <c r="D977">
        <f t="shared" si="31"/>
        <v>2016</v>
      </c>
    </row>
    <row r="978" spans="1:4" x14ac:dyDescent="0.25">
      <c r="A978" s="4">
        <v>42616</v>
      </c>
      <c r="B978">
        <f t="shared" si="30"/>
        <v>9</v>
      </c>
      <c r="C978" s="5" t="str">
        <f>VLOOKUP(Dates[[#This Row],[MonthNo]],$G$2:$H$13,2)</f>
        <v>September</v>
      </c>
      <c r="D978">
        <f t="shared" si="31"/>
        <v>2016</v>
      </c>
    </row>
    <row r="979" spans="1:4" x14ac:dyDescent="0.25">
      <c r="A979" s="4">
        <v>42617</v>
      </c>
      <c r="B979">
        <f t="shared" si="30"/>
        <v>9</v>
      </c>
      <c r="C979" s="5" t="str">
        <f>VLOOKUP(Dates[[#This Row],[MonthNo]],$G$2:$H$13,2)</f>
        <v>September</v>
      </c>
      <c r="D979">
        <f t="shared" si="31"/>
        <v>2016</v>
      </c>
    </row>
    <row r="980" spans="1:4" x14ac:dyDescent="0.25">
      <c r="A980" s="4">
        <v>42618</v>
      </c>
      <c r="B980">
        <f t="shared" si="30"/>
        <v>9</v>
      </c>
      <c r="C980" s="5" t="str">
        <f>VLOOKUP(Dates[[#This Row],[MonthNo]],$G$2:$H$13,2)</f>
        <v>September</v>
      </c>
      <c r="D980">
        <f t="shared" si="31"/>
        <v>2016</v>
      </c>
    </row>
    <row r="981" spans="1:4" x14ac:dyDescent="0.25">
      <c r="A981" s="4">
        <v>42619</v>
      </c>
      <c r="B981">
        <f t="shared" si="30"/>
        <v>9</v>
      </c>
      <c r="C981" s="5" t="str">
        <f>VLOOKUP(Dates[[#This Row],[MonthNo]],$G$2:$H$13,2)</f>
        <v>September</v>
      </c>
      <c r="D981">
        <f t="shared" si="31"/>
        <v>2016</v>
      </c>
    </row>
    <row r="982" spans="1:4" x14ac:dyDescent="0.25">
      <c r="A982" s="4">
        <v>42620</v>
      </c>
      <c r="B982">
        <f t="shared" si="30"/>
        <v>9</v>
      </c>
      <c r="C982" s="5" t="str">
        <f>VLOOKUP(Dates[[#This Row],[MonthNo]],$G$2:$H$13,2)</f>
        <v>September</v>
      </c>
      <c r="D982">
        <f t="shared" si="31"/>
        <v>2016</v>
      </c>
    </row>
    <row r="983" spans="1:4" x14ac:dyDescent="0.25">
      <c r="A983" s="4">
        <v>42621</v>
      </c>
      <c r="B983">
        <f t="shared" si="30"/>
        <v>9</v>
      </c>
      <c r="C983" s="5" t="str">
        <f>VLOOKUP(Dates[[#This Row],[MonthNo]],$G$2:$H$13,2)</f>
        <v>September</v>
      </c>
      <c r="D983">
        <f t="shared" si="31"/>
        <v>2016</v>
      </c>
    </row>
    <row r="984" spans="1:4" x14ac:dyDescent="0.25">
      <c r="A984" s="4">
        <v>42622</v>
      </c>
      <c r="B984">
        <f t="shared" si="30"/>
        <v>9</v>
      </c>
      <c r="C984" s="5" t="str">
        <f>VLOOKUP(Dates[[#This Row],[MonthNo]],$G$2:$H$13,2)</f>
        <v>September</v>
      </c>
      <c r="D984">
        <f t="shared" si="31"/>
        <v>2016</v>
      </c>
    </row>
    <row r="985" spans="1:4" x14ac:dyDescent="0.25">
      <c r="A985" s="4">
        <v>42623</v>
      </c>
      <c r="B985">
        <f t="shared" si="30"/>
        <v>9</v>
      </c>
      <c r="C985" s="5" t="str">
        <f>VLOOKUP(Dates[[#This Row],[MonthNo]],$G$2:$H$13,2)</f>
        <v>September</v>
      </c>
      <c r="D985">
        <f t="shared" si="31"/>
        <v>2016</v>
      </c>
    </row>
    <row r="986" spans="1:4" x14ac:dyDescent="0.25">
      <c r="A986" s="4">
        <v>42624</v>
      </c>
      <c r="B986">
        <f t="shared" si="30"/>
        <v>9</v>
      </c>
      <c r="C986" s="5" t="str">
        <f>VLOOKUP(Dates[[#This Row],[MonthNo]],$G$2:$H$13,2)</f>
        <v>September</v>
      </c>
      <c r="D986">
        <f t="shared" si="31"/>
        <v>2016</v>
      </c>
    </row>
    <row r="987" spans="1:4" x14ac:dyDescent="0.25">
      <c r="A987" s="4">
        <v>42625</v>
      </c>
      <c r="B987">
        <f t="shared" si="30"/>
        <v>9</v>
      </c>
      <c r="C987" s="5" t="str">
        <f>VLOOKUP(Dates[[#This Row],[MonthNo]],$G$2:$H$13,2)</f>
        <v>September</v>
      </c>
      <c r="D987">
        <f t="shared" si="31"/>
        <v>2016</v>
      </c>
    </row>
    <row r="988" spans="1:4" x14ac:dyDescent="0.25">
      <c r="A988" s="4">
        <v>42626</v>
      </c>
      <c r="B988">
        <f t="shared" si="30"/>
        <v>9</v>
      </c>
      <c r="C988" s="5" t="str">
        <f>VLOOKUP(Dates[[#This Row],[MonthNo]],$G$2:$H$13,2)</f>
        <v>September</v>
      </c>
      <c r="D988">
        <f t="shared" si="31"/>
        <v>2016</v>
      </c>
    </row>
    <row r="989" spans="1:4" x14ac:dyDescent="0.25">
      <c r="A989" s="4">
        <v>42627</v>
      </c>
      <c r="B989">
        <f t="shared" si="30"/>
        <v>9</v>
      </c>
      <c r="C989" s="5" t="str">
        <f>VLOOKUP(Dates[[#This Row],[MonthNo]],$G$2:$H$13,2)</f>
        <v>September</v>
      </c>
      <c r="D989">
        <f t="shared" si="31"/>
        <v>2016</v>
      </c>
    </row>
    <row r="990" spans="1:4" x14ac:dyDescent="0.25">
      <c r="A990" s="4">
        <v>42628</v>
      </c>
      <c r="B990">
        <f t="shared" si="30"/>
        <v>9</v>
      </c>
      <c r="C990" s="5" t="str">
        <f>VLOOKUP(Dates[[#This Row],[MonthNo]],$G$2:$H$13,2)</f>
        <v>September</v>
      </c>
      <c r="D990">
        <f t="shared" si="31"/>
        <v>2016</v>
      </c>
    </row>
    <row r="991" spans="1:4" x14ac:dyDescent="0.25">
      <c r="A991" s="4">
        <v>42629</v>
      </c>
      <c r="B991">
        <f t="shared" si="30"/>
        <v>9</v>
      </c>
      <c r="C991" s="5" t="str">
        <f>VLOOKUP(Dates[[#This Row],[MonthNo]],$G$2:$H$13,2)</f>
        <v>September</v>
      </c>
      <c r="D991">
        <f t="shared" si="31"/>
        <v>2016</v>
      </c>
    </row>
    <row r="992" spans="1:4" x14ac:dyDescent="0.25">
      <c r="A992" s="4">
        <v>42630</v>
      </c>
      <c r="B992">
        <f t="shared" si="30"/>
        <v>9</v>
      </c>
      <c r="C992" s="5" t="str">
        <f>VLOOKUP(Dates[[#This Row],[MonthNo]],$G$2:$H$13,2)</f>
        <v>September</v>
      </c>
      <c r="D992">
        <f t="shared" si="31"/>
        <v>2016</v>
      </c>
    </row>
    <row r="993" spans="1:4" x14ac:dyDescent="0.25">
      <c r="A993" s="4">
        <v>42631</v>
      </c>
      <c r="B993">
        <f t="shared" si="30"/>
        <v>9</v>
      </c>
      <c r="C993" s="5" t="str">
        <f>VLOOKUP(Dates[[#This Row],[MonthNo]],$G$2:$H$13,2)</f>
        <v>September</v>
      </c>
      <c r="D993">
        <f t="shared" si="31"/>
        <v>2016</v>
      </c>
    </row>
    <row r="994" spans="1:4" x14ac:dyDescent="0.25">
      <c r="A994" s="4">
        <v>42632</v>
      </c>
      <c r="B994">
        <f t="shared" si="30"/>
        <v>9</v>
      </c>
      <c r="C994" s="5" t="str">
        <f>VLOOKUP(Dates[[#This Row],[MonthNo]],$G$2:$H$13,2)</f>
        <v>September</v>
      </c>
      <c r="D994">
        <f t="shared" si="31"/>
        <v>2016</v>
      </c>
    </row>
    <row r="995" spans="1:4" x14ac:dyDescent="0.25">
      <c r="A995" s="4">
        <v>42633</v>
      </c>
      <c r="B995">
        <f t="shared" si="30"/>
        <v>9</v>
      </c>
      <c r="C995" s="5" t="str">
        <f>VLOOKUP(Dates[[#This Row],[MonthNo]],$G$2:$H$13,2)</f>
        <v>September</v>
      </c>
      <c r="D995">
        <f t="shared" si="31"/>
        <v>2016</v>
      </c>
    </row>
    <row r="996" spans="1:4" x14ac:dyDescent="0.25">
      <c r="A996" s="4">
        <v>42634</v>
      </c>
      <c r="B996">
        <f t="shared" si="30"/>
        <v>9</v>
      </c>
      <c r="C996" s="5" t="str">
        <f>VLOOKUP(Dates[[#This Row],[MonthNo]],$G$2:$H$13,2)</f>
        <v>September</v>
      </c>
      <c r="D996">
        <f t="shared" si="31"/>
        <v>2016</v>
      </c>
    </row>
    <row r="997" spans="1:4" x14ac:dyDescent="0.25">
      <c r="A997" s="4">
        <v>42635</v>
      </c>
      <c r="B997">
        <f t="shared" si="30"/>
        <v>9</v>
      </c>
      <c r="C997" s="5" t="str">
        <f>VLOOKUP(Dates[[#This Row],[MonthNo]],$G$2:$H$13,2)</f>
        <v>September</v>
      </c>
      <c r="D997">
        <f t="shared" si="31"/>
        <v>2016</v>
      </c>
    </row>
    <row r="998" spans="1:4" x14ac:dyDescent="0.25">
      <c r="A998" s="4">
        <v>42636</v>
      </c>
      <c r="B998">
        <f t="shared" si="30"/>
        <v>9</v>
      </c>
      <c r="C998" s="5" t="str">
        <f>VLOOKUP(Dates[[#This Row],[MonthNo]],$G$2:$H$13,2)</f>
        <v>September</v>
      </c>
      <c r="D998">
        <f t="shared" si="31"/>
        <v>2016</v>
      </c>
    </row>
    <row r="999" spans="1:4" x14ac:dyDescent="0.25">
      <c r="A999" s="4">
        <v>42637</v>
      </c>
      <c r="B999">
        <f t="shared" si="30"/>
        <v>9</v>
      </c>
      <c r="C999" s="5" t="str">
        <f>VLOOKUP(Dates[[#This Row],[MonthNo]],$G$2:$H$13,2)</f>
        <v>September</v>
      </c>
      <c r="D999">
        <f t="shared" si="31"/>
        <v>2016</v>
      </c>
    </row>
    <row r="1000" spans="1:4" x14ac:dyDescent="0.25">
      <c r="A1000" s="4">
        <v>42638</v>
      </c>
      <c r="B1000">
        <f t="shared" si="30"/>
        <v>9</v>
      </c>
      <c r="C1000" s="5" t="str">
        <f>VLOOKUP(Dates[[#This Row],[MonthNo]],$G$2:$H$13,2)</f>
        <v>September</v>
      </c>
      <c r="D1000">
        <f t="shared" si="31"/>
        <v>2016</v>
      </c>
    </row>
    <row r="1001" spans="1:4" x14ac:dyDescent="0.25">
      <c r="A1001" s="4">
        <v>42639</v>
      </c>
      <c r="B1001">
        <f t="shared" si="30"/>
        <v>9</v>
      </c>
      <c r="C1001" s="5" t="str">
        <f>VLOOKUP(Dates[[#This Row],[MonthNo]],$G$2:$H$13,2)</f>
        <v>September</v>
      </c>
      <c r="D1001">
        <f t="shared" si="31"/>
        <v>2016</v>
      </c>
    </row>
    <row r="1002" spans="1:4" x14ac:dyDescent="0.25">
      <c r="A1002" s="4">
        <v>42640</v>
      </c>
      <c r="B1002">
        <f t="shared" si="30"/>
        <v>9</v>
      </c>
      <c r="C1002" s="5" t="str">
        <f>VLOOKUP(Dates[[#This Row],[MonthNo]],$G$2:$H$13,2)</f>
        <v>September</v>
      </c>
      <c r="D1002">
        <f t="shared" si="31"/>
        <v>2016</v>
      </c>
    </row>
    <row r="1003" spans="1:4" x14ac:dyDescent="0.25">
      <c r="A1003" s="4">
        <v>42641</v>
      </c>
      <c r="B1003">
        <f t="shared" si="30"/>
        <v>9</v>
      </c>
      <c r="C1003" s="5" t="str">
        <f>VLOOKUP(Dates[[#This Row],[MonthNo]],$G$2:$H$13,2)</f>
        <v>September</v>
      </c>
      <c r="D1003">
        <f t="shared" si="31"/>
        <v>2016</v>
      </c>
    </row>
    <row r="1004" spans="1:4" x14ac:dyDescent="0.25">
      <c r="A1004" s="4">
        <v>42642</v>
      </c>
      <c r="B1004">
        <f t="shared" si="30"/>
        <v>9</v>
      </c>
      <c r="C1004" s="5" t="str">
        <f>VLOOKUP(Dates[[#This Row],[MonthNo]],$G$2:$H$13,2)</f>
        <v>September</v>
      </c>
      <c r="D1004">
        <f t="shared" si="31"/>
        <v>2016</v>
      </c>
    </row>
    <row r="1005" spans="1:4" x14ac:dyDescent="0.25">
      <c r="A1005" s="4">
        <v>42643</v>
      </c>
      <c r="B1005">
        <f t="shared" si="30"/>
        <v>9</v>
      </c>
      <c r="C1005" s="5" t="str">
        <f>VLOOKUP(Dates[[#This Row],[MonthNo]],$G$2:$H$13,2)</f>
        <v>September</v>
      </c>
      <c r="D1005">
        <f t="shared" si="31"/>
        <v>2016</v>
      </c>
    </row>
    <row r="1006" spans="1:4" x14ac:dyDescent="0.25">
      <c r="A1006" s="4">
        <v>42644</v>
      </c>
      <c r="B1006">
        <f t="shared" si="30"/>
        <v>10</v>
      </c>
      <c r="C1006" s="5" t="str">
        <f>VLOOKUP(Dates[[#This Row],[MonthNo]],$G$2:$H$13,2)</f>
        <v>October</v>
      </c>
      <c r="D1006">
        <f t="shared" si="31"/>
        <v>2016</v>
      </c>
    </row>
    <row r="1007" spans="1:4" x14ac:dyDescent="0.25">
      <c r="A1007" s="4">
        <v>42645</v>
      </c>
      <c r="B1007">
        <f t="shared" si="30"/>
        <v>10</v>
      </c>
      <c r="C1007" s="5" t="str">
        <f>VLOOKUP(Dates[[#This Row],[MonthNo]],$G$2:$H$13,2)</f>
        <v>October</v>
      </c>
      <c r="D1007">
        <f t="shared" si="31"/>
        <v>2016</v>
      </c>
    </row>
    <row r="1008" spans="1:4" x14ac:dyDescent="0.25">
      <c r="A1008" s="4">
        <v>42646</v>
      </c>
      <c r="B1008">
        <f t="shared" si="30"/>
        <v>10</v>
      </c>
      <c r="C1008" s="5" t="str">
        <f>VLOOKUP(Dates[[#This Row],[MonthNo]],$G$2:$H$13,2)</f>
        <v>October</v>
      </c>
      <c r="D1008">
        <f t="shared" si="31"/>
        <v>2016</v>
      </c>
    </row>
    <row r="1009" spans="1:4" x14ac:dyDescent="0.25">
      <c r="A1009" s="4">
        <v>42647</v>
      </c>
      <c r="B1009">
        <f t="shared" si="30"/>
        <v>10</v>
      </c>
      <c r="C1009" s="5" t="str">
        <f>VLOOKUP(Dates[[#This Row],[MonthNo]],$G$2:$H$13,2)</f>
        <v>October</v>
      </c>
      <c r="D1009">
        <f t="shared" si="31"/>
        <v>2016</v>
      </c>
    </row>
    <row r="1010" spans="1:4" x14ac:dyDescent="0.25">
      <c r="A1010" s="4">
        <v>42648</v>
      </c>
      <c r="B1010">
        <f t="shared" si="30"/>
        <v>10</v>
      </c>
      <c r="C1010" s="5" t="str">
        <f>VLOOKUP(Dates[[#This Row],[MonthNo]],$G$2:$H$13,2)</f>
        <v>October</v>
      </c>
      <c r="D1010">
        <f t="shared" si="31"/>
        <v>2016</v>
      </c>
    </row>
    <row r="1011" spans="1:4" x14ac:dyDescent="0.25">
      <c r="A1011" s="4">
        <v>42649</v>
      </c>
      <c r="B1011">
        <f t="shared" si="30"/>
        <v>10</v>
      </c>
      <c r="C1011" s="5" t="str">
        <f>VLOOKUP(Dates[[#This Row],[MonthNo]],$G$2:$H$13,2)</f>
        <v>October</v>
      </c>
      <c r="D1011">
        <f t="shared" si="31"/>
        <v>2016</v>
      </c>
    </row>
    <row r="1012" spans="1:4" x14ac:dyDescent="0.25">
      <c r="A1012" s="4">
        <v>42650</v>
      </c>
      <c r="B1012">
        <f t="shared" si="30"/>
        <v>10</v>
      </c>
      <c r="C1012" s="5" t="str">
        <f>VLOOKUP(Dates[[#This Row],[MonthNo]],$G$2:$H$13,2)</f>
        <v>October</v>
      </c>
      <c r="D1012">
        <f t="shared" si="31"/>
        <v>2016</v>
      </c>
    </row>
    <row r="1013" spans="1:4" x14ac:dyDescent="0.25">
      <c r="A1013" s="4">
        <v>42651</v>
      </c>
      <c r="B1013">
        <f t="shared" si="30"/>
        <v>10</v>
      </c>
      <c r="C1013" s="5" t="str">
        <f>VLOOKUP(Dates[[#This Row],[MonthNo]],$G$2:$H$13,2)</f>
        <v>October</v>
      </c>
      <c r="D1013">
        <f t="shared" si="31"/>
        <v>2016</v>
      </c>
    </row>
    <row r="1014" spans="1:4" x14ac:dyDescent="0.25">
      <c r="A1014" s="4">
        <v>42652</v>
      </c>
      <c r="B1014">
        <f t="shared" si="30"/>
        <v>10</v>
      </c>
      <c r="C1014" s="5" t="str">
        <f>VLOOKUP(Dates[[#This Row],[MonthNo]],$G$2:$H$13,2)</f>
        <v>October</v>
      </c>
      <c r="D1014">
        <f t="shared" si="31"/>
        <v>2016</v>
      </c>
    </row>
    <row r="1015" spans="1:4" x14ac:dyDescent="0.25">
      <c r="A1015" s="4">
        <v>42653</v>
      </c>
      <c r="B1015">
        <f t="shared" si="30"/>
        <v>10</v>
      </c>
      <c r="C1015" s="5" t="str">
        <f>VLOOKUP(Dates[[#This Row],[MonthNo]],$G$2:$H$13,2)</f>
        <v>October</v>
      </c>
      <c r="D1015">
        <f t="shared" si="31"/>
        <v>2016</v>
      </c>
    </row>
    <row r="1016" spans="1:4" x14ac:dyDescent="0.25">
      <c r="A1016" s="4">
        <v>42654</v>
      </c>
      <c r="B1016">
        <f t="shared" si="30"/>
        <v>10</v>
      </c>
      <c r="C1016" s="5" t="str">
        <f>VLOOKUP(Dates[[#This Row],[MonthNo]],$G$2:$H$13,2)</f>
        <v>October</v>
      </c>
      <c r="D1016">
        <f t="shared" si="31"/>
        <v>2016</v>
      </c>
    </row>
    <row r="1017" spans="1:4" x14ac:dyDescent="0.25">
      <c r="A1017" s="4">
        <v>42655</v>
      </c>
      <c r="B1017">
        <f t="shared" si="30"/>
        <v>10</v>
      </c>
      <c r="C1017" s="5" t="str">
        <f>VLOOKUP(Dates[[#This Row],[MonthNo]],$G$2:$H$13,2)</f>
        <v>October</v>
      </c>
      <c r="D1017">
        <f t="shared" si="31"/>
        <v>2016</v>
      </c>
    </row>
    <row r="1018" spans="1:4" x14ac:dyDescent="0.25">
      <c r="A1018" s="4">
        <v>42656</v>
      </c>
      <c r="B1018">
        <f t="shared" si="30"/>
        <v>10</v>
      </c>
      <c r="C1018" s="5" t="str">
        <f>VLOOKUP(Dates[[#This Row],[MonthNo]],$G$2:$H$13,2)</f>
        <v>October</v>
      </c>
      <c r="D1018">
        <f t="shared" si="31"/>
        <v>2016</v>
      </c>
    </row>
    <row r="1019" spans="1:4" x14ac:dyDescent="0.25">
      <c r="A1019" s="4">
        <v>42657</v>
      </c>
      <c r="B1019">
        <f t="shared" si="30"/>
        <v>10</v>
      </c>
      <c r="C1019" s="5" t="str">
        <f>VLOOKUP(Dates[[#This Row],[MonthNo]],$G$2:$H$13,2)</f>
        <v>October</v>
      </c>
      <c r="D1019">
        <f t="shared" si="31"/>
        <v>2016</v>
      </c>
    </row>
    <row r="1020" spans="1:4" x14ac:dyDescent="0.25">
      <c r="A1020" s="4">
        <v>42658</v>
      </c>
      <c r="B1020">
        <f t="shared" si="30"/>
        <v>10</v>
      </c>
      <c r="C1020" s="5" t="str">
        <f>VLOOKUP(Dates[[#This Row],[MonthNo]],$G$2:$H$13,2)</f>
        <v>October</v>
      </c>
      <c r="D1020">
        <f t="shared" si="31"/>
        <v>2016</v>
      </c>
    </row>
    <row r="1021" spans="1:4" x14ac:dyDescent="0.25">
      <c r="A1021" s="4">
        <v>42659</v>
      </c>
      <c r="B1021">
        <f t="shared" si="30"/>
        <v>10</v>
      </c>
      <c r="C1021" s="5" t="str">
        <f>VLOOKUP(Dates[[#This Row],[MonthNo]],$G$2:$H$13,2)</f>
        <v>October</v>
      </c>
      <c r="D1021">
        <f t="shared" si="31"/>
        <v>2016</v>
      </c>
    </row>
    <row r="1022" spans="1:4" x14ac:dyDescent="0.25">
      <c r="A1022" s="4">
        <v>42660</v>
      </c>
      <c r="B1022">
        <f t="shared" si="30"/>
        <v>10</v>
      </c>
      <c r="C1022" s="5" t="str">
        <f>VLOOKUP(Dates[[#This Row],[MonthNo]],$G$2:$H$13,2)</f>
        <v>October</v>
      </c>
      <c r="D1022">
        <f t="shared" si="31"/>
        <v>2016</v>
      </c>
    </row>
    <row r="1023" spans="1:4" x14ac:dyDescent="0.25">
      <c r="A1023" s="4">
        <v>42661</v>
      </c>
      <c r="B1023">
        <f t="shared" si="30"/>
        <v>10</v>
      </c>
      <c r="C1023" s="5" t="str">
        <f>VLOOKUP(Dates[[#This Row],[MonthNo]],$G$2:$H$13,2)</f>
        <v>October</v>
      </c>
      <c r="D1023">
        <f t="shared" si="31"/>
        <v>2016</v>
      </c>
    </row>
    <row r="1024" spans="1:4" x14ac:dyDescent="0.25">
      <c r="A1024" s="4">
        <v>42662</v>
      </c>
      <c r="B1024">
        <f t="shared" si="30"/>
        <v>10</v>
      </c>
      <c r="C1024" s="5" t="str">
        <f>VLOOKUP(Dates[[#This Row],[MonthNo]],$G$2:$H$13,2)</f>
        <v>October</v>
      </c>
      <c r="D1024">
        <f t="shared" si="31"/>
        <v>2016</v>
      </c>
    </row>
    <row r="1025" spans="1:4" x14ac:dyDescent="0.25">
      <c r="A1025" s="4">
        <v>42663</v>
      </c>
      <c r="B1025">
        <f t="shared" si="30"/>
        <v>10</v>
      </c>
      <c r="C1025" s="5" t="str">
        <f>VLOOKUP(Dates[[#This Row],[MonthNo]],$G$2:$H$13,2)</f>
        <v>October</v>
      </c>
      <c r="D1025">
        <f t="shared" si="31"/>
        <v>2016</v>
      </c>
    </row>
    <row r="1026" spans="1:4" x14ac:dyDescent="0.25">
      <c r="A1026" s="4">
        <v>42664</v>
      </c>
      <c r="B1026">
        <f t="shared" si="30"/>
        <v>10</v>
      </c>
      <c r="C1026" s="5" t="str">
        <f>VLOOKUP(Dates[[#This Row],[MonthNo]],$G$2:$H$13,2)</f>
        <v>October</v>
      </c>
      <c r="D1026">
        <f t="shared" si="31"/>
        <v>2016</v>
      </c>
    </row>
    <row r="1027" spans="1:4" x14ac:dyDescent="0.25">
      <c r="A1027" s="4">
        <v>42665</v>
      </c>
      <c r="B1027">
        <f t="shared" ref="B1027:B1090" si="32">MONTH(A1027)</f>
        <v>10</v>
      </c>
      <c r="C1027" s="5" t="str">
        <f>VLOOKUP(Dates[[#This Row],[MonthNo]],$G$2:$H$13,2)</f>
        <v>October</v>
      </c>
      <c r="D1027">
        <f t="shared" ref="D1027:D1090" si="33">YEAR(A1027)</f>
        <v>2016</v>
      </c>
    </row>
    <row r="1028" spans="1:4" x14ac:dyDescent="0.25">
      <c r="A1028" s="4">
        <v>42666</v>
      </c>
      <c r="B1028">
        <f t="shared" si="32"/>
        <v>10</v>
      </c>
      <c r="C1028" s="5" t="str">
        <f>VLOOKUP(Dates[[#This Row],[MonthNo]],$G$2:$H$13,2)</f>
        <v>October</v>
      </c>
      <c r="D1028">
        <f t="shared" si="33"/>
        <v>2016</v>
      </c>
    </row>
    <row r="1029" spans="1:4" x14ac:dyDescent="0.25">
      <c r="A1029" s="4">
        <v>42667</v>
      </c>
      <c r="B1029">
        <f t="shared" si="32"/>
        <v>10</v>
      </c>
      <c r="C1029" s="5" t="str">
        <f>VLOOKUP(Dates[[#This Row],[MonthNo]],$G$2:$H$13,2)</f>
        <v>October</v>
      </c>
      <c r="D1029">
        <f t="shared" si="33"/>
        <v>2016</v>
      </c>
    </row>
    <row r="1030" spans="1:4" x14ac:dyDescent="0.25">
      <c r="A1030" s="4">
        <v>42668</v>
      </c>
      <c r="B1030">
        <f t="shared" si="32"/>
        <v>10</v>
      </c>
      <c r="C1030" s="5" t="str">
        <f>VLOOKUP(Dates[[#This Row],[MonthNo]],$G$2:$H$13,2)</f>
        <v>October</v>
      </c>
      <c r="D1030">
        <f t="shared" si="33"/>
        <v>2016</v>
      </c>
    </row>
    <row r="1031" spans="1:4" x14ac:dyDescent="0.25">
      <c r="A1031" s="4">
        <v>42669</v>
      </c>
      <c r="B1031">
        <f t="shared" si="32"/>
        <v>10</v>
      </c>
      <c r="C1031" s="5" t="str">
        <f>VLOOKUP(Dates[[#This Row],[MonthNo]],$G$2:$H$13,2)</f>
        <v>October</v>
      </c>
      <c r="D1031">
        <f t="shared" si="33"/>
        <v>2016</v>
      </c>
    </row>
    <row r="1032" spans="1:4" x14ac:dyDescent="0.25">
      <c r="A1032" s="4">
        <v>42670</v>
      </c>
      <c r="B1032">
        <f t="shared" si="32"/>
        <v>10</v>
      </c>
      <c r="C1032" s="5" t="str">
        <f>VLOOKUP(Dates[[#This Row],[MonthNo]],$G$2:$H$13,2)</f>
        <v>October</v>
      </c>
      <c r="D1032">
        <f t="shared" si="33"/>
        <v>2016</v>
      </c>
    </row>
    <row r="1033" spans="1:4" x14ac:dyDescent="0.25">
      <c r="A1033" s="4">
        <v>42671</v>
      </c>
      <c r="B1033">
        <f t="shared" si="32"/>
        <v>10</v>
      </c>
      <c r="C1033" s="5" t="str">
        <f>VLOOKUP(Dates[[#This Row],[MonthNo]],$G$2:$H$13,2)</f>
        <v>October</v>
      </c>
      <c r="D1033">
        <f t="shared" si="33"/>
        <v>2016</v>
      </c>
    </row>
    <row r="1034" spans="1:4" x14ac:dyDescent="0.25">
      <c r="A1034" s="4">
        <v>42672</v>
      </c>
      <c r="B1034">
        <f t="shared" si="32"/>
        <v>10</v>
      </c>
      <c r="C1034" s="5" t="str">
        <f>VLOOKUP(Dates[[#This Row],[MonthNo]],$G$2:$H$13,2)</f>
        <v>October</v>
      </c>
      <c r="D1034">
        <f t="shared" si="33"/>
        <v>2016</v>
      </c>
    </row>
    <row r="1035" spans="1:4" x14ac:dyDescent="0.25">
      <c r="A1035" s="4">
        <v>42673</v>
      </c>
      <c r="B1035">
        <f t="shared" si="32"/>
        <v>10</v>
      </c>
      <c r="C1035" s="5" t="str">
        <f>VLOOKUP(Dates[[#This Row],[MonthNo]],$G$2:$H$13,2)</f>
        <v>October</v>
      </c>
      <c r="D1035">
        <f t="shared" si="33"/>
        <v>2016</v>
      </c>
    </row>
    <row r="1036" spans="1:4" x14ac:dyDescent="0.25">
      <c r="A1036" s="4">
        <v>42674</v>
      </c>
      <c r="B1036">
        <f t="shared" si="32"/>
        <v>10</v>
      </c>
      <c r="C1036" s="5" t="str">
        <f>VLOOKUP(Dates[[#This Row],[MonthNo]],$G$2:$H$13,2)</f>
        <v>October</v>
      </c>
      <c r="D1036">
        <f t="shared" si="33"/>
        <v>2016</v>
      </c>
    </row>
    <row r="1037" spans="1:4" x14ac:dyDescent="0.25">
      <c r="A1037" s="4">
        <v>42675</v>
      </c>
      <c r="B1037">
        <f t="shared" si="32"/>
        <v>11</v>
      </c>
      <c r="C1037" s="5" t="str">
        <f>VLOOKUP(Dates[[#This Row],[MonthNo]],$G$2:$H$13,2)</f>
        <v>November</v>
      </c>
      <c r="D1037">
        <f t="shared" si="33"/>
        <v>2016</v>
      </c>
    </row>
    <row r="1038" spans="1:4" x14ac:dyDescent="0.25">
      <c r="A1038" s="4">
        <v>42676</v>
      </c>
      <c r="B1038">
        <f t="shared" si="32"/>
        <v>11</v>
      </c>
      <c r="C1038" s="5" t="str">
        <f>VLOOKUP(Dates[[#This Row],[MonthNo]],$G$2:$H$13,2)</f>
        <v>November</v>
      </c>
      <c r="D1038">
        <f t="shared" si="33"/>
        <v>2016</v>
      </c>
    </row>
    <row r="1039" spans="1:4" x14ac:dyDescent="0.25">
      <c r="A1039" s="4">
        <v>42677</v>
      </c>
      <c r="B1039">
        <f t="shared" si="32"/>
        <v>11</v>
      </c>
      <c r="C1039" s="5" t="str">
        <f>VLOOKUP(Dates[[#This Row],[MonthNo]],$G$2:$H$13,2)</f>
        <v>November</v>
      </c>
      <c r="D1039">
        <f t="shared" si="33"/>
        <v>2016</v>
      </c>
    </row>
    <row r="1040" spans="1:4" x14ac:dyDescent="0.25">
      <c r="A1040" s="4">
        <v>42678</v>
      </c>
      <c r="B1040">
        <f t="shared" si="32"/>
        <v>11</v>
      </c>
      <c r="C1040" s="5" t="str">
        <f>VLOOKUP(Dates[[#This Row],[MonthNo]],$G$2:$H$13,2)</f>
        <v>November</v>
      </c>
      <c r="D1040">
        <f t="shared" si="33"/>
        <v>2016</v>
      </c>
    </row>
    <row r="1041" spans="1:4" x14ac:dyDescent="0.25">
      <c r="A1041" s="4">
        <v>42679</v>
      </c>
      <c r="B1041">
        <f t="shared" si="32"/>
        <v>11</v>
      </c>
      <c r="C1041" s="5" t="str">
        <f>VLOOKUP(Dates[[#This Row],[MonthNo]],$G$2:$H$13,2)</f>
        <v>November</v>
      </c>
      <c r="D1041">
        <f t="shared" si="33"/>
        <v>2016</v>
      </c>
    </row>
    <row r="1042" spans="1:4" x14ac:dyDescent="0.25">
      <c r="A1042" s="4">
        <v>42680</v>
      </c>
      <c r="B1042">
        <f t="shared" si="32"/>
        <v>11</v>
      </c>
      <c r="C1042" s="5" t="str">
        <f>VLOOKUP(Dates[[#This Row],[MonthNo]],$G$2:$H$13,2)</f>
        <v>November</v>
      </c>
      <c r="D1042">
        <f t="shared" si="33"/>
        <v>2016</v>
      </c>
    </row>
    <row r="1043" spans="1:4" x14ac:dyDescent="0.25">
      <c r="A1043" s="4">
        <v>42681</v>
      </c>
      <c r="B1043">
        <f t="shared" si="32"/>
        <v>11</v>
      </c>
      <c r="C1043" s="5" t="str">
        <f>VLOOKUP(Dates[[#This Row],[MonthNo]],$G$2:$H$13,2)</f>
        <v>November</v>
      </c>
      <c r="D1043">
        <f t="shared" si="33"/>
        <v>2016</v>
      </c>
    </row>
    <row r="1044" spans="1:4" x14ac:dyDescent="0.25">
      <c r="A1044" s="4">
        <v>42682</v>
      </c>
      <c r="B1044">
        <f t="shared" si="32"/>
        <v>11</v>
      </c>
      <c r="C1044" s="5" t="str">
        <f>VLOOKUP(Dates[[#This Row],[MonthNo]],$G$2:$H$13,2)</f>
        <v>November</v>
      </c>
      <c r="D1044">
        <f t="shared" si="33"/>
        <v>2016</v>
      </c>
    </row>
    <row r="1045" spans="1:4" x14ac:dyDescent="0.25">
      <c r="A1045" s="4">
        <v>42683</v>
      </c>
      <c r="B1045">
        <f t="shared" si="32"/>
        <v>11</v>
      </c>
      <c r="C1045" s="5" t="str">
        <f>VLOOKUP(Dates[[#This Row],[MonthNo]],$G$2:$H$13,2)</f>
        <v>November</v>
      </c>
      <c r="D1045">
        <f t="shared" si="33"/>
        <v>2016</v>
      </c>
    </row>
    <row r="1046" spans="1:4" x14ac:dyDescent="0.25">
      <c r="A1046" s="4">
        <v>42684</v>
      </c>
      <c r="B1046">
        <f t="shared" si="32"/>
        <v>11</v>
      </c>
      <c r="C1046" s="5" t="str">
        <f>VLOOKUP(Dates[[#This Row],[MonthNo]],$G$2:$H$13,2)</f>
        <v>November</v>
      </c>
      <c r="D1046">
        <f t="shared" si="33"/>
        <v>2016</v>
      </c>
    </row>
    <row r="1047" spans="1:4" x14ac:dyDescent="0.25">
      <c r="A1047" s="4">
        <v>42685</v>
      </c>
      <c r="B1047">
        <f t="shared" si="32"/>
        <v>11</v>
      </c>
      <c r="C1047" s="5" t="str">
        <f>VLOOKUP(Dates[[#This Row],[MonthNo]],$G$2:$H$13,2)</f>
        <v>November</v>
      </c>
      <c r="D1047">
        <f t="shared" si="33"/>
        <v>2016</v>
      </c>
    </row>
    <row r="1048" spans="1:4" x14ac:dyDescent="0.25">
      <c r="A1048" s="4">
        <v>42686</v>
      </c>
      <c r="B1048">
        <f t="shared" si="32"/>
        <v>11</v>
      </c>
      <c r="C1048" s="5" t="str">
        <f>VLOOKUP(Dates[[#This Row],[MonthNo]],$G$2:$H$13,2)</f>
        <v>November</v>
      </c>
      <c r="D1048">
        <f t="shared" si="33"/>
        <v>2016</v>
      </c>
    </row>
    <row r="1049" spans="1:4" x14ac:dyDescent="0.25">
      <c r="A1049" s="4">
        <v>42687</v>
      </c>
      <c r="B1049">
        <f t="shared" si="32"/>
        <v>11</v>
      </c>
      <c r="C1049" s="5" t="str">
        <f>VLOOKUP(Dates[[#This Row],[MonthNo]],$G$2:$H$13,2)</f>
        <v>November</v>
      </c>
      <c r="D1049">
        <f t="shared" si="33"/>
        <v>2016</v>
      </c>
    </row>
    <row r="1050" spans="1:4" x14ac:dyDescent="0.25">
      <c r="A1050" s="4">
        <v>42688</v>
      </c>
      <c r="B1050">
        <f t="shared" si="32"/>
        <v>11</v>
      </c>
      <c r="C1050" s="5" t="str">
        <f>VLOOKUP(Dates[[#This Row],[MonthNo]],$G$2:$H$13,2)</f>
        <v>November</v>
      </c>
      <c r="D1050">
        <f t="shared" si="33"/>
        <v>2016</v>
      </c>
    </row>
    <row r="1051" spans="1:4" x14ac:dyDescent="0.25">
      <c r="A1051" s="4">
        <v>42689</v>
      </c>
      <c r="B1051">
        <f t="shared" si="32"/>
        <v>11</v>
      </c>
      <c r="C1051" s="5" t="str">
        <f>VLOOKUP(Dates[[#This Row],[MonthNo]],$G$2:$H$13,2)</f>
        <v>November</v>
      </c>
      <c r="D1051">
        <f t="shared" si="33"/>
        <v>2016</v>
      </c>
    </row>
    <row r="1052" spans="1:4" x14ac:dyDescent="0.25">
      <c r="A1052" s="4">
        <v>42690</v>
      </c>
      <c r="B1052">
        <f t="shared" si="32"/>
        <v>11</v>
      </c>
      <c r="C1052" s="5" t="str">
        <f>VLOOKUP(Dates[[#This Row],[MonthNo]],$G$2:$H$13,2)</f>
        <v>November</v>
      </c>
      <c r="D1052">
        <f t="shared" si="33"/>
        <v>2016</v>
      </c>
    </row>
    <row r="1053" spans="1:4" x14ac:dyDescent="0.25">
      <c r="A1053" s="4">
        <v>42691</v>
      </c>
      <c r="B1053">
        <f t="shared" si="32"/>
        <v>11</v>
      </c>
      <c r="C1053" s="5" t="str">
        <f>VLOOKUP(Dates[[#This Row],[MonthNo]],$G$2:$H$13,2)</f>
        <v>November</v>
      </c>
      <c r="D1053">
        <f t="shared" si="33"/>
        <v>2016</v>
      </c>
    </row>
    <row r="1054" spans="1:4" x14ac:dyDescent="0.25">
      <c r="A1054" s="4">
        <v>42692</v>
      </c>
      <c r="B1054">
        <f t="shared" si="32"/>
        <v>11</v>
      </c>
      <c r="C1054" s="5" t="str">
        <f>VLOOKUP(Dates[[#This Row],[MonthNo]],$G$2:$H$13,2)</f>
        <v>November</v>
      </c>
      <c r="D1054">
        <f t="shared" si="33"/>
        <v>2016</v>
      </c>
    </row>
    <row r="1055" spans="1:4" x14ac:dyDescent="0.25">
      <c r="A1055" s="4">
        <v>42693</v>
      </c>
      <c r="B1055">
        <f t="shared" si="32"/>
        <v>11</v>
      </c>
      <c r="C1055" s="5" t="str">
        <f>VLOOKUP(Dates[[#This Row],[MonthNo]],$G$2:$H$13,2)</f>
        <v>November</v>
      </c>
      <c r="D1055">
        <f t="shared" si="33"/>
        <v>2016</v>
      </c>
    </row>
    <row r="1056" spans="1:4" x14ac:dyDescent="0.25">
      <c r="A1056" s="4">
        <v>42694</v>
      </c>
      <c r="B1056">
        <f t="shared" si="32"/>
        <v>11</v>
      </c>
      <c r="C1056" s="5" t="str">
        <f>VLOOKUP(Dates[[#This Row],[MonthNo]],$G$2:$H$13,2)</f>
        <v>November</v>
      </c>
      <c r="D1056">
        <f t="shared" si="33"/>
        <v>2016</v>
      </c>
    </row>
    <row r="1057" spans="1:4" x14ac:dyDescent="0.25">
      <c r="A1057" s="4">
        <v>42695</v>
      </c>
      <c r="B1057">
        <f t="shared" si="32"/>
        <v>11</v>
      </c>
      <c r="C1057" s="5" t="str">
        <f>VLOOKUP(Dates[[#This Row],[MonthNo]],$G$2:$H$13,2)</f>
        <v>November</v>
      </c>
      <c r="D1057">
        <f t="shared" si="33"/>
        <v>2016</v>
      </c>
    </row>
    <row r="1058" spans="1:4" x14ac:dyDescent="0.25">
      <c r="A1058" s="4">
        <v>42696</v>
      </c>
      <c r="B1058">
        <f t="shared" si="32"/>
        <v>11</v>
      </c>
      <c r="C1058" s="5" t="str">
        <f>VLOOKUP(Dates[[#This Row],[MonthNo]],$G$2:$H$13,2)</f>
        <v>November</v>
      </c>
      <c r="D1058">
        <f t="shared" si="33"/>
        <v>2016</v>
      </c>
    </row>
    <row r="1059" spans="1:4" x14ac:dyDescent="0.25">
      <c r="A1059" s="4">
        <v>42697</v>
      </c>
      <c r="B1059">
        <f t="shared" si="32"/>
        <v>11</v>
      </c>
      <c r="C1059" s="5" t="str">
        <f>VLOOKUP(Dates[[#This Row],[MonthNo]],$G$2:$H$13,2)</f>
        <v>November</v>
      </c>
      <c r="D1059">
        <f t="shared" si="33"/>
        <v>2016</v>
      </c>
    </row>
    <row r="1060" spans="1:4" x14ac:dyDescent="0.25">
      <c r="A1060" s="4">
        <v>42698</v>
      </c>
      <c r="B1060">
        <f t="shared" si="32"/>
        <v>11</v>
      </c>
      <c r="C1060" s="5" t="str">
        <f>VLOOKUP(Dates[[#This Row],[MonthNo]],$G$2:$H$13,2)</f>
        <v>November</v>
      </c>
      <c r="D1060">
        <f t="shared" si="33"/>
        <v>2016</v>
      </c>
    </row>
    <row r="1061" spans="1:4" x14ac:dyDescent="0.25">
      <c r="A1061" s="4">
        <v>42699</v>
      </c>
      <c r="B1061">
        <f t="shared" si="32"/>
        <v>11</v>
      </c>
      <c r="C1061" s="5" t="str">
        <f>VLOOKUP(Dates[[#This Row],[MonthNo]],$G$2:$H$13,2)</f>
        <v>November</v>
      </c>
      <c r="D1061">
        <f t="shared" si="33"/>
        <v>2016</v>
      </c>
    </row>
    <row r="1062" spans="1:4" x14ac:dyDescent="0.25">
      <c r="A1062" s="4">
        <v>42700</v>
      </c>
      <c r="B1062">
        <f t="shared" si="32"/>
        <v>11</v>
      </c>
      <c r="C1062" s="5" t="str">
        <f>VLOOKUP(Dates[[#This Row],[MonthNo]],$G$2:$H$13,2)</f>
        <v>November</v>
      </c>
      <c r="D1062">
        <f t="shared" si="33"/>
        <v>2016</v>
      </c>
    </row>
    <row r="1063" spans="1:4" x14ac:dyDescent="0.25">
      <c r="A1063" s="4">
        <v>42701</v>
      </c>
      <c r="B1063">
        <f t="shared" si="32"/>
        <v>11</v>
      </c>
      <c r="C1063" s="5" t="str">
        <f>VLOOKUP(Dates[[#This Row],[MonthNo]],$G$2:$H$13,2)</f>
        <v>November</v>
      </c>
      <c r="D1063">
        <f t="shared" si="33"/>
        <v>2016</v>
      </c>
    </row>
    <row r="1064" spans="1:4" x14ac:dyDescent="0.25">
      <c r="A1064" s="4">
        <v>42702</v>
      </c>
      <c r="B1064">
        <f t="shared" si="32"/>
        <v>11</v>
      </c>
      <c r="C1064" s="5" t="str">
        <f>VLOOKUP(Dates[[#This Row],[MonthNo]],$G$2:$H$13,2)</f>
        <v>November</v>
      </c>
      <c r="D1064">
        <f t="shared" si="33"/>
        <v>2016</v>
      </c>
    </row>
    <row r="1065" spans="1:4" x14ac:dyDescent="0.25">
      <c r="A1065" s="4">
        <v>42703</v>
      </c>
      <c r="B1065">
        <f t="shared" si="32"/>
        <v>11</v>
      </c>
      <c r="C1065" s="5" t="str">
        <f>VLOOKUP(Dates[[#This Row],[MonthNo]],$G$2:$H$13,2)</f>
        <v>November</v>
      </c>
      <c r="D1065">
        <f t="shared" si="33"/>
        <v>2016</v>
      </c>
    </row>
    <row r="1066" spans="1:4" x14ac:dyDescent="0.25">
      <c r="A1066" s="4">
        <v>42704</v>
      </c>
      <c r="B1066">
        <f t="shared" si="32"/>
        <v>11</v>
      </c>
      <c r="C1066" s="5" t="str">
        <f>VLOOKUP(Dates[[#This Row],[MonthNo]],$G$2:$H$13,2)</f>
        <v>November</v>
      </c>
      <c r="D1066">
        <f t="shared" si="33"/>
        <v>2016</v>
      </c>
    </row>
    <row r="1067" spans="1:4" x14ac:dyDescent="0.25">
      <c r="A1067" s="4">
        <v>42705</v>
      </c>
      <c r="B1067">
        <f t="shared" si="32"/>
        <v>12</v>
      </c>
      <c r="C1067" s="5" t="str">
        <f>VLOOKUP(Dates[[#This Row],[MonthNo]],$G$2:$H$13,2)</f>
        <v>December</v>
      </c>
      <c r="D1067">
        <f t="shared" si="33"/>
        <v>2016</v>
      </c>
    </row>
    <row r="1068" spans="1:4" x14ac:dyDescent="0.25">
      <c r="A1068" s="4">
        <v>42706</v>
      </c>
      <c r="B1068">
        <f t="shared" si="32"/>
        <v>12</v>
      </c>
      <c r="C1068" s="5" t="str">
        <f>VLOOKUP(Dates[[#This Row],[MonthNo]],$G$2:$H$13,2)</f>
        <v>December</v>
      </c>
      <c r="D1068">
        <f t="shared" si="33"/>
        <v>2016</v>
      </c>
    </row>
    <row r="1069" spans="1:4" x14ac:dyDescent="0.25">
      <c r="A1069" s="4">
        <v>42707</v>
      </c>
      <c r="B1069">
        <f t="shared" si="32"/>
        <v>12</v>
      </c>
      <c r="C1069" s="5" t="str">
        <f>VLOOKUP(Dates[[#This Row],[MonthNo]],$G$2:$H$13,2)</f>
        <v>December</v>
      </c>
      <c r="D1069">
        <f t="shared" si="33"/>
        <v>2016</v>
      </c>
    </row>
    <row r="1070" spans="1:4" x14ac:dyDescent="0.25">
      <c r="A1070" s="4">
        <v>42708</v>
      </c>
      <c r="B1070">
        <f t="shared" si="32"/>
        <v>12</v>
      </c>
      <c r="C1070" s="5" t="str">
        <f>VLOOKUP(Dates[[#This Row],[MonthNo]],$G$2:$H$13,2)</f>
        <v>December</v>
      </c>
      <c r="D1070">
        <f t="shared" si="33"/>
        <v>2016</v>
      </c>
    </row>
    <row r="1071" spans="1:4" x14ac:dyDescent="0.25">
      <c r="A1071" s="4">
        <v>42709</v>
      </c>
      <c r="B1071">
        <f t="shared" si="32"/>
        <v>12</v>
      </c>
      <c r="C1071" s="5" t="str">
        <f>VLOOKUP(Dates[[#This Row],[MonthNo]],$G$2:$H$13,2)</f>
        <v>December</v>
      </c>
      <c r="D1071">
        <f t="shared" si="33"/>
        <v>2016</v>
      </c>
    </row>
    <row r="1072" spans="1:4" x14ac:dyDescent="0.25">
      <c r="A1072" s="4">
        <v>42710</v>
      </c>
      <c r="B1072">
        <f t="shared" si="32"/>
        <v>12</v>
      </c>
      <c r="C1072" s="5" t="str">
        <f>VLOOKUP(Dates[[#This Row],[MonthNo]],$G$2:$H$13,2)</f>
        <v>December</v>
      </c>
      <c r="D1072">
        <f t="shared" si="33"/>
        <v>2016</v>
      </c>
    </row>
    <row r="1073" spans="1:4" x14ac:dyDescent="0.25">
      <c r="A1073" s="4">
        <v>42711</v>
      </c>
      <c r="B1073">
        <f t="shared" si="32"/>
        <v>12</v>
      </c>
      <c r="C1073" s="5" t="str">
        <f>VLOOKUP(Dates[[#This Row],[MonthNo]],$G$2:$H$13,2)</f>
        <v>December</v>
      </c>
      <c r="D1073">
        <f t="shared" si="33"/>
        <v>2016</v>
      </c>
    </row>
    <row r="1074" spans="1:4" x14ac:dyDescent="0.25">
      <c r="A1074" s="4">
        <v>42712</v>
      </c>
      <c r="B1074">
        <f t="shared" si="32"/>
        <v>12</v>
      </c>
      <c r="C1074" s="5" t="str">
        <f>VLOOKUP(Dates[[#This Row],[MonthNo]],$G$2:$H$13,2)</f>
        <v>December</v>
      </c>
      <c r="D1074">
        <f t="shared" si="33"/>
        <v>2016</v>
      </c>
    </row>
    <row r="1075" spans="1:4" x14ac:dyDescent="0.25">
      <c r="A1075" s="4">
        <v>42713</v>
      </c>
      <c r="B1075">
        <f t="shared" si="32"/>
        <v>12</v>
      </c>
      <c r="C1075" s="5" t="str">
        <f>VLOOKUP(Dates[[#This Row],[MonthNo]],$G$2:$H$13,2)</f>
        <v>December</v>
      </c>
      <c r="D1075">
        <f t="shared" si="33"/>
        <v>2016</v>
      </c>
    </row>
    <row r="1076" spans="1:4" x14ac:dyDescent="0.25">
      <c r="A1076" s="4">
        <v>42714</v>
      </c>
      <c r="B1076">
        <f t="shared" si="32"/>
        <v>12</v>
      </c>
      <c r="C1076" s="5" t="str">
        <f>VLOOKUP(Dates[[#This Row],[MonthNo]],$G$2:$H$13,2)</f>
        <v>December</v>
      </c>
      <c r="D1076">
        <f t="shared" si="33"/>
        <v>2016</v>
      </c>
    </row>
    <row r="1077" spans="1:4" x14ac:dyDescent="0.25">
      <c r="A1077" s="4">
        <v>42715</v>
      </c>
      <c r="B1077">
        <f t="shared" si="32"/>
        <v>12</v>
      </c>
      <c r="C1077" s="5" t="str">
        <f>VLOOKUP(Dates[[#This Row],[MonthNo]],$G$2:$H$13,2)</f>
        <v>December</v>
      </c>
      <c r="D1077">
        <f t="shared" si="33"/>
        <v>2016</v>
      </c>
    </row>
    <row r="1078" spans="1:4" x14ac:dyDescent="0.25">
      <c r="A1078" s="4">
        <v>42716</v>
      </c>
      <c r="B1078">
        <f t="shared" si="32"/>
        <v>12</v>
      </c>
      <c r="C1078" s="5" t="str">
        <f>VLOOKUP(Dates[[#This Row],[MonthNo]],$G$2:$H$13,2)</f>
        <v>December</v>
      </c>
      <c r="D1078">
        <f t="shared" si="33"/>
        <v>2016</v>
      </c>
    </row>
    <row r="1079" spans="1:4" x14ac:dyDescent="0.25">
      <c r="A1079" s="4">
        <v>42717</v>
      </c>
      <c r="B1079">
        <f t="shared" si="32"/>
        <v>12</v>
      </c>
      <c r="C1079" s="5" t="str">
        <f>VLOOKUP(Dates[[#This Row],[MonthNo]],$G$2:$H$13,2)</f>
        <v>December</v>
      </c>
      <c r="D1079">
        <f t="shared" si="33"/>
        <v>2016</v>
      </c>
    </row>
    <row r="1080" spans="1:4" x14ac:dyDescent="0.25">
      <c r="A1080" s="4">
        <v>42718</v>
      </c>
      <c r="B1080">
        <f t="shared" si="32"/>
        <v>12</v>
      </c>
      <c r="C1080" s="5" t="str">
        <f>VLOOKUP(Dates[[#This Row],[MonthNo]],$G$2:$H$13,2)</f>
        <v>December</v>
      </c>
      <c r="D1080">
        <f t="shared" si="33"/>
        <v>2016</v>
      </c>
    </row>
    <row r="1081" spans="1:4" x14ac:dyDescent="0.25">
      <c r="A1081" s="4">
        <v>42719</v>
      </c>
      <c r="B1081">
        <f t="shared" si="32"/>
        <v>12</v>
      </c>
      <c r="C1081" s="5" t="str">
        <f>VLOOKUP(Dates[[#This Row],[MonthNo]],$G$2:$H$13,2)</f>
        <v>December</v>
      </c>
      <c r="D1081">
        <f t="shared" si="33"/>
        <v>2016</v>
      </c>
    </row>
    <row r="1082" spans="1:4" x14ac:dyDescent="0.25">
      <c r="A1082" s="4">
        <v>42720</v>
      </c>
      <c r="B1082">
        <f t="shared" si="32"/>
        <v>12</v>
      </c>
      <c r="C1082" s="5" t="str">
        <f>VLOOKUP(Dates[[#This Row],[MonthNo]],$G$2:$H$13,2)</f>
        <v>December</v>
      </c>
      <c r="D1082">
        <f t="shared" si="33"/>
        <v>2016</v>
      </c>
    </row>
    <row r="1083" spans="1:4" x14ac:dyDescent="0.25">
      <c r="A1083" s="4">
        <v>42721</v>
      </c>
      <c r="B1083">
        <f t="shared" si="32"/>
        <v>12</v>
      </c>
      <c r="C1083" s="5" t="str">
        <f>VLOOKUP(Dates[[#This Row],[MonthNo]],$G$2:$H$13,2)</f>
        <v>December</v>
      </c>
      <c r="D1083">
        <f t="shared" si="33"/>
        <v>2016</v>
      </c>
    </row>
    <row r="1084" spans="1:4" x14ac:dyDescent="0.25">
      <c r="A1084" s="4">
        <v>42722</v>
      </c>
      <c r="B1084">
        <f t="shared" si="32"/>
        <v>12</v>
      </c>
      <c r="C1084" s="5" t="str">
        <f>VLOOKUP(Dates[[#This Row],[MonthNo]],$G$2:$H$13,2)</f>
        <v>December</v>
      </c>
      <c r="D1084">
        <f t="shared" si="33"/>
        <v>2016</v>
      </c>
    </row>
    <row r="1085" spans="1:4" x14ac:dyDescent="0.25">
      <c r="A1085" s="4">
        <v>42723</v>
      </c>
      <c r="B1085">
        <f t="shared" si="32"/>
        <v>12</v>
      </c>
      <c r="C1085" s="5" t="str">
        <f>VLOOKUP(Dates[[#This Row],[MonthNo]],$G$2:$H$13,2)</f>
        <v>December</v>
      </c>
      <c r="D1085">
        <f t="shared" si="33"/>
        <v>2016</v>
      </c>
    </row>
    <row r="1086" spans="1:4" x14ac:dyDescent="0.25">
      <c r="A1086" s="4">
        <v>42724</v>
      </c>
      <c r="B1086">
        <f t="shared" si="32"/>
        <v>12</v>
      </c>
      <c r="C1086" s="5" t="str">
        <f>VLOOKUP(Dates[[#This Row],[MonthNo]],$G$2:$H$13,2)</f>
        <v>December</v>
      </c>
      <c r="D1086">
        <f t="shared" si="33"/>
        <v>2016</v>
      </c>
    </row>
    <row r="1087" spans="1:4" x14ac:dyDescent="0.25">
      <c r="A1087" s="4">
        <v>42725</v>
      </c>
      <c r="B1087">
        <f t="shared" si="32"/>
        <v>12</v>
      </c>
      <c r="C1087" s="5" t="str">
        <f>VLOOKUP(Dates[[#This Row],[MonthNo]],$G$2:$H$13,2)</f>
        <v>December</v>
      </c>
      <c r="D1087">
        <f t="shared" si="33"/>
        <v>2016</v>
      </c>
    </row>
    <row r="1088" spans="1:4" x14ac:dyDescent="0.25">
      <c r="A1088" s="4">
        <v>42726</v>
      </c>
      <c r="B1088">
        <f t="shared" si="32"/>
        <v>12</v>
      </c>
      <c r="C1088" s="5" t="str">
        <f>VLOOKUP(Dates[[#This Row],[MonthNo]],$G$2:$H$13,2)</f>
        <v>December</v>
      </c>
      <c r="D1088">
        <f t="shared" si="33"/>
        <v>2016</v>
      </c>
    </row>
    <row r="1089" spans="1:4" x14ac:dyDescent="0.25">
      <c r="A1089" s="4">
        <v>42727</v>
      </c>
      <c r="B1089">
        <f t="shared" si="32"/>
        <v>12</v>
      </c>
      <c r="C1089" s="5" t="str">
        <f>VLOOKUP(Dates[[#This Row],[MonthNo]],$G$2:$H$13,2)</f>
        <v>December</v>
      </c>
      <c r="D1089">
        <f t="shared" si="33"/>
        <v>2016</v>
      </c>
    </row>
    <row r="1090" spans="1:4" x14ac:dyDescent="0.25">
      <c r="A1090" s="4">
        <v>42728</v>
      </c>
      <c r="B1090">
        <f t="shared" si="32"/>
        <v>12</v>
      </c>
      <c r="C1090" s="5" t="str">
        <f>VLOOKUP(Dates[[#This Row],[MonthNo]],$G$2:$H$13,2)</f>
        <v>December</v>
      </c>
      <c r="D1090">
        <f t="shared" si="33"/>
        <v>2016</v>
      </c>
    </row>
    <row r="1091" spans="1:4" x14ac:dyDescent="0.25">
      <c r="A1091" s="4">
        <v>42729</v>
      </c>
      <c r="B1091">
        <f t="shared" ref="B1091:B1097" si="34">MONTH(A1091)</f>
        <v>12</v>
      </c>
      <c r="C1091" s="5" t="str">
        <f>VLOOKUP(Dates[[#This Row],[MonthNo]],$G$2:$H$13,2)</f>
        <v>December</v>
      </c>
      <c r="D1091">
        <f t="shared" ref="D1091:D1097" si="35">YEAR(A1091)</f>
        <v>2016</v>
      </c>
    </row>
    <row r="1092" spans="1:4" x14ac:dyDescent="0.25">
      <c r="A1092" s="4">
        <v>42730</v>
      </c>
      <c r="B1092">
        <f t="shared" si="34"/>
        <v>12</v>
      </c>
      <c r="C1092" s="5" t="str">
        <f>VLOOKUP(Dates[[#This Row],[MonthNo]],$G$2:$H$13,2)</f>
        <v>December</v>
      </c>
      <c r="D1092">
        <f t="shared" si="35"/>
        <v>2016</v>
      </c>
    </row>
    <row r="1093" spans="1:4" x14ac:dyDescent="0.25">
      <c r="A1093" s="4">
        <v>42731</v>
      </c>
      <c r="B1093">
        <f t="shared" si="34"/>
        <v>12</v>
      </c>
      <c r="C1093" s="5" t="str">
        <f>VLOOKUP(Dates[[#This Row],[MonthNo]],$G$2:$H$13,2)</f>
        <v>December</v>
      </c>
      <c r="D1093">
        <f t="shared" si="35"/>
        <v>2016</v>
      </c>
    </row>
    <row r="1094" spans="1:4" x14ac:dyDescent="0.25">
      <c r="A1094" s="4">
        <v>42732</v>
      </c>
      <c r="B1094">
        <f t="shared" si="34"/>
        <v>12</v>
      </c>
      <c r="C1094" s="5" t="str">
        <f>VLOOKUP(Dates[[#This Row],[MonthNo]],$G$2:$H$13,2)</f>
        <v>December</v>
      </c>
      <c r="D1094">
        <f t="shared" si="35"/>
        <v>2016</v>
      </c>
    </row>
    <row r="1095" spans="1:4" x14ac:dyDescent="0.25">
      <c r="A1095" s="4">
        <v>42733</v>
      </c>
      <c r="B1095">
        <f t="shared" si="34"/>
        <v>12</v>
      </c>
      <c r="C1095" s="5" t="str">
        <f>VLOOKUP(Dates[[#This Row],[MonthNo]],$G$2:$H$13,2)</f>
        <v>December</v>
      </c>
      <c r="D1095">
        <f t="shared" si="35"/>
        <v>2016</v>
      </c>
    </row>
    <row r="1096" spans="1:4" x14ac:dyDescent="0.25">
      <c r="A1096" s="4">
        <v>42734</v>
      </c>
      <c r="B1096">
        <f t="shared" si="34"/>
        <v>12</v>
      </c>
      <c r="C1096" s="5" t="str">
        <f>VLOOKUP(Dates[[#This Row],[MonthNo]],$G$2:$H$13,2)</f>
        <v>December</v>
      </c>
      <c r="D1096">
        <f t="shared" si="35"/>
        <v>2016</v>
      </c>
    </row>
    <row r="1097" spans="1:4" x14ac:dyDescent="0.25">
      <c r="A1097" s="4">
        <v>42735</v>
      </c>
      <c r="B1097">
        <f t="shared" si="34"/>
        <v>12</v>
      </c>
      <c r="C1097" s="5" t="str">
        <f>VLOOKUP(Dates[[#This Row],[MonthNo]],$G$2:$H$13,2)</f>
        <v>December</v>
      </c>
      <c r="D1097">
        <f t="shared" si="35"/>
        <v>2016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T a b l e X M L _ C l a i m s _ 7 a 9 f c f 0 f - b 4 7 8 - 4 4 9 8 - a 2 2 1 - 3 f 0 3 8 5 6 a 1 9 6 7 " > < C u s t o m C o n t e n t > & l t ; T a b l e W i d g e t G r i d S e r i a l i z a t i o n   x m l n s : x s d = " h t t p : / / w w w . w 3 . o r g / 2 0 0 1 / X M L S c h e m a "   x m l n s : x s i = " h t t p : / / w w w . w 3 . o r g / 2 0 0 1 / X M L S c h e m a - i n s t a n c e " & g t ; & l t ; C o l u m n S u g g e s t e d T y p e & g t ; & l t ; i t e m & g t ; & l t ; k e y & g t ; & l t ; s t r i n g & g t ; M e m b e r A g e & l t ; / s t r i n g & g t ; & l t ; / k e y & g t ; & l t ; v a l u e & g t ; & l t ; s t r i n g & g t ; E m p t y & l t ; / s t r i n g & g t ; & l t ; / v a l u e & g t ; & l t ; / i t e m & g t ; & l t ; / C o l u m n S u g g e s t e d T y p e & g t ; & l t ; C o l u m n F o r m a t   / & g t ; & l t ; C o l u m n A c c u r a c y   / & g t ; & l t ; C o l u m n C u r r e n c y S y m b o l   / & g t ; & l t ; C o l u m n P o s i t i v e P a t t e r n   / & g t ; & l t ; C o l u m n N e g a t i v e P a t t e r n   / & g t ; & l t ; C o l u m n W i d t h s & g t ; & l t ; i t e m & g t ; & l t ; k e y & g t ; & l t ; s t r i n g & g t ; C l a i m N u m b e r & l t ; / s t r i n g & g t ; & l t ; / k e y & g t ; & l t ; v a l u e & g t ; & l t ; i n t & g t ; 1 2 2 & l t ; / i n t & g t ; & l t ; / v a l u e & g t ; & l t ; / i t e m & g t ; & l t ; i t e m & g t ; & l t ; k e y & g t ; & l t ; s t r i n g & g t ; B e n e N u m b e r & l t ; / s t r i n g & g t ; & l t ; / k e y & g t ; & l t ; v a l u e & g t ; & l t ; i n t & g t ; 1 1 9 & l t ; / i n t & g t ; & l t ; / v a l u e & g t ; & l t ; / i t e m & g t ; & l t ; i t e m & g t ; & l t ; k e y & g t ; & l t ; s t r i n g & g t ; C l a i m T y p e & l t ; / s t r i n g & g t ; & l t ; / k e y & g t ; & l t ; v a l u e & g t ; & l t ; i n t & g t ; 1 0 0 & l t ; / i n t & g t ; & l t ; / v a l u e & g t ; & l t ; / i t e m & g t ; & l t ; i t e m & g t ; & l t ; k e y & g t ; & l t ; s t r i n g & g t ; C l a i m F r o m D a t e & l t ; / s t r i n g & g t ; & l t ; / k e y & g t ; & l t ; v a l u e & g t ; & l t ; i n t & g t ; 1 3 2 & l t ; / i n t & g t ; & l t ; / v a l u e & g t ; & l t ; / i t e m & g t ; & l t ; i t e m & g t ; & l t ; k e y & g t ; & l t ; s t r i n g & g t ; C l a i m T h r u D a t e & l t ; / s t r i n g & g t ; & l t ; / k e y & g t ; & l t ; v a l u e & g t ; & l t ; i n t & g t ; 1 2 8 & l t ; / i n t & g t ; & l t ; / v a l u e & g t ; & l t ; / i t e m & g t ; & l t ; i t e m & g t ; & l t ; k e y & g t ; & l t ; s t r i n g & g t ; P r o v i d e r S p e c i a l t y & l t ; / s t r i n g & g t ; & l t ; / k e y & g t ; & l t ; v a l u e & g t ; & l t ; i n t & g t ; 1 4 5 & l t ; / i n t & g t ; & l t ; / v a l u e & g t ; & l t ; / i t e m & g t ; & l t ; i t e m & g t ; & l t ; k e y & g t ; & l t ; s t r i n g & g t ; D R G c o d e & l t ; / s t r i n g & g t ; & l t ; / k e y & g t ; & l t ; v a l u e & g t ; & l t ; i n t & g t ; 9 2 & l t ; / i n t & g t ; & l t ; / v a l u e & g t ; & l t ; / i t e m & g t ; & l t ; i t e m & g t ; & l t ; k e y & g t ; & l t ; s t r i n g & g t ; H C P C S c o d e & l t ; / s t r i n g & g t ; & l t ; / k e y & g t ; & l t ; v a l u e & g t ; & l t ; i n t & g t ; 2 0 1 & l t ; / i n t & g t ; & l t ; / v a l u e & g t ; & l t ; / i t e m & g t ; & l t ; i t e m & g t ; & l t ; k e y & g t ; & l t ; s t r i n g & g t ; N e w P a i d A m o u n t & l t ; / s t r i n g & g t ; & l t ; / k e y & g t ; & l t ; v a l u e & g t ; & l t ; i n t & g t ; 3 2 2 & l t ; / i n t & g t ; & l t ; / v a l u e & g t ; & l t ; / i t e m & g t ; & l t ; i t e m & g t ; & l t ; k e y & g t ; & l t ; s t r i n g & g t ; D R G N o & l t ; / s t r i n g & g t ; & l t ; / k e y & g t ; & l t ; v a l u e & g t ; & l t ; i n t & g t ; 1 1 2 & l t ; / i n t & g t ; & l t ; / v a l u e & g t ; & l t ; / i t e m & g t ; & l t ; i t e m & g t ; & l t ; k e y & g t ; & l t ; s t r i n g & g t ; S p e c i a l t y D e s c & l t ; / s t r i n g & g t ; & l t ; / k e y & g t ; & l t ; v a l u e & g t ; & l t ; i n t & g t ; 1 5 6 & l t ; / i n t & g t ; & l t ; / v a l u e & g t ; & l t ; / i t e m & g t ; & l t ; i t e m & g t ; & l t ; k e y & g t ; & l t ; s t r i n g & g t ; D R G a n d T i t l e & l t ; / s t r i n g & g t ; & l t ; / k e y & g t ; & l t ; v a l u e & g t ; & l t ; i n t & g t ; 5 1 3 & l t ; / i n t & g t ; & l t ; / v a l u e & g t ; & l t ; / i t e m & g t ; & l t ; i t e m & g t ; & l t ; k e y & g t ; & l t ; s t r i n g & g t ; M e m b e r D O B & l t ; / s t r i n g & g t ; & l t ; / k e y & g t ; & l t ; v a l u e & g t ; & l t ; i n t & g t ; 1 5 6 & l t ; / i n t & g t ; & l t ; / v a l u e & g t ; & l t ; / i t e m & g t ; & l t ; i t e m & g t ; & l t ; k e y & g t ; & l t ; s t r i n g & g t ; M e m b e r A g e & l t ; / s t r i n g & g t ; & l t ; / k e y & g t ; & l t ; v a l u e & g t ; & l t ; i n t & g t ; 1 5 6 & l t ; / i n t & g t ; & l t ; / v a l u e & g t ; & l t ; / i t e m & g t ; & l t ; i t e m & g t ; & l t ; k e y & g t ; & l t ; s t r i n g & g t ; I s E R _ C l a i m & l t ; / s t r i n g & g t ; & l t ; / k e y & g t ; & l t ; v a l u e & g t ; & l t ; i n t & g t ; 1 5 6 & l t ; / i n t & g t ; & l t ; / v a l u e & g t ; & l t ; / i t e m & g t ; & l t ; / C o l u m n W i d t h s & g t ; & l t ; C o l u m n D i s p l a y I n d e x & g t ; & l t ; i t e m & g t ; & l t ; k e y & g t ; & l t ; s t r i n g & g t ; C l a i m N u m b e r & l t ; / s t r i n g & g t ; & l t ; / k e y & g t ; & l t ; v a l u e & g t ; & l t ; i n t & g t ; 0 & l t ; / i n t & g t ; & l t ; / v a l u e & g t ; & l t ; / i t e m & g t ; & l t ; i t e m & g t ; & l t ; k e y & g t ; & l t ; s t r i n g & g t ; B e n e N u m b e r & l t ; / s t r i n g & g t ; & l t ; / k e y & g t ; & l t ; v a l u e & g t ; & l t ; i n t & g t ; 1 & l t ; / i n t & g t ; & l t ; / v a l u e & g t ; & l t ; / i t e m & g t ; & l t ; i t e m & g t ; & l t ; k e y & g t ; & l t ; s t r i n g & g t ; C l a i m T y p e & l t ; / s t r i n g & g t ; & l t ; / k e y & g t ; & l t ; v a l u e & g t ; & l t ; i n t & g t ; 2 & l t ; / i n t & g t ; & l t ; / v a l u e & g t ; & l t ; / i t e m & g t ; & l t ; i t e m & g t ; & l t ; k e y & g t ; & l t ; s t r i n g & g t ; C l a i m F r o m D a t e & l t ; / s t r i n g & g t ; & l t ; / k e y & g t ; & l t ; v a l u e & g t ; & l t ; i n t & g t ; 3 & l t ; / i n t & g t ; & l t ; / v a l u e & g t ; & l t ; / i t e m & g t ; & l t ; i t e m & g t ; & l t ; k e y & g t ; & l t ; s t r i n g & g t ; C l a i m T h r u D a t e & l t ; / s t r i n g & g t ; & l t ; / k e y & g t ; & l t ; v a l u e & g t ; & l t ; i n t & g t ; 4 & l t ; / i n t & g t ; & l t ; / v a l u e & g t ; & l t ; / i t e m & g t ; & l t ; i t e m & g t ; & l t ; k e y & g t ; & l t ; s t r i n g & g t ; P r o v i d e r S p e c i a l t y & l t ; / s t r i n g & g t ; & l t ; / k e y & g t ; & l t ; v a l u e & g t ; & l t ; i n t & g t ; 5 & l t ; / i n t & g t ; & l t ; / v a l u e & g t ; & l t ; / i t e m & g t ; & l t ; i t e m & g t ; & l t ; k e y & g t ; & l t ; s t r i n g & g t ; D R G c o d e & l t ; / s t r i n g & g t ; & l t ; / k e y & g t ; & l t ; v a l u e & g t ; & l t ; i n t & g t ; 7 & l t ; / i n t & g t ; & l t ; / v a l u e & g t ; & l t ; / i t e m & g t ; & l t ; i t e m & g t ; & l t ; k e y & g t ; & l t ; s t r i n g & g t ; H C P C S c o d e & l t ; / s t r i n g & g t ; & l t ; / k e y & g t ; & l t ; v a l u e & g t ; & l t ; i n t & g t ; 8 & l t ; / i n t & g t ; & l t ; / v a l u e & g t ; & l t ; / i t e m & g t ; & l t ; i t e m & g t ; & l t ; k e y & g t ; & l t ; s t r i n g & g t ; N e w P a i d A m o u n t & l t ; / s t r i n g & g t ; & l t ; / k e y & g t ; & l t ; v a l u e & g t ; & l t ; i n t & g t ; 1 0 & l t ; / i n t & g t ; & l t ; / v a l u e & g t ; & l t ; / i t e m & g t ; & l t ; i t e m & g t ; & l t ; k e y & g t ; & l t ; s t r i n g & g t ; D R G N o & l t ; / s t r i n g & g t ; & l t ; / k e y & g t ; & l t ; v a l u e & g t ; & l t ; i n t & g t ; 1 1 & l t ; / i n t & g t ; & l t ; / v a l u e & g t ; & l t ; / i t e m & g t ; & l t ; i t e m & g t ; & l t ; k e y & g t ; & l t ; s t r i n g & g t ; S p e c i a l t y D e s c & l t ; / s t r i n g & g t ; & l t ; / k e y & g t ; & l t ; v a l u e & g t ; & l t ; i n t & g t ; 6 & l t ; / i n t & g t ; & l t ; / v a l u e & g t ; & l t ; / i t e m & g t ; & l t ; i t e m & g t ; & l t ; k e y & g t ; & l t ; s t r i n g & g t ; D R G a n d T i t l e & l t ; / s t r i n g & g t ; & l t ; / k e y & g t ; & l t ; v a l u e & g t ; & l t ; i n t & g t ; 1 2 & l t ; / i n t & g t ; & l t ; / v a l u e & g t ; & l t ; / i t e m & g t ; & l t ; i t e m & g t ; & l t ; k e y & g t ; & l t ; s t r i n g & g t ; M e m b e r D O B & l t ; / s t r i n g & g t ; & l t ; / k e y & g t ; & l t ; v a l u e & g t ; & l t ; i n t & g t ; 1 3 & l t ; / i n t & g t ; & l t ; / v a l u e & g t ; & l t ; / i t e m & g t ; & l t ; i t e m & g t ; & l t ; k e y & g t ; & l t ; s t r i n g & g t ; M e m b e r A g e & l t ; / s t r i n g & g t ; & l t ; / k e y & g t ; & l t ; v a l u e & g t ; & l t ; i n t & g t ; 1 4 & l t ; / i n t & g t ; & l t ; / v a l u e & g t ; & l t ; / i t e m & g t ; & l t ; i t e m & g t ; & l t ; k e y & g t ; & l t ; s t r i n g & g t ; I s E R _ C l a i m & l t ; / s t r i n g & g t ; & l t ; / k e y & g t ; & l t ; v a l u e & g t ; & l t ; i n t & g t ; 9 & l t ; / i n t & g t ; & l t ; / v a l u e & g t ; & l t ; / i t e m & g t ; & l t ; / C o l u m n D i s p l a y I n d e x & g t ; & l t ; C o l u m n F r o z e n   / & g t ; & l t ; C o l u m n C h e c k e d   / & g t ; & l t ; C o l u m n F i l t e r & g t ; & l t ; i t e m & g t ; & l t ; k e y & g t ; & l t ; s t r i n g & g t ; D R G c o d e & l t ; / s t r i n g & g t ; & l t ; / k e y & g t ; & l t ; v a l u e & g t ; & l t ; F i l t e r E x p r e s s i o n   x s i : n i l = " t r u e "   / & g t ; & l t ; / v a l u e & g t ; & l t ; / i t e m & g t ; & l t ; / C o l u m n F i l t e r & g t ; & l t ; S e l e c t i o n F i l t e r & g t ; & l t ; i t e m & g t ; & l t ; k e y & g t ; & l t ; s t r i n g & g t ; D R G c o d e & l t ; / s t r i n g & g t ; & l t ; / k e y & g t ; & l t ; v a l u e & g t ; & l t ; S e l e c t i o n F i l t e r   x s i : n i l = " t r u e "   / & g t ; & l t ; / v a l u e & g t ; & l t ; / i t e m & g t ; & l t ; / S e l e c t i o n F i l t e r & g t ; & l t ; F i l t e r P a r a m e t e r s & g t ; & l t ; i t e m & g t ; & l t ; k e y & g t ; & l t ; s t r i n g & g t ; D R G c o d e & l t ; / s t r i n g & g t ; & l t ; / k e y & g t ; & l t ; v a l u e & g t ; & l t ; C o m m a n d P a r a m e t e r s   / & g t ; & l t ; / v a l u e & g t ; & l t ; / i t e m & g t ; & l t ; / F i l t e r P a r a m e t e r s & g t ; & l t ; S o r t B y C o l u m n & g t ; C l a i m T h r u D a t e & l t ; / S o r t B y C o l u m n & g t ; & l t ; I s S o r t D e s c e n d i n g & g t ; t r u e & l t ; / I s S o r t D e s c e n d i n g & g t ; & l t ; / T a b l e W i d g e t G r i d S e r i a l i z a t i o n & g t ; < / C u s t o m C o n t e n t > < / G e m i n i > 
</file>

<file path=customXml/item11.xml>��< ? x m l   v e r s i o n = " 1 . 0 "   e n c o d i n g = " U T F - 1 6 " ? > < G e m i n i   x m l n s = " h t t p : / / g e m i n i / p i v o t c u s t o m i z a t i o n / C l i e n t W i n d o w X M L " > < C u s t o m C o n t e n t > B a d M e m b e r s _ d 6 9 d 7 b 9 2 - 2 0 4 7 - 4 4 b c - 9 b 2 b - 9 2 8 0 b 8 0 2 4 8 8 7 < / C u s t o m C o n t e n t > < / G e m i n i > 
</file>

<file path=customXml/item12.xml>��< ? x m l   v e r s i o n = " 1 . 0 "   e n c o d i n g = " U T F - 1 6 " ? > < G e m i n i   x m l n s = " h t t p : / / g e m i n i / p i v o t c u s t o m i z a t i o n / T a b l e X M L _ M e m b e r s _ 4 9 8 5 7 8 f 4 - 8 4 b 7 - 4 5 4 2 - b 9 d 9 - 7 e f 7 6 6 4 e 9 d 0 3 " > < C u s t o m C o n t e n t > & l t ; T a b l e W i d g e t G r i d S e r i a l i z a t i o n   x m l n s : x s d = " h t t p : / / w w w . w 3 . o r g / 2 0 0 1 / X M L S c h e m a "   x m l n s : x s i = " h t t p : / / w w w . w 3 . o r g / 2 0 0 1 / X M L S c h e m a - i n s t a n c e " & g t ; & l t ; C o l u m n S u g g e s t e d T y p e & g t ; & l t ; i t e m & g t ; & l t ; k e y & g t ; & l t ; s t r i n g & g t ; C u r r e n t A g e & l t ; / s t r i n g & g t ; & l t ; / k e y & g t ; & l t ; v a l u e & g t ; & l t ; s t r i n g & g t ; E m p t y & l t ; / s t r i n g & g t ; & l t ; / v a l u e & g t ; & l t ; / i t e m & g t ; & l t ; / C o l u m n S u g g e s t e d T y p e & g t ; & l t ; C o l u m n F o r m a t   / & g t ; & l t ; C o l u m n A c c u r a c y   / & g t ; & l t ; C o l u m n C u r r e n c y S y m b o l   / & g t ; & l t ; C o l u m n P o s i t i v e P a t t e r n   / & g t ; & l t ; C o l u m n N e g a t i v e P a t t e r n   / & g t ; & l t ; C o l u m n W i d t h s & g t ; & l t ; i t e m & g t ; & l t ; k e y & g t ; & l t ; s t r i n g & g t ; M e m b e r I D & l t ; / s t r i n g & g t ; & l t ; / k e y & g t ; & l t ; v a l u e & g t ; & l t ; i n t & g t ; 2 3 7 & l t ; / i n t & g t ; & l t ; / v a l u e & g t ; & l t ; / i t e m & g t ; & l t ; i t e m & g t ; & l t ; k e y & g t ; & l t ; s t r i n g & g t ; Z i p C o d e & l t ; / s t r i n g & g t ; & l t ; / k e y & g t ; & l t ; v a l u e & g t ; & l t ; i n t & g t ; 8 7 & l t ; / i n t & g t ; & l t ; / v a l u e & g t ; & l t ; / i t e m & g t ; & l t ; i t e m & g t ; & l t ; k e y & g t ; & l t ; s t r i n g & g t ; D O B & l t ; / s t r i n g & g t ; & l t ; / k e y & g t ; & l t ; v a l u e & g t ; & l t ; i n t & g t ; 8 3 & l t ; / i n t & g t ; & l t ; / v a l u e & g t ; & l t ; / i t e m & g t ; & l t ; i t e m & g t ; & l t ; k e y & g t ; & l t ; s t r i n g & g t ; F i r s t N a m e & l t ; / s t r i n g & g t ; & l t ; / k e y & g t ; & l t ; v a l u e & g t ; & l t ; i n t & g t ; 1 0 0 & l t ; / i n t & g t ; & l t ; / v a l u e & g t ; & l t ; / i t e m & g t ; & l t ; i t e m & g t ; & l t ; k e y & g t ; & l t ; s t r i n g & g t ; L a s t N a m e & l t ; / s t r i n g & g t ; & l t ; / k e y & g t ; & l t ; v a l u e & g t ; & l t ; i n t & g t ; 9 7 & l t ; / i n t & g t ; & l t ; / v a l u e & g t ; & l t ; / i t e m & g t ; & l t ; i t e m & g t ; & l t ; k e y & g t ; & l t ; s t r i n g & g t ; C u r r e n t A g e G r o u p & l t ; / s t r i n g & g t ; & l t ; / k e y & g t ; & l t ; v a l u e & g t ; & l t ; i n t & g t ; 1 5 6 & l t ; / i n t & g t ; & l t ; / v a l u e & g t ; & l t ; / i t e m & g t ; & l t ; i t e m & g t ; & l t ; k e y & g t ; & l t ; s t r i n g & g t ; C u r r e n t A g e & l t ; / s t r i n g & g t ; & l t ; / k e y & g t ; & l t ; v a l u e & g t ; & l t ; i n t & g t ; 1 5 6 & l t ; / i n t & g t ; & l t ; / v a l u e & g t ; & l t ; / i t e m & g t ; & l t ; / C o l u m n W i d t h s & g t ; & l t ; C o l u m n D i s p l a y I n d e x & g t ; & l t ; i t e m & g t ; & l t ; k e y & g t ; & l t ; s t r i n g & g t ; M e m b e r I D & l t ; / s t r i n g & g t ; & l t ; / k e y & g t ; & l t ; v a l u e & g t ; & l t ; i n t & g t ; 0 & l t ; / i n t & g t ; & l t ; / v a l u e & g t ; & l t ; / i t e m & g t ; & l t ; i t e m & g t ; & l t ; k e y & g t ; & l t ; s t r i n g & g t ; Z i p C o d e & l t ; / s t r i n g & g t ; & l t ; / k e y & g t ; & l t ; v a l u e & g t ; & l t ; i n t & g t ; 1 & l t ; / i n t & g t ; & l t ; / v a l u e & g t ; & l t ; / i t e m & g t ; & l t ; i t e m & g t ; & l t ; k e y & g t ; & l t ; s t r i n g & g t ; D O B & l t ; / s t r i n g & g t ; & l t ; / k e y & g t ; & l t ; v a l u e & g t ; & l t ; i n t & g t ; 2 & l t ; / i n t & g t ; & l t ; / v a l u e & g t ; & l t ; / i t e m & g t ; & l t ; i t e m & g t ; & l t ; k e y & g t ; & l t ; s t r i n g & g t ; F i r s t N a m e & l t ; / s t r i n g & g t ; & l t ; / k e y & g t ; & l t ; v a l u e & g t ; & l t ; i n t & g t ; 3 & l t ; / i n t & g t ; & l t ; / v a l u e & g t ; & l t ; / i t e m & g t ; & l t ; i t e m & g t ; & l t ; k e y & g t ; & l t ; s t r i n g & g t ; L a s t N a m e & l t ; / s t r i n g & g t ; & l t ; / k e y & g t ; & l t ; v a l u e & g t ; & l t ; i n t & g t ; 4 & l t ; / i n t & g t ; & l t ; / v a l u e & g t ; & l t ; / i t e m & g t ; & l t ; i t e m & g t ; & l t ; k e y & g t ; & l t ; s t r i n g & g t ; C u r r e n t A g e G r o u p & l t ; / s t r i n g & g t ; & l t ; / k e y & g t ; & l t ; v a l u e & g t ; & l t ; i n t & g t ; 5 & l t ; / i n t & g t ; & l t ; / v a l u e & g t ; & l t ; / i t e m & g t ; & l t ; i t e m & g t ; & l t ; k e y & g t ; & l t ; s t r i n g & g t ; C u r r e n t A g e & l t ; / s t r i n g & g t ; & l t ; / k e y & g t ; & l t ; v a l u e & g t ; & l t ; i n t & g t ; 6 & l t ; / i n t & g t ; & l t ; / v a l u e & g t ; & l t ; / i t e m & g t ; & l t ; / C o l u m n D i s p l a y I n d e x & g t ; & l t ; C o l u m n F r o z e n   / & g t ; & l t ; C o l u m n C h e c k e d   / & g t ; & l t ; C o l u m n F i l t e r   / & g t ; & l t ; S e l e c t i o n F i l t e r   / & g t ; & l t ; F i l t e r P a r a m e t e r s   / & g t ; & l t ; I s S o r t D e s c e n d i n g & g t ; f a l s e & l t ; / I s S o r t D e s c e n d i n g & g t ; & l t ; / T a b l e W i d g e t G r i d S e r i a l i z a t i o n & g t ; < / C u s t o m C o n t e n t > < / G e m i n i > 
</file>

<file path=customXml/item13.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C l a i m s _ 7 a 9 f c f 0 f - b 4 7 8 - 4 4 9 8 - a 2 2 1 - 3 f 0 3 8 5 6 a 1 9 6 7 & l t ; / K e y & g t ; & l t ; V a l u e   x m l n s : a = " h t t p : / / s c h e m a s . d a t a c o n t r a c t . o r g / 2 0 0 4 / 0 7 / M i c r o s o f t . A n a l y s i s S e r v i c e s . C o m m o n " & g t ; & l t ; a : H a s F o c u s & g t ; t r u e & l t ; / a : H a s F o c u s & g t ; & l t ; a : S i z e A t D p i 9 6 & g t ; 2 4 3 & l t ; / a : S i z e A t D p i 9 6 & g t ; & l t ; a : V i s i b l e & g t ; t r u e & l t ; / a : V i s i b l e & g t ; & l t ; / V a l u e & g t ; & l t ; / K e y V a l u e O f s t r i n g S a n d b o x E d i t o r . M e a s u r e G r i d S t a t e S c d E 3 5 R y & g t ; & l t ; K e y V a l u e O f s t r i n g S a n d b o x E d i t o r . M e a s u r e G r i d S t a t e S c d E 3 5 R y & g t ; & l t ; K e y & g t ; M e m b e r s _ 4 9 8 5 7 8 f 4 - 8 4 b 7 - 4 5 4 2 - b 9 d 9 - 7 e f 7 6 6 4 e 9 d 0 3 & l t ; / K e y & g t ; & l t ; V a l u e   x m l n s : a = " h t t p : / / s c h e m a s . d a t a c o n t r a c t . o r g / 2 0 0 4 / 0 7 / M i c r o s o f t . A n a l y s i s S e r v i c e s . C o m m o n " & g t ; & l t ; a : H a s F o c u s & g t ; f a l s e & l t ; / a : H a s F o c u s & g t ; & l t ; a : S i z e A t D p i 9 6 & g t ; 9 5 & l t ; / a : S i z e A t D p i 9 6 & g t ; & l t ; a : V i s i b l e & g t ; t r u e & l t ; / a : V i s i b l e & g t ; & l t ; / V a l u e & g t ; & l t ; / K e y V a l u e O f s t r i n g S a n d b o x E d i t o r . M e a s u r e G r i d S t a t e S c d E 3 5 R y & g t ; & l t ; K e y V a l u e O f s t r i n g S a n d b o x E d i t o r . M e a s u r e G r i d S t a t e S c d E 3 5 R y & g t ; & l t ; K e y & g t ; D R G s _ b 2 5 7 6 9 7 e - 2 6 3 4 - 4 d f d - b f 4 b - 9 4 1 f 2 a a b d 2 c 6 & l t ; / K e y & g t ; & l t ; V a l u e   x m l n s : a = " h t t p : / / s c h e m a s . d a t a c o n t r a c t . o r g / 2 0 0 4 / 0 7 / M i c r o s o f t . A n a l y s i s S e r v i c e s . C o m m o n " & g t ; & l t ; a : H a s F o c u s & g t ; f a l s e & l t ; / a : H a s F o c u s & g t ; & l t ; a : S i z e A t D p i 9 6 & g t ; 9 5 & l t ; / a : S i z e A t D p i 9 6 & g t ; & l t ; a : V i s i b l e & g t ; t r u e & l t ; / a : V i s i b l e & g t ; & l t ; / V a l u e & g t ; & l t ; / K e y V a l u e O f s t r i n g S a n d b o x E d i t o r . M e a s u r e G r i d S t a t e S c d E 3 5 R y & g t ; & l t ; K e y V a l u e O f s t r i n g S a n d b o x E d i t o r . M e a s u r e G r i d S t a t e S c d E 3 5 R y & g t ; & l t ; K e y & g t ; H C P C S c o d e s _ 1 6 c c f 7 a 4 - c 5 0 4 - 4 d 0 a - 8 0 7 c - 4 f 0 8 c 1 d 8 5 2 4 8 & l t ; / K e y & g t ; & l t ; V a l u e   x m l n s : a = " h t t p : / / s c h e m a s . d a t a c o n t r a c t . o r g / 2 0 0 4 / 0 7 / M i c r o s o f t . A n a l y s i s S e r v i c e s . C o m m o n " & g t ; & l t ; a : H a s F o c u s & g t ; f a l s e & l t ; / a : H a s F o c u s & g t ; & l t ; a : S i z e A t D p i 9 6 & g t ; 9 5 & l t ; / a : S i z e A t D p i 9 6 & g t ; & l t ; a : V i s i b l e & g t ; t r u e & l t ; / a : V i s i b l e & g t ; & l t ; / V a l u e & g t ; & l t ; / K e y V a l u e O f s t r i n g S a n d b o x E d i t o r . M e a s u r e G r i d S t a t e S c d E 3 5 R y & g t ; & l t ; K e y V a l u e O f s t r i n g S a n d b o x E d i t o r . M e a s u r e G r i d S t a t e S c d E 3 5 R y & g t ; & l t ; K e y & g t ; M e d i c a l S p e c i a l t i e s _ 8 5 7 c 0 0 c 8 - b a 8 0 - 4 7 1 3 - 8 9 2 e - 6 5 2 2 f a a b a 4 1 6 & l t ; / K e y & g t ; & l t ; V a l u e   x m l n s : a = " h t t p : / / s c h e m a s . d a t a c o n t r a c t . o r g / 2 0 0 4 / 0 7 / M i c r o s o f t . A n a l y s i s S e r v i c e s . C o m m o n " & g t ; & l t ; a : H a s F o c u s & g t ; t r u e & l t ; / a : H a s F o c u s & g t ; & l t ; a : S i z e A t D p i 9 6 & g t ; 9 5 & l t ; / a : S i z e A t D p i 9 6 & g t ; & l t ; a : V i s i b l e & g t ; t r u e & l t ; / a : V i s i b l e & g t ; & l t ; / V a l u e & g t ; & l t ; / K e y V a l u e O f s t r i n g S a n d b o x E d i t o r . M e a s u r e G r i d S t a t e S c d E 3 5 R y & g t ; & l t ; K e y V a l u e O f s t r i n g S a n d b o x E d i t o r . M e a s u r e G r i d S t a t e S c d E 3 5 R y & g t ; & l t ; K e y & g t ; D a t e s - 6 7 a 7 3 d 1 b - 4 e 9 5 - 4 b 2 6 - 9 a 1 2 - 5 c 2 6 f d 1 6 9 f 2 5 & l t ; / K e y & g t ; & l t ; V a l u e   x m l n s : a = " h t t p : / / s c h e m a s . d a t a c o n t r a c t . o r g / 2 0 0 4 / 0 7 / M i c r o s o f t . A n a l y s i s S e r v i c e s . C o m m o n " & g t ; & l t ; a : H a s F o c u s & g t ; f a l s e & l t ; / a : H a s F o c u s & g t ; & l t ; a : S i z e A t D p i 9 6 & g t ; 9 5 & l t ; / a : S i z e A t D p i 9 6 & g t ; & l t ; a : V i s i b l e & g t ; t r u e & l t ; / a : V i s i b l e & g t ; & l t ; / V a l u e & g t ; & l t ; / K e y V a l u e O f s t r i n g S a n d b o x E d i t o r . M e a s u r e G r i d S t a t e S c d E 3 5 R y & g t ; & l t ; K e y V a l u e O f s t r i n g S a n d b o x E d i t o r . M e a s u r e G r i d S t a t e S c d E 3 5 R y & g t ; & l t ; K e y & g t ; A g r G r o u p T a b l e - f 5 c f 7 1 c d - 3 f 2 8 - 4 2 7 3 - a 7 a 3 - f 2 b d 2 9 f 0 8 4 a 2 & l t ; / K e y & g t ; & l t ; V a l u e   x m l n s : a = " h t t p : / / s c h e m a s . d a t a c o n t r a c t . o r g / 2 0 0 4 / 0 7 / M i c r o s o f t . A n a l y s i s S e r v i c e s . C o m m o n " & g t ; & l t ; a : H a s F o c u s & g t ; t r u e & l t ; / a : H a s F o c u s & g t ; & l t ; a : S i z e A t D p i 9 6 & g t ; 9 5 & l t ; / a : S i z e A t D p i 9 6 & g t ; & l t ; a : V i s i b l e & g t ; t r u e & l t ; / a : V i s i b l e & g t ; & l t ; / V a l u e & g t ; & l t ; / K e y V a l u e O f s t r i n g S a n d b o x E d i t o r . M e a s u r e G r i d S t a t e S c d E 3 5 R y & g t ; & l t ; K e y V a l u e O f s t r i n g S a n d b o x E d i t o r . M e a s u r e G r i d S t a t e S c d E 3 5 R y & g t ; & l t ; K e y & g t ; M e m b e r M o n t h s _ 3 2 e d c 9 4 9 - 5 7 3 b - 4 b a 3 - 8 e 3 9 - e e 1 3 4 a 8 a 2 7 e 1 & l t ; / K e y & g t ; & l t ; V a l u e   x m l n s : a = " h t t p : / / s c h e m a s . d a t a c o n t r a c t . o r g / 2 0 0 4 / 0 7 / M i c r o s o f t . A n a l y s i s S e r v i c e s . C o m m o n " & g t ; & l t ; a : H a s F o c u s & g t ; f a l s e & l t ; / a : H a s F o c u s & g t ; & l t ; a : S i z e A t D p i 9 6 & g t ; 9 5 & l t ; / a : S i z e A t D p i 9 6 & g t ; & l t ; a : V i s i b l e & g t ; t r u e & l t ; / a : V i s i b l e & g t ; & l t ; / V a l u e & g t ; & l t ; / K e y V a l u e O f s t r i n g S a n d b o x E d i t o r . M e a s u r e G r i d S t a t e S c d E 3 5 R y & g t ; & l t ; K e y V a l u e O f s t r i n g S a n d b o x E d i t o r . M e a s u r e G r i d S t a t e S c d E 3 5 R y & g t ; & l t ; K e y & g t ; B a d M e m b e r s _ d 6 9 d 7 b 9 2 - 2 0 4 7 - 4 4 b c - 9 b 2 b - 9 2 8 0 b 8 0 2 4 8 8 7 & l t ; / K e y & g t ; & l t ; V a l u e   x m l n s : a = " h t t p : / / s c h e m a s . d a t a c o n t r a c t . o r g / 2 0 0 4 / 0 7 / M i c r o s o f t . A n a l y s i s S e r v i c e s . C o m m o n " & g t ; & l t ; a : H a s F o c u s & g t ; f a l s e & l t ; / a : H a s F o c u s & g t ; & l t ; a : S i z e A t D p i 9 6 & g t ; 1 1 3 & l t ; / a : S i z e A t D p i 9 6 & g t ; & l t ; a : V i s i b l e & g t ; t r u e & l t ; / a : V i s i b l e & g t ; & l t ; / V a l u e & g t ; & l t ; / K e y V a l u e O f s t r i n g S a n d b o x E d i t o r . M e a s u r e G r i d S t a t e S c d E 3 5 R y & g t ; & l t ; / A r r a y O f K e y V a l u e O f s t r i n g S a n d b o x E d i t o r . M e a s u r e G r i d S t a t e S c d E 3 5 R y & g t ; < / 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 1 1 0 < / H e i g h t > < / S a n d b o x E d i t o r . F o r m u l a B a r S t a t e > ] ] > < / C u s t o m C o n t e n t > < / G e m i n i > 
</file>

<file path=customXml/item15.xml>��< ? x m l   v e r s i o n = " 1 . 0 "   e n c o d i n g = " U T F - 1 6 " ? > < G e m i n i   x m l n s = " h t t p : / / g e m i n i / p i v o t c u s t o m i z a t i o n / 1 7 e e d c 9 e - 4 6 e b - 4 9 3 e - 9 c a 6 - 1 b f 2 f b 8 5 f 9 5 f " > < C u s t o m C o n t e n t > < ! [ C D A T A [ < ? x m l   v e r s i o n = " 1 . 0 "   e n c o d i n g = " u t f - 1 6 " ? > < S e t t i n g s > < C a l c u l a t e d F i e l d s > < i t e m > < M e a s u r e N a m e > S u m   o f   N e w P a i d A m o u n t < / M e a s u r e N a m e > < D i s p l a y N a m e > S u m   o f   N e w P a i d A m o u n t < / D i s p l a y N a m e > < V i s i b l e > F a l s e < / V i s i b l e > < / i t e m > < i t e m > < M e a s u r e N a m e > P a i d A c r o s s S p e c i a l t i e s < / M e a s u r e N a m e > < D i s p l a y N a m e > P a i d A c r o s s S p e c i a l t i e s < / D i s p l a y N a m e > < V i s i b l e > F a l s e < / V i s i b l e > < / i t e m > < i t e m > < M e a s u r e N a m e > S p e c i a l t y P c t P a i d < / M e a s u r e N a m e > < D i s p l a y N a m e > S p e c i a l t y P c t P a i d < / D i s p l a y N a m e > < V i s i b l e > F a l s e < / V i s i b l e > < / i t e m > < i t e m > < M e a s u r e N a m e > E R _ C o s t < / M e a s u r e N a m e > < D i s p l a y N a m e > E R _ C o s t < / D i s p l a y N a m e > < V i s i b l e > F a l s e < / V i s i b l e > < / i t e m > < i t e m > < M e a s u r e N a m e > P e r c e n t E R < / M e a s u r e N a m e > < D i s p l a y N a m e > P e r c e n t E R < / D i s p l a y N a m e > < V i s i b l e > F a l s e < / V i s i b l e > < / i t e m > < i t e m > < M e a s u r e N a m e > T o t a l M e m b e r M o n t h s < / M e a s u r e N a m e > < D i s p l a y N a m e > T o t a l M e m b e r M o n t h s < / D i s p l a y N a m e > < V i s i b l e > F a l s e < / V i s i b l e > < / i t e m > < i t e m > < M e a s u r e N a m e > P a i d P M P M < / M e a s u r e N a m e > < D i s p l a y N a m e > P a i d P M P M < / D i s p l a y N a m e > < V i s i b l e > F a l s e < / V i s i b l e > < / i t e m > < / C a l c u l a t e d F i e l d s > < H S l i c e r s S h a p e > 0 ; 0 ; 0 ; 0 < / H S l i c e r s S h a p e > < V S l i c e r s S h a p e > 0 ; 0 ; 0 ; 0 < / V S l i c e r s S h a p e > < S l i c e r S h e e t N a m e > P e r c e n t   E R < / S l i c e r S h e e t N a m e > < S A H o s t H a s h > 8 3 7 3 5 3 3 7 2 < / S A H o s t H a s h > < G e m i n i F i e l d L i s t V i s i b l e > T r u e < / G e m i n i F i e l d L i s t V i s i b l e > < / S e t t i n g s > ] ] > < / C u s t o m C o n t e n t > < / G e m i n i > 
</file>

<file path=customXml/item16.xml>��< ? x m l   v e r s i o n = " 1 . 0 "   e n c o d i n g = " U T F - 1 6 " ? > < G e m i n i   x m l n s = " h t t p : / / g e m i n i / p i v o t c u s t o m i z a t i o n / b 0 6 1 d c 5 1 - 0 9 5 6 - 4 6 9 4 - a 7 3 5 - 5 0 d 9 f 4 d 8 2 8 7 f " > < C u s t o m C o n t e n t > < ! [ C D A T A [ < ? x m l   v e r s i o n = " 1 . 0 "   e n c o d i n g = " u t f - 1 6 " ? > < S e t t i n g s > < C a l c u l a t e d F i e l d s > < i t e m > < M e a s u r e N a m e > S u m   o f   N e w P a i d A m o u n t < / M e a s u r e N a m e > < D i s p l a y N a m e > S u m   o f   N e w P a i d A m o u n t < / D i s p l a y N a m e > < V i s i b l e > F a l s e < / V i s i b l e > < / i t e m > < i t e m > < M e a s u r e N a m e > P a i d A c r o s s S p e c i a l t i e s < / M e a s u r e N a m e > < D i s p l a y N a m e > P a i d A c r o s s S p e c i a l t i e s < / D i s p l a y N a m e > < V i s i b l e > F a l s e < / V i s i b l e > < / i t e m > < i t e m > < M e a s u r e N a m e > S p e c i a l t y P c t P a i d < / M e a s u r e N a m e > < D i s p l a y N a m e > S p e c i a l t y P c t P a i d < / D i s p l a y N a m e > < V i s i b l e > F a l s e < / V i s i b l e > < / i t e m > < i t e m > < M e a s u r e N a m e > E R _ C o s t < / M e a s u r e N a m e > < D i s p l a y N a m e > E R _ C o s t < / D i s p l a y N a m e > < V i s i b l e > F a l s e < / V i s i b l e > < / i t e m > < i t e m > < M e a s u r e N a m e > P e r c e n t E R < / M e a s u r e N a m e > < D i s p l a y N a m e > P e r c e n t E R < / D i s p l a y N a m e > < V i s i b l e > F a l s e < / V i s i b l e > < / i t e m > < i t e m > < M e a s u r e N a m e > T o t a l M e m b e r M o n t h s < / M e a s u r e N a m e > < D i s p l a y N a m e > T o t a l M e m b e r M o n t h s < / D i s p l a y N a m e > < V i s i b l e > F a l s e < / V i s i b l e > < / i t e m > < i t e m > < M e a s u r e N a m e > P a i d P M P M < / M e a s u r e N a m e > < D i s p l a y N a m e > P a i d P M P M < / D i s p l a y N a m e > < V i s i b l e > F a l s e < / V i s i b l e > < / i t e m > < / C a l c u l a t e d F i e l d s > < H S l i c e r s S h a p e > 0 ; 0 ; 0 ; 0 < / H S l i c e r s S h a p e > < V S l i c e r s S h a p e > 0 ; 0 ; 0 ; 0 < / V S l i c e r s S h a p e > < S l i c e r S h e e t N a m e > H C P C S   b y   s p e c i a l t y < / S l i c e r S h e e t N a m e > < S A H o s t H a s h > 3 1 4 0 2 1 0 1 9 < / S A H o s t H a s h > < G e m i n i F i e l d L i s t V i s i b l e > T r u e < / G e m i n i F i e l d L i s t V i s i b l e > < / S e t t i n g s > ] ] > < / C u s t o m C o n t e n t > < / G e m i n i > 
</file>

<file path=customXml/item17.xml>��< ? x m l   v e r s i o n = " 1 . 0 "   e n c o d i n g = " U T F - 1 6 " ? > < G e m i n i   x m l n s = " h t t p : / / g e m i n i / p i v o t c u s t o m i z a t i o n / b 5 f 0 9 1 6 7 - 2 1 d 9 - 4 5 c 1 - b b 6 5 - 8 d 0 d f 3 6 f 5 6 3 3 " > < C u s t o m C o n t e n t > < ! [ C D A T A [ < ? x m l   v e r s i o n = " 1 . 0 "   e n c o d i n g = " u t f - 1 6 " ? > < S e t t i n g s > < C a l c u l a t e d F i e l d s > < i t e m > < M e a s u r e N a m e > S u m   o f   N e w P a i d A m o u n t < / M e a s u r e N a m e > < D i s p l a y N a m e > S u m   o f   N e w P a i d A m o u n t < / D i s p l a y N a m e > < V i s i b l e > F a l s e < / V i s i b l e > < / i t e m > < i t e m > < M e a s u r e N a m e > P a i d A c r o s s S p e c i a l t i e s < / M e a s u r e N a m e > < D i s p l a y N a m e > P a i d A c r o s s S p e c i a l t i e s < / D i s p l a y N a m e > < V i s i b l e > F a l s e < / V i s i b l e > < / i t e m > < i t e m > < M e a s u r e N a m e > S p e c i a l t y P c t P a i d < / M e a s u r e N a m e > < D i s p l a y N a m e > S p e c i a l t y P c t P a i d < / D i s p l a y N a m e > < V i s i b l e > F a l s e < / V i s i b l e > < / i t e m > < i t e m > < M e a s u r e N a m e > E R _ C o s t < / M e a s u r e N a m e > < D i s p l a y N a m e > E R _ C o s t < / D i s p l a y N a m e > < V i s i b l e > F a l s e < / V i s i b l e > < / i t e m > < i t e m > < M e a s u r e N a m e > P e r c e n t E R < / M e a s u r e N a m e > < D i s p l a y N a m e > P e r c e n t E R < / D i s p l a y N a m e > < V i s i b l e > F a l s e < / V i s i b l e > < / i t e m > < i t e m > < M e a s u r e N a m e > T o t a l M e m b e r M o n t h s < / M e a s u r e N a m e > < D i s p l a y N a m e > T o t a l M e m b e r M o n t h s < / D i s p l a y N a m e > < V i s i b l e > F a l s e < / V i s i b l e > < / i t e m > < i t e m > < M e a s u r e N a m e > P a i d P M P M < / M e a s u r e N a m e > < D i s p l a y N a m e > P a i d P M P M < / D i s p l a y N a m e > < V i s i b l e > F a l s e < / V i s i b l e > < S u b c o l u m n s > < i t e m > < R o l e > V a l u e < / R o l e > < D i s p l a y N a m e > P a i d P M P M   V a l u e < / D i s p l a y N a m e > < V i s i b l e > F a l s e < / V i s i b l e > < / i t e m > < i t e m > < R o l e > S t a t u s < / R o l e > < D i s p l a y N a m e > P a i d P M P M   S t a t u s < / D i s p l a y N a m e > < V i s i b l e > F a l s e < / V i s i b l e > < / i t e m > < i t e m > < R o l e > G o a l < / R o l e > < D i s p l a y N a m e > P a i d P M P M   T a r g e t < / D i s p l a y N a m e > < V i s i b l e > F a l s e < / V i s i b l e > < / i t e m > < / S u b c o l u m n s > < / i t e m > < / C a l c u l a t e d F i e l d s > < S A H o s t H a s h > 0 < / S A H o s t H a s h > < G e m i n i F i e l d L i s t V i s i b l e > T r u e < / G e m i n i F i e l d L i s t V i s i b l e > < / S e t t i n g s > ] ] > < / C u s t o m C o n t e n t > < / G e m i n i > 
</file>

<file path=customXml/item18.xml>��< ? x m l   v e r s i o n = " 1 . 0 "   e n c o d i n g = " U T F - 1 6 " ? > < G e m i n i   x m l n s = " h t t p : / / g e m i n i / p i v o t c u s t o m i z a t i o n / T a b l e C o u n t I n S a n d b o x " > < C u s t o m C o n t e n t > 9 < / C u s t o m C o n t e n t > < / G e m i n i > 
</file>

<file path=customXml/item19.xml>��< ? x m l   v e r s i o n = " 1 . 0 "   e n c o d i n g = " U T F - 1 6 " ? > < G e m i n i   x m l n s = " h t t p : / / g e m i n i / p i v o t c u s t o m i z a t i o n / T a b l e X M L _ H C P C S c o d e s _ 1 6 c c f 7 a 4 - c 5 0 4 - 4 d 0 a - 8 0 7 c - 4 f 0 8 c 1 d 8 5 2 4 8 " > < C u s t o m C o n t e n t > < ! [ C D A T A [ < T a b l e W i d g e t G r i d S e r i a l i z a t i o n   x m l n s : x s d = " h t t p : / / w w w . w 3 . o r g / 2 0 0 1 / X M L S c h e m a "   x m l n s : x s i = " h t t p : / / w w w . w 3 . o r g / 2 0 0 1 / X M L S c h e m a - i n s t a n c e " > < C o l u m n S u g g e s t e d T y p e   / > < C o l u m n F o r m a t   / > < C o l u m n A c c u r a c y   / > < C o l u m n C u r r e n c y S y m b o l   / > < C o l u m n P o s i t i v e P a t t e r n   / > < C o l u m n N e g a t i v e P a t t e r n   / > < C o l u m n W i d t h s > < i t e m > < k e y > < s t r i n g > c p t   c o d e < / s t r i n g > < / k e y > < v a l u e > < i n t > 8 8 < / i n t > < / v a l u e > < / i t e m > < i t e m > < k e y > < s t r i n g > M a j o r   C a t e g o r y < / s t r i n g > < / k e y > < v a l u e > < i n t > 1 3 0 < / i n t > < / v a l u e > < / i t e m > < i t e m > < k e y > < s t r i n g > M i n o r   c a t e g o r y < / s t r i n g > < / k e y > < v a l u e > < i n t > 1 2 9 < / i n t > < / v a l u e > < / i t e m > < i t e m > < k e y > < s t r i n g > C P T   d e s c r i p t i o n < / s t r i n g > < / k e y > < v a l u e > < i n t > 1 3 1 < / i n t > < / v a l u e > < / i t e m > < / C o l u m n W i d t h s > < C o l u m n D i s p l a y I n d e x > < i t e m > < k e y > < s t r i n g > c p t   c o d e < / s t r i n g > < / k e y > < v a l u e > < i n t > 0 < / i n t > < / v a l u e > < / i t e m > < i t e m > < k e y > < s t r i n g > M a j o r   C a t e g o r y < / s t r i n g > < / k e y > < v a l u e > < i n t > 1 < / i n t > < / v a l u e > < / i t e m > < i t e m > < k e y > < s t r i n g > M i n o r   c a t e g o r y < / s t r i n g > < / k e y > < v a l u e > < i n t > 2 < / i n t > < / v a l u e > < / i t e m > < i t e m > < k e y > < s t r i n g > C P T   d e s c r i p t i o n < / s t r i n g > < / k e y > < v a l u e > < i n t > 3 < / 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S h o w H i d d e n " > < C u s t o m C o n t e n t > < ! [ C D A T A [ T r u e ] ] > < / C u s t o m C o n t e n t > < / G e m i n i > 
</file>

<file path=customXml/item20.xml>��< ? x m l   v e r s i o n = " 1 . 0 "   e n c o d i n g = " U T F - 1 6 " ? > < G e m i n i   x m l n s = " h t t p : / / g e m i n i / p i v o t c u s t o m i z a t i o n / T a b l e O r d e r _ C l a i m s " > < C u s t o m C o n t e n t > < ! [ C D A T A [ C l a i m s _ 7 a 9 f c f 0 f - b 4 7 8 - 4 4 9 8 - a 2 2 1 - 3 f 0 3 8 5 6 a 1 9 6 7 , D R G s _ b 2 5 7 6 9 7 e - 2 6 3 4 - 4 d f d - b f 4 b - 9 4 1 f 2 a a b d 2 c 6 , H C P C S c o d e s _ 1 6 c c f 7 a 4 - c 5 0 4 - 4 d 0 a - 8 0 7 c - 4 f 0 8 c 1 d 8 5 2 4 8 , M e d i c a l S p e c i a l t i e s _ 8 5 7 c 0 0 c 8 - b a 8 0 - 4 7 1 3 - 8 9 2 e - 6 5 2 2 f a a b a 4 1 6 , D a t e s - 6 7 a 7 3 d 1 b - 4 e 9 5 - 4 b 2 6 - 9 a 1 2 - 5 c 2 6 f d 1 6 9 f 2 5 ] ] > < / C u s t o m C o n t e n t > < / G e m i n i > 
</file>

<file path=customXml/item21.xml>��< ? x m l   v e r s i o n = " 1 . 0 "   e n c o d i n g = " U T F - 1 6 " ? > < G e m i n i   x m l n s = " h t t p : / / g e m i n i / p i v o t c u s t o m i z a t i o n / S h o w I m p l i c i t M e a s u r e s " > < C u s t o m C o n t e n t > < ! [ C D A T A [ F a l s e ] ] > < / C u s t o m C o n t e n t > < / G e m i n i > 
</file>

<file path=customXml/item22.xml>��< ? x m l   v e r s i o n = " 1 . 0 "   e n c o d i n g = " u t f - 1 6 " ? > < V i s u a l i z a t i o n L S t a t e   x m l n s : x s d = " h t t p : / / w w w . w 3 . o r g / 2 0 0 1 / X M L S c h e m a "   x m l n s : x s i = " h t t p : / / w w w . w 3 . o r g / 2 0 0 1 / X M L S c h e m a - i n s t a n c e "   x m l n s = " h t t p : / / m i c r o s o f t . d a t a . v i s u a l i z a t i o n . C l i e n t . E x c e l . L S t a t e / 1 . 0 " > < c g > H 4 s I A A A A A A A E A M 2 d y 3 I b W X K G X w W h d R O s + 2 V C 4 g R J j d R y U 2 q F 2 C P a v S s S 1 S R G I C D j Q k m 9 m s e w V w 7 P y n 4 B x 0 T Y D i 8 U 8 y J + A b + C v z x 1 A U r n g D i o K k T 0 o p s h F A g m / s r K 6 5 9 5 / u 8 / / + f p 7 z / f T w Y P + X w x n k 2 f P X G H z p N B P r 2 Z j c b T 2 2 d P V s t f j p I n v z 9 5 e s Y / L 7 L l x W x 6 n t 3 c 5 Q N + a b r 4 3 e f F 6 N m T u + X y 4 + + O j z 9 9 + j T 8 5 A 9 n 8 9 t j z 3 H c 4 7 9 / f X H J O + + z J / W b x 7 v f f D S e L p b Z 9 C Z / c v L 0 1 a L 4 z f q 3 7 s c 3 8 9 l i 9 s t y O M q W 2 f B h v F h l k / G v 2 R L R h 7 f 5 z B 8 d i / z 8 5 u D D s y e / / z j j o y b n s 1 H + z A / i I O H C + 2 y y y g d 3 N 8 + e L O c r + R s v 8 9 m 7 f D G b r O Q z F t / 8 e z B Z P n v i J c M 4 D t w w i C L f S c L U T 5 4 M J i B 1 l L j D J I 7 C K H C 8 M I m T F N x 4 + 1 v + K O j l L h / + Y j a / z 5 b L f H Q 6 G s 3 z x e J E i f H d 4 M X F 0 2 P t 2 t P y T S / G + W S E J I v l H M w H n x f j 3 0 3 H k 1 L g w X F 1 4 e Q i z x f X q / n t 0 + P i n e s L 2 Y d 8 c D 4 b a h f k z 3 7 z X i W Q 9 u o f p 2 O E H l w u s 2 W + W F 8 9 / k b C 4 w Z 4 J 0 + b / + Y r H C u 4 + f n K c E s c N / S 9 d r c k 8 I a + 5 8 V J E H h + 4 i W u F 5 a 3 J H a H U R A 5 a e j F t r d E i f H d 4 P V p D 7 f k z W y + v L u e z W e r 2 7 s 1 b C X k V 7 P 5 T b 5 Y 5 n P j v Z G / / 8 2 9 U Z J p r 7 a 8 N 4 1 b p f Q 6 i I Z x G q a h m w S + F 7 m x i w K L X k f D 1 P U D 1 0 H d I y e I / c i 3 U G y 5 l 9 8 N L j + N l 7 / m 8 0 k 2 H f W A 5 o u v / 7 4 c 3 0 6 / a B B c Z I O z + e x L r l 1 4 8 U 5 7 S Q T T X m z I W a G + S 7 t 1 B M N 0 G H i A l b i J j 1 2 I S y 1 0 n W E U h V i G O P J 8 r j u e N Y A o 0 K e M L 9 z Z O L y e L T Y e 3 P I r G l / 8 + k + L 5 S + z C T e s A q L 8 a U S u E r B 6 7 y 7 Q 9 j U J T t T S S o t J C J I w w S 6 4 g R + G Q V y Z B G + I F g d O 6 n A / 0 P I E 8 7 3 T T j u o f 9 K T U f g x + 3 C X 3 W v w t j A H y K R 9 T J / m I P Q x B h 7 G M 0 n E 0 V X m I E o i 3 0 8 C L 4 g S s R N W 2 q z g a z x m n V X 6 7 W o y M d m C h 2 z 1 W Y P l / X P t J b m l 2 o s N E W 2 V 2 m A J w m E U x 7 E f r I 2 A N w x x T e K J k t T H m A Y W a l d o 3 f N 8 e p / N P / R g B c 5 n H / P p X X a b T 7 U v / s P X v 1 7 L t Q f 9 0 n n 2 c U z c N H i X 3 x I T a b 9 p x L G W u Q O G P M G h e K Q Y p + M G Q Y j f E X 8 U D B M n 9 q I 0 j H 3 P d S O e 6 5 2 P b 4 H j m 3 x 5 V z g j T G F n 9 T u 9 F 9 8 9 M j z J 2 6 + o e G D w / W x S e M Q K m / K n E c i G 0 N U v 7 L K y B o V M h y m x U e Q F Y U w s 5 K d u A S a + K U l A E 7 + U O D 4 h r Y 0 1 L O H s y z f 9 u J j M v t W q 7 W G u 6 d 0 n Z u h K A W 1 R 2 9 c 3 h U H Y O l z 1 x H 6 i 0 r E v R j a q f J M 7 j C W x c G O f m D V 2 f O 7 S T u U m L A z C n n z T 5 d 0 8 / y R Z h G 5 Y W / g n 5 P r 2 v p 7 0 5 p + O / G i Y p M T 2 a e X K c U R i H 9 w Y C + G T c j o Y i M B z E y s L o T B 8 k 3 8 a / J x n P c W r p 6 u b D 8 Y H v b o w O B 8 v d a C r q x p 0 c p + 1 F x s i 2 2 q 6 b h 8 I / l M H q A h c o 9 Q n e s U 9 F c F / k q Z e E J N F + b 4 b J 7 G N R h Y K 2 X C l n c 3 t + V 3 + Q B 6 l e 3 Y V + R + 9 l 2 B g 8 H w s C N w s N Z R M 7 t + E Z k P m 9 m i S C I R p w n P s h q 7 r + c S b t b W N S A w i P 8 b S B h I F W D z f B Z p V o N 0 Z y P f k n N e 6 1 l 1 + / e t 8 p U e l p x 8 o B N 2 t 9 N z B r I w H t r i R K 8 W c F j U b s g H C V R + L g G U l b q 1 S s y M K B A k m h A g 3 D R y S t 8 i m a u O 4 C N K T x a 3 N q q a z 9 R X 7 + g B i a R / T m 8 G N n K E X h W 7 g h L 4 f B M Q M p d f y M L e 4 M T f G E i t t J + 2 1 c F o K w h f j a U / G 9 n 0 2 X W a Z / u 1 X i / G 9 4 f X L 2 U q C w e m g l q B 6 2 s u f 6 h 5 r H 6 e 9 e / 9 I D E s b k j i l i e 9 j I u r 8 A G f m + m m Y u F H i e G m c h F Z p l Q K x Y b Q 6 2 4 c f 5 4 Y Y / y K z z q p M O t i Q s A J 6 f + h C y a r 8 N A U e T C g Z Q J k R u O R W Z T I v D / Z O 5 S s e 3 z p F 6 Q z Z Y d I q E 5 C 1 z B 1 A T I e e K x g G T u Q 4 Y Z 3 X k w m k H g 9 x m A Q h g W c s Z W 1 L J H v z T S / m + W g + / k C V X i 8 / P X Z t e 8 3 K B G I l r i 2 G + + c F U u t v 5 6 W C M P L I b i V D c 6 L N M n a C Z U i T y E k K q 2 F x b y Q v c H v y U m 9 p P d z k S 4 N l a O G l E E s z r L 1 5 K Z U W J E 4 g 9 t v 1 N 3 o B k h b E J L k O r R t H o W u B Y Q F h I 8 b u b C 2 2 x v f V h f 3 T A h 3 P h s i 2 i q 6 n B a E z j B 1 p B 0 S E R p Q P p N g n a Y E / l J i J U j Y p F q U Y z z b H Q h / P 8 s n t W C L N z k B + j / 8 2 1 P w n + f 1 4 c U d H I L s m J t A 0 7 U V 5 f V s 1 y 6 S d t c z t k c T t 8 + j i p W K K V i l R V B k 9 S R L r h u B L f y D E 8 9 s 1 V + T B b j j V z m C e r R Y L P S v Y r 7 N i e K 4 b Q r Z H L / S G Z F O E 6 K D k b x S j 5 Z F O C d 2 J 4 W P P s 4 n d q y e 6 z 1 L g D 7 P Z 7 S D L p o N R P v i Z n 5 r O y Y t G p 7 a j I G j S x V Y F w X 1 d W O R 2 6 M S 6 T h I k H s 1 C 5 a s K g y G J V u p 7 1 M R J s 4 h u U X k L 8 y t G n D Z i L 7 3 Y t 9 n n n v w X M m l 3 u D f / F b p D y U L D h H K t y h D K Q o z r D w M n I Y l N e Q r c J A x t A t 0 S v 8 s 3 3 w 1 e 5 l A P p H f a 2 V K 8 + f p f 0 5 u 7 O Z 1 d D Y X X + f j r v x i a C 5 d v t L c q 0 b R X a y n b m w r J r 4 I 0 S G n s 0 W 2 l / l f 3 r Z J Q G A I + H R h 6 g n a F b q V + D R v W G b 7 u + Z W u f Q 0 J 2 0 O n 8 q s Q b C L I M V I m K Z k t k l 9 F 9 L S d 0 C M o T Z P E y k k p 7 O q E p T N u h 0 q y d D R r m W 2 R 3 N O 6 R k S l L R M E j C h d g Z D i Y h w G K H h 5 g 4 5 i m t o u X Z w A C 1 s 2 H X f m b t z K h D D i / K c e b M L V b D Z a L G c 3 N C k r 0 M q f V + P p i H a 3 s Y Y l f / q b t y u h t F d 7 s 6 5 H v j + M X F p g U R A 7 6 U Y R i 0 r t 0 I n J D r w U 8 6 v q g z s B L P A 7 X f E V Y J 1 R e + q s 4 8 9 X 0 8 U W u t D 2 h t i V z h Q S y T Q Q N w S t Q N + / B B P E Q w / g f B o s P i U E 2 i 9 l Z R s F p J b l e b 5 L w z Y l y 7 J w 7 x s A 9 g I f 3 m M y 0 0 v V s A 4 / Z b q z + u n L f D b R U N o O n Y j Y H j j J p O j + O y H Q y I P r l r W r k K q L E 6 k A N k 2 J c H 1 7 4 B q R Y G f d e 5 1 D z p w Y n P f L 1 Q T W w N H V G O K i 3 i C 4 G N 8 b S Y d G H B s S t 8 c y C F U J F R N I 6 z S i z l H m U s R I i R O S m W I K A z A N 7 L G 8 n M w e 8 m k v W v g D J I v 5 W l W K r 7 n 9 8 T W + / c Q I 3 1 p I W + z 2 9 E w u M X t L z 0 S D h V + G O 5 g o q k a l 3 k W D x Y 0 J v R Q r c 6 d R J S 5 0 + m J a 1 b W p b + / G S X 3 F 6 J e M 3 E v E 0 j 6 m N 7 8 k Q W s c C 7 H K S Q s A C 7 N K d Q A n B V X N J S F I I x h E F m a 1 Q L A R E 3 a 2 D p 2 j V g N 6 D Q l t N d p Q o 5 K u A E 4 H r l A a R k 7 N 9 F N R K y X u g G I q f a n Y r r S i t K + O A D v j d q C o 1 Y B m L X M H J L 0 h f R V 4 n l S e C y d V a G E 4 R K U g / l b F Z 5 v U s 1 D C h s H v D O b V + E + j f L r J Q C + / 6 / M 5 z g s 2 l p F t s a P G Y n q u G 2 J 3 w F N a L W E c F A m 7 t J 3 L Y E l a L X S v h H i V C B X Q i l S h N L P q X X T G 8 r F 2 y m P X H m m 1 G J S y E t c W w / 3 9 V d r e X 8 F q D Q h i 4 Q h D F a o z K Q g B x L C Q 4 g g u 7 O n B B M I 9 1 a l q 1 6 R 5 m / r K P k 4 r 1 T 6 m N 6 d F q c o n e F 3 z M y t O I a U q s g P C W m i b T h I J 1 9 D K 7 w N h v 6 W q l / O v / z H q X q h y d B B 7 K l S h a h E l q t C R e a E S P n w + 9 A D s L / E t p S r q 3 h b w Y W 4 F v V 7 n L S 6 z 8 X R 5 9 D q b L 8 d 6 S Z v O w P v 8 I f + y M H R g 3 m k 6 J + J p L z a k t b U Q W / w / q u Y G G F U 6 2 1 7 F A 5 S q F d G T T z 5 P 3 q U a 3 T v V s M C x 9 q W d z e y h / L + O Z i 1 z B y T F / w s V O C o U s u p R h e T 8 j s u g W + J S / A s J D q w 1 s u F J O 6 P 5 4 0 w 4 1 5 M 8 1 + t M 3 U I A H c 6 G 4 L a Q 7 u u + I L a 3 d l 8 h s x m Y C N e D L 6 C I w t K X V W 0 W E m J 4 s Q W N 0 4 r F 4 b g I 0 p f 7 g l 5 4 L z O b e g 7 c J u t C M M 1 u 9 O f A G M y C u E Z 2 5 V P b L u I w Q T E Y B k I W d C l v 0 f m G R m B V 7 1 Y Y 1 p 3 i z r r + M p 9 m H z / q 1 v U q m 0 x m s + n W / n Z 1 f V t / 2 4 R o L b W t o u t W W P r b 8 C e p C w Y w i I S X X W e w t A N h F N P 8 c y n J W C l k o Y 8 N / 9 A Z z z / Q g H 3 I v u T z o 0 l + d J H d a G q 1 V 6 / b h G J D 3 v Z I q i 6 M F 7 i Q K q i m r u d e J J + F n 0 2 8 6 l L o p 0 1 j l Y Y p r a x 9 Q 2 c U D + P P T G j W M n d A U n i B M t M S C H H V r 9 k r l P q F R S W X I l c R C W 3 8 m U K y 4 R Y 6 o 3 m V z U c G O / l z n j 9 k U 3 2 Q e 0 c m a 0 K x I a 8 t k v u 6 s T h o n 4 U R V F A L l 9 E D Q o t 1 P 8 u l i U u 3 M X A p R a Q y V G 9 x h x w o X n 1 l Y d + v R g s D 2 + 3 1 e D S a 5 I v 8 s 3 0 K h k y a q e n N g 2 F 1 h V E R U 5 0 p u j F E Z s X Y B g l E G I d E b Y l P h h F a k T k V f A 0 r 1 l n D f 5 r N z Q P b L 6 n V 6 M 7 N N L B t A r A h p K 1 a 6 0 5 L T C 1 x U l K r X 5 X B Y j i Y 0 X B h Z G F / Q 0 I D C / U r t K 8 2 W 5 2 h k y p M L m z Y 6 9 y w 1 O H x q 7 t G N k 2 Y 1 p J 3 w N O T + T V h u f H g S l + m b H J B 0 6 J j 6 P u x 4 5 H p s h / D K q B S 6 t g w Y J 0 x x e D e M + W 6 G v 9 q a H T R J z S O x u 4 w u y Y s G 1 L b 4 r m v 2 Y 2 c 9 t m D x / Q R R A F o h 9 L v L m M 1 1 a y R Y f m 0 9 J f C n d m Z M k v H p r f s o d q J o Z n M V s W v Q + Y O 0 n X A y F K 7 I R o r P J R Y X t V 1 o G j j U d i N g c b K c i g A 6 + e v s 5 Y f J k h D S O 2 u 1 D I f T s e D 1 h m y R 2 r H g g I G b K N 1 F C 0 6 D g k X d j 3 p c 2 r b J B Y d D / r K k P v V 8 U C 7 K b 1 F F y o T I b 6 A + u 1 T n 0 T R y / 6 F x N W p D O U n J C L Q a K z M u U K w V p j f r J L r e N Y y 2 y q 5 I d B Q n S B Z W + C X u 2 H W n a A w h d f J w 0 U + I j s 2 d t r b Q h W r z k p n H B 9 r 9 j x 2 7 b F G k I 5 h J a 4 t h P v 7 w i 6 z + I z k Y h M q j k J V S M N I u B Q z V L z C o J 7 F r R E z 0 d c o f u 3 w t O e 7 v m K f h C C W 9 j H 9 m g k G r V K f C c b S o t a u k D I G 4 3 p w G D z 2 r V k p N w D W T 1 x n 7 T 6 U K 9 T h r G W 2 V X G z l Y B B B 0 k + h p 2 4 r q H J a B 6 l M z p q J H S x k 6 T 2 S F b P X W c g H z M F j 1 1 7 z E z o I F b i 2 m K 4 v 5 m I W o c T a H c A w Y T d C N B 0 N i s V z E x C P f F C U k b X p l c n V i L 6 b Q Y T 0 a G t B A E D u 1 o k H K s Y Y g W 5 P M X 3 u d B H r Y n 5 g m D 9 y H X W 7 k O Z C R 3 P W m Z b F T e Y C d p 0 k T B t F Y z V k C h N O l I 6 i P t U 0 6 i l W f F I C 0 V s J K u d o X y / N b / u 1 q L T o W z I 3 Q F O Y j O H U h l j Z R Q v h G G n n J f Y X G n + M K 8 U u I y Y W V X b 1 Y N d G b H O U D 5 m V x + 7 9 p j N N c B 4 6 K U d T t z a 5 j J c y t h f T C E Y / m N S F j d V C k f y R n 6 n n K F 9 b B b / N q 1 u f D i r W 0 x D O Q H b K O G h N c Z O K V J s c N M s M w 8 Q b N R e O + t 4 d 2 K p j l 5 D w g 6 G Q U o 8 s g w V L j m s 8 r q l q T w W x T N I Y 7 S P C i q / T d Y G d r X 1 7 4 z b o T y W j m Y t c w c k 8 V j C 0 G W l G Y j G p A q F k Y V Y m j A J D b s E n l h K 4 d H S y I J k w / h 3 R v N 7 w 2 R D N 3 e l 4 9 i Q u A O W U k r A 0 7 v Q x T d 7 Z p I k q P S L 0 q P H 6 l O 7 N b 3 w e s G y r 0 1 + j z m l x 6 4 9 5 r A M Q B 7 Y Y U H U b e 2 w Y J 9 T c F S c f X r M Z T t J j e c J F Y 2 W i E y v 2 9 S E h X 3 S 1 x z E T / n 9 x 0 l f 2 z s Q 6 3 D u C k o p M W n M d k S K Y e L x S 5 f P Z A + 9 e t m K B J c 6 Z v + U R S m h R L B f R u n r m Q w + G y e e 9 h p + N q H Y B 6 f U G 9 L N o Z J F N I t 7 W i 9 C 5 3 U M L C w I B / V j R i q 0 K 2 c p H T z L F v / I k v z z 2 W q 6 n H 8 h A P g I M b S H a c f T + 9 V 8 P t Z W f 5 6 c X r z X N K w p g 3 Z Z 3 W v t 1 V L Q 9 r Z W S E 1 0 0 G l e f j u W E 0 u 1 E O I 4 + 6 M Z y H d t 9 L F 4 o B u x S W e / x V b E L x w k o H 3 z / b h M h i e 6 I W Z 7 A I u J c p b G k d h v b j 1 R X C Z P O u y y K w I O i I 0 6 F g D W 4 U h 3 8 A 6 y D d n 0 Z N c y 2 y K 5 Z 1 0 L x 9 K e g e O g y 1 B E W E 7 D p 1 Q r 1 S T H a m x J t 1 q s R n v f 7 Y m B s 3 V g c u u F E 9 P Y n g i k P R 2 9 V b 5 Z K 8 k E K p v o W C f P 6 r T 1 w g R / S E 8 H u g N k v Y p Y u j N D K M G 7 y H 4 d f j d 4 x c L t L z 3 Y W D l 9 Z G N u u d S / d 6 8 0 T O T P a i 8 q k b R X S 9 l s d V k v Y M k U P o v Q K V 9 R p 0 r Y K l X t 6 G B d q t R i Y l j o G F Y r l S s 0 b m O 2 v b N Z u P w y m u Z g X 3 2 / 4 u d 2 t X t z e f X t m 0 + M a r c h Z P X Z L Q b w W d R L b C 8 L o 6 Q w o p h x U q / C U + H a J V V l 4 7 H 0 Y W x S q Q K 8 h q 3 v D N + 7 G X P k v 3 D w i Q b K 2 W w 1 M i y W f v M H 7 Z 1 G + B p i t g e Q V V I c 0 A F t n v j S V S v i i l w 0 4 K Q Y 2 R l N j Z / B M O Z F L U L M A r 9 G Y t c Z v + + z j A k H f d B + 2 + s k b 8 u 7 r T v l j U g 2 B L Z F c k + X R D G / / a 5 e 6 O L U C K g T F E M M x Q 1 S 7 C T J r T g P g B 2 p 7 D m x i b p I u b y + d v W y u H 9 k 4 I 2 1 6 M c i k 6 b 0 f X o l t h 8 5 s s U 7 T T b X y 1 O F g e n o c O 6 F a l T z C F j o e A l g M w D v L w l 4 v p p n U 9 1 D t c o B T K h 2 z g F k 7 T G Z l C z j K j d y F e r I 2 m P O p p D d i I Q Y c P U t W 3 9 K G + s 1 w p 2 t R f 9 r j 0 0 g 1 v L a G g v d 5 / s x G / x w 7 G z p I y 5 i s r b a J B k y b 4 v X C q S g J a d 6 2 H C J S p 3 8 a T X / I J 6 6 M 4 o / z H 7 V t / Z t 9 / i n I 5 P K K q G 0 p 7 q S 0 R a 5 / c 1 s e x K o 7 O r g J B / m I 4 g c 1 k Z W z A M j 0 e s 9 N b t D V 4 x s X x T Q C w 7 7 y / o a H 0 M s 7 Y 7 0 Z 2 c h 3 x O n V j M k d U d b B n h j 2 Z V G S 5 v F 6 N K 2 2 o l g A W A j x O m s 1 W w g v j Y e i 9 b + y A Q D n A 2 Z b b V c t w / q 7 D R q L Q S v g o W a E y v 7 s J y k h D 6 y + J B d C l R X r d H s r a x t P C f N + O L 2 Q r Z J E y s B b V H b 3 z a 0 7 7 z i 0 6 j a 0 E Z g W V q 9 6 l 9 1 X j f m T e z Y L i x c 7 K n v + n o 8 m f R 2 O I 2 n d x Z 6 N Q 1 M 3 U A X I k U j p 6 h m 0 j E N W A x Z k c Z R l c r d 2 W k z A D a e s + 6 2 A S R Z p b J 6 0 G d w 9 q o d c m 8 1 A 9 u Q 9 E C 6 T f b b l v D J g g + W L j A i X Z 4 Z U P Y i R b d Z I e A y e c n I j x T P r S I R E a Q n 7 X 4 + v r 0 z r a g 9 m 3 O s z W x i z f Y U k b S b 0 p t q q + I N Y w 8 y M s 1 R I O t m L r H E k G Y 4 0 9 R w 5 F B 5 q + G R A r 6 N y k h n z T 7 L J p J R 6 A d Y b o / n j B U c E 4 g b c t r q t e 7 p Z I U i O S x j v J x c J V X D U g H j I Q W d W F b O Q J h l K N I q b i j w a z x x n R E 8 v / v 6 l 2 U + y f Q K z t + R r L H A f T 6 d j f W e w 5 m h j m M C s S F s e x i p 4 z h Q L i n W i E l V x U K J F 5 j d p z 7 A o U u 8 V p 1 i u z P 6 K l B s l E U 6 o / j z L G c H w n 1 u m u / d f k m d S 7 O 9 m m P C s y F 2 e z z 9 R H b N y f 4 v h p k 2 h q W P 4 B s k 5 G e S 6 h a n J 9 l Q h Q p E 3 1 K b W t 1 m b N n s D O c l u 2 j m e p 1 g y 8 s X Y / a o 6 k t r R C r N M q 6 F t A V v 3 z i M S e b W h A L p j p E 3 8 x F S F K + z N J S / N L 7 q B K G d G i 6 T D H 1 t U v 9 + d X 3 N 4 D o + S U e 4 R S 0 M w b R 7 0 p u 3 k g 4 u v C L C 2 H L r f D n C x L 5 F q g 5 s U 2 A F G H U H m g 4 2 g Z j C s G G / O u v 1 G Q f X 5 W Z L e 0 R + M B q 8 z 1 Y j k 7 k 1 H W l n g r I h r q 2 G 6 1 5 L d X J l T s Y B S l m R X C 5 M U 2 S 4 W N b N E O 5 y p p 0 d h U s B W X d F O 4 N 4 G D K c C c 1 a 5 g 5 I y l k W G / W u i g h P P Z G m D i s P C E / J E c g P r F W y 4 Q I 6 o / l K 9 v 2 a D r a 9 y l r u W D Q h 2 Z D Z F s 1 9 L S 9 E m N a W l w o O f T T I d O S / 9 S S 7 a k I E z D M x O 6 3 K F F Z N S k q D c V 9 N i K v 8 u r f q W H z I L k T E 8 c 1 E D V B k o b 6 t N 4 V z W i D c b Y w v L T g I I D Z 2 t 4 T v d D z 9 b v C C 4 P 6 G p L W z l r / I V Q q s x 7 H 8 G c 0 f v b u b T f O j U x 4 M / f 1 K O u 0 3 K j l t N d t g c d k Y H r L R j k l l S G 9 r 5 0 / v H O K n 9 C O Y q m N f M C u b b e q L o o D 1 n q f O 6 L 3 M J h y r y P Y a H a v q g K X W B z A Z t L I W v A O c 6 d A H N g Y 5 / J o W B 2 e W r V 8 s V m W 9 X T F K Y A 1 l V b v r j O R z 1 H B s W P b z 7 s v t r V 6 c e a T A a I C t E r I D a s K B Z y c g G X 3 I s t T 6 E P a C A w / v h S 4 B p w Z y 6 o Q 1 c r U L 7 Q z d Y d w + p l p 7 m m u Z b Z H c 3 1 G 1 P R J E p c G c F v 5 N p V E c F Y x 6 D C z L 1 9 W h F j Z p m 9 i y v s 4 M f L 5 i V Z L G o 2 m z B B C Z t D v S W 4 a g A l s X P n 0 a U p A J y v y g J C g y T k c r R / b Z 2 Z S 6 C / B q X f n N 6 r e O Z i 3 z o f S b H d i t A z F G 8 L 1 A p k d Y 4 V q f l 6 v 0 G y L U 2 j D Z 3 C H S 4 K C v Q O w l 7 m 9 q q O 6 0 S Y E D 3 e T 0 p u C Q F F M 5 0 Q l W v S 8 z N t V h 5 E e 8 D i u X 7 S g R 2 / A Y w r H S 8 R L B Q 9 F B X v 2 a z Q 1 l n l Z 0 E G 6 1 Z j Y 6 0 0 E o K H h 0 B 2 g P p L D t 4 N o R w E r d k f F b j h u D J s 4 s O C N N d s f n l m D 2 G 9 i + H 8 / H h t r t / m G t C b / u Y a 0 c 0 J q K u S 3 h o 5 + r + r x y P G s g k 2 D r E G 1 n V a t 4 m h t n n X Y 2 u t U p r J r q V B f 2 P Z 7 V B G N D Z F u b a 0 w R W G V E C R z y j B q r g 2 p Q F M G Z o H E o J / A / t a f H q m m u T G M d a X c G k v h / T N L E t t W i o Z C t N E i r X b X b U o X q + t Z d t o Y n v P 4 C t r D u H a o 5 7 U M 1 g g x W N h N n y A m O t S E m V G P S S c 7 O K U 9 1 s 3 N l 8 P X 7 6 T x u 7 Y x t v W D k 2 j P M o U c W / b m x d A h x k Y 4 P m 2 Q a x 7 w k z J Z K S k c Z t 0 j v L D I R 4 t y B o C c n K m U f e j n 2 6 V 3 2 p 1 x f K v y 3 / x 6 T 3 e l 9 i 5 / N L x d y a c / J W k x b p T b a i p h y N 2 Q 7 v 9 i G v 7 Y V 1 L + h I w C r 7 P O y Q E 9 u d J / F h D P 2 M Z I C H 6 K W Y N D I v Q 2 E A U t K u B Q T W B L O A 6 0 m 7 S q 7 y / 5 r S j M p 9 O T i n F t r N B v l 0 M 6 2 d + u B w 1 s v U C p 4 h E Z u f L Q b I t s q 5 v 7 W t g O H C U 1 n 2 S j 3 h H i j 2 p O i E g c 6 P 8 y a o P F y x I t l Y i y T 0 r 2 c R H x + B 8 O / p + Y Z o a h m L X o z u X L q N n s j i H d p S G y c / k 4 J l 4 I k y Z d s Q 6 J 9 Z q f k M m i e 9 3 n s 9 l Z d 3 n p h p 5 L r Y D Z E P p i S c 6 L u y V P 4 m o z Z 3 t 0 8 e 7 K c r 3 J e a B i e x T f / H k y W s B 0 Y Z o k 4 H q 5 Y N Y r 3 4 F 5 I A C h K z u o K 6 R l z G r c s O 7 e x 6 / x + 0 h e N 9 4 p z I A Z n s y + T v t r E i H Y 4 T Z c 2 M Y 0 e 6 g s 0 N t U O u w L H m E N h i a D V m b s 4 S L U C Z H d W o l B s 9 F 0 7 G / T 3 V I m z e f 7 R d L x p n h + b z j M w 7 d I 2 g d g Q 9 H A a 3 j 5 o 9 i T H c e H r + c q Q r z W c 3 a 5 Y d j J u l Y f b 5 D i i 4 T 0 F z S e i 4 V s O 6 2 1 V 5 D Q c 2 d v S k u / t Y 2 n m t z U / r u f Q x 4 M s y X a L s h Q i x k e 2 N b D D U I W a N v 5 B b k x f 6 y 6 u 7 s a c W L V 4 k P 6 e Z j J a V O e Q T P u Y l n e m Y d E L C 0 4 1 B D o w 4 a L s t R B L X V s e G q T s H W B f H t V 9 y 9 M + F I i N B 7 q z 5 T l n a D P / x d A T b T 9 F Y M C z I f O h j B A M t t Z 6 T q i T s D B L D q u A J b f h Z m k X w c 2 C c O j A J 7 J k A y B I T 7 H k K Q f a a M r Z 4 p Q K J N I + p k 8 d l 3 R I S h y s b l k v 0 o q G s i a d Q U / a K 7 D l s S I 2 k a Q C r 6 E v n X W c l P B + x l l 3 i 9 X 8 6 B 8 e 8 v n I w G w T 7 m s L R p Y B 1 4 b s t r q u W w 5 p X H H Q e r l 9 v k p v a F w J 4 0 J W a r C e D N 4 b l M H d E Y v C t G 4 C d c b z M I 1 Z k 4 7 W M n f A k a O r W c p E U Y n y 8 8 b O I e r R q e j s e t O m N Z K N p K E z m q f Z Z G H k E W + 9 s C P P M Q H Z E L k 9 m A T S 4 q 0 Y P q 6 O q 1 b F f V n 0 R l 2 f E i e T 9 3 K 2 s D W U 6 z P P O + N 4 k f 3 t X z 9 o 6 4 a 2 1 z j N 7 z 9 h z k G 3 l W s x b b H b N 0 i D 7 9 v a e a H Y d P p i d T o m x x 5 U E b Q 3 h F z k u E K B l Y l c y 0 I I g v T k v M 7 o 9 f U S o S H S A b 2 X R 3 W e 0 + s 4 q p W u i l u h h 5 0 F s Y i 0 B P 4 L O / y t D g k E b E H v U N 3 T 9 + M l + 8 n 0 a n O r 9 q k J 1 D 7 a p + D F i j J W E 1 Q B k 1 g I Q g E m w G U I n F z b C 9 i c Y 2 M h F J g N d 9 q D k V g t s q n h a K q L b M s F E x H b i N 3 m 4 b y 2 V s L g 9 q l J 8 P F Q r o u 1 A 9 U u T f Y R y F a T l E 0 F 1 g v e C m 2 8 y J Y P / b R A x r e a 7 m 0 3 r + 8 M 7 z 4 R i b R H u R L Q F r R 9 T W v I C F b b / J e D h T l B C T o 3 2 z Y a 5 B Q m a d h Q w r 1 g l 4 m i D + + M w q R 8 1 9 P 2 r J M / f r 6 e j 0 c G A m G b / D d K t V v S W 2 5 Q 0 K 9 k d b k b Y W D r 1 b C K g O V Q j J N d m p I e 2 F Q R C g D r m L C z M T h M H M t d 1 v C s Z T 6 U j h M C t N Z x s l 6 G O j 1 q / a U q V y V m x k D l j F w G Q c n d L L f J I E h P 4 c O L 8 f L m z r i K s 4 W S I 5 Z 2 U 3 p T c s r 0 U G Q h y 6 b M d 2 x u M h c K F k 4 P F h H N a z Y c x D Y Z M K w h w f B Q Q c T b 2 b W B 5 d 4 q h D C B 2 j m E Y C E P E Y J E r c J 9 l 9 Z e E c 9 6 J B l O A q s C I 1 L t j b K w u Q r L e s F N Z 5 P R / 0 I e E 4 i 1 v L b m Q o 8 j g p A 5 A k g o n F x S H H 1 U M l 9 D G k c y 9 i I b j d T Q n E 0 B o V T J f o l s 5 7 M 5 Q 5 y z k f Z c t q C y G Z 7 u 7 l S 2 k P E B K J S 0 I S L C F t i p N a V C t r 5 w e j P / s Q P C s n Z b P N T 5 5 H a 8 Y v t b Z 0 W s 6 F f / + + d / P q U Q v t J h r N h V r d l X B l D 3 J l f s H 6 u 1 P 8 E H l j f l H L I 4 S u 0 b Z w 3 D o G d b G s f T 4 c L s z x q G N t u T H 7 t c r u Z 9 R m v 6 E R / 9 O T L 6 p B x D J V W y O t i V h Z Q u X B g Z p 1 W n v N s 0 4 n h k g K / f 1 O 0 S v u H y 6 H R 1 b W h W 7 L f U J N I h b I j a 3 u q W 4 S 6 N A l n h S b R b m g w 1 T x O T R c B n 9 3 x q t z b p r 8 K w j h w 7 W 4 x D R b s 6 m L X M H Y B U U 7 R w 1 o X U R s J b k S m p 2 n q M c Y B s a k 9 n E 1 1 s F E A 7 Y 3 m 6 W D B D m 0 9 + 0 U e 7 W 7 N T D F r Z E N o W z P 1 N b v v e P T t + O X z G S 0 g h W G N Q r y + g Q S x L 5 5 h L K A 8 D s 1 B 3 S Y / 7 6 t 3 3 u 2 Q u O i D t V T Y i A 5 M M h r M / k T m 7 y m B w I g L G g l 0 x Q K w O V b G H s N 8 j E d 7 O x z A h c q l u a Z H a X m c i c H u 1 D + j h T A Q x u R z 2 y 3 R G D I q S q h b 5 g j K 5 r D 2 H X I I y s g r R 0 m + h g 7 X 9 6 m w n D m V z d S R r m W 3 N h J 4 y C B 8 w p X B L 2 q A O r S 1 w x O L K f D z 8 q Y S 9 R g x r 2 f A p i 2 e 5 Y b 4 6 Y / n D f H b P 6 e 5 j v a X Q 3 u T q O D Z k t s V y f 5 P b n q l A 9 Z w e D z p d L F K s m j 2 M g 0 r k V o 6 K 2 N U Z w q g v n s I l K y V u D F S F F p U a h N L M R K 8 B L k V b F s S h 5 O q U l K I 7 A S f Q F S o g B 4 o H R M C W x U j Q a 8 S N n V W c l P g m J 5 t b H H 2 c f / 2 3 x d H b D P 6 H o V n R n p t j A L f x F W w 1 3 m A 9 Z J T c g e c h p 3 5 A k d 8 8 T Z w 1 q c A N n z 6 k R m b V H F a q W d u 0 H o B F Q e 8 y 0 w z C D 1 / / e i 3 X H v R V B + f Z x z E H N Q y 2 z S e Z V L W W u Q O S H D v B d B c E j 4 T + I w c s l x U w L L E c T s t Y I h 0 J q o p 2 3 A + F Z M O q d U b z E J Z Y f + g b M t u i u a 8 l Z n i + d d 0 c r l N A X 7 i g j G 1 S s 6 m a x 2 x Y L h 4 E q 7 g N M X q q N r x m + G A b b b U F c Q z B D m q N 4 e D A y S Y z b t K y K d U I k c S h l K M W r F q A K H s Q + r b H B S 1 7 o Y h j L y d f / 2 I w x V Q e L r M 5 k 5 A a T C a C t g n O X u 0 v Q T B h m s t x 4 n K i v S L n Y E 3 Y 6 E U 7 O f V i V k / a W Q 0 F Z m 3 L O l u M w 8 T B J j R r m W 0 t h s G T 0 c 5 h 0 a m Y 4 I D D 6 u r 1 y F J 7 k M Y E J F F W J l L e s Y m y C r V s 2 L L O a M p W x M F r 9 v M s 8 + n i e r 6 6 1 X T v 8 s b s 7 H Y w x 0 y A N k S 3 B f V R M 3 z 8 i m G X 4 z N G A u n 8 X 8 y m 5 x l H y p z 8 P 3 R J h a K c z g 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23.xml>��< ? x m l   v e r s i o n = " 1 . 0 "   e n c o d i n g = " U T F - 1 6 " ? > < G e m i n i   x m l n s = " h t t p : / / g e m i n i / p i v o t c u s t o m i z a t i o n / 9 d f 1 e 2 a 5 - d 2 0 0 - 4 2 b 7 - 9 2 b f - f 6 4 d c 8 7 7 a b b 5 " > < C u s t o m C o n t e n t > < ! [ C D A T A [ < ? x m l   v e r s i o n = " 1 . 0 "   e n c o d i n g = " u t f - 1 6 " ? > < S e t t i n g s > < C a l c u l a t e d F i e l d s > < i t e m > < M e a s u r e N a m e > S u m   o f   N e w P a i d A m o u n t < / M e a s u r e N a m e > < D i s p l a y N a m e > S u m   o f   N e w P a i d A m o u n t < / D i s p l a y N a m e > < V i s i b l e > F a l s e < / V i s i b l e > < / i t e m > < i t e m > < M e a s u r e N a m e > P a i d A c r o s s S p e c i a l t i e s < / M e a s u r e N a m e > < D i s p l a y N a m e > P a i d A c r o s s S p e c i a l t i e s < / D i s p l a y N a m e > < V i s i b l e > F a l s e < / V i s i b l e > < / i t e m > < i t e m > < M e a s u r e N a m e > S p e c i a l t y P c t P a i d < / M e a s u r e N a m e > < D i s p l a y N a m e > S p e c i a l t y P c t P a i d < / D i s p l a y N a m e > < V i s i b l e > F a l s e < / V i s i b l e > < / i t e m > < i t e m > < M e a s u r e N a m e > E R _ C o s t < / M e a s u r e N a m e > < D i s p l a y N a m e > E R _ C o s t < / D i s p l a y N a m e > < V i s i b l e > F a l s e < / V i s i b l e > < / i t e m > < i t e m > < M e a s u r e N a m e > P e r c e n t E R < / M e a s u r e N a m e > < D i s p l a y N a m e > P e r c e n t E R < / D i s p l a y N a m e > < V i s i b l e > F a l s e < / V i s i b l e > < / i t e m > < i t e m > < M e a s u r e N a m e > T o t a l M e m b e r M o n t h s < / M e a s u r e N a m e > < D i s p l a y N a m e > T o t a l M e m b e r M o n t h s < / D i s p l a y N a m e > < V i s i b l e > F a l s e < / V i s i b l e > < / i t e m > < i t e m > < M e a s u r e N a m e > P a i d P M P M < / M e a s u r e N a m e > < D i s p l a y N a m e > P a i d P M P M < / D i s p l a y N a m e > < V i s i b l e > F a l s e < / V i s i b l e > < / i t e m > < / C a l c u l a t e d F i e l d s > < S A H o s t H a s h > 0 < / S A H o s t H a s h > < G e m i n i F i e l d L i s t V i s i b l e > T r u e < / G e m i n i F i e l d L i s t V i s i b l e > < / S e t t i n g s > ] ] > < / C u s t o m C o n t e n t > < / G e m i n i > 
</file>

<file path=customXml/item24.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D R G 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 i : t y p e = " S a n d b o x E d i t o r M e a s u r e G r i d K e y " & g t ; & l t ; T a b l e N a m e & g t ; D R G s & l t ; / T a b l e N a m e & g t ; & l t ; / K e y & g t ; & l t ; M a i n t a i n e r 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M S - D R G & l t ; / K e y & g t ; & l t ; / D i a g r a m O b j e c t K e y & g t ; & l t ; D i a g r a m O b j e c t K e y & g t ; & l t ; K e y & g t ; C o l u m n s \ M D C & l t ; / K e y & g t ; & l t ; / D i a g r a m O b j e c t K e y & g t ; & l t ; D i a g r a m O b j e c t K e y & g t ; & l t ; K e y & g t ; C o l u m n s \ T Y P E & l t ; / K e y & g t ; & l t ; / D i a g r a m O b j e c t K e y & g t ; & l t ; D i a g r a m O b j e c t K e y & g t ; & l t ; K e y & g t ; C o l u m n s \ M S - D R G   T i t l e & l t ; / K e y & g t ; & l t ; / D i a g r a m O b j e c t K e y & g t ; & l t ; D i a g r a m O b j e c t K e y & g t ; & l t ; K e y & g t ; C o l u m n s \ D R G a n d T i t l e & l t ; / K e y & g t ; & l t ; / D i a g r a m O b j e c t K e y & g t ; & l t ; D i a g r a m O b j e c t K e y & g t ; & l t ; K e y & g t ; C o l u m n s \ W e i g h t s & l t ; / K e y & g t ; & l t ; / D i a g r a m O b j e c t K e y & g t ; & l t ; D i a g r a m O b j e c t K e y & g t ; & l t ; K e y & g t ; C o l u m n s \ G e o m e t r i c   m e a n   L O S & l t ; / K e y & g t ; & l t ; / D i a g r a m O b j e c t K e y & g t ; & l t ; D i a g r a m O b j e c t K e y & g t ; & l t ; K e y & g t ; C o l u m n s \ A r i t h m e t i c   m e a n   L O S & 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M S - D R G & l t ; / K e y & g t ; & l t ; / a : K e y & g t ; & l t ; a : V a l u e   i : t y p e = " M e a s u r e G r i d N o d e V i e w S t a t e " & g t ; & l t ; L a y e d O u t & g t ; t r u e & l t ; / L a y e d O u t & g t ; & l t ; / a : V a l u e & g t ; & l t ; / a : K e y V a l u e O f D i a g r a m O b j e c t K e y a n y T y p e z b w N T n L X & g t ; & l t ; a : K e y V a l u e O f D i a g r a m O b j e c t K e y a n y T y p e z b w N T n L X & g t ; & l t ; a : K e y & g t ; & l t ; K e y & g t ; C o l u m n s \ M D C & l t ; / K e y & g t ; & l t ; / a : K e y & g t ; & l t ; a : V a l u e   i : t y p e = " M e a s u r e G r i d N o d e V i e w S t a t e " & g t ; & l t ; C o l u m n & g t ; 1 & l t ; / C o l u m n & g t ; & l t ; L a y e d O u t & g t ; t r u e & l t ; / L a y e d O u t & g t ; & l t ; / a : V a l u e & g t ; & l t ; / a : K e y V a l u e O f D i a g r a m O b j e c t K e y a n y T y p e z b w N T n L X & g t ; & l t ; a : K e y V a l u e O f D i a g r a m O b j e c t K e y a n y T y p e z b w N T n L X & g t ; & l t ; a : K e y & g t ; & l t ; K e y & g t ; C o l u m n s \ T Y P E & l t ; / K e y & g t ; & l t ; / a : K e y & g t ; & l t ; a : V a l u e   i : t y p e = " M e a s u r e G r i d N o d e V i e w S t a t e " & g t ; & l t ; C o l u m n & g t ; 2 & l t ; / C o l u m n & g t ; & l t ; L a y e d O u t & g t ; t r u e & l t ; / L a y e d O u t & g t ; & l t ; / a : V a l u e & g t ; & l t ; / a : K e y V a l u e O f D i a g r a m O b j e c t K e y a n y T y p e z b w N T n L X & g t ; & l t ; a : K e y V a l u e O f D i a g r a m O b j e c t K e y a n y T y p e z b w N T n L X & g t ; & l t ; a : K e y & g t ; & l t ; K e y & g t ; C o l u m n s \ M S - D R G   T i t l e & l t ; / K e y & g t ; & l t ; / a : K e y & g t ; & l t ; a : V a l u e   i : t y p e = " M e a s u r e G r i d N o d e V i e w S t a t e " & g t ; & l t ; C o l u m n & g t ; 3 & l t ; / C o l u m n & g t ; & l t ; L a y e d O u t & g t ; t r u e & l t ; / L a y e d O u t & g t ; & l t ; / a : V a l u e & g t ; & l t ; / a : K e y V a l u e O f D i a g r a m O b j e c t K e y a n y T y p e z b w N T n L X & g t ; & l t ; a : K e y V a l u e O f D i a g r a m O b j e c t K e y a n y T y p e z b w N T n L X & g t ; & l t ; a : K e y & g t ; & l t ; K e y & g t ; C o l u m n s \ D R G a n d T i t l e & l t ; / K e y & g t ; & l t ; / a : K e y & g t ; & l t ; a : V a l u e   i : t y p e = " M e a s u r e G r i d N o d e V i e w S t a t e " & g t ; & l t ; C o l u m n & g t ; 4 & l t ; / C o l u m n & g t ; & l t ; L a y e d O u t & g t ; t r u e & l t ; / L a y e d O u t & g t ; & l t ; / a : V a l u e & g t ; & l t ; / a : K e y V a l u e O f D i a g r a m O b j e c t K e y a n y T y p e z b w N T n L X & g t ; & l t ; a : K e y V a l u e O f D i a g r a m O b j e c t K e y a n y T y p e z b w N T n L X & g t ; & l t ; a : K e y & g t ; & l t ; K e y & g t ; C o l u m n s \ W e i g h t s & l t ; / K e y & g t ; & l t ; / a : K e y & g t ; & l t ; a : V a l u e   i : t y p e = " M e a s u r e G r i d N o d e V i e w S t a t e " & g t ; & l t ; C o l u m n & g t ; 5 & l t ; / C o l u m n & g t ; & l t ; L a y e d O u t & g t ; t r u e & l t ; / L a y e d O u t & g t ; & l t ; / a : V a l u e & g t ; & l t ; / a : K e y V a l u e O f D i a g r a m O b j e c t K e y a n y T y p e z b w N T n L X & g t ; & l t ; a : K e y V a l u e O f D i a g r a m O b j e c t K e y a n y T y p e z b w N T n L X & g t ; & l t ; a : K e y & g t ; & l t ; K e y & g t ; C o l u m n s \ G e o m e t r i c   m e a n   L O S & l t ; / K e y & g t ; & l t ; / a : K e y & g t ; & l t ; a : V a l u e   i : t y p e = " M e a s u r e G r i d N o d e V i e w S t a t e " & g t ; & l t ; C o l u m n & g t ; 6 & l t ; / C o l u m n & g t ; & l t ; L a y e d O u t & g t ; t r u e & l t ; / L a y e d O u t & g t ; & l t ; / a : V a l u e & g t ; & l t ; / a : K e y V a l u e O f D i a g r a m O b j e c t K e y a n y T y p e z b w N T n L X & g t ; & l t ; a : K e y V a l u e O f D i a g r a m O b j e c t K e y a n y T y p e z b w N T n L X & g t ; & l t ; a : K e y & g t ; & l t ; K e y & g t ; C o l u m n s \ A r i t h m e t i c   m e a n   L O S & l t ; / K e y & g t ; & l t ; / a : K e y & g t ; & l t ; a : V a l u e   i : t y p e = " M e a s u r e G r i d N o d e V i e w S t a t e " & g t ; & l t ; C o l u m n & g t ; 7 & l t ; / C o l u m n & g t ; & l t ; L a y e d O u t & g t ; t r u e & l t ; / L a y e d O u t & g t ; & l t ; / a : V a l u e & g t ; & l t ; / a : K e y V a l u e O f D i a g r a m O b j e c t K e y a n y T y p e z b w N T n L X & g t ; & l t ; / V i e w S t a t e s & g t ; & l t ; / D i a g r a m M a n a g e r . S e r i a l i z a b l e D i a g r a m & g t ; & l t ; D i a g r a m M a n a g e r . S e r i a l i z a b l e D i a g r a m & g t ; & l t ; A d a p t e r   i : t y p e = " M e a s u r e D i a g r a m S a n d b o x A d a p t e r " & g t ; & l t ; T a b l e N a m e & g t ; H C P C S c o d e 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 i : t y p e = " S a n d b o x E d i t o r M e a s u r e G r i d K e y " & g t ; & l t ; T a b l e N a m e & g t ; H C P C S c o d e s & l t ; / T a b l e N a m e & g t ; & l t ; / K e y & g t ; & l t ; M a i n t a i n e r 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 r e a d o n l y & l t ; / K e y & g t ; & l t ; / D i a g r a m O b j e c t K e y & g t ; & l t ; D i a g r a m O b j e c t K e y & g t ; & l t ; K e y & g t ; C o l u m n s \ c p t   c o d e & l t ; / K e y & g t ; & l t ; / D i a g r a m O b j e c t K e y & g t ; & l t ; D i a g r a m O b j e c t K e y & g t ; & l t ; K e y & g t ; C o l u m n s \ M a j o r   C a t e g o r y & l t ; / K e y & g t ; & l t ; / D i a g r a m O b j e c t K e y & g t ; & l t ; D i a g r a m O b j e c t K e y & g t ; & l t ; K e y & g t ; C o l u m n s \ M i n o r   c a t e g o r y & l t ; / K e y & g t ; & l t ; / D i a g r a m O b j e c t K e y & g t ; & l t ; D i a g r a m O b j e c t K e y & g t ; & l t ; K e y & g t ; C o l u m n s \ C P T   d e s c r i p t i o n & 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c p t   c o d e & l t ; / K e y & g t ; & l t ; / a : K e y & g t ; & l t ; a : V a l u e   i : t y p e = " M e a s u r e G r i d N o d e V i e w S t a t e " & g t ; & l t ; L a y e d O u t & g t ; t r u e & l t ; / L a y e d O u t & g t ; & l t ; / a : V a l u e & g t ; & l t ; / a : K e y V a l u e O f D i a g r a m O b j e c t K e y a n y T y p e z b w N T n L X & g t ; & l t ; a : K e y V a l u e O f D i a g r a m O b j e c t K e y a n y T y p e z b w N T n L X & g t ; & l t ; a : K e y & g t ; & l t ; K e y & g t ; C o l u m n s \ M a j o r   C a t e g o r y & l t ; / K e y & g t ; & l t ; / a : K e y & g t ; & l t ; a : V a l u e   i : t y p e = " M e a s u r e G r i d N o d e V i e w S t a t e " & g t ; & l t ; C o l u m n & g t ; 1 & l t ; / C o l u m n & g t ; & l t ; L a y e d O u t & g t ; t r u e & l t ; / L a y e d O u t & g t ; & l t ; / a : V a l u e & g t ; & l t ; / a : K e y V a l u e O f D i a g r a m O b j e c t K e y a n y T y p e z b w N T n L X & g t ; & l t ; a : K e y V a l u e O f D i a g r a m O b j e c t K e y a n y T y p e z b w N T n L X & g t ; & l t ; a : K e y & g t ; & l t ; K e y & g t ; C o l u m n s \ M i n o r   c a t e g o r y & l t ; / K e y & g t ; & l t ; / a : K e y & g t ; & l t ; a : V a l u e   i : t y p e = " M e a s u r e G r i d N o d e V i e w S t a t e " & g t ; & l t ; C o l u m n & g t ; 2 & l t ; / C o l u m n & g t ; & l t ; L a y e d O u t & g t ; t r u e & l t ; / L a y e d O u t & g t ; & l t ; / a : V a l u e & g t ; & l t ; / a : K e y V a l u e O f D i a g r a m O b j e c t K e y a n y T y p e z b w N T n L X & g t ; & l t ; a : K e y V a l u e O f D i a g r a m O b j e c t K e y a n y T y p e z b w N T n L X & g t ; & l t ; a : K e y & g t ; & l t ; K e y & g t ; C o l u m n s \ C P T   d e s c r i p t i o n & l t ; / K e y & g t ; & l t ; / a : K e y & g t ; & l t ; a : V a l u e   i : t y p e = " M e a s u r e G r i d N o d e V i e w S t a t e " & g t ; & l t ; C o l u m n & g t ; 3 & l t ; / C o l u m n & g t ; & l t ; L a y e d O u t & g t ; t r u e & l t ; / L a y e d O u t & g t ; & l t ; / a : V a l u e & g t ; & l t ; / a : K e y V a l u e O f D i a g r a m O b j e c t K e y a n y T y p e z b w N T n L X & g t ; & l t ; / V i e w S t a t e s & g t ; & l t ; / D i a g r a m M a n a g e r . S e r i a l i z a b l e D i a g r a m & g t ; & l t ; D i a g r a m M a n a g e r . S e r i a l i z a b l e D i a g r a m & g t ; & l t ; A d a p t e r   i : t y p e = " M e a s u r e D i a g r a m S a n d b o x A d a p t e r " & g t ; & l t ; T a b l e N a m e & g t ; M e d i c a l S p e c i a l t i e 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 i : t y p e = " S a n d b o x E d i t o r M e a s u r e G r i d K e y " & g t ; & l t ; T a b l e N a m e & g t ; M e d i c a l S p e c i a l t i e s & l t ; / T a b l e N a m e & g t ; & l t ; / K e y & g t ; & l t ; M a i n t a i n e r 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S p e c i a l t y C o d e & l t ; / K e y & g t ; & l t ; / D i a g r a m O b j e c t K e y & g t ; & l t ; D i a g r a m O b j e c t K e y & g t ; & l t ; K e y & g t ; C o l u m n s \ S p e c i a l t y & l t ; / K e y & g t ; & l t ; / D i a g r a m O b j e c t K e y & g t ; & l t ; D i a g r a m O b j e c t K e y & g t ; & l t ; K e y & g t ; C o l u m n s \ P r o f e s s i o n a l & l t ; / K e y & g t ; & l t ; / D i a g r a m O b j e c t K e y & g t ; & l t ; D i a g r a m O b j e c t K e y & g t ; & l t ; K e y & g t ; C o l u m n s \ I s P h y s i c i a n & 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S p e c i a l t y C o d e & l t ; / K e y & g t ; & l t ; / a : K e y & g t ; & l t ; a : V a l u e   i : t y p e = " M e a s u r e G r i d N o d e V i e w S t a t e " & g t ; & l t ; L a y e d O u t & g t ; t r u e & l t ; / L a y e d O u t & g t ; & l t ; / a : V a l u e & g t ; & l t ; / a : K e y V a l u e O f D i a g r a m O b j e c t K e y a n y T y p e z b w N T n L X & g t ; & l t ; a : K e y V a l u e O f D i a g r a m O b j e c t K e y a n y T y p e z b w N T n L X & g t ; & l t ; a : K e y & g t ; & l t ; K e y & g t ; C o l u m n s \ S p e c i a l t y & l t ; / K e y & g t ; & l t ; / a : K e y & g t ; & l t ; a : V a l u e   i : t y p e = " M e a s u r e G r i d N o d e V i e w S t a t e " & g t ; & l t ; C o l u m n & g t ; 1 & l t ; / C o l u m n & g t ; & l t ; L a y e d O u t & g t ; t r u e & l t ; / L a y e d O u t & g t ; & l t ; / a : V a l u e & g t ; & l t ; / a : K e y V a l u e O f D i a g r a m O b j e c t K e y a n y T y p e z b w N T n L X & g t ; & l t ; a : K e y V a l u e O f D i a g r a m O b j e c t K e y a n y T y p e z b w N T n L X & g t ; & l t ; a : K e y & g t ; & l t ; K e y & g t ; C o l u m n s \ P r o f e s s i o n a l & l t ; / K e y & g t ; & l t ; / a : K e y & g t ; & l t ; a : V a l u e   i : t y p e = " M e a s u r e G r i d N o d e V i e w S t a t e " & g t ; & l t ; C o l u m n & g t ; 2 & l t ; / C o l u m n & g t ; & l t ; L a y e d O u t & g t ; t r u e & l t ; / L a y e d O u t & g t ; & l t ; / a : V a l u e & g t ; & l t ; / a : K e y V a l u e O f D i a g r a m O b j e c t K e y a n y T y p e z b w N T n L X & g t ; & l t ; a : K e y V a l u e O f D i a g r a m O b j e c t K e y a n y T y p e z b w N T n L X & g t ; & l t ; a : K e y & g t ; & l t ; K e y & g t ; C o l u m n s \ I s P h y s i c i a n & l t ; / K e y & g t ; & l t ; / a : K e y & g t ; & l t ; a : V a l u e   i : t y p e = " M e a s u r e G r i d N o d e V i e w S t a t e " & g t ; & l t ; C o l u m n & g t ; 3 & l t ; / C o l u m n & g t ; & l t ; L a y e d O u t & g t ; t r u e & l t ; / L a y e d O u t & g t ; & l t ; / a : V a l u e & g t ; & l t ; / a : K e y V a l u e O f D i a g r a m O b j e c t K e y a n y T y p e z b w N T n L X & g t ; & l t ; / V i e w S t a t e s & g t ; & l t ; / D i a g r a m M a n a g e r . S e r i a l i z a b l e D i a g r a m & g t ; & l t ; D i a g r a m M a n a g e r . S e r i a l i z a b l e D i a g r a m & g t ; & l t ; A d a p t e r   i : t y p e = " M e a s u r e D i a g r a m S a n d b o x A d a p t e r " & g t ; & l t ; T a b l e N a m e & g t ; A g r G r o u p T a b l e & 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 i : t y p e = " S a n d b o x E d i t o r M e a s u r e G r i d K e y " & g t ; & l t ; T a b l e N a m e & g t ; A g r G r o u p T a b l e & l t ; / T a b l e N a m e & g t ; & l t ; / K e y & g t ; & l t ; M a i n t a i n e r 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A g e & l t ; / K e y & g t ; & l t ; / D i a g r a m O b j e c t K e y & g t ; & l t ; D i a g r a m O b j e c t K e y & g t ; & l t ; K e y & g t ; C o l u m n s \ A g e B a n d & 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A g e & l t ; / K e y & g t ; & l t ; / a : K e y & g t ; & l t ; a : V a l u e   i : t y p e = " M e a s u r e G r i d N o d e V i e w S t a t e " & g t ; & l t ; L a y e d O u t & g t ; t r u e & l t ; / L a y e d O u t & g t ; & l t ; / a : V a l u e & g t ; & l t ; / a : K e y V a l u e O f D i a g r a m O b j e c t K e y a n y T y p e z b w N T n L X & g t ; & l t ; a : K e y V a l u e O f D i a g r a m O b j e c t K e y a n y T y p e z b w N T n L X & g t ; & l t ; a : K e y & g t ; & l t ; K e y & g t ; C o l u m n s \ A g e B a n d & l t ; / K e y & g t ; & l t ; / a : K e y & g t ; & l t ; a : V a l u e   i : t y p e = " M e a s u r e G r i d N o d e V i e w S t a t e " & g t ; & l t ; C o l u m n & g t ; 1 & l t ; / C o l u m n & g t ; & l t ; L a y e d O u t & g t ; t r u e & l t ; / L a y e d O u t & g t ; & l t ; / a : V a l u e & g t ; & l t ; / a : K e y V a l u e O f D i a g r a m O b j e c t K e y a n y T y p e z b w N T n L X & g t ; & l t ; / V i e w S t a t e s & g t ; & l t ; / D i a g r a m M a n a g e r . S e r i a l i z a b l e D i a g r a m & g t ; & l t ; D i a g r a m M a n a g e r . S e r i a l i z a b l e D i a g r a m & g t ; & l t ; A d a p t e r   i : t y p e = " M e a s u r e D i a g r a m S a n d b o x A d a p t e r " & g t ; & l t ; T a b l e N a m e & g t ; M e m b e r M o n t h 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 i : t y p e = " S a n d b o x E d i t o r M e a s u r e G r i d K e y " & g t ; & l t ; T a b l e N a m e & g t ; M e m b e r M o n t h s & l t ; / T a b l e N a m e & g t ; & l t ; / K e y & g t ; & l t ; M a i n t a i n e r 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T o t a l M e m b e r M o n t h s & l t ; / K e y & g t ; & l t ; / D i a g r a m O b j e c t K e y & g t ; & l t ; D i a g r a m O b j e c t K e y & g t ; & l t ; K e y & g t ; M e a s u r e s \ T o t a l M e m b e r M o n t h s \ T a g I n f o \ F o r m u l a & l t ; / K e y & g t ; & l t ; / D i a g r a m O b j e c t K e y & g t ; & l t ; D i a g r a m O b j e c t K e y & g t ; & l t ; K e y & g t ; M e a s u r e s \ T o t a l M e m b e r M o n t h s \ T a g I n f o \ V a l u e & l t ; / K e y & g t ; & l t ; / D i a g r a m O b j e c t K e y & g t ; & l t ; D i a g r a m O b j e c t K e y & g t ; & l t ; K e y & g t ; C o l u m n s \ M e m b e r I D & l t ; / K e y & g t ; & l t ; / D i a g r a m O b j e c t K e y & g t ; & l t ; D i a g r a m O b j e c t K e y & g t ; & l t ; K e y & g t ; C o l u m n s \ M o n t h D a t e & l t ; / K e y & g t ; & l t ; / D i a g r a m O b j e c t K e y & g t ; & l t ; D i a g r a m O b j e c t K e y & g t ; & l t ; K e y & g t ; C o l u m n s \ R a n d N o & 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T o t a l M e m b e r M o n t h s & l t ; / K e y & g t ; & l t ; / a : K e y & g t ; & l t ; a : V a l u e   i : t y p e = " M e a s u r e G r i d N o d e V i e w S t a t e " & g t ; & l t ; L a y e d O u t & g t ; t r u e & l t ; / L a y e d O u t & g t ; & l t ; / a : V a l u e & g t ; & l t ; / a : K e y V a l u e O f D i a g r a m O b j e c t K e y a n y T y p e z b w N T n L X & g t ; & l t ; a : K e y V a l u e O f D i a g r a m O b j e c t K e y a n y T y p e z b w N T n L X & g t ; & l t ; a : K e y & g t ; & l t ; K e y & g t ; M e a s u r e s \ T o t a l M e m b e r M o n t h s \ T a g I n f o \ F o r m u l a & l t ; / K e y & g t ; & l t ; / a : K e y & g t ; & l t ; a : V a l u e   i : t y p e = " M e a s u r e G r i d V i e w S t a t e I D i a g r a m T a g A d d i t i o n a l I n f o " / & g t ; & l t ; / a : K e y V a l u e O f D i a g r a m O b j e c t K e y a n y T y p e z b w N T n L X & g t ; & l t ; a : K e y V a l u e O f D i a g r a m O b j e c t K e y a n y T y p e z b w N T n L X & g t ; & l t ; a : K e y & g t ; & l t ; K e y & g t ; M e a s u r e s \ T o t a l M e m b e r M o n t h s \ T a g I n f o \ V a l u e & l t ; / K e y & g t ; & l t ; / a : K e y & g t ; & l t ; a : V a l u e   i : t y p e = " M e a s u r e G r i d V i e w S t a t e I D i a g r a m T a g A d d i t i o n a l I n f o " / & g t ; & l t ; / a : K e y V a l u e O f D i a g r a m O b j e c t K e y a n y T y p e z b w N T n L X & g t ; & l t ; a : K e y V a l u e O f D i a g r a m O b j e c t K e y a n y T y p e z b w N T n L X & g t ; & l t ; a : K e y & g t ; & l t ; K e y & g t ; C o l u m n s \ M e m b e r I D & l t ; / K e y & g t ; & l t ; / a : K e y & g t ; & l t ; a : V a l u e   i : t y p e = " M e a s u r e G r i d N o d e V i e w S t a t e " & g t ; & l t ; L a y e d O u t & g t ; t r u e & l t ; / L a y e d O u t & g t ; & l t ; / a : V a l u e & g t ; & l t ; / a : K e y V a l u e O f D i a g r a m O b j e c t K e y a n y T y p e z b w N T n L X & g t ; & l t ; a : K e y V a l u e O f D i a g r a m O b j e c t K e y a n y T y p e z b w N T n L X & g t ; & l t ; a : K e y & g t ; & l t ; K e y & g t ; C o l u m n s \ M o n t h D a t e & l t ; / K e y & g t ; & l t ; / a : K e y & g t ; & l t ; a : V a l u e   i : t y p e = " M e a s u r e G r i d N o d e V i e w S t a t e " & g t ; & l t ; C o l u m n & g t ; 1 & l t ; / C o l u m n & g t ; & l t ; L a y e d O u t & g t ; t r u e & l t ; / L a y e d O u t & g t ; & l t ; / a : V a l u e & g t ; & l t ; / a : K e y V a l u e O f D i a g r a m O b j e c t K e y a n y T y p e z b w N T n L X & g t ; & l t ; a : K e y V a l u e O f D i a g r a m O b j e c t K e y a n y T y p e z b w N T n L X & g t ; & l t ; a : K e y & g t ; & l t ; K e y & g t ; C o l u m n s \ R a n d N o & l t ; / K e y & g t ; & l t ; / a : K e y & g t ; & l t ; a : V a l u e   i : t y p e = " M e a s u r e G r i d N o d e V i e w S t a t e " & g t ; & l t ; C o l u m n & g t ; 2 & l t ; / C o l u m n & g t ; & l t ; L a y e d O u t & g t ; t r u e & l t ; / L a y e d O u t & g t ; & l t ; / a : V a l u e & g t ; & l t ; / a : K e y V a l u e O f D i a g r a m O b j e c t K e y a n y T y p e z b w N T n L X & g t ; & l t ; / V i e w S t a t e s & g t ; & l t ; / D i a g r a m M a n a g e r . S e r i a l i z a b l e D i a g r a m & g t ; & l t ; D i a g r a m M a n a g e r . S e r i a l i z a b l e D i a g r a m & g t ; & l t ; A d a p t e r   i : t y p e = " M e a s u r e D i a g r a m S a n d b o x A d a p t e r " & g t ; & l t ; T a b l e N a m e & g t ; D a t e 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 i : t y p e = " S a n d b o x E d i t o r M e a s u r e G r i d K e y " & g t ; & l t ; T a b l e N a m e & g t ; D a t e s & l t ; / T a b l e N a m e & g t ; & l t ; / K e y & g t ; & l t ; M a i n t a i n e r 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D a t e & l t ; / K e y & g t ; & l t ; / D i a g r a m O b j e c t K e y & g t ; & l t ; D i a g r a m O b j e c t K e y & g t ; & l t ; K e y & g t ; C o l u m n s \ M o n t h N o & l t ; / K e y & g t ; & l t ; / D i a g r a m O b j e c t K e y & g t ; & l t ; D i a g r a m O b j e c t K e y & g t ; & l t ; K e y & g t ; C o l u m n s \ M o n t h & l t ; / K e y & g t ; & l t ; / D i a g r a m O b j e c t K e y & g t ; & l t ; D i a g r a m O b j e c t K e y & g t ; & l t ; K e y & g t ; C o l u m n s \ Y e a r & 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D a t e & l t ; / K e y & g t ; & l t ; / a : K e y & g t ; & l t ; a : V a l u e   i : t y p e = " M e a s u r e G r i d N o d e V i e w S t a t e " & g t ; & l t ; L a y e d O u t & g t ; t r u e & l t ; / L a y e d O u t & g t ; & l t ; / a : V a l u e & g t ; & l t ; / a : K e y V a l u e O f D i a g r a m O b j e c t K e y a n y T y p e z b w N T n L X & g t ; & l t ; a : K e y V a l u e O f D i a g r a m O b j e c t K e y a n y T y p e z b w N T n L X & g t ; & l t ; a : K e y & g t ; & l t ; K e y & g t ; C o l u m n s \ M o n t h N o & l t ; / K e y & g t ; & l t ; / a : K e y & g t ; & l t ; a : V a l u e   i : t y p e = " M e a s u r e G r i d N o d e V i e w S t a t e " & g t ; & l t ; C o l u m n & g t ; 1 & l t ; / C o l u m n & g t ; & l t ; L a y e d O u t & g t ; t r u e & l t ; / L a y e d O u t & g t ; & l t ; / a : V a l u e & g t ; & l t ; / a : K e y V a l u e O f D i a g r a m O b j e c t K e y a n y T y p e z b w N T n L X & g t ; & l t ; a : K e y V a l u e O f D i a g r a m O b j e c t K e y a n y T y p e z b w N T n L X & g t ; & l t ; a : K e y & g t ; & l t ; K e y & g t ; C o l u m n s \ M o n t h & l t ; / K e y & g t ; & l t ; / a : K e y & g t ; & l t ; a : V a l u e   i : t y p e = " M e a s u r e G r i d N o d e V i e w S t a t e " & g t ; & l t ; C o l u m n & g t ; 2 & l t ; / C o l u m n & g t ; & l t ; L a y e d O u t & g t ; t r u e & l t ; / L a y e d O u t & g t ; & l t ; / a : V a l u e & g t ; & l t ; / a : K e y V a l u e O f D i a g r a m O b j e c t K e y a n y T y p e z b w N T n L X & g t ; & l t ; a : K e y V a l u e O f D i a g r a m O b j e c t K e y a n y T y p e z b w N T n L X & g t ; & l t ; a : K e y & g t ; & l t ; K e y & g t ; C o l u m n s \ Y e a r & l t ; / K e y & g t ; & l t ; / a : K e y & g t ; & l t ; a : V a l u e   i : t y p e = " M e a s u r e G r i d N o d e V i e w S t a t e " & g t ; & l t ; C o l u m n & g t ; 3 & l t ; / C o l u m n & g t ; & l t ; L a y e d O u t & g t ; t r u e & l t ; / L a y e d O u t & g t ; & l t ; / a : V a l u e & g t ; & l t ; / a : K e y V a l u e O f D i a g r a m O b j e c t K e y a n y T y p e z b w N T n L X & g t ; & l t ; / V i e w S t a t e s & g t ; & l t ; / D i a g r a m M a n a g e r . S e r i a l i z a b l e D i a g r a m & g t ; & l t ; D i a g r a m M a n a g e r . S e r i a l i z a b l e D i a g r a m & g t ; & l t ; A d a p t e r   i : t y p e = " M e a s u r e D i a g r a m S a n d b o x A d a p t e r " & g t ; & l t ; T a b l e N a m e & g t ; M e m b e r 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 i : t y p e = " S a n d b o x E d i t o r M e a s u r e G r i d K e y " & g t ; & l t ; T a b l e N a m e & g t ; M e m b e r s & l t ; / T a b l e N a m e & g t ; & l t ; / K e y & g t ; & l t ; M a i n t a i n e r 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M e m b e r I D & l t ; / K e y & g t ; & l t ; / D i a g r a m O b j e c t K e y & g t ; & l t ; D i a g r a m O b j e c t K e y & g t ; & l t ; K e y & g t ; C o l u m n s \ Z i p C o d e & l t ; / K e y & g t ; & l t ; / D i a g r a m O b j e c t K e y & g t ; & l t ; D i a g r a m O b j e c t K e y & g t ; & l t ; K e y & g t ; C o l u m n s \ D O B & l t ; / K e y & g t ; & l t ; / D i a g r a m O b j e c t K e y & g t ; & l t ; D i a g r a m O b j e c t K e y & g t ; & l t ; K e y & g t ; C o l u m n s \ F i r s t N a m e & l t ; / K e y & g t ; & l t ; / D i a g r a m O b j e c t K e y & g t ; & l t ; D i a g r a m O b j e c t K e y & g t ; & l t ; K e y & g t ; C o l u m n s \ L a s t N a m e & l t ; / K e y & g t ; & l t ; / D i a g r a m O b j e c t K e y & g t ; & l t ; D i a g r a m O b j e c t K e y & g t ; & l t ; K e y & g t ; C o l u m n s \ C u r r e n t A g e G r o u p & l t ; / K e y & g t ; & l t ; / D i a g r a m O b j e c t K e y & g t ; & l t ; D i a g r a m O b j e c t K e y & g t ; & l t ; K e y & g t ; C o l u m n s \ C u r r e n t A g 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M e m b e r I D & l t ; / K e y & g t ; & l t ; / a : K e y & g t ; & l t ; a : V a l u e   i : t y p e = " M e a s u r e G r i d N o d e V i e w S t a t e " & g t ; & l t ; L a y e d O u t & g t ; t r u e & l t ; / L a y e d O u t & g t ; & l t ; / a : V a l u e & g t ; & l t ; / a : K e y V a l u e O f D i a g r a m O b j e c t K e y a n y T y p e z b w N T n L X & g t ; & l t ; a : K e y V a l u e O f D i a g r a m O b j e c t K e y a n y T y p e z b w N T n L X & g t ; & l t ; a : K e y & g t ; & l t ; K e y & g t ; C o l u m n s \ Z i p C o d e & l t ; / K e y & g t ; & l t ; / a : K e y & g t ; & l t ; a : V a l u e   i : t y p e = " M e a s u r e G r i d N o d e V i e w S t a t e " & g t ; & l t ; C o l u m n & g t ; 1 & l t ; / C o l u m n & g t ; & l t ; L a y e d O u t & g t ; t r u e & l t ; / L a y e d O u t & g t ; & l t ; / a : V a l u e & g t ; & l t ; / a : K e y V a l u e O f D i a g r a m O b j e c t K e y a n y T y p e z b w N T n L X & g t ; & l t ; a : K e y V a l u e O f D i a g r a m O b j e c t K e y a n y T y p e z b w N T n L X & g t ; & l t ; a : K e y & g t ; & l t ; K e y & g t ; C o l u m n s \ D O B & l t ; / K e y & g t ; & l t ; / a : K e y & g t ; & l t ; a : V a l u e   i : t y p e = " M e a s u r e G r i d N o d e V i e w S t a t e " & g t ; & l t ; C o l u m n & g t ; 2 & l t ; / C o l u m n & g t ; & l t ; L a y e d O u t & g t ; t r u e & l t ; / L a y e d O u t & g t ; & l t ; / a : V a l u e & g t ; & l t ; / a : K e y V a l u e O f D i a g r a m O b j e c t K e y a n y T y p e z b w N T n L X & g t ; & l t ; a : K e y V a l u e O f D i a g r a m O b j e c t K e y a n y T y p e z b w N T n L X & g t ; & l t ; a : K e y & g t ; & l t ; K e y & g t ; C o l u m n s \ F i r s t N a m e & l t ; / K e y & g t ; & l t ; / a : K e y & g t ; & l t ; a : V a l u e   i : t y p e = " M e a s u r e G r i d N o d e V i e w S t a t e " & g t ; & l t ; C o l u m n & g t ; 3 & l t ; / C o l u m n & g t ; & l t ; L a y e d O u t & g t ; t r u e & l t ; / L a y e d O u t & g t ; & l t ; / a : V a l u e & g t ; & l t ; / a : K e y V a l u e O f D i a g r a m O b j e c t K e y a n y T y p e z b w N T n L X & g t ; & l t ; a : K e y V a l u e O f D i a g r a m O b j e c t K e y a n y T y p e z b w N T n L X & g t ; & l t ; a : K e y & g t ; & l t ; K e y & g t ; C o l u m n s \ L a s t N a m e & l t ; / K e y & g t ; & l t ; / a : K e y & g t ; & l t ; a : V a l u e   i : t y p e = " M e a s u r e G r i d N o d e V i e w S t a t e " & g t ; & l t ; C o l u m n & g t ; 4 & l t ; / C o l u m n & g t ; & l t ; L a y e d O u t & g t ; t r u e & l t ; / L a y e d O u t & g t ; & l t ; / a : V a l u e & g t ; & l t ; / a : K e y V a l u e O f D i a g r a m O b j e c t K e y a n y T y p e z b w N T n L X & g t ; & l t ; a : K e y V a l u e O f D i a g r a m O b j e c t K e y a n y T y p e z b w N T n L X & g t ; & l t ; a : K e y & g t ; & l t ; K e y & g t ; C o l u m n s \ C u r r e n t A g e G r o u p & l t ; / K e y & g t ; & l t ; / a : K e y & g t ; & l t ; a : V a l u e   i : t y p e = " M e a s u r e G r i d N o d e V i e w S t a t e " & g t ; & l t ; C o l u m n & g t ; 5 & l t ; / C o l u m n & g t ; & l t ; L a y e d O u t & g t ; t r u e & l t ; / L a y e d O u t & g t ; & l t ; / a : V a l u e & g t ; & l t ; / a : K e y V a l u e O f D i a g r a m O b j e c t K e y a n y T y p e z b w N T n L X & g t ; & l t ; a : K e y V a l u e O f D i a g r a m O b j e c t K e y a n y T y p e z b w N T n L X & g t ; & l t ; a : K e y & g t ; & l t ; K e y & g t ; C o l u m n s \ C u r r e n t A g e & l t ; / K e y & g t ; & l t ; / a : K e y & g t ; & l t ; a : V a l u e   i : t y p e = " M e a s u r e G r i d N o d e V i e w S t a t e " & g t ; & l t ; C o l u m n & g t ; 6 & l t ; / C o l u m n & g t ; & l t ; L a y e d O u t & g t ; t r u e & l t ; / L a y e d O u t & g t ; & l t ; / a : V a l u e & g t ; & l t ; / a : K e y V a l u e O f D i a g r a m O b j e c t K e y a n y T y p e z b w N T n L X & g t ; & l t ; / V i e w S t a t e s & g t ; & l t ; / D i a g r a m M a n a g e r . S e r i a l i z a b l e D i a g r a m & g t ; & l t ; D i a g r a m M a n a g e r . S e r i a l i z a b l e D i a g r a m & g t ; & l t ; A d a p t e r   i : t y p e = " M e a s u r e D i a g r a m S a n d b o x A d a p t e r " & g t ; & l t ; T a b l e N a m e & g t ; C l a i m 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 i : t y p e = " S a n d b o x E d i t o r M e a s u r e G r i d K e y " & g t ; & l t ; T a b l e N a m e & g t ; C l a i m s & l t ; / T a b l e N a m e & g t ; & l t ; / K e y & g t ; & l t ; M a i n t a i n e r 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 N e w P a i d A m o u n t & l t ; / K e y & g t ; & l t ; / D i a g r a m O b j e c t K e y & g t ; & l t ; D i a g r a m O b j e c t K e y & g t ; & l t ; K e y & g t ; M e a s u r e s \ S u m   o f   N e w P a i d A m o u n t \ T a g I n f o \ F o r m u l a & l t ; / K e y & g t ; & l t ; / D i a g r a m O b j e c t K e y & g t ; & l t ; D i a g r a m O b j e c t K e y & g t ; & l t ; K e y & g t ; M e a s u r e s \ S u m   o f   N e w P a i d A m o u n t \ T a g I n f o \ V a l u e & l t ; / K e y & g t ; & l t ; / D i a g r a m O b j e c t K e y & g t ; & l t ; D i a g r a m O b j e c t K e y & g t ; & l t ; K e y & g t ; M e a s u r e s \ P a i d A c r o s s S p e c i a l t i e s & l t ; / K e y & g t ; & l t ; / D i a g r a m O b j e c t K e y & g t ; & l t ; D i a g r a m O b j e c t K e y & g t ; & l t ; K e y & g t ; M e a s u r e s \ P a i d A c r o s s S p e c i a l t i e s \ T a g I n f o \ F o r m u l a & l t ; / K e y & g t ; & l t ; / D i a g r a m O b j e c t K e y & g t ; & l t ; D i a g r a m O b j e c t K e y & g t ; & l t ; K e y & g t ; M e a s u r e s \ P a i d A c r o s s S p e c i a l t i e s \ T a g I n f o \ V a l u e & l t ; / K e y & g t ; & l t ; / D i a g r a m O b j e c t K e y & g t ; & l t ; D i a g r a m O b j e c t K e y & g t ; & l t ; K e y & g t ; M e a s u r e s \ S p e c i a l t y P c t P a i d & l t ; / K e y & g t ; & l t ; / D i a g r a m O b j e c t K e y & g t ; & l t ; D i a g r a m O b j e c t K e y & g t ; & l t ; K e y & g t ; M e a s u r e s \ S p e c i a l t y P c t P a i d \ T a g I n f o \ F o r m u l a & l t ; / K e y & g t ; & l t ; / D i a g r a m O b j e c t K e y & g t ; & l t ; D i a g r a m O b j e c t K e y & g t ; & l t ; K e y & g t ; M e a s u r e s \ S p e c i a l t y P c t P a i d \ T a g I n f o \ V a l u e & l t ; / K e y & g t ; & l t ; / D i a g r a m O b j e c t K e y & g t ; & l t ; D i a g r a m O b j e c t K e y & g t ; & l t ; K e y & g t ; M e a s u r e s \ E R _ C o s t & l t ; / K e y & g t ; & l t ; / D i a g r a m O b j e c t K e y & g t ; & l t ; D i a g r a m O b j e c t K e y & g t ; & l t ; K e y & g t ; M e a s u r e s \ E R _ C o s t \ T a g I n f o \ F o r m u l a & l t ; / K e y & g t ; & l t ; / D i a g r a m O b j e c t K e y & g t ; & l t ; D i a g r a m O b j e c t K e y & g t ; & l t ; K e y & g t ; M e a s u r e s \ E R _ C o s t \ T a g I n f o \ V a l u e & l t ; / K e y & g t ; & l t ; / D i a g r a m O b j e c t K e y & g t ; & l t ; D i a g r a m O b j e c t K e y & g t ; & l t ; K e y & g t ; M e a s u r e s \ P e r c e n t E R & l t ; / K e y & g t ; & l t ; / D i a g r a m O b j e c t K e y & g t ; & l t ; D i a g r a m O b j e c t K e y & g t ; & l t ; K e y & g t ; M e a s u r e s \ P e r c e n t E R \ T a g I n f o \ F o r m u l a & l t ; / K e y & g t ; & l t ; / D i a g r a m O b j e c t K e y & g t ; & l t ; D i a g r a m O b j e c t K e y & g t ; & l t ; K e y & g t ; M e a s u r e s \ P e r c e n t E R \ T a g I n f o \ V a l u e & l t ; / K e y & g t ; & l t ; / D i a g r a m O b j e c t K e y & g t ; & l t ; D i a g r a m O b j e c t K e y & g t ; & l t ; K e y & g t ; M e a s u r e s \ P a i d P M P M & l t ; / K e y & g t ; & l t ; / D i a g r a m O b j e c t K e y & g t ; & l t ; D i a g r a m O b j e c t K e y & g t ; & l t ; K e y & g t ; M e a s u r e s \ P a i d P M P M \ T a g I n f o \ F o r m u l a & l t ; / K e y & g t ; & l t ; / D i a g r a m O b j e c t K e y & g t ; & l t ; D i a g r a m O b j e c t K e y & g t ; & l t ; K e y & g t ; M e a s u r e s \ P a i d P M P M \ T a g I n f o \ V a l u e & l t ; / K e y & g t ; & l t ; / D i a g r a m O b j e c t K e y & g t ; & l t ; D i a g r a m O b j e c t K e y & g t ; & l t ; K e y & g t ; C o l u m n s \ C l a i m N u m b e r & l t ; / K e y & g t ; & l t ; / D i a g r a m O b j e c t K e y & g t ; & l t ; D i a g r a m O b j e c t K e y & g t ; & l t ; K e y & g t ; C o l u m n s \ B e n e N u m b e r & l t ; / K e y & g t ; & l t ; / D i a g r a m O b j e c t K e y & g t ; & l t ; D i a g r a m O b j e c t K e y & g t ; & l t ; K e y & g t ; C o l u m n s \ C l a i m T y p e & l t ; / K e y & g t ; & l t ; / D i a g r a m O b j e c t K e y & g t ; & l t ; D i a g r a m O b j e c t K e y & g t ; & l t ; K e y & g t ; C o l u m n s \ C l a i m F r o m D a t e & l t ; / K e y & g t ; & l t ; / D i a g r a m O b j e c t K e y & g t ; & l t ; D i a g r a m O b j e c t K e y & g t ; & l t ; K e y & g t ; C o l u m n s \ C l a i m T h r u D a t e & l t ; / K e y & g t ; & l t ; / D i a g r a m O b j e c t K e y & g t ; & l t ; D i a g r a m O b j e c t K e y & g t ; & l t ; K e y & g t ; C o l u m n s \ P r o v i d e r S p e c i a l t y & l t ; / K e y & g t ; & l t ; / D i a g r a m O b j e c t K e y & g t ; & l t ; D i a g r a m O b j e c t K e y & g t ; & l t ; K e y & g t ; C o l u m n s \ D R G c o d e & l t ; / K e y & g t ; & l t ; / D i a g r a m O b j e c t K e y & g t ; & l t ; D i a g r a m O b j e c t K e y & g t ; & l t ; K e y & g t ; C o l u m n s \ H C P C S c o d e & l t ; / K e y & g t ; & l t ; / D i a g r a m O b j e c t K e y & g t ; & l t ; D i a g r a m O b j e c t K e y & g t ; & l t ; K e y & g t ; C o l u m n s \ N e w P a i d A m o u n t & l t ; / K e y & g t ; & l t ; / D i a g r a m O b j e c t K e y & g t ; & l t ; D i a g r a m O b j e c t K e y & g t ; & l t ; K e y & g t ; C o l u m n s \ D R G N o & l t ; / K e y & g t ; & l t ; / D i a g r a m O b j e c t K e y & g t ; & l t ; D i a g r a m O b j e c t K e y & g t ; & l t ; K e y & g t ; C o l u m n s \ D R G a n d T i t l e & l t ; / K e y & g t ; & l t ; / D i a g r a m O b j e c t K e y & g t ; & l t ; D i a g r a m O b j e c t K e y & g t ; & l t ; K e y & g t ; C o l u m n s \ S p e c i a l t y D e s c & l t ; / K e y & g t ; & l t ; / D i a g r a m O b j e c t K e y & g t ; & l t ; D i a g r a m O b j e c t K e y & g t ; & l t ; K e y & g t ; C o l u m n s \ M e m b e r D O B & l t ; / K e y & g t ; & l t ; / D i a g r a m O b j e c t K e y & g t ; & l t ; D i a g r a m O b j e c t K e y & g t ; & l t ; K e y & g t ; C o l u m n s \ M e m b e r A g e & l t ; / K e y & g t ; & l t ; / D i a g r a m O b j e c t K e y & g t ; & l t ; D i a g r a m O b j e c t K e y & g t ; & l t ; K e y & g t ; C o l u m n s \ I s E R _ C l a i m & 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0 & l t ; / F o c u s C o l u m n & g t ; & l t ; F o c u s R o w & g t ; 3 & l t ; / F o c u s R o w & g t ; & l t ; S e l e c t i o n E n d C o l u m n & g t ; 1 0 & l t ; / S e l e c t i o n E n d C o l u m n & g t ; & l t ; S e l e c t i o n E n d R o w & g t ; 3 & l t ; / S e l e c t i o n E n d R o w & g t ; & l t ; S e l e c t i o n S t a r t C o l u m n & g t ; 1 0 & l t ; / S e l e c t i o n S t a r t C o l u m n & g t ; & l t ; S e l e c t i o n S t a r t R o w & g t ; 3 & 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 N e w P a i d A m o u n t & l t ; / K e y & g t ; & l t ; / a : K e y & g t ; & l t ; a : V a l u e   i : t y p e = " M e a s u r e G r i d N o d e V i e w S t a t e " & g t ; & l t ; C o l u m n & g t ; 1 0 & l t ; / C o l u m n & g t ; & l t ; L a y e d O u t & g t ; t r u e & l t ; / L a y e d O u t & g t ; & l t ; / a : V a l u e & g t ; & l t ; / a : K e y V a l u e O f D i a g r a m O b j e c t K e y a n y T y p e z b w N T n L X & g t ; & l t ; a : K e y V a l u e O f D i a g r a m O b j e c t K e y a n y T y p e z b w N T n L X & g t ; & l t ; a : K e y & g t ; & l t ; K e y & g t ; M e a s u r e s \ S u m   o f   N e w P a i d A m o u n t \ T a g I n f o \ F o r m u l a & l t ; / K e y & g t ; & l t ; / a : K e y & g t ; & l t ; a : V a l u e   i : t y p e = " M e a s u r e G r i d V i e w S t a t e I D i a g r a m T a g A d d i t i o n a l I n f o " / & g t ; & l t ; / a : K e y V a l u e O f D i a g r a m O b j e c t K e y a n y T y p e z b w N T n L X & g t ; & l t ; a : K e y V a l u e O f D i a g r a m O b j e c t K e y a n y T y p e z b w N T n L X & g t ; & l t ; a : K e y & g t ; & l t ; K e y & g t ; M e a s u r e s \ S u m   o f   N e w P a i d A m o u n t \ T a g I n f o \ V a l u e & l t ; / K e y & g t ; & l t ; / a : K e y & g t ; & l t ; a : V a l u e   i : t y p e = " M e a s u r e G r i d V i e w S t a t e I D i a g r a m T a g A d d i t i o n a l I n f o " / & g t ; & l t ; / a : K e y V a l u e O f D i a g r a m O b j e c t K e y a n y T y p e z b w N T n L X & g t ; & l t ; a : K e y V a l u e O f D i a g r a m O b j e c t K e y a n y T y p e z b w N T n L X & g t ; & l t ; a : K e y & g t ; & l t ; K e y & g t ; M e a s u r e s \ P a i d A c r o s s S p e c i a l t i e s & l t ; / K e y & g t ; & l t ; / a : K e y & g t ; & l t ; a : V a l u e   i : t y p e = " M e a s u r e G r i d N o d e V i e w S t a t e " & g t ; & l t ; C o l u m n & g t ; 1 0 & l t ; / C o l u m n & g t ; & l t ; L a y e d O u t & g t ; t r u e & l t ; / L a y e d O u t & g t ; & l t ; R o w & g t ; 1 & l t ; / R o w & g t ; & l t ; / a : V a l u e & g t ; & l t ; / a : K e y V a l u e O f D i a g r a m O b j e c t K e y a n y T y p e z b w N T n L X & g t ; & l t ; a : K e y V a l u e O f D i a g r a m O b j e c t K e y a n y T y p e z b w N T n L X & g t ; & l t ; a : K e y & g t ; & l t ; K e y & g t ; M e a s u r e s \ P a i d A c r o s s S p e c i a l t i e s \ T a g I n f o \ F o r m u l a & l t ; / K e y & g t ; & l t ; / a : K e y & g t ; & l t ; a : V a l u e   i : t y p e = " M e a s u r e G r i d V i e w S t a t e I D i a g r a m T a g A d d i t i o n a l I n f o " / & g t ; & l t ; / a : K e y V a l u e O f D i a g r a m O b j e c t K e y a n y T y p e z b w N T n L X & g t ; & l t ; a : K e y V a l u e O f D i a g r a m O b j e c t K e y a n y T y p e z b w N T n L X & g t ; & l t ; a : K e y & g t ; & l t ; K e y & g t ; M e a s u r e s \ P a i d A c r o s s S p e c i a l t i e s \ T a g I n f o \ V a l u e & l t ; / K e y & g t ; & l t ; / a : K e y & g t ; & l t ; a : V a l u e   i : t y p e = " M e a s u r e G r i d V i e w S t a t e I D i a g r a m T a g A d d i t i o n a l I n f o " / & g t ; & l t ; / a : K e y V a l u e O f D i a g r a m O b j e c t K e y a n y T y p e z b w N T n L X & g t ; & l t ; a : K e y V a l u e O f D i a g r a m O b j e c t K e y a n y T y p e z b w N T n L X & g t ; & l t ; a : K e y & g t ; & l t ; K e y & g t ; M e a s u r e s \ S p e c i a l t y P c t P a i d & l t ; / K e y & g t ; & l t ; / a : K e y & g t ; & l t ; a : V a l u e   i : t y p e = " M e a s u r e G r i d N o d e V i e w S t a t e " & g t ; & l t ; C o l u m n & g t ; 1 0 & l t ; / C o l u m n & g t ; & l t ; L a y e d O u t & g t ; t r u e & l t ; / L a y e d O u t & g t ; & l t ; R o w & g t ; 2 & l t ; / R o w & g t ; & l t ; / a : V a l u e & g t ; & l t ; / a : K e y V a l u e O f D i a g r a m O b j e c t K e y a n y T y p e z b w N T n L X & g t ; & l t ; a : K e y V a l u e O f D i a g r a m O b j e c t K e y a n y T y p e z b w N T n L X & g t ; & l t ; a : K e y & g t ; & l t ; K e y & g t ; M e a s u r e s \ S p e c i a l t y P c t P a i d \ T a g I n f o \ F o r m u l a & l t ; / K e y & g t ; & l t ; / a : K e y & g t ; & l t ; a : V a l u e   i : t y p e = " M e a s u r e G r i d V i e w S t a t e I D i a g r a m T a g A d d i t i o n a l I n f o " / & g t ; & l t ; / a : K e y V a l u e O f D i a g r a m O b j e c t K e y a n y T y p e z b w N T n L X & g t ; & l t ; a : K e y V a l u e O f D i a g r a m O b j e c t K e y a n y T y p e z b w N T n L X & g t ; & l t ; a : K e y & g t ; & l t ; K e y & g t ; M e a s u r e s \ S p e c i a l t y P c t P a i d \ T a g I n f o \ V a l u e & l t ; / K e y & g t ; & l t ; / a : K e y & g t ; & l t ; a : V a l u e   i : t y p e = " M e a s u r e G r i d V i e w S t a t e I D i a g r a m T a g A d d i t i o n a l I n f o " / & g t ; & l t ; / a : K e y V a l u e O f D i a g r a m O b j e c t K e y a n y T y p e z b w N T n L X & g t ; & l t ; a : K e y V a l u e O f D i a g r a m O b j e c t K e y a n y T y p e z b w N T n L X & g t ; & l t ; a : K e y & g t ; & l t ; K e y & g t ; M e a s u r e s \ E R _ C o s t & l t ; / K e y & g t ; & l t ; / a : K e y & g t ; & l t ; a : V a l u e   i : t y p e = " M e a s u r e G r i d N o d e V i e w S t a t e " & g t ; & l t ; C o l u m n & g t ; 9 & l t ; / C o l u m n & g t ; & l t ; L a y e d O u t & g t ; t r u e & l t ; / L a y e d O u t & g t ; & l t ; / a : V a l u e & g t ; & l t ; / a : K e y V a l u e O f D i a g r a m O b j e c t K e y a n y T y p e z b w N T n L X & g t ; & l t ; a : K e y V a l u e O f D i a g r a m O b j e c t K e y a n y T y p e z b w N T n L X & g t ; & l t ; a : K e y & g t ; & l t ; K e y & g t ; M e a s u r e s \ E R _ C o s t \ T a g I n f o \ F o r m u l a & l t ; / K e y & g t ; & l t ; / a : K e y & g t ; & l t ; a : V a l u e   i : t y p e = " M e a s u r e G r i d V i e w S t a t e I D i a g r a m T a g A d d i t i o n a l I n f o " / & g t ; & l t ; / a : K e y V a l u e O f D i a g r a m O b j e c t K e y a n y T y p e z b w N T n L X & g t ; & l t ; a : K e y V a l u e O f D i a g r a m O b j e c t K e y a n y T y p e z b w N T n L X & g t ; & l t ; a : K e y & g t ; & l t ; K e y & g t ; M e a s u r e s \ E R _ C o s t \ T a g I n f o \ V a l u e & l t ; / K e y & g t ; & l t ; / a : K e y & g t ; & l t ; a : V a l u e   i : t y p e = " M e a s u r e G r i d V i e w S t a t e I D i a g r a m T a g A d d i t i o n a l I n f o " / & g t ; & l t ; / a : K e y V a l u e O f D i a g r a m O b j e c t K e y a n y T y p e z b w N T n L X & g t ; & l t ; a : K e y V a l u e O f D i a g r a m O b j e c t K e y a n y T y p e z b w N T n L X & g t ; & l t ; a : K e y & g t ; & l t ; K e y & g t ; M e a s u r e s \ P e r c e n t E R & l t ; / K e y & g t ; & l t ; / a : K e y & g t ; & l t ; a : V a l u e   i : t y p e = " M e a s u r e G r i d N o d e V i e w S t a t e " & g t ; & l t ; C o l u m n & g t ; 9 & l t ; / C o l u m n & g t ; & l t ; L a y e d O u t & g t ; t r u e & l t ; / L a y e d O u t & g t ; & l t ; R o w & g t ; 1 & l t ; / R o w & g t ; & l t ; / a : V a l u e & g t ; & l t ; / a : K e y V a l u e O f D i a g r a m O b j e c t K e y a n y T y p e z b w N T n L X & g t ; & l t ; a : K e y V a l u e O f D i a g r a m O b j e c t K e y a n y T y p e z b w N T n L X & g t ; & l t ; a : K e y & g t ; & l t ; K e y & g t ; M e a s u r e s \ P e r c e n t E R \ T a g I n f o \ F o r m u l a & l t ; / K e y & g t ; & l t ; / a : K e y & g t ; & l t ; a : V a l u e   i : t y p e = " M e a s u r e G r i d V i e w S t a t e I D i a g r a m T a g A d d i t i o n a l I n f o " / & g t ; & l t ; / a : K e y V a l u e O f D i a g r a m O b j e c t K e y a n y T y p e z b w N T n L X & g t ; & l t ; a : K e y V a l u e O f D i a g r a m O b j e c t K e y a n y T y p e z b w N T n L X & g t ; & l t ; a : K e y & g t ; & l t ; K e y & g t ; M e a s u r e s \ P e r c e n t E R \ T a g I n f o \ V a l u e & l t ; / K e y & g t ; & l t ; / a : K e y & g t ; & l t ; a : V a l u e   i : t y p e = " M e a s u r e G r i d V i e w S t a t e I D i a g r a m T a g A d d i t i o n a l I n f o " / & g t ; & l t ; / a : K e y V a l u e O f D i a g r a m O b j e c t K e y a n y T y p e z b w N T n L X & g t ; & l t ; a : K e y V a l u e O f D i a g r a m O b j e c t K e y a n y T y p e z b w N T n L X & g t ; & l t ; a : K e y & g t ; & l t ; K e y & g t ; M e a s u r e s \ P a i d P M P M & l t ; / K e y & g t ; & l t ; / a : K e y & g t ; & l t ; a : V a l u e   i : t y p e = " M e a s u r e G r i d N o d e V i e w S t a t e " & g t ; & l t ; C o l u m n & g t ; 1 0 & l t ; / C o l u m n & g t ; & l t ; L a y e d O u t & g t ; t r u e & l t ; / L a y e d O u t & g t ; & l t ; R o w & g t ; 3 & l t ; / R o w & g t ; & l t ; / a : V a l u e & g t ; & l t ; / a : K e y V a l u e O f D i a g r a m O b j e c t K e y a n y T y p e z b w N T n L X & g t ; & l t ; a : K e y V a l u e O f D i a g r a m O b j e c t K e y a n y T y p e z b w N T n L X & g t ; & l t ; a : K e y & g t ; & l t ; K e y & g t ; M e a s u r e s \ P a i d P M P M \ T a g I n f o \ F o r m u l a & l t ; / K e y & g t ; & l t ; / a : K e y & g t ; & l t ; a : V a l u e   i : t y p e = " M e a s u r e G r i d V i e w S t a t e I D i a g r a m T a g A d d i t i o n a l I n f o " / & g t ; & l t ; / a : K e y V a l u e O f D i a g r a m O b j e c t K e y a n y T y p e z b w N T n L X & g t ; & l t ; a : K e y V a l u e O f D i a g r a m O b j e c t K e y a n y T y p e z b w N T n L X & g t ; & l t ; a : K e y & g t ; & l t ; K e y & g t ; M e a s u r e s \ P a i d P M P M \ T a g I n f o \ V a l u e & l t ; / K e y & g t ; & l t ; / a : K e y & g t ; & l t ; a : V a l u e   i : t y p e = " M e a s u r e G r i d V i e w S t a t e I D i a g r a m T a g A d d i t i o n a l I n f o " / & g t ; & l t ; / a : K e y V a l u e O f D i a g r a m O b j e c t K e y a n y T y p e z b w N T n L X & g t ; & l t ; a : K e y V a l u e O f D i a g r a m O b j e c t K e y a n y T y p e z b w N T n L X & g t ; & l t ; a : K e y & g t ; & l t ; K e y & g t ; C o l u m n s \ C l a i m N u m b e r & l t ; / K e y & g t ; & l t ; / a : K e y & g t ; & l t ; a : V a l u e   i : t y p e = " M e a s u r e G r i d N o d e V i e w S t a t e " & g t ; & l t ; L a y e d O u t & g t ; t r u e & l t ; / L a y e d O u t & g t ; & l t ; / a : V a l u e & g t ; & l t ; / a : K e y V a l u e O f D i a g r a m O b j e c t K e y a n y T y p e z b w N T n L X & g t ; & l t ; a : K e y V a l u e O f D i a g r a m O b j e c t K e y a n y T y p e z b w N T n L X & g t ; & l t ; a : K e y & g t ; & l t ; K e y & g t ; C o l u m n s \ B e n e N u m b e r & l t ; / K e y & g t ; & l t ; / a : K e y & g t ; & l t ; a : V a l u e   i : t y p e = " M e a s u r e G r i d N o d e V i e w S t a t e " & g t ; & l t ; C o l u m n & g t ; 1 & l t ; / C o l u m n & g t ; & l t ; L a y e d O u t & g t ; t r u e & l t ; / L a y e d O u t & g t ; & l t ; / a : V a l u e & g t ; & l t ; / a : K e y V a l u e O f D i a g r a m O b j e c t K e y a n y T y p e z b w N T n L X & g t ; & l t ; a : K e y V a l u e O f D i a g r a m O b j e c t K e y a n y T y p e z b w N T n L X & g t ; & l t ; a : K e y & g t ; & l t ; K e y & g t ; C o l u m n s \ C l a i m T y p e & l t ; / K e y & g t ; & l t ; / a : K e y & g t ; & l t ; a : V a l u e   i : t y p e = " M e a s u r e G r i d N o d e V i e w S t a t e " & g t ; & l t ; C o l u m n & g t ; 2 & l t ; / C o l u m n & g t ; & l t ; L a y e d O u t & g t ; t r u e & l t ; / L a y e d O u t & g t ; & l t ; / a : V a l u e & g t ; & l t ; / a : K e y V a l u e O f D i a g r a m O b j e c t K e y a n y T y p e z b w N T n L X & g t ; & l t ; a : K e y V a l u e O f D i a g r a m O b j e c t K e y a n y T y p e z b w N T n L X & g t ; & l t ; a : K e y & g t ; & l t ; K e y & g t ; C o l u m n s \ C l a i m F r o m D a t e & l t ; / K e y & g t ; & l t ; / a : K e y & g t ; & l t ; a : V a l u e   i : t y p e = " M e a s u r e G r i d N o d e V i e w S t a t e " & g t ; & l t ; C o l u m n & g t ; 3 & l t ; / C o l u m n & g t ; & l t ; L a y e d O u t & g t ; t r u e & l t ; / L a y e d O u t & g t ; & l t ; / a : V a l u e & g t ; & l t ; / a : K e y V a l u e O f D i a g r a m O b j e c t K e y a n y T y p e z b w N T n L X & g t ; & l t ; a : K e y V a l u e O f D i a g r a m O b j e c t K e y a n y T y p e z b w N T n L X & g t ; & l t ; a : K e y & g t ; & l t ; K e y & g t ; C o l u m n s \ C l a i m T h r u D a t e & l t ; / K e y & g t ; & l t ; / a : K e y & g t ; & l t ; a : V a l u e   i : t y p e = " M e a s u r e G r i d N o d e V i e w S t a t e " & g t ; & l t ; C o l u m n & g t ; 4 & l t ; / C o l u m n & g t ; & l t ; L a y e d O u t & g t ; t r u e & l t ; / L a y e d O u t & g t ; & l t ; / a : V a l u e & g t ; & l t ; / a : K e y V a l u e O f D i a g r a m O b j e c t K e y a n y T y p e z b w N T n L X & g t ; & l t ; a : K e y V a l u e O f D i a g r a m O b j e c t K e y a n y T y p e z b w N T n L X & g t ; & l t ; a : K e y & g t ; & l t ; K e y & g t ; C o l u m n s \ P r o v i d e r S p e c i a l t y & l t ; / K e y & g t ; & l t ; / a : K e y & g t ; & l t ; a : V a l u e   i : t y p e = " M e a s u r e G r i d N o d e V i e w S t a t e " & g t ; & l t ; C o l u m n & g t ; 5 & l t ; / C o l u m n & g t ; & l t ; L a y e d O u t & g t ; t r u e & l t ; / L a y e d O u t & g t ; & l t ; / a : V a l u e & g t ; & l t ; / a : K e y V a l u e O f D i a g r a m O b j e c t K e y a n y T y p e z b w N T n L X & g t ; & l t ; a : K e y V a l u e O f D i a g r a m O b j e c t K e y a n y T y p e z b w N T n L X & g t ; & l t ; a : K e y & g t ; & l t ; K e y & g t ; C o l u m n s \ D R G c o d e & l t ; / K e y & g t ; & l t ; / a : K e y & g t ; & l t ; a : V a l u e   i : t y p e = " M e a s u r e G r i d N o d e V i e w S t a t e " & g t ; & l t ; C o l u m n & g t ; 7 & l t ; / C o l u m n & g t ; & l t ; L a y e d O u t & g t ; t r u e & l t ; / L a y e d O u t & g t ; & l t ; / a : V a l u e & g t ; & l t ; / a : K e y V a l u e O f D i a g r a m O b j e c t K e y a n y T y p e z b w N T n L X & g t ; & l t ; a : K e y V a l u e O f D i a g r a m O b j e c t K e y a n y T y p e z b w N T n L X & g t ; & l t ; a : K e y & g t ; & l t ; K e y & g t ; C o l u m n s \ H C P C S c o d e & l t ; / K e y & g t ; & l t ; / a : K e y & g t ; & l t ; a : V a l u e   i : t y p e = " M e a s u r e G r i d N o d e V i e w S t a t e " & g t ; & l t ; C o l u m n & g t ; 8 & l t ; / C o l u m n & g t ; & l t ; L a y e d O u t & g t ; t r u e & l t ; / L a y e d O u t & g t ; & l t ; / a : V a l u e & g t ; & l t ; / a : K e y V a l u e O f D i a g r a m O b j e c t K e y a n y T y p e z b w N T n L X & g t ; & l t ; a : K e y V a l u e O f D i a g r a m O b j e c t K e y a n y T y p e z b w N T n L X & g t ; & l t ; a : K e y & g t ; & l t ; K e y & g t ; C o l u m n s \ N e w P a i d A m o u n t & l t ; / K e y & g t ; & l t ; / a : K e y & g t ; & l t ; a : V a l u e   i : t y p e = " M e a s u r e G r i d N o d e V i e w S t a t e " & g t ; & l t ; C o l u m n & g t ; 1 0 & l t ; / C o l u m n & g t ; & l t ; L a y e d O u t & g t ; t r u e & l t ; / L a y e d O u t & g t ; & l t ; / a : V a l u e & g t ; & l t ; / a : K e y V a l u e O f D i a g r a m O b j e c t K e y a n y T y p e z b w N T n L X & g t ; & l t ; a : K e y V a l u e O f D i a g r a m O b j e c t K e y a n y T y p e z b w N T n L X & g t ; & l t ; a : K e y & g t ; & l t ; K e y & g t ; C o l u m n s \ D R G N o & l t ; / K e y & g t ; & l t ; / a : K e y & g t ; & l t ; a : V a l u e   i : t y p e = " M e a s u r e G r i d N o d e V i e w S t a t e " & g t ; & l t ; C o l u m n & g t ; 1 1 & l t ; / C o l u m n & g t ; & l t ; L a y e d O u t & g t ; t r u e & l t ; / L a y e d O u t & g t ; & l t ; / a : V a l u e & g t ; & l t ; / a : K e y V a l u e O f D i a g r a m O b j e c t K e y a n y T y p e z b w N T n L X & g t ; & l t ; a : K e y V a l u e O f D i a g r a m O b j e c t K e y a n y T y p e z b w N T n L X & g t ; & l t ; a : K e y & g t ; & l t ; K e y & g t ; C o l u m n s \ D R G a n d T i t l e & l t ; / K e y & g t ; & l t ; / a : K e y & g t ; & l t ; a : V a l u e   i : t y p e = " M e a s u r e G r i d N o d e V i e w S t a t e " & g t ; & l t ; C o l u m n & g t ; 1 2 & l t ; / C o l u m n & g t ; & l t ; L a y e d O u t & g t ; t r u e & l t ; / L a y e d O u t & g t ; & l t ; / a : V a l u e & g t ; & l t ; / a : K e y V a l u e O f D i a g r a m O b j e c t K e y a n y T y p e z b w N T n L X & g t ; & l t ; a : K e y V a l u e O f D i a g r a m O b j e c t K e y a n y T y p e z b w N T n L X & g t ; & l t ; a : K e y & g t ; & l t ; K e y & g t ; C o l u m n s \ S p e c i a l t y D e s c & l t ; / K e y & g t ; & l t ; / a : K e y & g t ; & l t ; a : V a l u e   i : t y p e = " M e a s u r e G r i d N o d e V i e w S t a t e " & g t ; & l t ; C o l u m n & g t ; 6 & l t ; / C o l u m n & g t ; & l t ; L a y e d O u t & g t ; t r u e & l t ; / L a y e d O u t & g t ; & l t ; / a : V a l u e & g t ; & l t ; / a : K e y V a l u e O f D i a g r a m O b j e c t K e y a n y T y p e z b w N T n L X & g t ; & l t ; a : K e y V a l u e O f D i a g r a m O b j e c t K e y a n y T y p e z b w N T n L X & g t ; & l t ; a : K e y & g t ; & l t ; K e y & g t ; C o l u m n s \ M e m b e r D O B & l t ; / K e y & g t ; & l t ; / a : K e y & g t ; & l t ; a : V a l u e   i : t y p e = " M e a s u r e G r i d N o d e V i e w S t a t e " & g t ; & l t ; C o l u m n & g t ; 1 3 & l t ; / C o l u m n & g t ; & l t ; L a y e d O u t & g t ; t r u e & l t ; / L a y e d O u t & g t ; & l t ; / a : V a l u e & g t ; & l t ; / a : K e y V a l u e O f D i a g r a m O b j e c t K e y a n y T y p e z b w N T n L X & g t ; & l t ; a : K e y V a l u e O f D i a g r a m O b j e c t K e y a n y T y p e z b w N T n L X & g t ; & l t ; a : K e y & g t ; & l t ; K e y & g t ; C o l u m n s \ M e m b e r A g e & l t ; / K e y & g t ; & l t ; / a : K e y & g t ; & l t ; a : V a l u e   i : t y p e = " M e a s u r e G r i d N o d e V i e w S t a t e " & g t ; & l t ; C o l u m n & g t ; 1 4 & l t ; / C o l u m n & g t ; & l t ; L a y e d O u t & g t ; t r u e & l t ; / L a y e d O u t & g t ; & l t ; / a : V a l u e & g t ; & l t ; / a : K e y V a l u e O f D i a g r a m O b j e c t K e y a n y T y p e z b w N T n L X & g t ; & l t ; a : K e y V a l u e O f D i a g r a m O b j e c t K e y a n y T y p e z b w N T n L X & g t ; & l t ; a : K e y & g t ; & l t ; K e y & g t ; C o l u m n s \ I s E R _ C l a i m & l t ; / K e y & g t ; & l t ; / a : K e y & g t ; & l t ; a : V a l u e   i : t y p e = " M e a s u r e G r i d N o d e V i e w S t a t e " & g t ; & l t ; C o l u m n & g t ; 9 & l t ; / C o l u m n & g t ; & l t ; L a y e d O u t & g t ; t r u e & l t ; / L a y e d O u t & g t ; & l t ; / a : V a l u e & g t ; & l t ; / a : K e y V a l u e O f D i a g r a m O b j e c t K e y a n y T y p e z b w N T n L X & g t ; & l t ; / V i e w S t a t e s & g t ; & l t ; / D i a g r a m M a n a g e r . S e r i a l i z a b l e D i a g r a m & g t ; & l t ; D i a g r a m M a n a g e r . S e r i a l i z a b l e D i a g r a m & g t ; & l t ; A d a p t e r   i : t y p e = " M e a s u r e D i a g r a m S a n d b o x A d a p t e r " & g t ; & l t ; T a b l e N a m e & g t ; B a d M e m b e r 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 i : t y p e = " S a n d b o x E d i t o r M e a s u r e G r i d K e y " & g t ; & l t ; T a b l e N a m e & g t ; B a d M e m b e r s & l t ; / T a b l e N a m e & g t ; & l t ; / K e y & g t ; & l t ; M a i n t a i n e r 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 M e m b e r I D & l t ; / K e y & g t ; & l t ; / D i a g r a m O b j e c t K e y & g t ; & l t ; D i a g r a m O b j e c t K e y & g t ; & l t ; K e y & g t ; M e a s u r e s \ S u m   o f   M e m b e r I D \ T a g I n f o \ F o r m u l a & l t ; / K e y & g t ; & l t ; / D i a g r a m O b j e c t K e y & g t ; & l t ; D i a g r a m O b j e c t K e y & g t ; & l t ; K e y & g t ; M e a s u r e s \ S u m   o f   M e m b e r I D \ T a g I n f o \ V a l u e & l t ; / K e y & g t ; & l t ; / D i a g r a m O b j e c t K e y & g t ; & l t ; D i a g r a m O b j e c t K e y & g t ; & l t ; K e y & g t ; M e a s u r e s \ C o u n t   o f   M e m b e r I D & l t ; / K e y & g t ; & l t ; / D i a g r a m O b j e c t K e y & g t ; & l t ; D i a g r a m O b j e c t K e y & g t ; & l t ; K e y & g t ; M e a s u r e s \ C o u n t   o f   M e m b e r I D \ T a g I n f o \ F o r m u l a & l t ; / K e y & g t ; & l t ; / D i a g r a m O b j e c t K e y & g t ; & l t ; D i a g r a m O b j e c t K e y & g t ; & l t ; K e y & g t ; M e a s u r e s \ C o u n t   o f   M e m b e r I D \ T a g I n f o \ V a l u e & l t ; / K e y & g t ; & l t ; / D i a g r a m O b j e c t K e y & g t ; & l t ; D i a g r a m O b j e c t K e y & g t ; & l t ; K e y & g t ; C o l u m n s \ M e m b e r I D & l t ; / K e y & g t ; & l t ; / D i a g r a m O b j e c t K e y & g t ; & l t ; D i a g r a m O b j e c t K e y & g t ; & l t ; K e y & g t ; C o l u m n s \ Z i p C o d e & l t ; / K e y & g t ; & l t ; / D i a g r a m O b j e c t K e y & g t ; & l t ; D i a g r a m O b j e c t K e y & g t ; & l t ; K e y & g t ; C o l u m n s \ D O B & l t ; / K e y & g t ; & l t ; / D i a g r a m O b j e c t K e y & g t ; & l t ; D i a g r a m O b j e c t K e y & g t ; & l t ; K e y & g t ; C o l u m n s \ F i r s t N a m e & l t ; / K e y & g t ; & l t ; / D i a g r a m O b j e c t K e y & g t ; & l t ; D i a g r a m O b j e c t K e y & g t ; & l t ; K e y & g t ; C o l u m n s \ L a s t N a m e & l t ; / K e y & g t ; & l t ; / D i a g r a m O b j e c t K e y & g t ; & l t ; D i a g r a m O b j e c t K e y & g t ; & l t ; K e y & g t ; L i n k s \ & a m p ; l t ; C o l u m n s \ S u m   o f   M e m b e r I D & a m p ; g t ; - & a m p ; l t ; M e a s u r e s \ M e m b e r I D & a m p ; g t ; & l t ; / K e y & g t ; & l t ; / D i a g r a m O b j e c t K e y & g t ; & l t ; D i a g r a m O b j e c t K e y & g t ; & l t ; K e y & g t ; L i n k s \ & a m p ; l t ; C o l u m n s \ S u m   o f   M e m b e r I D & a m p ; g t ; - & a m p ; l t ; M e a s u r e s \ M e m b e r I D & a m p ; g t ; \ C O L U M N & l t ; / K e y & g t ; & l t ; / D i a g r a m O b j e c t K e y & g t ; & l t ; D i a g r a m O b j e c t K e y & g t ; & l t ; K e y & g t ; L i n k s \ & a m p ; l t ; C o l u m n s \ S u m   o f   M e m b e r I D & a m p ; g t ; - & a m p ; l t ; M e a s u r e s \ M e m b e r I D & a m p ; g t ; \ M E A S U R E & l t ; / K e y & g t ; & l t ; / D i a g r a m O b j e c t K e y & g t ; & l t ; D i a g r a m O b j e c t K e y & g t ; & l t ; K e y & g t ; L i n k s \ & a m p ; l t ; C o l u m n s \ C o u n t   o f   M e m b e r I D & a m p ; g t ; - & a m p ; l t ; M e a s u r e s \ M e m b e r I D & a m p ; g t ; & l t ; / K e y & g t ; & l t ; / D i a g r a m O b j e c t K e y & g t ; & l t ; D i a g r a m O b j e c t K e y & g t ; & l t ; K e y & g t ; L i n k s \ & a m p ; l t ; C o l u m n s \ C o u n t   o f   M e m b e r I D & a m p ; g t ; - & a m p ; l t ; M e a s u r e s \ M e m b e r I D & a m p ; g t ; \ C O L U M N & l t ; / K e y & g t ; & l t ; / D i a g r a m O b j e c t K e y & g t ; & l t ; D i a g r a m O b j e c t K e y & g t ; & l t ; K e y & g t ; L i n k s \ & a m p ; l t ; C o l u m n s \ C o u n t   o f   M e m b e r I D & a m p ; g t ; - & a m p ; l t ; M e a s u r e s \ M e m b e r I D & 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 M e m b e r I D & l t ; / K e y & g t ; & l t ; / a : K e y & g t ; & l t ; a : V a l u e   i : t y p e = " M e a s u r e G r i d N o d e V i e w S t a t e " & g t ; & l t ; L a y e d O u t & g t ; t r u e & l t ; / L a y e d O u t & g t ; & l t ; W a s U I I n v i s i b l e & g t ; t r u e & l t ; / W a s U I I n v i s i b l e & g t ; & l t ; / a : V a l u e & g t ; & l t ; / a : K e y V a l u e O f D i a g r a m O b j e c t K e y a n y T y p e z b w N T n L X & g t ; & l t ; a : K e y V a l u e O f D i a g r a m O b j e c t K e y a n y T y p e z b w N T n L X & g t ; & l t ; a : K e y & g t ; & l t ; K e y & g t ; M e a s u r e s \ S u m   o f   M e m b e r I D \ T a g I n f o \ F o r m u l a & l t ; / K e y & g t ; & l t ; / a : K e y & g t ; & l t ; a : V a l u e   i : t y p e = " M e a s u r e G r i d V i e w S t a t e I D i a g r a m T a g A d d i t i o n a l I n f o " / & g t ; & l t ; / a : K e y V a l u e O f D i a g r a m O b j e c t K e y a n y T y p e z b w N T n L X & g t ; & l t ; a : K e y V a l u e O f D i a g r a m O b j e c t K e y a n y T y p e z b w N T n L X & g t ; & l t ; a : K e y & g t ; & l t ; K e y & g t ; M e a s u r e s \ S u m   o f   M e m b e r I D \ T a g I n f o \ V a l u e & l t ; / K e y & g t ; & l t ; / a : K e y & g t ; & l t ; a : V a l u e   i : t y p e = " M e a s u r e G r i d V i e w S t a t e I D i a g r a m T a g A d d i t i o n a l I n f o " / & g t ; & l t ; / a : K e y V a l u e O f D i a g r a m O b j e c t K e y a n y T y p e z b w N T n L X & g t ; & l t ; a : K e y V a l u e O f D i a g r a m O b j e c t K e y a n y T y p e z b w N T n L X & g t ; & l t ; a : K e y & g t ; & l t ; K e y & g t ; M e a s u r e s \ C o u n t   o f   M e m b e r I D & l t ; / K e y & g t ; & l t ; / a : K e y & g t ; & l t ; a : V a l u e   i : t y p e = " M e a s u r e G r i d N o d e V i e w S t a t e " & g t ; & l t ; L a y e d O u t & g t ; t r u e & l t ; / L a y e d O u t & g t ; & l t ; W a s U I I n v i s i b l e & g t ; t r u e & l t ; / W a s U I I n v i s i b l e & g t ; & l t ; / a : V a l u e & g t ; & l t ; / a : K e y V a l u e O f D i a g r a m O b j e c t K e y a n y T y p e z b w N T n L X & g t ; & l t ; a : K e y V a l u e O f D i a g r a m O b j e c t K e y a n y T y p e z b w N T n L X & g t ; & l t ; a : K e y & g t ; & l t ; K e y & g t ; M e a s u r e s \ C o u n t   o f   M e m b e r I D \ T a g I n f o \ F o r m u l a & l t ; / K e y & g t ; & l t ; / a : K e y & g t ; & l t ; a : V a l u e   i : t y p e = " M e a s u r e G r i d V i e w S t a t e I D i a g r a m T a g A d d i t i o n a l I n f o " / & g t ; & l t ; / a : K e y V a l u e O f D i a g r a m O b j e c t K e y a n y T y p e z b w N T n L X & g t ; & l t ; a : K e y V a l u e O f D i a g r a m O b j e c t K e y a n y T y p e z b w N T n L X & g t ; & l t ; a : K e y & g t ; & l t ; K e y & g t ; M e a s u r e s \ C o u n t   o f   M e m b e r I D \ T a g I n f o \ V a l u e & l t ; / K e y & g t ; & l t ; / a : K e y & g t ; & l t ; a : V a l u e   i : t y p e = " M e a s u r e G r i d V i e w S t a t e I D i a g r a m T a g A d d i t i o n a l I n f o " / & g t ; & l t ; / a : K e y V a l u e O f D i a g r a m O b j e c t K e y a n y T y p e z b w N T n L X & g t ; & l t ; a : K e y V a l u e O f D i a g r a m O b j e c t K e y a n y T y p e z b w N T n L X & g t ; & l t ; a : K e y & g t ; & l t ; K e y & g t ; C o l u m n s \ M e m b e r I D & l t ; / K e y & g t ; & l t ; / a : K e y & g t ; & l t ; a : V a l u e   i : t y p e = " M e a s u r e G r i d N o d e V i e w S t a t e " & g t ; & l t ; L a y e d O u t & g t ; t r u e & l t ; / L a y e d O u t & g t ; & l t ; / a : V a l u e & g t ; & l t ; / a : K e y V a l u e O f D i a g r a m O b j e c t K e y a n y T y p e z b w N T n L X & g t ; & l t ; a : K e y V a l u e O f D i a g r a m O b j e c t K e y a n y T y p e z b w N T n L X & g t ; & l t ; a : K e y & g t ; & l t ; K e y & g t ; C o l u m n s \ Z i p C o d e & l t ; / K e y & g t ; & l t ; / a : K e y & g t ; & l t ; a : V a l u e   i : t y p e = " M e a s u r e G r i d N o d e V i e w S t a t e " & g t ; & l t ; C o l u m n & g t ; 1 & l t ; / C o l u m n & g t ; & l t ; L a y e d O u t & g t ; t r u e & l t ; / L a y e d O u t & g t ; & l t ; / a : V a l u e & g t ; & l t ; / a : K e y V a l u e O f D i a g r a m O b j e c t K e y a n y T y p e z b w N T n L X & g t ; & l t ; a : K e y V a l u e O f D i a g r a m O b j e c t K e y a n y T y p e z b w N T n L X & g t ; & l t ; a : K e y & g t ; & l t ; K e y & g t ; C o l u m n s \ D O B & l t ; / K e y & g t ; & l t ; / a : K e y & g t ; & l t ; a : V a l u e   i : t y p e = " M e a s u r e G r i d N o d e V i e w S t a t e " & g t ; & l t ; C o l u m n & g t ; 2 & l t ; / C o l u m n & g t ; & l t ; L a y e d O u t & g t ; t r u e & l t ; / L a y e d O u t & g t ; & l t ; / a : V a l u e & g t ; & l t ; / a : K e y V a l u e O f D i a g r a m O b j e c t K e y a n y T y p e z b w N T n L X & g t ; & l t ; a : K e y V a l u e O f D i a g r a m O b j e c t K e y a n y T y p e z b w N T n L X & g t ; & l t ; a : K e y & g t ; & l t ; K e y & g t ; C o l u m n s \ F i r s t N a m e & l t ; / K e y & g t ; & l t ; / a : K e y & g t ; & l t ; a : V a l u e   i : t y p e = " M e a s u r e G r i d N o d e V i e w S t a t e " & g t ; & l t ; C o l u m n & g t ; 3 & l t ; / C o l u m n & g t ; & l t ; L a y e d O u t & g t ; t r u e & l t ; / L a y e d O u t & g t ; & l t ; / a : V a l u e & g t ; & l t ; / a : K e y V a l u e O f D i a g r a m O b j e c t K e y a n y T y p e z b w N T n L X & g t ; & l t ; a : K e y V a l u e O f D i a g r a m O b j e c t K e y a n y T y p e z b w N T n L X & g t ; & l t ; a : K e y & g t ; & l t ; K e y & g t ; C o l u m n s \ L a s t N a m e & l t ; / K e y & g t ; & l t ; / a : K e y & g t ; & l t ; a : V a l u e   i : t y p e = " M e a s u r e G r i d N o d e V i e w S t a t e " & g t ; & l t ; C o l u m n & g t ; 4 & l t ; / C o l u m n & g t ; & l t ; L a y e d O u t & g t ; t r u e & l t ; / L a y e d O u t & g t ; & l t ; / a : V a l u e & g t ; & l t ; / a : K e y V a l u e O f D i a g r a m O b j e c t K e y a n y T y p e z b w N T n L X & g t ; & l t ; a : K e y V a l u e O f D i a g r a m O b j e c t K e y a n y T y p e z b w N T n L X & g t ; & l t ; a : K e y & g t ; & l t ; K e y & g t ; L i n k s \ & a m p ; l t ; C o l u m n s \ S u m   o f   M e m b e r I D & a m p ; g t ; - & a m p ; l t ; M e a s u r e s \ M e m b e r I D & a m p ; g t ; & l t ; / K e y & g t ; & l t ; / a : K e y & g t ; & l t ; a : V a l u e   i : t y p e = " M e a s u r e G r i d V i e w S t a t e I D i a g r a m L i n k " / & g t ; & l t ; / a : K e y V a l u e O f D i a g r a m O b j e c t K e y a n y T y p e z b w N T n L X & g t ; & l t ; a : K e y V a l u e O f D i a g r a m O b j e c t K e y a n y T y p e z b w N T n L X & g t ; & l t ; a : K e y & g t ; & l t ; K e y & g t ; L i n k s \ & a m p ; l t ; C o l u m n s \ S u m   o f   M e m b e r I D & a m p ; g t ; - & a m p ; l t ; M e a s u r e s \ M e m b e r I D & a m p ; g t ; \ C O L U M N & l t ; / K e y & g t ; & l t ; / a : K e y & g t ; & l t ; a : V a l u e   i : t y p e = " M e a s u r e G r i d V i e w S t a t e I D i a g r a m L i n k E n d p o i n t " / & g t ; & l t ; / a : K e y V a l u e O f D i a g r a m O b j e c t K e y a n y T y p e z b w N T n L X & g t ; & l t ; a : K e y V a l u e O f D i a g r a m O b j e c t K e y a n y T y p e z b w N T n L X & g t ; & l t ; a : K e y & g t ; & l t ; K e y & g t ; L i n k s \ & a m p ; l t ; C o l u m n s \ S u m   o f   M e m b e r I D & a m p ; g t ; - & a m p ; l t ; M e a s u r e s \ M e m b e r I D & a m p ; g t ; \ M E A S U R E & l t ; / K e y & g t ; & l t ; / a : K e y & g t ; & l t ; a : V a l u e   i : t y p e = " M e a s u r e G r i d V i e w S t a t e I D i a g r a m L i n k E n d p o i n t " / & g t ; & l t ; / a : K e y V a l u e O f D i a g r a m O b j e c t K e y a n y T y p e z b w N T n L X & g t ; & l t ; a : K e y V a l u e O f D i a g r a m O b j e c t K e y a n y T y p e z b w N T n L X & g t ; & l t ; a : K e y & g t ; & l t ; K e y & g t ; L i n k s \ & a m p ; l t ; C o l u m n s \ C o u n t   o f   M e m b e r I D & a m p ; g t ; - & a m p ; l t ; M e a s u r e s \ M e m b e r I D & a m p ; g t ; & l t ; / K e y & g t ; & l t ; / a : K e y & g t ; & l t ; a : V a l u e   i : t y p e = " M e a s u r e G r i d V i e w S t a t e I D i a g r a m L i n k " / & g t ; & l t ; / a : K e y V a l u e O f D i a g r a m O b j e c t K e y a n y T y p e z b w N T n L X & g t ; & l t ; a : K e y V a l u e O f D i a g r a m O b j e c t K e y a n y T y p e z b w N T n L X & g t ; & l t ; a : K e y & g t ; & l t ; K e y & g t ; L i n k s \ & a m p ; l t ; C o l u m n s \ C o u n t   o f   M e m b e r I D & a m p ; g t ; - & a m p ; l t ; M e a s u r e s \ M e m b e r I D & a m p ; g t ; \ C O L U M N & l t ; / K e y & g t ; & l t ; / a : K e y & g t ; & l t ; a : V a l u e   i : t y p e = " M e a s u r e G r i d V i e w S t a t e I D i a g r a m L i n k E n d p o i n t " / & g t ; & l t ; / a : K e y V a l u e O f D i a g r a m O b j e c t K e y a n y T y p e z b w N T n L X & g t ; & l t ; a : K e y V a l u e O f D i a g r a m O b j e c t K e y a n y T y p e z b w N T n L X & g t ; & l t ; a : K e y & g t ; & l t ; K e y & g t ; L i n k s \ & a m p ; l t ; C o l u m n s \ C o u n t   o f   M e m b e r I D & a m p ; g t ; - & a m p ; l t ; M e a s u r e s \ M e m b e r I D & a m p ; g t ; \ M E A S U R E & l t ; / K e y & g t ; & l t ; / a : K e y & g t ; & l t ; a : V a l u e   i : t y p e = " M e a s u r e G r i d V i e w S t a t e I D i a g r a m L i n k E n d p o i n t " / & 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 I n a c t i v e & l t ; / K e y & g t ; & l t ; / D i a g r a m O b j e c t K e y & g t ; & l t ; D i a g r a m O b j e c t K e y & g t ; & l t ; K e y & g t ; A c t i o n s \ R e l a t i o n s h i p   C r o s s   F i l t e r   D i r e c t i o n   S i n g l e & l t ; / K e y & g t ; & l t ; / D i a g r a m O b j e c t K e y & g t ; & l t ; D i a g r a m O b j e c t K e y & g t ; & l t ; K e y & g t ; A c t i o n s \ R e l a t i o n s h i p   C r o s s   F i l t e r   D i r e c t i o n   B o t h & l t ; / K e y & g t ; & l t ; / D i a g r a m O b j e c t K e y & g t ; & l t ; D i a g r a m O b j e c t K e y & g t ; & l t ; K e y & g t ; A c t i o n s \ R e l a t i o n s h i p   E n d   P o i n t   M u l t i p l i c i t y   O n e & l t ; / K e y & g t ; & l t ; / D i a g r a m O b j e c t K e y & g t ; & l t ; D i a g r a m O b j e c t K e y & g t ; & l t ; K e y & g t ; A c t i o n s \ R e l a t i o n s h i p   E n d   P o i n t   M u l t i p l i c i t y   M a n y & l t ; / K e y & g t ; & l t ; / D i a g r a m O b j e c t K e y & g t ; & l t ; D i a g r a m O b j e c t K e y & g t ; & l t ; K e y & g t ; A c t i o n s \ A d d   t o   a   H i e r a r c h y   i n   T a b l e   D a t e s & l t ; / K e y & g t ; & l t ; / D i a g r a m O b j e c t K e y & g t ; & l t ; D i a g r a m O b j e c t K e y & g t ; & l t ; K e y & g t ; A c t i o n s \ A d d   t o   h i e r a r c h y   F o r   & a m p ; l t ; T a b l e s \ D a t e s \ H i e r a r c h i e s \ D a t e s & a m p ; g t ; & l t ; / K e y & g t ; & l t ; / D i a g r a m O b j e c t K e y & g t ; & l t ; D i a g r a m O b j e c t K e y & g t ; & l t ; K e y & g t ; A c t i o n s \ M o v e   t o   a   H i e r a r c h y   i n   T a b l e   D a t e s & l t ; / K e y & g t ; & l t ; / D i a g r a m O b j e c t K e y & g t ; & l t ; D i a g r a m O b j e c t K e y & g t ; & l t ; K e y & g t ; A c t i o n s \ M o v e   i n t o   h i e r a r c h y   F o r   & a m p ; l t ; T a b l e s \ D a t e s \ H i e r a r c h i e s \ D a t e s & a m p ; g t ; & l t ; / K e y & g t ; & l t ; / D i a g r a m O b j e c t K e y & g t ; & l t ; D i a g r a m O b j e c t K e y & g t ; & l t ; K e y & g t ; T a g G r o u p s \ N o d e 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 I n a c t i v e & l t ; / K e y & g t ; & l t ; / D i a g r a m O b j e c t K e y & g t ; & l t ; D i a g r a m O b j e c t K e y & g t ; & l t ; K e y & g t ; S t a t i c   T a g s \ C r o s s F i l t e r D i r e c t i o n & l t ; / K e y & g t ; & l t ; / D i a g r a m O b j e c t K e y & g t ; & l t ; D i a g r a m O b j e c t K e y & g t ; & l t ; K e y & g t ; S t a t i c   T a g s \ C r o s s F i l t e r D i r e c t i o n S i n g l e & l t ; / K e y & g t ; & l t ; / D i a g r a m O b j e c t K e y & g t ; & l t ; D i a g r a m O b j e c t K e y & g t ; & l t ; K e y & g t ; S t a t i c   T a g s \ C r o s s F i l t e r D i r e c t i o n B o t h & l t ; / K e y & g t ; & l t ; / D i a g r a m O b j e c t K e y & g t ; & l t ; D i a g r a m O b j e c t K e y & g t ; & l t ; K e y & g t ; S t a t i c   T a g s \ E n d P o i n t M u l t i p l i c i t y O n e & l t ; / K e y & g t ; & l t ; / D i a g r a m O b j e c t K e y & g t ; & l t ; D i a g r a m O b j e c t K e y & g t ; & l t ; K e y & g t ; S t a t i c   T a g s \ E n d P o i n t M u l t i p l i c i t y M a n y & l t ; / K e y & g t ; & l t ; / D i a g r a m O b j e c t K e y & g t ; & l t ; D i a g r a m O b j e c t K e y & g t ; & l t ; K e y & g t ; D i a g r a m \ T a g G r o u p s \ H i g h l i g h t 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 T a g s \ T a b l e s \ & a m p ; l t ; T a b l e s \ C l a i m s & a m p ; g t ; & l t ; / K e y & g t ; & l t ; / D i a g r a m O b j e c t K e y & g t ; & l t ; D i a g r a m O b j e c t K e y & g t ; & l t ; K e y & g t ; D y n a m i c   T a g s \ T a b l e s \ & a m p ; l t ; T a b l e s \ D R G s & a m p ; g t ; & l t ; / K e y & g t ; & l t ; / D i a g r a m O b j e c t K e y & g t ; & l t ; D i a g r a m O b j e c t K e y & g t ; & l t ; K e y & g t ; D y n a m i c   T a g s \ T a b l e s \ & a m p ; l t ; T a b l e s \ H C P C S c o d e s & a m p ; g t ; & l t ; / K e y & g t ; & l t ; / D i a g r a m O b j e c t K e y & g t ; & l t ; D i a g r a m O b j e c t K e y & g t ; & l t ; K e y & g t ; D y n a m i c   T a g s \ T a b l e s \ & a m p ; l t ; T a b l e s \ M e d i c a l S p e c i a l t i e s & a m p ; g t ; & l t ; / K e y & g t ; & l t ; / D i a g r a m O b j e c t K e y & g t ; & l t ; D i a g r a m O b j e c t K e y & g t ; & l t ; K e y & g t ; D y n a m i c   T a g s \ T a b l e s \ & a m p ; l t ; T a b l e s \ D a t e s & a m p ; g t ; & l t ; / K e y & g t ; & l t ; / D i a g r a m O b j e c t K e y & g t ; & l t ; D i a g r a m O b j e c t K e y & g t ; & l t ; K e y & g t ; D y n a m i c   T a g s \ H i e r a r c h i e s \ & a m p ; l t ; T a b l e s \ D a t e s \ H i e r a r c h i e s \ D a t e s & a m p ; g t ; & l t ; / K e y & g t ; & l t ; / D i a g r a m O b j e c t K e y & g t ; & l t ; D i a g r a m O b j e c t K e y & g t ; & l t ; K e y & g t ; D y n a m i c   T a g s \ T a b l e s \ & a m p ; l t ; T a b l e s \ A g r G r o u p T a b l e & a m p ; g t ; & l t ; / K e y & g t ; & l t ; / D i a g r a m O b j e c t K e y & g t ; & l t ; D i a g r a m O b j e c t K e y & g t ; & l t ; K e y & g t ; D y n a m i c   T a g s \ T a b l e s \ & a m p ; l t ; T a b l e s \ M e m b e r M o n t h s & a m p ; g t ; & l t ; / K e y & g t ; & l t ; / D i a g r a m O b j e c t K e y & g t ; & l t ; D i a g r a m O b j e c t K e y & g t ; & l t ; K e y & g t ; D y n a m i c   T a g s \ T a b l e s \ & a m p ; l t ; T a b l e s \ B a d M e m b e r s & a m p ; g t ; & l t ; / K e y & g t ; & l t ; / D i a g r a m O b j e c t K e y & g t ; & l t ; D i a g r a m O b j e c t K e y & g t ; & l t ; K e y & g t ; D y n a m i c   T a g s \ T a b l e s \ & a m p ; l t ; T a b l e s \ M e m b e r s & a m p ; g t ; & l t ; / K e y & g t ; & l t ; / D i a g r a m O b j e c t K e y & g t ; & l t ; D i a g r a m O b j e c t K e y & g t ; & l t ; K e y & g t ; T a b l e s \ C l a i m s & l t ; / K e y & g t ; & l t ; / D i a g r a m O b j e c t K e y & g t ; & l t ; D i a g r a m O b j e c t K e y & g t ; & l t ; K e y & g t ; T a b l e s \ C l a i m s \ C o l u m n s \ C l a i m N u m b e r & l t ; / K e y & g t ; & l t ; / D i a g r a m O b j e c t K e y & g t ; & l t ; D i a g r a m O b j e c t K e y & g t ; & l t ; K e y & g t ; T a b l e s \ C l a i m s \ C o l u m n s \ B e n e N u m b e r & l t ; / K e y & g t ; & l t ; / D i a g r a m O b j e c t K e y & g t ; & l t ; D i a g r a m O b j e c t K e y & g t ; & l t ; K e y & g t ; T a b l e s \ C l a i m s \ C o l u m n s \ C l a i m T y p e & l t ; / K e y & g t ; & l t ; / D i a g r a m O b j e c t K e y & g t ; & l t ; D i a g r a m O b j e c t K e y & g t ; & l t ; K e y & g t ; T a b l e s \ C l a i m s \ C o l u m n s \ C l a i m F r o m D a t e & l t ; / K e y & g t ; & l t ; / D i a g r a m O b j e c t K e y & g t ; & l t ; D i a g r a m O b j e c t K e y & g t ; & l t ; K e y & g t ; T a b l e s \ C l a i m s \ C o l u m n s \ C l a i m T h r u D a t e & l t ; / K e y & g t ; & l t ; / D i a g r a m O b j e c t K e y & g t ; & l t ; D i a g r a m O b j e c t K e y & g t ; & l t ; K e y & g t ; T a b l e s \ C l a i m s \ C o l u m n s \ P r o v i d e r S p e c i a l t y & l t ; / K e y & g t ; & l t ; / D i a g r a m O b j e c t K e y & g t ; & l t ; D i a g r a m O b j e c t K e y & g t ; & l t ; K e y & g t ; T a b l e s \ C l a i m s \ C o l u m n s \ D R G c o d e & l t ; / K e y & g t ; & l t ; / D i a g r a m O b j e c t K e y & g t ; & l t ; D i a g r a m O b j e c t K e y & g t ; & l t ; K e y & g t ; T a b l e s \ C l a i m s \ C o l u m n s \ H C P C S c o d e & l t ; / K e y & g t ; & l t ; / D i a g r a m O b j e c t K e y & g t ; & l t ; D i a g r a m O b j e c t K e y & g t ; & l t ; K e y & g t ; T a b l e s \ C l a i m s \ C o l u m n s \ N e w P a i d A m o u n t & l t ; / K e y & g t ; & l t ; / D i a g r a m O b j e c t K e y & g t ; & l t ; D i a g r a m O b j e c t K e y & g t ; & l t ; K e y & g t ; T a b l e s \ C l a i m s \ C o l u m n s \ D R G N o & l t ; / K e y & g t ; & l t ; / D i a g r a m O b j e c t K e y & g t ; & l t ; D i a g r a m O b j e c t K e y & g t ; & l t ; K e y & g t ; T a b l e s \ C l a i m s \ C o l u m n s \ D R G a n d T i t l e & l t ; / K e y & g t ; & l t ; / D i a g r a m O b j e c t K e y & g t ; & l t ; D i a g r a m O b j e c t K e y & g t ; & l t ; K e y & g t ; T a b l e s \ C l a i m s \ C o l u m n s \ S p e c i a l t y D e s c & l t ; / K e y & g t ; & l t ; / D i a g r a m O b j e c t K e y & g t ; & l t ; D i a g r a m O b j e c t K e y & g t ; & l t ; K e y & g t ; T a b l e s \ C l a i m s \ C o l u m n s \ M e m b e r D O B & l t ; / K e y & g t ; & l t ; / D i a g r a m O b j e c t K e y & g t ; & l t ; D i a g r a m O b j e c t K e y & g t ; & l t ; K e y & g t ; T a b l e s \ C l a i m s \ C o l u m n s \ M e m b e r A g e & l t ; / K e y & g t ; & l t ; / D i a g r a m O b j e c t K e y & g t ; & l t ; D i a g r a m O b j e c t K e y & g t ; & l t ; K e y & g t ; T a b l e s \ C l a i m s \ C o l u m n s \ I s E R _ C l a i m & l t ; / K e y & g t ; & l t ; / D i a g r a m O b j e c t K e y & g t ; & l t ; D i a g r a m O b j e c t K e y & g t ; & l t ; K e y & g t ; T a b l e s \ C l a i m s \ M e a s u r e s \ S u m   o f   N e w P a i d A m o u n t & l t ; / K e y & g t ; & l t ; / D i a g r a m O b j e c t K e y & g t ; & l t ; D i a g r a m O b j e c t K e y & g t ; & l t ; K e y & g t ; T a b l e s \ C l a i m s \ M e a s u r e s \ P a i d A c r o s s S p e c i a l t i e s & l t ; / K e y & g t ; & l t ; / D i a g r a m O b j e c t K e y & g t ; & l t ; D i a g r a m O b j e c t K e y & g t ; & l t ; K e y & g t ; T a b l e s \ C l a i m s \ M e a s u r e s \ S p e c i a l t y P c t P a i d & l t ; / K e y & g t ; & l t ; / D i a g r a m O b j e c t K e y & g t ; & l t ; D i a g r a m O b j e c t K e y & g t ; & l t ; K e y & g t ; T a b l e s \ C l a i m s \ M e a s u r e s \ E R _ C o s t & l t ; / K e y & g t ; & l t ; / D i a g r a m O b j e c t K e y & g t ; & l t ; D i a g r a m O b j e c t K e y & g t ; & l t ; K e y & g t ; T a b l e s \ C l a i m s \ M e a s u r e s \ P e r c e n t E R & l t ; / K e y & g t ; & l t ; / D i a g r a m O b j e c t K e y & g t ; & l t ; D i a g r a m O b j e c t K e y & g t ; & l t ; K e y & g t ; T a b l e s \ C l a i m s \ M e a s u r e s \ P a i d P M P M & l t ; / K e y & g t ; & l t ; / D i a g r a m O b j e c t K e y & g t ; & l t ; D i a g r a m O b j e c t K e y & g t ; & l t ; K e y & g t ; T a b l e s \ D R G s & l t ; / K e y & g t ; & l t ; / D i a g r a m O b j e c t K e y & g t ; & l t ; D i a g r a m O b j e c t K e y & g t ; & l t ; K e y & g t ; T a b l e s \ D R G s \ C o l u m n s \ M S - D R G & l t ; / K e y & g t ; & l t ; / D i a g r a m O b j e c t K e y & g t ; & l t ; D i a g r a m O b j e c t K e y & g t ; & l t ; K e y & g t ; T a b l e s \ D R G s \ C o l u m n s \ F Y 0 9   P r o p o s e d   R u l e   P o s t - A c u t e   D R G & l t ; / K e y & g t ; & l t ; / D i a g r a m O b j e c t K e y & g t ; & l t ; D i a g r a m O b j e c t K e y & g t ; & l t ; K e y & g t ; T a b l e s \ D R G s \ C o l u m n s \ F Y 0 9   P r o p o s e d   R u l e   S p e c i a l   P a y   D R G & l t ; / K e y & g t ; & l t ; / D i a g r a m O b j e c t K e y & g t ; & l t ; D i a g r a m O b j e c t K e y & g t ; & l t ; K e y & g t ; T a b l e s \ D R G s \ C o l u m n s \ M D C & l t ; / K e y & g t ; & l t ; / D i a g r a m O b j e c t K e y & g t ; & l t ; D i a g r a m O b j e c t K e y & g t ; & l t ; K e y & g t ; T a b l e s \ D R G s \ C o l u m n s \ T Y P E & l t ; / K e y & g t ; & l t ; / D i a g r a m O b j e c t K e y & g t ; & l t ; D i a g r a m O b j e c t K e y & g t ; & l t ; K e y & g t ; T a b l e s \ D R G s \ C o l u m n s \ M S - D R G   T i t l e & l t ; / K e y & g t ; & l t ; / D i a g r a m O b j e c t K e y & g t ; & l t ; D i a g r a m O b j e c t K e y & g t ; & l t ; K e y & g t ; T a b l e s \ D R G s \ C o l u m n s \ D R G a n d T i t l e & l t ; / K e y & g t ; & l t ; / D i a g r a m O b j e c t K e y & g t ; & l t ; D i a g r a m O b j e c t K e y & g t ; & l t ; K e y & g t ; T a b l e s \ D R G s \ C o l u m n s \ W e i g h t s & l t ; / K e y & g t ; & l t ; / D i a g r a m O b j e c t K e y & g t ; & l t ; D i a g r a m O b j e c t K e y & g t ; & l t ; K e y & g t ; T a b l e s \ D R G s \ C o l u m n s \ G e o m e t r i c   m e a n   L O S & l t ; / K e y & g t ; & l t ; / D i a g r a m O b j e c t K e y & g t ; & l t ; D i a g r a m O b j e c t K e y & g t ; & l t ; K e y & g t ; T a b l e s \ D R G s \ C o l u m n s \ A r i t h m e t i c   m e a n   L O S & l t ; / K e y & g t ; & l t ; / D i a g r a m O b j e c t K e y & g t ; & l t ; D i a g r a m O b j e c t K e y & g t ; & l t ; K e y & g t ; T a b l e s \ H C P C S c o d e s & l t ; / K e y & g t ; & l t ; / D i a g r a m O b j e c t K e y & g t ; & l t ; D i a g r a m O b j e c t K e y & g t ; & l t ; K e y & g t ; T a b l e s \ H C P C S c o d e s \ C o l u m n s \ c p t   c o d e & l t ; / K e y & g t ; & l t ; / D i a g r a m O b j e c t K e y & g t ; & l t ; D i a g r a m O b j e c t K e y & g t ; & l t ; K e y & g t ; T a b l e s \ H C P C S c o d e s \ C o l u m n s \ M a j o r   C a t e g o r y & l t ; / K e y & g t ; & l t ; / D i a g r a m O b j e c t K e y & g t ; & l t ; D i a g r a m O b j e c t K e y & g t ; & l t ; K e y & g t ; T a b l e s \ H C P C S c o d e s \ C o l u m n s \ M i n o r   c a t e g o r y & l t ; / K e y & g t ; & l t ; / D i a g r a m O b j e c t K e y & g t ; & l t ; D i a g r a m O b j e c t K e y & g t ; & l t ; K e y & g t ; T a b l e s \ H C P C S c o d e s \ C o l u m n s \ C P T   d e s c r i p t i o n & l t ; / K e y & g t ; & l t ; / D i a g r a m O b j e c t K e y & g t ; & l t ; D i a g r a m O b j e c t K e y & g t ; & l t ; K e y & g t ; T a b l e s \ M e d i c a l S p e c i a l t i e s & l t ; / K e y & g t ; & l t ; / D i a g r a m O b j e c t K e y & g t ; & l t ; D i a g r a m O b j e c t K e y & g t ; & l t ; K e y & g t ; T a b l e s \ M e d i c a l S p e c i a l t i e s \ C o l u m n s \ S p e c i a l t y C o d e & l t ; / K e y & g t ; & l t ; / D i a g r a m O b j e c t K e y & g t ; & l t ; D i a g r a m O b j e c t K e y & g t ; & l t ; K e y & g t ; T a b l e s \ M e d i c a l S p e c i a l t i e s \ C o l u m n s \ S p e c i a l t y & l t ; / K e y & g t ; & l t ; / D i a g r a m O b j e c t K e y & g t ; & l t ; D i a g r a m O b j e c t K e y & g t ; & l t ; K e y & g t ; T a b l e s \ M e d i c a l S p e c i a l t i e s \ C o l u m n s \ P r o f e s s i o n a l & l t ; / K e y & g t ; & l t ; / D i a g r a m O b j e c t K e y & g t ; & l t ; D i a g r a m O b j e c t K e y & g t ; & l t ; K e y & g t ; T a b l e s \ M e d i c a l S p e c i a l t i e s \ C o l u m n s \ I s P h y s i c i a n & l t ; / K e y & g t ; & l t ; / D i a g r a m O b j e c t K e y & g t ; & l t ; D i a g r a m O b j e c t K e y & g t ; & l t ; K e y & g t ; T a b l e s \ D a t e s & l t ; / K e y & g t ; & l t ; / D i a g r a m O b j e c t K e y & g t ; & l t ; D i a g r a m O b j e c t K e y & g t ; & l t ; K e y & g t ; T a b l e s \ D a t e s \ C o l u m n s \ D a t e & l t ; / K e y & g t ; & l t ; / D i a g r a m O b j e c t K e y & g t ; & l t ; D i a g r a m O b j e c t K e y & g t ; & l t ; K e y & g t ; T a b l e s \ D a t e s \ C o l u m n s \ M o n t h N o & l t ; / K e y & g t ; & l t ; / D i a g r a m O b j e c t K e y & g t ; & l t ; D i a g r a m O b j e c t K e y & g t ; & l t ; K e y & g t ; T a b l e s \ D a t e s \ C o l u m n s \ M o n t h & l t ; / K e y & g t ; & l t ; / D i a g r a m O b j e c t K e y & g t ; & l t ; D i a g r a m O b j e c t K e y & g t ; & l t ; K e y & g t ; T a b l e s \ D a t e s \ C o l u m n s \ Y e a r & l t ; / K e y & g t ; & l t ; / D i a g r a m O b j e c t K e y & g t ; & l t ; D i a g r a m O b j e c t K e y & g t ; & l t ; K e y & g t ; T a b l e s \ D a t e s \ H i e r a r c h i e s \ D a t e s & l t ; / K e y & g t ; & l t ; / D i a g r a m O b j e c t K e y & g t ; & l t ; D i a g r a m O b j e c t K e y & g t ; & l t ; K e y & g t ; T a b l e s \ D a t e s \ H i e r a r c h i e s \ D a t e s \ L e v e l s \ Y e a r & l t ; / K e y & g t ; & l t ; / D i a g r a m O b j e c t K e y & g t ; & l t ; D i a g r a m O b j e c t K e y & g t ; & l t ; K e y & g t ; T a b l e s \ D a t e s \ H i e r a r c h i e s \ D a t e s \ L e v e l s \ M o n t h & l t ; / K e y & g t ; & l t ; / D i a g r a m O b j e c t K e y & g t ; & l t ; D i a g r a m O b j e c t K e y & g t ; & l t ; K e y & g t ; T a b l e s \ A g r G r o u p T a b l e & l t ; / K e y & g t ; & l t ; / D i a g r a m O b j e c t K e y & g t ; & l t ; D i a g r a m O b j e c t K e y & g t ; & l t ; K e y & g t ; T a b l e s \ A g r G r o u p T a b l e \ C o l u m n s \ A g e & l t ; / K e y & g t ; & l t ; / D i a g r a m O b j e c t K e y & g t ; & l t ; D i a g r a m O b j e c t K e y & g t ; & l t ; K e y & g t ; T a b l e s \ A g r G r o u p T a b l e \ C o l u m n s \ A g e B a n d & l t ; / K e y & g t ; & l t ; / D i a g r a m O b j e c t K e y & g t ; & l t ; D i a g r a m O b j e c t K e y & g t ; & l t ; K e y & g t ; T a b l e s \ M e m b e r M o n t h s & l t ; / K e y & g t ; & l t ; / D i a g r a m O b j e c t K e y & g t ; & l t ; D i a g r a m O b j e c t K e y & g t ; & l t ; K e y & g t ; T a b l e s \ M e m b e r M o n t h s \ C o l u m n s \ M e m b e r I D & l t ; / K e y & g t ; & l t ; / D i a g r a m O b j e c t K e y & g t ; & l t ; D i a g r a m O b j e c t K e y & g t ; & l t ; K e y & g t ; T a b l e s \ M e m b e r M o n t h s \ C o l u m n s \ M o n t h D a t e & l t ; / K e y & g t ; & l t ; / D i a g r a m O b j e c t K e y & g t ; & l t ; D i a g r a m O b j e c t K e y & g t ; & l t ; K e y & g t ; T a b l e s \ M e m b e r M o n t h s \ C o l u m n s \ R a n d N o & l t ; / K e y & g t ; & l t ; / D i a g r a m O b j e c t K e y & g t ; & l t ; D i a g r a m O b j e c t K e y & g t ; & l t ; K e y & g t ; T a b l e s \ M e m b e r M o n t h s \ M e a s u r e s \ T o t a l M e m b e r M o n t h s & l t ; / K e y & g t ; & l t ; / D i a g r a m O b j e c t K e y & g t ; & l t ; D i a g r a m O b j e c t K e y & g t ; & l t ; K e y & g t ; T a b l e s \ B a d M e m b e r s & l t ; / K e y & g t ; & l t ; / D i a g r a m O b j e c t K e y & g t ; & l t ; D i a g r a m O b j e c t K e y & g t ; & l t ; K e y & g t ; T a b l e s \ B a d M e m b e r s \ C o l u m n s \ M e m b e r I D & l t ; / K e y & g t ; & l t ; / D i a g r a m O b j e c t K e y & g t ; & l t ; D i a g r a m O b j e c t K e y & g t ; & l t ; K e y & g t ; T a b l e s \ B a d M e m b e r s \ C o l u m n s \ Z i p C o d e & l t ; / K e y & g t ; & l t ; / D i a g r a m O b j e c t K e y & g t ; & l t ; D i a g r a m O b j e c t K e y & g t ; & l t ; K e y & g t ; T a b l e s \ B a d M e m b e r s \ C o l u m n s \ D O B & l t ; / K e y & g t ; & l t ; / D i a g r a m O b j e c t K e y & g t ; & l t ; D i a g r a m O b j e c t K e y & g t ; & l t ; K e y & g t ; T a b l e s \ B a d M e m b e r s \ C o l u m n s \ F i r s t N a m e & l t ; / K e y & g t ; & l t ; / D i a g r a m O b j e c t K e y & g t ; & l t ; D i a g r a m O b j e c t K e y & g t ; & l t ; K e y & g t ; T a b l e s \ B a d M e m b e r s \ C o l u m n s \ L a s t N a m e & l t ; / K e y & g t ; & l t ; / D i a g r a m O b j e c t K e y & g t ; & l t ; D i a g r a m O b j e c t K e y & g t ; & l t ; K e y & g t ; T a b l e s \ B a d M e m b e r s \ M e a s u r e s \ S u m   o f   M e m b e r I D & l t ; / K e y & g t ; & l t ; / D i a g r a m O b j e c t K e y & g t ; & l t ; D i a g r a m O b j e c t K e y & g t ; & l t ; K e y & g t ; T a b l e s \ B a d M e m b e r s \ S u m   o f   M e m b e r I D \ A d d i t i o n a l   I n f o \ I m p l i c i t   M e a s u r e & l t ; / K e y & g t ; & l t ; / D i a g r a m O b j e c t K e y & g t ; & l t ; D i a g r a m O b j e c t K e y & g t ; & l t ; K e y & g t ; T a b l e s \ B a d M e m b e r s \ M e a s u r e s \ C o u n t   o f   M e m b e r I D & l t ; / K e y & g t ; & l t ; / D i a g r a m O b j e c t K e y & g t ; & l t ; D i a g r a m O b j e c t K e y & g t ; & l t ; K e y & g t ; T a b l e s \ B a d M e m b e r s \ C o u n t   o f   M e m b e r I D \ A d d i t i o n a l   I n f o \ I m p l i c i t   M e a s u r e & l t ; / K e y & g t ; & l t ; / D i a g r a m O b j e c t K e y & g t ; & l t ; D i a g r a m O b j e c t K e y & g t ; & l t ; K e y & g t ; T a b l e s \ M e m b e r s & l t ; / K e y & g t ; & l t ; / D i a g r a m O b j e c t K e y & g t ; & l t ; D i a g r a m O b j e c t K e y & g t ; & l t ; K e y & g t ; T a b l e s \ M e m b e r s \ C o l u m n s \ M e m b e r I D & l t ; / K e y & g t ; & l t ; / D i a g r a m O b j e c t K e y & g t ; & l t ; D i a g r a m O b j e c t K e y & g t ; & l t ; K e y & g t ; T a b l e s \ M e m b e r s \ C o l u m n s \ Z i p C o d e & l t ; / K e y & g t ; & l t ; / D i a g r a m O b j e c t K e y & g t ; & l t ; D i a g r a m O b j e c t K e y & g t ; & l t ; K e y & g t ; T a b l e s \ M e m b e r s \ C o l u m n s \ D O B & l t ; / K e y & g t ; & l t ; / D i a g r a m O b j e c t K e y & g t ; & l t ; D i a g r a m O b j e c t K e y & g t ; & l t ; K e y & g t ; T a b l e s \ M e m b e r s \ C o l u m n s \ F i r s t N a m e & l t ; / K e y & g t ; & l t ; / D i a g r a m O b j e c t K e y & g t ; & l t ; D i a g r a m O b j e c t K e y & g t ; & l t ; K e y & g t ; T a b l e s \ M e m b e r s \ C o l u m n s \ L a s t N a m e & l t ; / K e y & g t ; & l t ; / D i a g r a m O b j e c t K e y & g t ; & l t ; D i a g r a m O b j e c t K e y & g t ; & l t ; K e y & g t ; T a b l e s \ M e m b e r s \ C o l u m n s \ C u r r e n t A g e G r o u p & l t ; / K e y & g t ; & l t ; / D i a g r a m O b j e c t K e y & g t ; & l t ; D i a g r a m O b j e c t K e y & g t ; & l t ; K e y & g t ; T a b l e s \ M e m b e r s \ C o l u m n s \ C u r r e n t A g e & l t ; / K e y & g t ; & l t ; / D i a g r a m O b j e c t K e y & g t ; & l t ; D i a g r a m O b j e c t K e y & g t ; & l t ; K e y & g t ; R e l a t i o n s h i p s \ & a m p ; l t ; T a b l e s \ C l a i m s \ C o l u m n s \ H C P C S c o d e & a m p ; g t ; - & a m p ; l t ; T a b l e s \ H C P C S c o d e s \ C o l u m n s \ c p t   c o d e & a m p ; g t ; & l t ; / K e y & g t ; & l t ; / D i a g r a m O b j e c t K e y & g t ; & l t ; D i a g r a m O b j e c t K e y & g t ; & l t ; K e y & g t ; R e l a t i o n s h i p s \ & a m p ; l t ; T a b l e s \ C l a i m s \ C o l u m n s \ H C P C S c o d e & a m p ; g t ; - & a m p ; l t ; T a b l e s \ H C P C S c o d e s \ C o l u m n s \ c p t   c o d e & a m p ; g t ; \ F K & l t ; / K e y & g t ; & l t ; / D i a g r a m O b j e c t K e y & g t ; & l t ; D i a g r a m O b j e c t K e y & g t ; & l t ; K e y & g t ; R e l a t i o n s h i p s \ & a m p ; l t ; T a b l e s \ C l a i m s \ C o l u m n s \ H C P C S c o d e & a m p ; g t ; - & a m p ; l t ; T a b l e s \ H C P C S c o d e s \ C o l u m n s \ c p t   c o d e & a m p ; g t ; \ P K & l t ; / K e y & g t ; & l t ; / D i a g r a m O b j e c t K e y & g t ; & l t ; D i a g r a m O b j e c t K e y & g t ; & l t ; K e y & g t ; R e l a t i o n s h i p s \ & a m p ; l t ; T a b l e s \ C l a i m s \ C o l u m n s \ H C P C S c o d e & a m p ; g t ; - & a m p ; l t ; T a b l e s \ H C P C S c o d e s \ C o l u m n s \ c p t   c o d e & a m p ; g t ; \ C r o s s F i l t e r & l t ; / K e y & g t ; & l t ; / D i a g r a m O b j e c t K e y & g t ; & l t ; D i a g r a m O b j e c t K e y & g t ; & l t ; K e y & g t ; R e l a t i o n s h i p s \ & a m p ; l t ; T a b l e s \ C l a i m s \ C o l u m n s \ P r o v i d e r S p e c i a l t y & a m p ; g t ; - & a m p ; l t ; T a b l e s \ M e d i c a l S p e c i a l t i e s \ C o l u m n s \ S p e c i a l t y C o d e & a m p ; g t ; & l t ; / K e y & g t ; & l t ; / D i a g r a m O b j e c t K e y & g t ; & l t ; D i a g r a m O b j e c t K e y & g t ; & l t ; K e y & g t ; R e l a t i o n s h i p s \ & a m p ; l t ; T a b l e s \ C l a i m s \ C o l u m n s \ P r o v i d e r S p e c i a l t y & a m p ; g t ; - & a m p ; l t ; T a b l e s \ M e d i c a l S p e c i a l t i e s \ C o l u m n s \ S p e c i a l t y C o d e & a m p ; g t ; \ F K & l t ; / K e y & g t ; & l t ; / D i a g r a m O b j e c t K e y & g t ; & l t ; D i a g r a m O b j e c t K e y & g t ; & l t ; K e y & g t ; R e l a t i o n s h i p s \ & a m p ; l t ; T a b l e s \ C l a i m s \ C o l u m n s \ P r o v i d e r S p e c i a l t y & a m p ; g t ; - & a m p ; l t ; T a b l e s \ M e d i c a l S p e c i a l t i e s \ C o l u m n s \ S p e c i a l t y C o d e & a m p ; g t ; \ P K & l t ; / K e y & g t ; & l t ; / D i a g r a m O b j e c t K e y & g t ; & l t ; D i a g r a m O b j e c t K e y & g t ; & l t ; K e y & g t ; R e l a t i o n s h i p s \ & a m p ; l t ; T a b l e s \ C l a i m s \ C o l u m n s \ P r o v i d e r S p e c i a l t y & a m p ; g t ; - & a m p ; l t ; T a b l e s \ M e d i c a l S p e c i a l t i e s \ C o l u m n s \ S p e c i a l t y C o d e & a m p ; g t ; \ C r o s s F i l t e r & l t ; / K e y & g t ; & l t ; / D i a g r a m O b j e c t K e y & g t ; & l t ; D i a g r a m O b j e c t K e y & g t ; & l t ; K e y & g t ; R e l a t i o n s h i p s \ & a m p ; l t ; T a b l e s \ C l a i m s \ C o l u m n s \ B e n e N u m b e r & a m p ; g t ; - & a m p ; l t ; T a b l e s \ M e m b e r s \ C o l u m n s \ M e m b e r I D & a m p ; g t ; & l t ; / K e y & g t ; & l t ; / D i a g r a m O b j e c t K e y & g t ; & l t ; D i a g r a m O b j e c t K e y & g t ; & l t ; K e y & g t ; R e l a t i o n s h i p s \ & a m p ; l t ; T a b l e s \ C l a i m s \ C o l u m n s \ B e n e N u m b e r & a m p ; g t ; - & a m p ; l t ; T a b l e s \ M e m b e r s \ C o l u m n s \ M e m b e r I D & a m p ; g t ; \ F K & l t ; / K e y & g t ; & l t ; / D i a g r a m O b j e c t K e y & g t ; & l t ; D i a g r a m O b j e c t K e y & g t ; & l t ; K e y & g t ; R e l a t i o n s h i p s \ & a m p ; l t ; T a b l e s \ C l a i m s \ C o l u m n s \ B e n e N u m b e r & a m p ; g t ; - & a m p ; l t ; T a b l e s \ M e m b e r s \ C o l u m n s \ M e m b e r I D & a m p ; g t ; \ P K & l t ; / K e y & g t ; & l t ; / D i a g r a m O b j e c t K e y & g t ; & l t ; D i a g r a m O b j e c t K e y & g t ; & l t ; K e y & g t ; R e l a t i o n s h i p s \ & a m p ; l t ; T a b l e s \ C l a i m s \ C o l u m n s \ B e n e N u m b e r & a m p ; g t ; - & a m p ; l t ; T a b l e s \ M e m b e r s \ C o l u m n s \ M e m b e r I D & a m p ; g t ; \ C r o s s F i l t e r & l t ; / K e y & g t ; & l t ; / D i a g r a m O b j e c t K e y & g t ; & l t ; D i a g r a m O b j e c t K e y & g t ; & l t ; K e y & g t ; R e l a t i o n s h i p s \ & a m p ; l t ; T a b l e s \ C l a i m s \ C o l u m n s \ D R G N o & a m p ; g t ; - & a m p ; l t ; T a b l e s \ D R G s \ C o l u m n s \ M S - D R G & a m p ; g t ; & l t ; / K e y & g t ; & l t ; / D i a g r a m O b j e c t K e y & g t ; & l t ; D i a g r a m O b j e c t K e y & g t ; & l t ; K e y & g t ; R e l a t i o n s h i p s \ & a m p ; l t ; T a b l e s \ C l a i m s \ C o l u m n s \ D R G N o & a m p ; g t ; - & a m p ; l t ; T a b l e s \ D R G s \ C o l u m n s \ M S - D R G & a m p ; g t ; \ F K & l t ; / K e y & g t ; & l t ; / D i a g r a m O b j e c t K e y & g t ; & l t ; D i a g r a m O b j e c t K e y & g t ; & l t ; K e y & g t ; R e l a t i o n s h i p s \ & a m p ; l t ; T a b l e s \ C l a i m s \ C o l u m n s \ D R G N o & a m p ; g t ; - & a m p ; l t ; T a b l e s \ D R G s \ C o l u m n s \ M S - D R G & a m p ; g t ; \ P K & l t ; / K e y & g t ; & l t ; / D i a g r a m O b j e c t K e y & g t ; & l t ; D i a g r a m O b j e c t K e y & g t ; & l t ; K e y & g t ; R e l a t i o n s h i p s \ & a m p ; l t ; T a b l e s \ C l a i m s \ C o l u m n s \ D R G N o & a m p ; g t ; - & a m p ; l t ; T a b l e s \ D R G s \ C o l u m n s \ M S - D R G & a m p ; g t ; \ C r o s s F i l t e r & l t ; / K e y & g t ; & l t ; / D i a g r a m O b j e c t K e y & g t ; & l t ; D i a g r a m O b j e c t K e y & g t ; & l t ; K e y & g t ; R e l a t i o n s h i p s \ & a m p ; l t ; T a b l e s \ C l a i m s \ C o l u m n s \ C l a i m F r o m D a t e & a m p ; g t ; - & a m p ; l t ; T a b l e s \ D a t e s \ C o l u m n s \ D a t e & a m p ; g t ; & l t ; / K e y & g t ; & l t ; / D i a g r a m O b j e c t K e y & g t ; & l t ; D i a g r a m O b j e c t K e y & g t ; & l t ; K e y & g t ; R e l a t i o n s h i p s \ & a m p ; l t ; T a b l e s \ C l a i m s \ C o l u m n s \ C l a i m F r o m D a t e & a m p ; g t ; - & a m p ; l t ; T a b l e s \ D a t e s \ C o l u m n s \ D a t e & a m p ; g t ; \ F K & l t ; / K e y & g t ; & l t ; / D i a g r a m O b j e c t K e y & g t ; & l t ; D i a g r a m O b j e c t K e y & g t ; & l t ; K e y & g t ; R e l a t i o n s h i p s \ & a m p ; l t ; T a b l e s \ C l a i m s \ C o l u m n s \ C l a i m F r o m D a t e & a m p ; g t ; - & a m p ; l t ; T a b l e s \ D a t e s \ C o l u m n s \ D a t e & a m p ; g t ; \ P K & l t ; / K e y & g t ; & l t ; / D i a g r a m O b j e c t K e y & g t ; & l t ; D i a g r a m O b j e c t K e y & g t ; & l t ; K e y & g t ; R e l a t i o n s h i p s \ & a m p ; l t ; T a b l e s \ C l a i m s \ C o l u m n s \ C l a i m F r o m D a t e & a m p ; g t ; - & a m p ; l t ; T a b l e s \ D a t e s \ C o l u m n s \ D a t e & a m p ; g t ; \ C r o s s F i l t e r & l t ; / K e y & g t ; & l t ; / D i a g r a m O b j e c t K e y & g t ; & l t ; D i a g r a m O b j e c t K e y & g t ; & l t ; K e y & g t ; R e l a t i o n s h i p s \ & a m p ; l t ; T a b l e s \ M e m b e r s \ C o l u m n s \ C u r r e n t A g e & a m p ; g t ; - & a m p ; l t ; T a b l e s \ A g r G r o u p T a b l e \ C o l u m n s \ A g e & a m p ; g t ; & l t ; / K e y & g t ; & l t ; / D i a g r a m O b j e c t K e y & g t ; & l t ; D i a g r a m O b j e c t K e y & g t ; & l t ; K e y & g t ; R e l a t i o n s h i p s \ & a m p ; l t ; T a b l e s \ M e m b e r s \ C o l u m n s \ C u r r e n t A g e & a m p ; g t ; - & a m p ; l t ; T a b l e s \ A g r G r o u p T a b l e \ C o l u m n s \ A g e & a m p ; g t ; \ F K & l t ; / K e y & g t ; & l t ; / D i a g r a m O b j e c t K e y & g t ; & l t ; D i a g r a m O b j e c t K e y & g t ; & l t ; K e y & g t ; R e l a t i o n s h i p s \ & a m p ; l t ; T a b l e s \ M e m b e r s \ C o l u m n s \ C u r r e n t A g e & a m p ; g t ; - & a m p ; l t ; T a b l e s \ A g r G r o u p T a b l e \ C o l u m n s \ A g e & a m p ; g t ; \ P K & l t ; / K e y & g t ; & l t ; / D i a g r a m O b j e c t K e y & g t ; & l t ; D i a g r a m O b j e c t K e y & g t ; & l t ; K e y & g t ; R e l a t i o n s h i p s \ & a m p ; l t ; T a b l e s \ M e m b e r s \ C o l u m n s \ C u r r e n t A g e & a m p ; g t ; - & a m p ; l t ; T a b l e s \ A g r G r o u p T a b l e \ C o l u m n s \ A g e & a m p ; g t ; \ C r o s s F i l t e r & l t ; / K e y & g t ; & l t ; / D i a g r a m O b j e c t K e y & g t ; & l t ; D i a g r a m O b j e c t K e y & g t ; & l t ; K e y & g t ; R e l a t i o n s h i p s \ & a m p ; l t ; T a b l e s \ M e m b e r M o n t h s \ C o l u m n s \ M o n t h D a t e & a m p ; g t ; - & a m p ; l t ; T a b l e s \ D a t e s \ C o l u m n s \ D a t e & a m p ; g t ; & l t ; / K e y & g t ; & l t ; / D i a g r a m O b j e c t K e y & g t ; & l t ; D i a g r a m O b j e c t K e y & g t ; & l t ; K e y & g t ; R e l a t i o n s h i p s \ & a m p ; l t ; T a b l e s \ M e m b e r M o n t h s \ C o l u m n s \ M o n t h D a t e & a m p ; g t ; - & a m p ; l t ; T a b l e s \ D a t e s \ C o l u m n s \ D a t e & a m p ; g t ; \ F K & l t ; / K e y & g t ; & l t ; / D i a g r a m O b j e c t K e y & g t ; & l t ; D i a g r a m O b j e c t K e y & g t ; & l t ; K e y & g t ; R e l a t i o n s h i p s \ & a m p ; l t ; T a b l e s \ M e m b e r M o n t h s \ C o l u m n s \ M o n t h D a t e & a m p ; g t ; - & a m p ; l t ; T a b l e s \ D a t e s \ C o l u m n s \ D a t e & a m p ; g t ; \ P K & l t ; / K e y & g t ; & l t ; / D i a g r a m O b j e c t K e y & g t ; & l t ; D i a g r a m O b j e c t K e y & g t ; & l t ; K e y & g t ; R e l a t i o n s h i p s \ & a m p ; l t ; T a b l e s \ M e m b e r M o n t h s \ C o l u m n s \ M o n t h D a t e & a m p ; g t ; - & a m p ; l t ; T a b l e s \ D a t e s \ C o l u m n s \ D a t e & a m p ; g t ; \ C r o s s F i l t e r & l t ; / K e y & g t ; & l t ; / D i a g r a m O b j e c t K e y & g t ; & l t ; D i a g r a m O b j e c t K e y & g t ; & l t ; K e y & g t ; R e l a t i o n s h i p s \ & a m p ; l t ; T a b l e s \ M e m b e r M o n t h s \ C o l u m n s \ M e m b e r I D & a m p ; g t ; - & a m p ; l t ; T a b l e s \ M e m b e r s \ C o l u m n s \ M e m b e r I D & a m p ; g t ; & l t ; / K e y & g t ; & l t ; / D i a g r a m O b j e c t K e y & g t ; & l t ; D i a g r a m O b j e c t K e y & g t ; & l t ; K e y & g t ; R e l a t i o n s h i p s \ & a m p ; l t ; T a b l e s \ M e m b e r M o n t h s \ C o l u m n s \ M e m b e r I D & a m p ; g t ; - & a m p ; l t ; T a b l e s \ M e m b e r s \ C o l u m n s \ M e m b e r I D & a m p ; g t ; \ F K & l t ; / K e y & g t ; & l t ; / D i a g r a m O b j e c t K e y & g t ; & l t ; D i a g r a m O b j e c t K e y & g t ; & l t ; K e y & g t ; R e l a t i o n s h i p s \ & a m p ; l t ; T a b l e s \ M e m b e r M o n t h s \ C o l u m n s \ M e m b e r I D & a m p ; g t ; - & a m p ; l t ; T a b l e s \ M e m b e r s \ C o l u m n s \ M e m b e r I D & a m p ; g t ; \ P K & l t ; / K e y & g t ; & l t ; / D i a g r a m O b j e c t K e y & g t ; & l t ; D i a g r a m O b j e c t K e y & g t ; & l t ; K e y & g t ; R e l a t i o n s h i p s \ & a m p ; l t ; T a b l e s \ M e m b e r M o n t h s \ C o l u m n s \ M e m b e r I D & a m p ; g t ; - & a m p ; l t ; T a b l e s \ M e m b e r s \ C o l u m n s \ M e m b e r I D & a m p ; g t ; \ C r o s s F i l t e r & l t ; / K e y & g t ; & l t ; / D i a g r a m O b j e c t K e y & g t ; & l t ; / A l l K e y s & g t ; & l t ; S e l e c t e d K e y s & g t ; & l t ; D i a g r a m O b j e c t K e y & g t ; & l t ; K e y & g t ; T a b l e s \ C l a i m s & 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6 5 & 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R e l a t i o n s h i p   C r o s s   F i l t e r   D i r e c t i o n   S i n g l e & l t ; / K e y & g t ; & l t ; / a : K e y & g t ; & l t ; a : V a l u e   i : t y p e = " D i a g r a m D i s p l a y V i e w S t a t e I D i a g r a m A c t i o n " / & g t ; & l t ; / a : K e y V a l u e O f D i a g r a m O b j e c t K e y a n y T y p e z b w N T n L X & g t ; & l t ; a : K e y V a l u e O f D i a g r a m O b j e c t K e y a n y T y p e z b w N T n L X & g t ; & l t ; a : K e y & g t ; & l t ; K e y & g t ; A c t i o n s \ R e l a t i o n s h i p   C r o s s   F i l t e r   D i r e c t i o n   B o t h & l t ; / K e y & g t ; & l t ; / a : K e y & g t ; & l t ; a : V a l u e   i : t y p e = " D i a g r a m D i s p l a y V i e w S t a t e I D i a g r a m A c t i o n " / & g t ; & l t ; / a : K e y V a l u e O f D i a g r a m O b j e c t K e y a n y T y p e z b w N T n L X & g t ; & l t ; a : K e y V a l u e O f D i a g r a m O b j e c t K e y a n y T y p e z b w N T n L X & g t ; & l t ; a : K e y & g t ; & l t ; K e y & g t ; A c t i o n s \ R e l a t i o n s h i p   E n d   P o i n t   M u l t i p l i c i t y   O n e & l t ; / K e y & g t ; & l t ; / a : K e y & g t ; & l t ; a : V a l u e   i : t y p e = " D i a g r a m D i s p l a y V i e w S t a t e I D i a g r a m A c t i o n " / & g t ; & l t ; / a : K e y V a l u e O f D i a g r a m O b j e c t K e y a n y T y p e z b w N T n L X & g t ; & l t ; a : K e y V a l u e O f D i a g r a m O b j e c t K e y a n y T y p e z b w N T n L X & g t ; & l t ; a : K e y & g t ; & l t ; K e y & g t ; A c t i o n s \ R e l a t i o n s h i p   E n d   P o i n t   M u l t i p l i c i t y   M a n y & l t ; / K e y & g t ; & l t ; / a : K e y & g t ; & l t ; a : V a l u e   i : t y p e = " D i a g r a m D i s p l a y V i e w S t a t e I D i a g r a m A c t i o n " / & g t ; & l t ; / a : K e y V a l u e O f D i a g r a m O b j e c t K e y a n y T y p e z b w N T n L X & g t ; & l t ; a : K e y V a l u e O f D i a g r a m O b j e c t K e y a n y T y p e z b w N T n L X & g t ; & l t ; a : K e y & g t ; & l t ; K e y & g t ; A c t i o n s \ A d d   t o   a   H i e r a r c h y   i n   T a b l e   D a t e s & l t ; / K e y & g t ; & l t ; / a : K e y & g t ; & l t ; a : V a l u e   i : t y p e = " D i a g r a m D i s p l a y V i e w S t a t e I D i a g r a m A c t i o n " / & g t ; & l t ; / a : K e y V a l u e O f D i a g r a m O b j e c t K e y a n y T y p e z b w N T n L X & g t ; & l t ; a : K e y V a l u e O f D i a g r a m O b j e c t K e y a n y T y p e z b w N T n L X & g t ; & l t ; a : K e y & g t ; & l t ; K e y & g t ; A c t i o n s \ A d d   t o   h i e r a r c h y   F o r   & a m p ; l t ; T a b l e s \ D a t e s \ H i e r a r c h i e s \ D a t e s & a m p ; g t ; & l t ; / K e y & g t ; & l t ; / a : K e y & g t ; & l t ; a : V a l u e   i : t y p e = " D i a g r a m D i s p l a y V i e w S t a t e I D i a g r a m A c t i o n " / & g t ; & l t ; / a : K e y V a l u e O f D i a g r a m O b j e c t K e y a n y T y p e z b w N T n L X & g t ; & l t ; a : K e y V a l u e O f D i a g r a m O b j e c t K e y a n y T y p e z b w N T n L X & g t ; & l t ; a : K e y & g t ; & l t ; K e y & g t ; A c t i o n s \ M o v e   t o   a   H i e r a r c h y   i n   T a b l e   D a t e s & l t ; / K e y & g t ; & l t ; / a : K e y & g t ; & l t ; a : V a l u e   i : t y p e = " D i a g r a m D i s p l a y V i e w S t a t e I D i a g r a m A c t i o n " / & g t ; & l t ; / a : K e y V a l u e O f D i a g r a m O b j e c t K e y a n y T y p e z b w N T n L X & g t ; & l t ; a : K e y V a l u e O f D i a g r a m O b j e c t K e y a n y T y p e z b w N T n L X & g t ; & l t ; a : K e y & g t ; & l t ; K e y & g t ; A c t i o n s \ M o v e   i n t o   h i e r a r c h y   F o r   & a m p ; l t ; T a b l e s \ D a t e s \ H i e r a r c h i e s \ D a t e s & a m p ; g t ; & l t ; / K e y & g t ; & l t ; / a : K e y & g t ; & l t ; a : V a l u e 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S t a t i c   T a g s \ C r o s s F i l t e r D i r e c t i o n & l t ; / K e y & g t ; & l t ; / a : K e y & g t ; & l t ; a : V a l u e   i : t y p e = " D i a g r a m D i s p l a y T a g V i e w S t a t e " & g t ; & l t ; I s N o t F i l t e r e d O u t & g t ; t r u e & l t ; / I s N o t F i l t e r e d O u t & g t ; & l t ; / a : V a l u e & g t ; & l t ; / a : K e y V a l u e O f D i a g r a m O b j e c t K e y a n y T y p e z b w N T n L X & g t ; & l t ; a : K e y V a l u e O f D i a g r a m O b j e c t K e y a n y T y p e z b w N T n L X & g t ; & l t ; a : K e y & g t ; & l t ; K e y & g t ; S t a t i c   T a g s \ C r o s s F i l t e r D i r e c t i o n S i n g l e & l t ; / K e y & g t ; & l t ; / a : K e y & g t ; & l t ; a : V a l u e   i : t y p e = " D i a g r a m D i s p l a y T a g V i e w S t a t e " & g t ; & l t ; I s N o t F i l t e r e d O u t & g t ; t r u e & l t ; / I s N o t F i l t e r e d O u t & g t ; & l t ; / a : V a l u e & g t ; & l t ; / a : K e y V a l u e O f D i a g r a m O b j e c t K e y a n y T y p e z b w N T n L X & g t ; & l t ; a : K e y V a l u e O f D i a g r a m O b j e c t K e y a n y T y p e z b w N T n L X & g t ; & l t ; a : K e y & g t ; & l t ; K e y & g t ; S t a t i c   T a g s \ C r o s s F i l t e r D i r e c t i o n B o t h & l t ; / K e y & g t ; & l t ; / a : K e y & g t ; & l t ; a : V a l u e   i : t y p e = " D i a g r a m D i s p l a y T a g V i e w S t a t e " & g t ; & l t ; I s N o t F i l t e r e d O u t & g t ; t r u e & l t ; / I s N o t F i l t e r e d O u t & g t ; & l t ; / a : V a l u e & g t ; & l t ; / a : K e y V a l u e O f D i a g r a m O b j e c t K e y a n y T y p e z b w N T n L X & g t ; & l t ; a : K e y V a l u e O f D i a g r a m O b j e c t K e y a n y T y p e z b w N T n L X & g t ; & l t ; a : K e y & g t ; & l t ; K e y & g t ; S t a t i c   T a g s \ E n d P o i n t M u l t i p l i c i t y O n e & l t ; / K e y & g t ; & l t ; / a : K e y & g t ; & l t ; a : V a l u e   i : t y p e = " D i a g r a m D i s p l a y T a g V i e w S t a t e " & g t ; & l t ; I s N o t F i l t e r e d O u t & g t ; t r u e & l t ; / I s N o t F i l t e r e d O u t & g t ; & l t ; / a : V a l u e & g t ; & l t ; / a : K e y V a l u e O f D i a g r a m O b j e c t K e y a n y T y p e z b w N T n L X & g t ; & l t ; a : K e y V a l u e O f D i a g r a m O b j e c t K e y a n y T y p e z b w N T n L X & g t ; & l t ; a : K e y & g t ; & l t ; K e y & g t ; S t a t i c   T a g s \ E n d P o i n t M u l t i p l i c i t y M a n y & l t ; / K e y & g t ; & l t ; / a : K e y & g t ; & l t ; a : V a l u e 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 T a g s \ T a b l e s \ & a m p ; l t ; T a b l e s \ C l a i m s & a m p ; g t ; & l t ; / K e y & g t ; & l t ; / a : K e y & g t ; & l t ; a : V a l u e   i : t y p e = " D i a g r a m D i s p l a y T a g V i e w S t a t e " & g t ; & l t ; I s N o t F i l t e r e d O u t & g t ; t r u e & l t ; / I s N o t F i l t e r e d O u t & g t ; & l t ; / a : V a l u e & g t ; & l t ; / a : K e y V a l u e O f D i a g r a m O b j e c t K e y a n y T y p e z b w N T n L X & g t ; & l t ; a : K e y V a l u e O f D i a g r a m O b j e c t K e y a n y T y p e z b w N T n L X & g t ; & l t ; a : K e y & g t ; & l t ; K e y & g t ; D y n a m i c   T a g s \ T a b l e s \ & a m p ; l t ; T a b l e s \ D R G s & a m p ; g t ; & l t ; / K e y & g t ; & l t ; / a : K e y & g t ; & l t ; a : V a l u e   i : t y p e = " D i a g r a m D i s p l a y T a g V i e w S t a t e " & g t ; & l t ; I s N o t F i l t e r e d O u t & g t ; t r u e & l t ; / I s N o t F i l t e r e d O u t & g t ; & l t ; / a : V a l u e & g t ; & l t ; / a : K e y V a l u e O f D i a g r a m O b j e c t K e y a n y T y p e z b w N T n L X & g t ; & l t ; a : K e y V a l u e O f D i a g r a m O b j e c t K e y a n y T y p e z b w N T n L X & g t ; & l t ; a : K e y & g t ; & l t ; K e y & g t ; D y n a m i c   T a g s \ T a b l e s \ & a m p ; l t ; T a b l e s \ H C P C S c o d e s & a m p ; g t ; & l t ; / K e y & g t ; & l t ; / a : K e y & g t ; & l t ; a : V a l u e   i : t y p e = " D i a g r a m D i s p l a y T a g V i e w S t a t e " & g t ; & l t ; I s N o t F i l t e r e d O u t & g t ; t r u e & l t ; / I s N o t F i l t e r e d O u t & g t ; & l t ; / a : V a l u e & g t ; & l t ; / a : K e y V a l u e O f D i a g r a m O b j e c t K e y a n y T y p e z b w N T n L X & g t ; & l t ; a : K e y V a l u e O f D i a g r a m O b j e c t K e y a n y T y p e z b w N T n L X & g t ; & l t ; a : K e y & g t ; & l t ; K e y & g t ; D y n a m i c   T a g s \ T a b l e s \ & a m p ; l t ; T a b l e s \ M e d i c a l S p e c i a l t i e s & a m p ; g t ; & l t ; / K e y & g t ; & l t ; / a : K e y & g t ; & l t ; a : V a l u e   i : t y p e = " D i a g r a m D i s p l a y T a g V i e w S t a t e " & g t ; & l t ; I s N o t F i l t e r e d O u t & g t ; t r u e & l t ; / I s N o t F i l t e r e d O u t & g t ; & l t ; / a : V a l u e & g t ; & l t ; / a : K e y V a l u e O f D i a g r a m O b j e c t K e y a n y T y p e z b w N T n L X & g t ; & l t ; a : K e y V a l u e O f D i a g r a m O b j e c t K e y a n y T y p e z b w N T n L X & g t ; & l t ; a : K e y & g t ; & l t ; K e y & g t ; D y n a m i c   T a g s \ T a b l e s \ & a m p ; l t ; T a b l e s \ D a t e s & a m p ; g t ; & l t ; / K e y & g t ; & l t ; / a : K e y & g t ; & l t ; a : V a l u e   i : t y p e = " D i a g r a m D i s p l a y T a g V i e w S t a t e " & g t ; & l t ; I s N o t F i l t e r e d O u t & g t ; t r u e & l t ; / I s N o t F i l t e r e d O u t & g t ; & l t ; / a : V a l u e & g t ; & l t ; / a : K e y V a l u e O f D i a g r a m O b j e c t K e y a n y T y p e z b w N T n L X & g t ; & l t ; a : K e y V a l u e O f D i a g r a m O b j e c t K e y a n y T y p e z b w N T n L X & g t ; & l t ; a : K e y & g t ; & l t ; K e y & g t ; D y n a m i c   T a g s \ H i e r a r c h i e s \ & a m p ; l t ; T a b l e s \ D a t e s \ H i e r a r c h i e s \ D a t e s & a m p ; g t ; & l t ; / K e y & g t ; & l t ; / a : K e y & g t ; & l t ; a : V a l u e   i : t y p e = " D i a g r a m D i s p l a y T a g V i e w S t a t e " & g t ; & l t ; I s N o t F i l t e r e d O u t & g t ; t r u e & l t ; / I s N o t F i l t e r e d O u t & g t ; & l t ; / a : V a l u e & g t ; & l t ; / a : K e y V a l u e O f D i a g r a m O b j e c t K e y a n y T y p e z b w N T n L X & g t ; & l t ; a : K e y V a l u e O f D i a g r a m O b j e c t K e y a n y T y p e z b w N T n L X & g t ; & l t ; a : K e y & g t ; & l t ; K e y & g t ; D y n a m i c   T a g s \ T a b l e s \ & a m p ; l t ; T a b l e s \ A g r G r o u p T a b l e & a m p ; g t ; & l t ; / K e y & g t ; & l t ; / a : K e y & g t ; & l t ; a : V a l u e   i : t y p e = " D i a g r a m D i s p l a y T a g V i e w S t a t e " & g t ; & l t ; I s N o t F i l t e r e d O u t & g t ; t r u e & l t ; / I s N o t F i l t e r e d O u t & g t ; & l t ; / a : V a l u e & g t ; & l t ; / a : K e y V a l u e O f D i a g r a m O b j e c t K e y a n y T y p e z b w N T n L X & g t ; & l t ; a : K e y V a l u e O f D i a g r a m O b j e c t K e y a n y T y p e z b w N T n L X & g t ; & l t ; a : K e y & g t ; & l t ; K e y & g t ; D y n a m i c   T a g s \ T a b l e s \ & a m p ; l t ; T a b l e s \ M e m b e r M o n t h s & a m p ; g t ; & l t ; / K e y & g t ; & l t ; / a : K e y & g t ; & l t ; a : V a l u e   i : t y p e = " D i a g r a m D i s p l a y T a g V i e w S t a t e " & g t ; & l t ; I s N o t F i l t e r e d O u t & g t ; t r u e & l t ; / I s N o t F i l t e r e d O u t & g t ; & l t ; / a : V a l u e & g t ; & l t ; / a : K e y V a l u e O f D i a g r a m O b j e c t K e y a n y T y p e z b w N T n L X & g t ; & l t ; a : K e y V a l u e O f D i a g r a m O b j e c t K e y a n y T y p e z b w N T n L X & g t ; & l t ; a : K e y & g t ; & l t ; K e y & g t ; D y n a m i c   T a g s \ T a b l e s \ & a m p ; l t ; T a b l e s \ B a d M e m b e r s & a m p ; g t ; & l t ; / K e y & g t ; & l t ; / a : K e y & g t ; & l t ; a : V a l u e   i : t y p e = " D i a g r a m D i s p l a y T a g V i e w S t a t e " & g t ; & l t ; I s N o t F i l t e r e d O u t & g t ; t r u e & l t ; / I s N o t F i l t e r e d O u t & g t ; & l t ; / a : V a l u e & g t ; & l t ; / a : K e y V a l u e O f D i a g r a m O b j e c t K e y a n y T y p e z b w N T n L X & g t ; & l t ; a : K e y V a l u e O f D i a g r a m O b j e c t K e y a n y T y p e z b w N T n L X & g t ; & l t ; a : K e y & g t ; & l t ; K e y & g t ; D y n a m i c   T a g s \ T a b l e s \ & a m p ; l t ; T a b l e s \ M e m b e r s & a m p ; g t ; & l t ; / K e y & g t ; & l t ; / a : K e y & g t ; & l t ; a : V a l u e   i : t y p e = " D i a g r a m D i s p l a y T a g V i e w S t a t e " & g t ; & l t ; I s N o t F i l t e r e d O u t & g t ; t r u e & l t ; / I s N o t F i l t e r e d O u t & g t ; & l t ; / a : V a l u e & g t ; & l t ; / a : K e y V a l u e O f D i a g r a m O b j e c t K e y a n y T y p e z b w N T n L X & g t ; & l t ; a : K e y V a l u e O f D i a g r a m O b j e c t K e y a n y T y p e z b w N T n L X & g t ; & l t ; a : K e y & g t ; & l t ; K e y & g t ; T a b l e s \ C l a i m s & l t ; / K e y & g t ; & l t ; / a : K e y & g t ; & l t ; a : V a l u e   i : t y p e = " D i a g r a m D i s p l a y N o d e V i e w S t a t e " & g t ; & l t ; H e i g h t & g t ; 2 4 4 . 1 3 7 9 3 1 0 3 4 4 8 2 7 9 & l t ; / H e i g h t & g t ; & l t ; I s E x p a n d e d & g t ; t r u e & l t ; / I s E x p a n d e d & g t ; & l t ; I s F o c u s e d & g t ; t r u e & l t ; / I s F o c u s e d & g t ; & l t ; L a y e d O u t & g t ; t r u e & l t ; / L a y e d O u t & g t ; & l t ; L e f t & g t ; 2 8 5 . 2 0 2 5 9 2 3 0 4 1 3 2 4 5 & l t ; / L e f t & g t ; & l t ; T a b I n d e x & g t ; 3 & l t ; / T a b I n d e x & g t ; & l t ; T o p & g t ; 2 0 4 . 4 2 1 7 6 7 8 1 7 3 6 5 4 3 & l t ; / T o p & g t ; & l t ; W i d t h & g t ; 1 6 8 . 2 7 5 8 6 2 0 6 8 9 6 5 4 7 & l t ; / W i d t h & g t ; & l t ; / a : V a l u e & g t ; & l t ; / a : K e y V a l u e O f D i a g r a m O b j e c t K e y a n y T y p e z b w N T n L X & g t ; & l t ; a : K e y V a l u e O f D i a g r a m O b j e c t K e y a n y T y p e z b w N T n L X & g t ; & l t ; a : K e y & g t ; & l t ; K e y & g t ; T a b l e s \ C l a i m s \ C o l u m n s \ C l a i m N u m b e r & l t ; / K e y & g t ; & l t ; / a : K e y & g t ; & l t ; a : V a l u e   i : t y p e = " D i a g r a m D i s p l a y N o d e V i e w S t a t e " & g t ; & l t ; H e i g h t & g t ; 1 5 0 & l t ; / H e i g h t & g t ; & l t ; I s E x p a n d e d & g t ; t r u e & l t ; / I s E x p a n d e d & g t ; & l t ; W i d t h & g t ; 2 0 0 & l t ; / W i d t h & g t ; & l t ; / a : V a l u e & g t ; & l t ; / a : K e y V a l u e O f D i a g r a m O b j e c t K e y a n y T y p e z b w N T n L X & g t ; & l t ; a : K e y V a l u e O f D i a g r a m O b j e c t K e y a n y T y p e z b w N T n L X & g t ; & l t ; a : K e y & g t ; & l t ; K e y & g t ; T a b l e s \ C l a i m s \ C o l u m n s \ B e n e N u m b e r & l t ; / K e y & g t ; & l t ; / a : K e y & g t ; & l t ; a : V a l u e   i : t y p e = " D i a g r a m D i s p l a y N o d e V i e w S t a t e " & g t ; & l t ; H e i g h t & g t ; 1 5 0 & l t ; / H e i g h t & g t ; & l t ; I s E x p a n d e d & g t ; t r u e & l t ; / I s E x p a n d e d & g t ; & l t ; W i d t h & g t ; 2 0 0 & l t ; / W i d t h & g t ; & l t ; / a : V a l u e & g t ; & l t ; / a : K e y V a l u e O f D i a g r a m O b j e c t K e y a n y T y p e z b w N T n L X & g t ; & l t ; a : K e y V a l u e O f D i a g r a m O b j e c t K e y a n y T y p e z b w N T n L X & g t ; & l t ; a : K e y & g t ; & l t ; K e y & g t ; T a b l e s \ C l a i m s \ C o l u m n s \ C l a i m T y p e & l t ; / K e y & g t ; & l t ; / a : K e y & g t ; & l t ; a : V a l u e   i : t y p e = " D i a g r a m D i s p l a y N o d e V i e w S t a t e " & g t ; & l t ; H e i g h t & g t ; 1 5 0 & l t ; / H e i g h t & g t ; & l t ; I s E x p a n d e d & g t ; t r u e & l t ; / I s E x p a n d e d & g t ; & l t ; W i d t h & g t ; 2 0 0 & l t ; / W i d t h & g t ; & l t ; / a : V a l u e & g t ; & l t ; / a : K e y V a l u e O f D i a g r a m O b j e c t K e y a n y T y p e z b w N T n L X & g t ; & l t ; a : K e y V a l u e O f D i a g r a m O b j e c t K e y a n y T y p e z b w N T n L X & g t ; & l t ; a : K e y & g t ; & l t ; K e y & g t ; T a b l e s \ C l a i m s \ C o l u m n s \ C l a i m F r o m D a t e & l t ; / K e y & g t ; & l t ; / a : K e y & g t ; & l t ; a : V a l u e   i : t y p e = " D i a g r a m D i s p l a y N o d e V i e w S t a t e " & g t ; & l t ; H e i g h t & g t ; 1 5 0 & l t ; / H e i g h t & g t ; & l t ; I s E x p a n d e d & g t ; t r u e & l t ; / I s E x p a n d e d & g t ; & l t ; W i d t h & g t ; 2 0 0 & l t ; / W i d t h & g t ; & l t ; / a : V a l u e & g t ; & l t ; / a : K e y V a l u e O f D i a g r a m O b j e c t K e y a n y T y p e z b w N T n L X & g t ; & l t ; a : K e y V a l u e O f D i a g r a m O b j e c t K e y a n y T y p e z b w N T n L X & g t ; & l t ; a : K e y & g t ; & l t ; K e y & g t ; T a b l e s \ C l a i m s \ C o l u m n s \ C l a i m T h r u D a t e & l t ; / K e y & g t ; & l t ; / a : K e y & g t ; & l t ; a : V a l u e   i : t y p e = " D i a g r a m D i s p l a y N o d e V i e w S t a t e " & g t ; & l t ; H e i g h t & g t ; 1 5 0 & l t ; / H e i g h t & g t ; & l t ; I s E x p a n d e d & g t ; t r u e & l t ; / I s E x p a n d e d & g t ; & l t ; W i d t h & g t ; 2 0 0 & l t ; / W i d t h & g t ; & l t ; / a : V a l u e & g t ; & l t ; / a : K e y V a l u e O f D i a g r a m O b j e c t K e y a n y T y p e z b w N T n L X & g t ; & l t ; a : K e y V a l u e O f D i a g r a m O b j e c t K e y a n y T y p e z b w N T n L X & g t ; & l t ; a : K e y & g t ; & l t ; K e y & g t ; T a b l e s \ C l a i m s \ C o l u m n s \ P r o v i d e r S p e c i a l t y & l t ; / K e y & g t ; & l t ; / a : K e y & g t ; & l t ; a : V a l u e   i : t y p e = " D i a g r a m D i s p l a y N o d e V i e w S t a t e " & g t ; & l t ; H e i g h t & g t ; 1 5 0 & l t ; / H e i g h t & g t ; & l t ; I s E x p a n d e d & g t ; t r u e & l t ; / I s E x p a n d e d & g t ; & l t ; W i d t h & g t ; 2 0 0 & l t ; / W i d t h & g t ; & l t ; / a : V a l u e & g t ; & l t ; / a : K e y V a l u e O f D i a g r a m O b j e c t K e y a n y T y p e z b w N T n L X & g t ; & l t ; a : K e y V a l u e O f D i a g r a m O b j e c t K e y a n y T y p e z b w N T n L X & g t ; & l t ; a : K e y & g t ; & l t ; K e y & g t ; T a b l e s \ C l a i m s \ C o l u m n s \ D R G c o d e & l t ; / K e y & g t ; & l t ; / a : K e y & g t ; & l t ; a : V a l u e   i : t y p e = " D i a g r a m D i s p l a y N o d e V i e w S t a t e " & g t ; & l t ; H e i g h t & g t ; 1 5 0 & l t ; / H e i g h t & g t ; & l t ; I s E x p a n d e d & g t ; t r u e & l t ; / I s E x p a n d e d & g t ; & l t ; W i d t h & g t ; 2 0 0 & l t ; / W i d t h & g t ; & l t ; / a : V a l u e & g t ; & l t ; / a : K e y V a l u e O f D i a g r a m O b j e c t K e y a n y T y p e z b w N T n L X & g t ; & l t ; a : K e y V a l u e O f D i a g r a m O b j e c t K e y a n y T y p e z b w N T n L X & g t ; & l t ; a : K e y & g t ; & l t ; K e y & g t ; T a b l e s \ C l a i m s \ C o l u m n s \ H C P C S c o d e & l t ; / K e y & g t ; & l t ; / a : K e y & g t ; & l t ; a : V a l u e   i : t y p e = " D i a g r a m D i s p l a y N o d e V i e w S t a t e " & g t ; & l t ; H e i g h t & g t ; 1 5 0 & l t ; / H e i g h t & g t ; & l t ; I s E x p a n d e d & g t ; t r u e & l t ; / I s E x p a n d e d & g t ; & l t ; W i d t h & g t ; 2 0 0 & l t ; / W i d t h & g t ; & l t ; / a : V a l u e & g t ; & l t ; / a : K e y V a l u e O f D i a g r a m O b j e c t K e y a n y T y p e z b w N T n L X & g t ; & l t ; a : K e y V a l u e O f D i a g r a m O b j e c t K e y a n y T y p e z b w N T n L X & g t ; & l t ; a : K e y & g t ; & l t ; K e y & g t ; T a b l e s \ C l a i m s \ C o l u m n s \ N e w P a i d A m o u n t & l t ; / K e y & g t ; & l t ; / a : K e y & g t ; & l t ; a : V a l u e   i : t y p e = " D i a g r a m D i s p l a y N o d e V i e w S t a t e " & g t ; & l t ; H e i g h t & g t ; 1 5 0 & l t ; / H e i g h t & g t ; & l t ; I s E x p a n d e d & g t ; t r u e & l t ; / I s E x p a n d e d & g t ; & l t ; W i d t h & g t ; 2 0 0 & l t ; / W i d t h & g t ; & l t ; / a : V a l u e & g t ; & l t ; / a : K e y V a l u e O f D i a g r a m O b j e c t K e y a n y T y p e z b w N T n L X & g t ; & l t ; a : K e y V a l u e O f D i a g r a m O b j e c t K e y a n y T y p e z b w N T n L X & g t ; & l t ; a : K e y & g t ; & l t ; K e y & g t ; T a b l e s \ C l a i m s \ C o l u m n s \ D R G N o & l t ; / K e y & g t ; & l t ; / a : K e y & g t ; & l t ; a : V a l u e   i : t y p e = " D i a g r a m D i s p l a y N o d e V i e w S t a t e " & g t ; & l t ; H e i g h t & g t ; 1 5 0 & l t ; / H e i g h t & g t ; & l t ; I s E x p a n d e d & g t ; t r u e & l t ; / I s E x p a n d e d & g t ; & l t ; W i d t h & g t ; 2 0 0 & l t ; / W i d t h & g t ; & l t ; / a : V a l u e & g t ; & l t ; / a : K e y V a l u e O f D i a g r a m O b j e c t K e y a n y T y p e z b w N T n L X & g t ; & l t ; a : K e y V a l u e O f D i a g r a m O b j e c t K e y a n y T y p e z b w N T n L X & g t ; & l t ; a : K e y & g t ; & l t ; K e y & g t ; T a b l e s \ C l a i m s \ C o l u m n s \ D R G a n d T i t l e & l t ; / K e y & g t ; & l t ; / a : K e y & g t ; & l t ; a : V a l u e   i : t y p e = " D i a g r a m D i s p l a y N o d e V i e w S t a t e " & g t ; & l t ; H e i g h t & g t ; 1 5 0 & l t ; / H e i g h t & g t ; & l t ; I s E x p a n d e d & g t ; t r u e & l t ; / I s E x p a n d e d & g t ; & l t ; W i d t h & g t ; 2 0 0 & l t ; / W i d t h & g t ; & l t ; / a : V a l u e & g t ; & l t ; / a : K e y V a l u e O f D i a g r a m O b j e c t K e y a n y T y p e z b w N T n L X & g t ; & l t ; a : K e y V a l u e O f D i a g r a m O b j e c t K e y a n y T y p e z b w N T n L X & g t ; & l t ; a : K e y & g t ; & l t ; K e y & g t ; T a b l e s \ C l a i m s \ C o l u m n s \ S p e c i a l t y D e s c & l t ; / K e y & g t ; & l t ; / a : K e y & g t ; & l t ; a : V a l u e   i : t y p e = " D i a g r a m D i s p l a y N o d e V i e w S t a t e " & g t ; & l t ; H e i g h t & g t ; 1 5 0 & l t ; / H e i g h t & g t ; & l t ; I s E x p a n d e d & g t ; t r u e & l t ; / I s E x p a n d e d & g t ; & l t ; W i d t h & g t ; 2 0 0 & l t ; / W i d t h & g t ; & l t ; / a : V a l u e & g t ; & l t ; / a : K e y V a l u e O f D i a g r a m O b j e c t K e y a n y T y p e z b w N T n L X & g t ; & l t ; a : K e y V a l u e O f D i a g r a m O b j e c t K e y a n y T y p e z b w N T n L X & g t ; & l t ; a : K e y & g t ; & l t ; K e y & g t ; T a b l e s \ C l a i m s \ C o l u m n s \ M e m b e r D O B & l t ; / K e y & g t ; & l t ; / a : K e y & g t ; & l t ; a : V a l u e   i : t y p e = " D i a g r a m D i s p l a y N o d e V i e w S t a t e " & g t ; & l t ; H e i g h t & g t ; 1 5 0 & l t ; / H e i g h t & g t ; & l t ; I s E x p a n d e d & g t ; t r u e & l t ; / I s E x p a n d e d & g t ; & l t ; W i d t h & g t ; 2 0 0 & l t ; / W i d t h & g t ; & l t ; / a : V a l u e & g t ; & l t ; / a : K e y V a l u e O f D i a g r a m O b j e c t K e y a n y T y p e z b w N T n L X & g t ; & l t ; a : K e y V a l u e O f D i a g r a m O b j e c t K e y a n y T y p e z b w N T n L X & g t ; & l t ; a : K e y & g t ; & l t ; K e y & g t ; T a b l e s \ C l a i m s \ C o l u m n s \ M e m b e r A g e & l t ; / K e y & g t ; & l t ; / a : K e y & g t ; & l t ; a : V a l u e   i : t y p e = " D i a g r a m D i s p l a y N o d e V i e w S t a t e " & g t ; & l t ; H e i g h t & g t ; 1 5 0 & l t ; / H e i g h t & g t ; & l t ; I s E x p a n d e d & g t ; t r u e & l t ; / I s E x p a n d e d & g t ; & l t ; W i d t h & g t ; 2 0 0 & l t ; / W i d t h & g t ; & l t ; / a : V a l u e & g t ; & l t ; / a : K e y V a l u e O f D i a g r a m O b j e c t K e y a n y T y p e z b w N T n L X & g t ; & l t ; a : K e y V a l u e O f D i a g r a m O b j e c t K e y a n y T y p e z b w N T n L X & g t ; & l t ; a : K e y & g t ; & l t ; K e y & g t ; T a b l e s \ C l a i m s \ C o l u m n s \ I s E R _ C l a i m & l t ; / K e y & g t ; & l t ; / a : K e y & g t ; & l t ; a : V a l u e   i : t y p e = " D i a g r a m D i s p l a y N o d e V i e w S t a t e " & g t ; & l t ; H e i g h t & g t ; 1 5 0 & l t ; / H e i g h t & g t ; & l t ; I s E x p a n d e d & g t ; t r u e & l t ; / I s E x p a n d e d & g t ; & l t ; W i d t h & g t ; 2 0 0 & l t ; / W i d t h & g t ; & l t ; / a : V a l u e & g t ; & l t ; / a : K e y V a l u e O f D i a g r a m O b j e c t K e y a n y T y p e z b w N T n L X & g t ; & l t ; a : K e y V a l u e O f D i a g r a m O b j e c t K e y a n y T y p e z b w N T n L X & g t ; & l t ; a : K e y & g t ; & l t ; K e y & g t ; T a b l e s \ C l a i m s \ M e a s u r e s \ S u m   o f   N e w P a i d A m o u n t & l t ; / K e y & g t ; & l t ; / a : K e y & g t ; & l t ; a : V a l u e   i : t y p e = " D i a g r a m D i s p l a y N o d e V i e w S t a t e " & g t ; & l t ; H e i g h t & g t ; 1 5 0 & l t ; / H e i g h t & g t ; & l t ; I s E x p a n d e d & g t ; t r u e & l t ; / I s E x p a n d e d & g t ; & l t ; W i d t h & g t ; 2 0 0 & l t ; / W i d t h & g t ; & l t ; / a : V a l u e & g t ; & l t ; / a : K e y V a l u e O f D i a g r a m O b j e c t K e y a n y T y p e z b w N T n L X & g t ; & l t ; a : K e y V a l u e O f D i a g r a m O b j e c t K e y a n y T y p e z b w N T n L X & g t ; & l t ; a : K e y & g t ; & l t ; K e y & g t ; T a b l e s \ C l a i m s \ M e a s u r e s \ P a i d A c r o s s S p e c i a l t i e s & l t ; / K e y & g t ; & l t ; / a : K e y & g t ; & l t ; a : V a l u e   i : t y p e = " D i a g r a m D i s p l a y N o d e V i e w S t a t e " & g t ; & l t ; H e i g h t & g t ; 1 5 0 & l t ; / H e i g h t & g t ; & l t ; I s E x p a n d e d & g t ; t r u e & l t ; / I s E x p a n d e d & g t ; & l t ; W i d t h & g t ; 2 0 0 & l t ; / W i d t h & g t ; & l t ; / a : V a l u e & g t ; & l t ; / a : K e y V a l u e O f D i a g r a m O b j e c t K e y a n y T y p e z b w N T n L X & g t ; & l t ; a : K e y V a l u e O f D i a g r a m O b j e c t K e y a n y T y p e z b w N T n L X & g t ; & l t ; a : K e y & g t ; & l t ; K e y & g t ; T a b l e s \ C l a i m s \ M e a s u r e s \ S p e c i a l t y P c t P a i d & l t ; / K e y & g t ; & l t ; / a : K e y & g t ; & l t ; a : V a l u e   i : t y p e = " D i a g r a m D i s p l a y N o d e V i e w S t a t e " & g t ; & l t ; H e i g h t & g t ; 1 5 0 & l t ; / H e i g h t & g t ; & l t ; I s E x p a n d e d & g t ; t r u e & l t ; / I s E x p a n d e d & g t ; & l t ; W i d t h & g t ; 2 0 0 & l t ; / W i d t h & g t ; & l t ; / a : V a l u e & g t ; & l t ; / a : K e y V a l u e O f D i a g r a m O b j e c t K e y a n y T y p e z b w N T n L X & g t ; & l t ; a : K e y V a l u e O f D i a g r a m O b j e c t K e y a n y T y p e z b w N T n L X & g t ; & l t ; a : K e y & g t ; & l t ; K e y & g t ; T a b l e s \ C l a i m s \ M e a s u r e s \ E R _ C o s t & l t ; / K e y & g t ; & l t ; / a : K e y & g t ; & l t ; a : V a l u e   i : t y p e = " D i a g r a m D i s p l a y N o d e V i e w S t a t e " & g t ; & l t ; H e i g h t & g t ; 1 5 0 & l t ; / H e i g h t & g t ; & l t ; I s E x p a n d e d & g t ; t r u e & l t ; / I s E x p a n d e d & g t ; & l t ; W i d t h & g t ; 2 0 0 & l t ; / W i d t h & g t ; & l t ; / a : V a l u e & g t ; & l t ; / a : K e y V a l u e O f D i a g r a m O b j e c t K e y a n y T y p e z b w N T n L X & g t ; & l t ; a : K e y V a l u e O f D i a g r a m O b j e c t K e y a n y T y p e z b w N T n L X & g t ; & l t ; a : K e y & g t ; & l t ; K e y & g t ; T a b l e s \ C l a i m s \ M e a s u r e s \ P e r c e n t E R & l t ; / K e y & g t ; & l t ; / a : K e y & g t ; & l t ; a : V a l u e   i : t y p e = " D i a g r a m D i s p l a y N o d e V i e w S t a t e " & g t ; & l t ; H e i g h t & g t ; 1 5 0 & l t ; / H e i g h t & g t ; & l t ; I s E x p a n d e d & g t ; t r u e & l t ; / I s E x p a n d e d & g t ; & l t ; W i d t h & g t ; 2 0 0 & l t ; / W i d t h & g t ; & l t ; / a : V a l u e & g t ; & l t ; / a : K e y V a l u e O f D i a g r a m O b j e c t K e y a n y T y p e z b w N T n L X & g t ; & l t ; a : K e y V a l u e O f D i a g r a m O b j e c t K e y a n y T y p e z b w N T n L X & g t ; & l t ; a : K e y & g t ; & l t ; K e y & g t ; T a b l e s \ C l a i m s \ M e a s u r e s \ P a i d P M P M & l t ; / K e y & g t ; & l t ; / a : K e y & g t ; & l t ; a : V a l u e   i : t y p e = " D i a g r a m D i s p l a y N o d e V i e w S t a t e " & g t ; & l t ; H e i g h t & g t ; 1 5 0 & l t ; / H e i g h t & g t ; & l t ; I s E x p a n d e d & g t ; t r u e & l t ; / I s E x p a n d e d & g t ; & l t ; W i d t h & g t ; 2 0 0 & l t ; / W i d t h & g t ; & l t ; / a : V a l u e & g t ; & l t ; / a : K e y V a l u e O f D i a g r a m O b j e c t K e y a n y T y p e z b w N T n L X & g t ; & l t ; a : K e y V a l u e O f D i a g r a m O b j e c t K e y a n y T y p e z b w N T n L X & g t ; & l t ; a : K e y & g t ; & l t ; K e y & g t ; T a b l e s \ D R G s & l t ; / K e y & g t ; & l t ; / a : K e y & g t ; & l t ; a : V a l u e   i : t y p e = " D i a g r a m D i s p l a y N o d e V i e w S t a t e " & g t ; & l t ; H e i g h t & g t ; 2 4 0 . 3 4 4 8 2 7 5 8 6 2 0 6 8 9 & l t ; / H e i g h t & g t ; & l t ; I s E x p a n d e d & g t ; t r u e & l t ; / I s E x p a n d e d & g t ; & l t ; L a y e d O u t & g t ; t r u e & l t ; / L a y e d O u t & g t ; & l t ; L e f t & g t ; 5 . 9 2 5 8 9 7 9 6 9 5 5 1 4 4 2 7 & l t ; / L e f t & g t ; & l t ; T o p & g t ; - 1 . 4 2 1 0 8 5 4 7 1 5 2 0 2 0 0 4 E - 1 4 & l t ; / T o p & g t ; & l t ; W i d t h & g t ; 1 9 3 . 1 0 3 4 4 8 2 7 5 8 6 2 0 6 & l t ; / W i d t h & g t ; & l t ; / a : V a l u e & g t ; & l t ; / a : K e y V a l u e O f D i a g r a m O b j e c t K e y a n y T y p e z b w N T n L X & g t ; & l t ; a : K e y V a l u e O f D i a g r a m O b j e c t K e y a n y T y p e z b w N T n L X & g t ; & l t ; a : K e y & g t ; & l t ; K e y & g t ; T a b l e s \ D R G s \ C o l u m n s \ M S - D R G & l t ; / K e y & g t ; & l t ; / a : K e y & g t ; & l t ; a : V a l u e   i : t y p e = " D i a g r a m D i s p l a y N o d e V i e w S t a t e " & g t ; & l t ; H e i g h t & g t ; 1 5 0 & l t ; / H e i g h t & g t ; & l t ; I s E x p a n d e d & g t ; t r u e & l t ; / I s E x p a n d e d & g t ; & l t ; W i d t h & g t ; 2 0 0 & l t ; / W i d t h & g t ; & l t ; / a : V a l u e & g t ; & l t ; / a : K e y V a l u e O f D i a g r a m O b j e c t K e y a n y T y p e z b w N T n L X & g t ; & l t ; a : K e y V a l u e O f D i a g r a m O b j e c t K e y a n y T y p e z b w N T n L X & g t ; & l t ; a : K e y & g t ; & l t ; K e y & g t ; T a b l e s \ D R G s \ C o l u m n s \ F Y 0 9   P r o p o s e d   R u l e   P o s t - A c u t e   D R G & l t ; / K e y & g t ; & l t ; / a : K e y & g t ; & l t ; a : V a l u e   i : t y p e = " D i a g r a m D i s p l a y N o d e V i e w S t a t e " & g t ; & l t ; H e i g h t & g t ; 1 5 0 & l t ; / H e i g h t & g t ; & l t ; I s E x p a n d e d & g t ; t r u e & l t ; / I s E x p a n d e d & g t ; & l t ; W i d t h & g t ; 2 0 0 & l t ; / W i d t h & g t ; & l t ; / a : V a l u e & g t ; & l t ; / a : K e y V a l u e O f D i a g r a m O b j e c t K e y a n y T y p e z b w N T n L X & g t ; & l t ; a : K e y V a l u e O f D i a g r a m O b j e c t K e y a n y T y p e z b w N T n L X & g t ; & l t ; a : K e y & g t ; & l t ; K e y & g t ; T a b l e s \ D R G s \ C o l u m n s \ F Y 0 9   P r o p o s e d   R u l e   S p e c i a l   P a y   D R G & l t ; / K e y & g t ; & l t ; / a : K e y & g t ; & l t ; a : V a l u e   i : t y p e = " D i a g r a m D i s p l a y N o d e V i e w S t a t e " & g t ; & l t ; H e i g h t & g t ; 1 5 0 & l t ; / H e i g h t & g t ; & l t ; I s E x p a n d e d & g t ; t r u e & l t ; / I s E x p a n d e d & g t ; & l t ; W i d t h & g t ; 2 0 0 & l t ; / W i d t h & g t ; & l t ; / a : V a l u e & g t ; & l t ; / a : K e y V a l u e O f D i a g r a m O b j e c t K e y a n y T y p e z b w N T n L X & g t ; & l t ; a : K e y V a l u e O f D i a g r a m O b j e c t K e y a n y T y p e z b w N T n L X & g t ; & l t ; a : K e y & g t ; & l t ; K e y & g t ; T a b l e s \ D R G s \ C o l u m n s \ M D C & l t ; / K e y & g t ; & l t ; / a : K e y & g t ; & l t ; a : V a l u e   i : t y p e = " D i a g r a m D i s p l a y N o d e V i e w S t a t e " & g t ; & l t ; H e i g h t & g t ; 1 5 0 & l t ; / H e i g h t & g t ; & l t ; I s E x p a n d e d & g t ; t r u e & l t ; / I s E x p a n d e d & g t ; & l t ; W i d t h & g t ; 2 0 0 & l t ; / W i d t h & g t ; & l t ; / a : V a l u e & g t ; & l t ; / a : K e y V a l u e O f D i a g r a m O b j e c t K e y a n y T y p e z b w N T n L X & g t ; & l t ; a : K e y V a l u e O f D i a g r a m O b j e c t K e y a n y T y p e z b w N T n L X & g t ; & l t ; a : K e y & g t ; & l t ; K e y & g t ; T a b l e s \ D R G s \ C o l u m n s \ T Y P E & l t ; / K e y & g t ; & l t ; / a : K e y & g t ; & l t ; a : V a l u e   i : t y p e = " D i a g r a m D i s p l a y N o d e V i e w S t a t e " & g t ; & l t ; H e i g h t & g t ; 1 5 0 & l t ; / H e i g h t & g t ; & l t ; I s E x p a n d e d & g t ; t r u e & l t ; / I s E x p a n d e d & g t ; & l t ; W i d t h & g t ; 2 0 0 & l t ; / W i d t h & g t ; & l t ; / a : V a l u e & g t ; & l t ; / a : K e y V a l u e O f D i a g r a m O b j e c t K e y a n y T y p e z b w N T n L X & g t ; & l t ; a : K e y V a l u e O f D i a g r a m O b j e c t K e y a n y T y p e z b w N T n L X & g t ; & l t ; a : K e y & g t ; & l t ; K e y & g t ; T a b l e s \ D R G s \ C o l u m n s \ M S - D R G   T i t l e & l t ; / K e y & g t ; & l t ; / a : K e y & g t ; & l t ; a : V a l u e   i : t y p e = " D i a g r a m D i s p l a y N o d e V i e w S t a t e " & g t ; & l t ; H e i g h t & g t ; 1 5 0 & l t ; / H e i g h t & g t ; & l t ; I s E x p a n d e d & g t ; t r u e & l t ; / I s E x p a n d e d & g t ; & l t ; W i d t h & g t ; 2 0 0 & l t ; / W i d t h & g t ; & l t ; / a : V a l u e & g t ; & l t ; / a : K e y V a l u e O f D i a g r a m O b j e c t K e y a n y T y p e z b w N T n L X & g t ; & l t ; a : K e y V a l u e O f D i a g r a m O b j e c t K e y a n y T y p e z b w N T n L X & g t ; & l t ; a : K e y & g t ; & l t ; K e y & g t ; T a b l e s \ D R G s \ C o l u m n s \ D R G a n d T i t l e & l t ; / K e y & g t ; & l t ; / a : K e y & g t ; & l t ; a : V a l u e   i : t y p e = " D i a g r a m D i s p l a y N o d e V i e w S t a t e " & g t ; & l t ; H e i g h t & g t ; 1 5 0 & l t ; / H e i g h t & g t ; & l t ; I s E x p a n d e d & g t ; t r u e & l t ; / I s E x p a n d e d & g t ; & l t ; W i d t h & g t ; 2 0 0 & l t ; / W i d t h & g t ; & l t ; / a : V a l u e & g t ; & l t ; / a : K e y V a l u e O f D i a g r a m O b j e c t K e y a n y T y p e z b w N T n L X & g t ; & l t ; a : K e y V a l u e O f D i a g r a m O b j e c t K e y a n y T y p e z b w N T n L X & g t ; & l t ; a : K e y & g t ; & l t ; K e y & g t ; T a b l e s \ D R G s \ C o l u m n s \ W e i g h t s & l t ; / K e y & g t ; & l t ; / a : K e y & g t ; & l t ; a : V a l u e   i : t y p e = " D i a g r a m D i s p l a y N o d e V i e w S t a t e " & g t ; & l t ; H e i g h t & g t ; 1 5 0 & l t ; / H e i g h t & g t ; & l t ; I s E x p a n d e d & g t ; t r u e & l t ; / I s E x p a n d e d & g t ; & l t ; W i d t h & g t ; 2 0 0 & l t ; / W i d t h & g t ; & l t ; / a : V a l u e & g t ; & l t ; / a : K e y V a l u e O f D i a g r a m O b j e c t K e y a n y T y p e z b w N T n L X & g t ; & l t ; a : K e y V a l u e O f D i a g r a m O b j e c t K e y a n y T y p e z b w N T n L X & g t ; & l t ; a : K e y & g t ; & l t ; K e y & g t ; T a b l e s \ D R G s \ C o l u m n s \ G e o m e t r i c   m e a n   L O S & l t ; / K e y & g t ; & l t ; / a : K e y & g t ; & l t ; a : V a l u e   i : t y p e = " D i a g r a m D i s p l a y N o d e V i e w S t a t e " & g t ; & l t ; H e i g h t & g t ; 1 5 0 & l t ; / H e i g h t & g t ; & l t ; I s E x p a n d e d & g t ; t r u e & l t ; / I s E x p a n d e d & g t ; & l t ; W i d t h & g t ; 2 0 0 & l t ; / W i d t h & g t ; & l t ; / a : V a l u e & g t ; & l t ; / a : K e y V a l u e O f D i a g r a m O b j e c t K e y a n y T y p e z b w N T n L X & g t ; & l t ; a : K e y V a l u e O f D i a g r a m O b j e c t K e y a n y T y p e z b w N T n L X & g t ; & l t ; a : K e y & g t ; & l t ; K e y & g t ; T a b l e s \ D R G s \ C o l u m n s \ A r i t h m e t i c   m e a n   L O S & l t ; / K e y & g t ; & l t ; / a : K e y & g t ; & l t ; a : V a l u e   i : t y p e = " D i a g r a m D i s p l a y N o d e V i e w S t a t e " & g t ; & l t ; H e i g h t & g t ; 1 5 0 & l t ; / H e i g h t & g t ; & l t ; I s E x p a n d e d & g t ; t r u e & l t ; / I s E x p a n d e d & g t ; & l t ; W i d t h & g t ; 2 0 0 & l t ; / W i d t h & g t ; & l t ; / a : V a l u e & g t ; & l t ; / a : K e y V a l u e O f D i a g r a m O b j e c t K e y a n y T y p e z b w N T n L X & g t ; & l t ; a : K e y V a l u e O f D i a g r a m O b j e c t K e y a n y T y p e z b w N T n L X & g t ; & l t ; a : K e y & g t ; & l t ; K e y & g t ; T a b l e s \ H C P C S c o d e s & l t ; / K e y & g t ; & l t ; / a : K e y & g t ; & l t ; a : V a l u e   i : t y p e = " D i a g r a m D i s p l a y N o d e V i e w S t a t e " & g t ; & l t ; H e i g h t & g t ; 1 4 8 . 9 3 1 0 3 4 4 8 2 7 5 8 6 9 & l t ; / H e i g h t & g t ; & l t ; I s E x p a n d e d & g t ; t r u e & l t ; / I s E x p a n d e d & g t ; & l t ; L a y e d O u t & g t ; t r u e & l t ; / L a y e d O u t & g t ; & l t ; L e f t & g t ; 2 0 8 . 6 2 5 2 9 9 7 1 4 5 3 0 8 & l t ; / L e f t & g t ; & l t ; T a b I n d e x & g t ; 6 & l t ; / T a b I n d e x & g t ; & l t ; T o p & g t ; 4 9 9 . 0 3 7 0 6 7 8 2 8 3 8 0 2 & l t ; / T o p & g t ; & l t ; W i d t h & g t ; 1 6 9 . 6 5 5 1 7 2 4 1 3 7 9 3 1 4 & l t ; / W i d t h & g t ; & l t ; / a : V a l u e & g t ; & l t ; / a : K e y V a l u e O f D i a g r a m O b j e c t K e y a n y T y p e z b w N T n L X & g t ; & l t ; a : K e y V a l u e O f D i a g r a m O b j e c t K e y a n y T y p e z b w N T n L X & g t ; & l t ; a : K e y & g t ; & l t ; K e y & g t ; T a b l e s \ H C P C S c o d e s \ C o l u m n s \ c p t   c o d e & l t ; / K e y & g t ; & l t ; / a : K e y & g t ; & l t ; a : V a l u e   i : t y p e = " D i a g r a m D i s p l a y N o d e V i e w S t a t e " & g t ; & l t ; H e i g h t & g t ; 1 5 0 & l t ; / H e i g h t & g t ; & l t ; I s E x p a n d e d & g t ; t r u e & l t ; / I s E x p a n d e d & g t ; & l t ; W i d t h & g t ; 2 0 0 & l t ; / W i d t h & g t ; & l t ; / a : V a l u e & g t ; & l t ; / a : K e y V a l u e O f D i a g r a m O b j e c t K e y a n y T y p e z b w N T n L X & g t ; & l t ; a : K e y V a l u e O f D i a g r a m O b j e c t K e y a n y T y p e z b w N T n L X & g t ; & l t ; a : K e y & g t ; & l t ; K e y & g t ; T a b l e s \ H C P C S c o d e s \ C o l u m n s \ M a j o r   C a t e g o r y & l t ; / K e y & g t ; & l t ; / a : K e y & g t ; & l t ; a : V a l u e   i : t y p e = " D i a g r a m D i s p l a y N o d e V i e w S t a t e " & g t ; & l t ; H e i g h t & g t ; 1 5 0 & l t ; / H e i g h t & g t ; & l t ; I s E x p a n d e d & g t ; t r u e & l t ; / I s E x p a n d e d & g t ; & l t ; W i d t h & g t ; 2 0 0 & l t ; / W i d t h & g t ; & l t ; / a : V a l u e & g t ; & l t ; / a : K e y V a l u e O f D i a g r a m O b j e c t K e y a n y T y p e z b w N T n L X & g t ; & l t ; a : K e y V a l u e O f D i a g r a m O b j e c t K e y a n y T y p e z b w N T n L X & g t ; & l t ; a : K e y & g t ; & l t ; K e y & g t ; T a b l e s \ H C P C S c o d e s \ C o l u m n s \ M i n o r   c a t e g o r y & l t ; / K e y & g t ; & l t ; / a : K e y & g t ; & l t ; a : V a l u e   i : t y p e = " D i a g r a m D i s p l a y N o d e V i e w S t a t e " & g t ; & l t ; H e i g h t & g t ; 1 5 0 & l t ; / H e i g h t & g t ; & l t ; I s E x p a n d e d & g t ; t r u e & l t ; / I s E x p a n d e d & g t ; & l t ; W i d t h & g t ; 2 0 0 & l t ; / W i d t h & g t ; & l t ; / a : V a l u e & g t ; & l t ; / a : K e y V a l u e O f D i a g r a m O b j e c t K e y a n y T y p e z b w N T n L X & g t ; & l t ; a : K e y V a l u e O f D i a g r a m O b j e c t K e y a n y T y p e z b w N T n L X & g t ; & l t ; a : K e y & g t ; & l t ; K e y & g t ; T a b l e s \ H C P C S c o d e s \ C o l u m n s \ C P T   d e s c r i p t i o n & l t ; / K e y & g t ; & l t ; / a : K e y & g t ; & l t ; a : V a l u e   i : t y p e = " D i a g r a m D i s p l a y N o d e V i e w S t a t e " & g t ; & l t ; H e i g h t & g t ; 1 5 0 & l t ; / H e i g h t & g t ; & l t ; I s E x p a n d e d & g t ; t r u e & l t ; / I s E x p a n d e d & g t ; & l t ; W i d t h & g t ; 2 0 0 & l t ; / W i d t h & g t ; & l t ; / a : V a l u e & g t ; & l t ; / a : K e y V a l u e O f D i a g r a m O b j e c t K e y a n y T y p e z b w N T n L X & g t ; & l t ; a : K e y V a l u e O f D i a g r a m O b j e c t K e y a n y T y p e z b w N T n L X & g t ; & l t ; a : K e y & g t ; & l t ; K e y & g t ; T a b l e s \ M e d i c a l S p e c i a l t i e s & l t ; / K e y & g t ; & l t ; / a : K e y & g t ; & l t ; a : V a l u e   i : t y p e = " D i a g r a m D i s p l a y N o d e V i e w S t a t e " & g t ; & l t ; H e i g h t & g t ; 1 5 3 . 4 4 8 2 7 5 8 6 2 0 6 8 9 5 & l t ; / H e i g h t & g t ; & l t ; I s E x p a n d e d & g t ; t r u e & l t ; / I s E x p a n d e d & g t ; & l t ; L a y e d O u t & g t ; t r u e & l t ; / L a y e d O u t & g t ; & l t ; T a b I n d e x & g t ; 2 & l t ; / T a b I n d e x & g t ; & l t ; T o p & g t ; 2 7 4 . 5 8 0 5 0 0 5 5 3 2 2 1 5 & l t ; / T o p & g t ; & l t ; W i d t h & g t ; 1 9 3 . 7 9 3 1 0 3 4 4 8 2 7 5 8 2 & l t ; / W i d t h & g t ; & l t ; / a : V a l u e & g t ; & l t ; / a : K e y V a l u e O f D i a g r a m O b j e c t K e y a n y T y p e z b w N T n L X & g t ; & l t ; a : K e y V a l u e O f D i a g r a m O b j e c t K e y a n y T y p e z b w N T n L X & g t ; & l t ; a : K e y & g t ; & l t ; K e y & g t ; T a b l e s \ M e d i c a l S p e c i a l t i e s \ C o l u m n s \ S p e c i a l t y C o d e & l t ; / K e y & g t ; & l t ; / a : K e y & g t ; & l t ; a : V a l u e   i : t y p e = " D i a g r a m D i s p l a y N o d e V i e w S t a t e " & g t ; & l t ; H e i g h t & g t ; 1 5 0 & l t ; / H e i g h t & g t ; & l t ; I s E x p a n d e d & g t ; t r u e & l t ; / I s E x p a n d e d & g t ; & l t ; W i d t h & g t ; 2 0 0 & l t ; / W i d t h & g t ; & l t ; / a : V a l u e & g t ; & l t ; / a : K e y V a l u e O f D i a g r a m O b j e c t K e y a n y T y p e z b w N T n L X & g t ; & l t ; a : K e y V a l u e O f D i a g r a m O b j e c t K e y a n y T y p e z b w N T n L X & g t ; & l t ; a : K e y & g t ; & l t ; K e y & g t ; T a b l e s \ M e d i c a l S p e c i a l t i e s \ C o l u m n s \ S p e c i a l t y & l t ; / K e y & g t ; & l t ; / a : K e y & g t ; & l t ; a : V a l u e   i : t y p e = " D i a g r a m D i s p l a y N o d e V i e w S t a t e " & g t ; & l t ; H e i g h t & g t ; 1 5 0 & l t ; / H e i g h t & g t ; & l t ; I s E x p a n d e d & g t ; t r u e & l t ; / I s E x p a n d e d & g t ; & l t ; W i d t h & g t ; 2 0 0 & l t ; / W i d t h & g t ; & l t ; / a : V a l u e & g t ; & l t ; / a : K e y V a l u e O f D i a g r a m O b j e c t K e y a n y T y p e z b w N T n L X & g t ; & l t ; a : K e y V a l u e O f D i a g r a m O b j e c t K e y a n y T y p e z b w N T n L X & g t ; & l t ; a : K e y & g t ; & l t ; K e y & g t ; T a b l e s \ M e d i c a l S p e c i a l t i e s \ C o l u m n s \ P r o f e s s i o n a l & l t ; / K e y & g t ; & l t ; / a : K e y & g t ; & l t ; a : V a l u e   i : t y p e = " D i a g r a m D i s p l a y N o d e V i e w S t a t e " & g t ; & l t ; H e i g h t & g t ; 1 5 0 & l t ; / H e i g h t & g t ; & l t ; I s E x p a n d e d & g t ; t r u e & l t ; / I s E x p a n d e d & g t ; & l t ; W i d t h & g t ; 2 0 0 & l t ; / W i d t h & g t ; & l t ; / a : V a l u e & g t ; & l t ; / a : K e y V a l u e O f D i a g r a m O b j e c t K e y a n y T y p e z b w N T n L X & g t ; & l t ; a : K e y V a l u e O f D i a g r a m O b j e c t K e y a n y T y p e z b w N T n L X & g t ; & l t ; a : K e y & g t ; & l t ; K e y & g t ; T a b l e s \ M e d i c a l S p e c i a l t i e s \ C o l u m n s \ I s P h y s i c i a n & l t ; / K e y & g t ; & l t ; / a : K e y & g t ; & l t ; a : V a l u e   i : t y p e = " D i a g r a m D i s p l a y N o d e V i e w S t a t e " & g t ; & l t ; H e i g h t & g t ; 1 5 0 & l t ; / H e i g h t & g t ; & l t ; I s E x p a n d e d & g t ; t r u e & l t ; / I s E x p a n d e d & g t ; & l t ; W i d t h & g t ; 2 0 0 & l t ; / W i d t h & g t ; & l t ; / a : V a l u e & g t ; & l t ; / a : K e y V a l u e O f D i a g r a m O b j e c t K e y a n y T y p e z b w N T n L X & g t ; & l t ; a : K e y V a l u e O f D i a g r a m O b j e c t K e y a n y T y p e z b w N T n L X & g t ; & l t ; a : K e y & g t ; & l t ; K e y & g t ; T a b l e s \ D a t e s & l t ; / K e y & g t ; & l t ; / a : K e y & g t ; & l t ; a : V a l u e   i : t y p e = " D i a g r a m D i s p l a y N o d e V i e w S t a t e " & g t ; & l t ; H e i g h t & g t ; 1 6 4 . 4 8 2 7 5 8 6 2 0 6 8 9 6 5 & l t ; / H e i g h t & g t ; & l t ; I s E x p a n d e d & g t ; t r u e & l t ; / I s E x p a n d e d & g t ; & l t ; L a y e d O u t & g t ; t r u e & l t ; / L a y e d O u t & g t ; & l t ; L e f t & g t ; 4 9 0 . 2 8 8 9 8 5 7 1 4 6 0 2 6 3 & l t ; / L e f t & g t ; & l t ; S c r o l l V e r t i c a l O f f s e t & g t ; 5 1 . 7 4 3 9 0 8 0 4 5 9 7 7 0 3 7 & l t ; / S c r o l l V e r t i c a l O f f s e t & g t ; & l t ; T a b I n d e x & g t ; 4 & l t ; / T a b I n d e x & g t ; & l t ; T o p & g t ; 1 9 5 . 3 1 0 3 4 4 8 2 7 5 8 6 2 2 & l t ; / T o p & g t ; & l t ; W i d t h & g t ; 2 0 0 & l t ; / W i d t h & g t ; & l t ; / a : V a l u e & g t ; & l t ; / a : K e y V a l u e O f D i a g r a m O b j e c t K e y a n y T y p e z b w N T n L X & g t ; & l t ; a : K e y V a l u e O f D i a g r a m O b j e c t K e y a n y T y p e z b w N T n L X & g t ; & l t ; a : K e y & g t ; & l t ; K e y & g t ; T a b l e s \ D a t e s \ C o l u m n s \ D a t e & l t ; / K e y & g t ; & l t ; / a : K e y & g t ; & l t ; a : V a l u e   i : t y p e = " D i a g r a m D i s p l a y N o d e V i e w S t a t e " & g t ; & l t ; H e i g h t & g t ; 1 5 0 & l t ; / H e i g h t & g t ; & l t ; I s E x p a n d e d & g t ; t r u e & l t ; / I s E x p a n d e d & g t ; & l t ; W i d t h & g t ; 2 0 0 & l t ; / W i d t h & g t ; & l t ; / a : V a l u e & g t ; & l t ; / a : K e y V a l u e O f D i a g r a m O b j e c t K e y a n y T y p e z b w N T n L X & g t ; & l t ; a : K e y V a l u e O f D i a g r a m O b j e c t K e y a n y T y p e z b w N T n L X & g t ; & l t ; a : K e y & g t ; & l t ; K e y & g t ; T a b l e s \ D a t e s \ C o l u m n s \ M o n t h N o & l t ; / K e y & g t ; & l t ; / a : K e y & g t ; & l t ; a : V a l u e   i : t y p e = " D i a g r a m D i s p l a y N o d e V i e w S t a t e " & g t ; & l t ; H e i g h t & g t ; 1 5 0 & l t ; / H e i g h t & g t ; & l t ; I s E x p a n d e d & g t ; t r u e & l t ; / I s E x p a n d e d & g t ; & l t ; W i d t h & g t ; 2 0 0 & l t ; / W i d t h & g t ; & l t ; / a : V a l u e & g t ; & l t ; / a : K e y V a l u e O f D i a g r a m O b j e c t K e y a n y T y p e z b w N T n L X & g t ; & l t ; a : K e y V a l u e O f D i a g r a m O b j e c t K e y a n y T y p e z b w N T n L X & g t ; & l t ; a : K e y & g t ; & l t ; K e y & g t ; T a b l e s \ D a t e s \ C o l u m n s \ M o n t h & l t ; / K e y & g t ; & l t ; / a : K e y & g t ; & l t ; a : V a l u e   i : t y p e = " D i a g r a m D i s p l a y N o d e V i e w S t a t e " & g t ; & l t ; H e i g h t & g t ; 1 5 0 & l t ; / H e i g h t & g t ; & l t ; I s E x p a n d e d & g t ; t r u e & l t ; / I s E x p a n d e d & g t ; & l t ; W i d t h & g t ; 2 0 0 & l t ; / W i d t h & g t ; & l t ; / a : V a l u e & g t ; & l t ; / a : K e y V a l u e O f D i a g r a m O b j e c t K e y a n y T y p e z b w N T n L X & g t ; & l t ; a : K e y V a l u e O f D i a g r a m O b j e c t K e y a n y T y p e z b w N T n L X & g t ; & l t ; a : K e y & g t ; & l t ; K e y & g t ; T a b l e s \ D a t e s \ C o l u m n s \ Y e a r & l t ; / K e y & g t ; & l t ; / a : K e y & g t ; & l t ; a : V a l u e   i : t y p e = " D i a g r a m D i s p l a y N o d e V i e w S t a t e " & g t ; & l t ; H e i g h t & g t ; 1 5 0 & l t ; / H e i g h t & g t ; & l t ; I s E x p a n d e d & g t ; t r u e & l t ; / I s E x p a n d e d & g t ; & l t ; W i d t h & g t ; 2 0 0 & l t ; / W i d t h & g t ; & l t ; / a : V a l u e & g t ; & l t ; / a : K e y V a l u e O f D i a g r a m O b j e c t K e y a n y T y p e z b w N T n L X & g t ; & l t ; a : K e y V a l u e O f D i a g r a m O b j e c t K e y a n y T y p e z b w N T n L X & g t ; & l t ; a : K e y & g t ; & l t ; K e y & g t ; T a b l e s \ D a t e s \ H i e r a r c h i e s \ D a t e s & l t ; / K e y & g t ; & l t ; / a : K e y & g t ; & l t ; a : V a l u e   i : t y p e = " D i a g r a m D i s p l a y N o d e V i e w S t a t e " & g t ; & l t ; H e i g h t & g t ; 1 5 0 & l t ; / H e i g h t & g t ; & l t ; I s E x p a n d e d & g t ; t r u e & l t ; / I s E x p a n d e d & g t ; & l t ; W i d t h & g t ; 2 0 0 & l t ; / W i d t h & g t ; & l t ; / a : V a l u e & g t ; & l t ; / a : K e y V a l u e O f D i a g r a m O b j e c t K e y a n y T y p e z b w N T n L X & g t ; & l t ; a : K e y V a l u e O f D i a g r a m O b j e c t K e y a n y T y p e z b w N T n L X & g t ; & l t ; a : K e y & g t ; & l t ; K e y & g t ; T a b l e s \ D a t e s \ H i e r a r c h i e s \ D a t e s \ L e v e l s \ Y e a r & l t ; / K e y & g t ; & l t ; / a : K e y & g t ; & l t ; a : V a l u e   i : t y p e = " D i a g r a m D i s p l a y N o d e V i e w S t a t e " & g t ; & l t ; H e i g h t & g t ; 1 5 0 & l t ; / H e i g h t & g t ; & l t ; I s E x p a n d e d & g t ; t r u e & l t ; / I s E x p a n d e d & g t ; & l t ; W i d t h & g t ; 2 0 0 & l t ; / W i d t h & g t ; & l t ; / a : V a l u e & g t ; & l t ; / a : K e y V a l u e O f D i a g r a m O b j e c t K e y a n y T y p e z b w N T n L X & g t ; & l t ; a : K e y V a l u e O f D i a g r a m O b j e c t K e y a n y T y p e z b w N T n L X & g t ; & l t ; a : K e y & g t ; & l t ; K e y & g t ; T a b l e s \ D a t e s \ H i e r a r c h i e s \ D a t e s \ L e v e l s \ M o n t h & l t ; / K e y & g t ; & l t ; / a : K e y & g t ; & l t ; a : V a l u e   i : t y p e = " D i a g r a m D i s p l a y N o d e V i e w S t a t e " & g t ; & l t ; H e i g h t & g t ; 1 5 0 & l t ; / H e i g h t & g t ; & l t ; I s E x p a n d e d & g t ; t r u e & l t ; / I s E x p a n d e d & g t ; & l t ; W i d t h & g t ; 2 0 0 & l t ; / W i d t h & g t ; & l t ; / a : V a l u e & g t ; & l t ; / a : K e y V a l u e O f D i a g r a m O b j e c t K e y a n y T y p e z b w N T n L X & g t ; & l t ; a : K e y V a l u e O f D i a g r a m O b j e c t K e y a n y T y p e z b w N T n L X & g t ; & l t ; a : K e y & g t ; & l t ; K e y & g t ; T a b l e s \ A g r G r o u p T a b l e & l t ; / K e y & g t ; & l t ; / a : K e y & g t ; & l t ; a : V a l u e   i : t y p e = " D i a g r a m D i s p l a y N o d e V i e w S t a t e " & g t ; & l t ; H e i g h t & g t ; 1 2 7 . 9 3 1 0 3 4 4 8 2 7 5 8 7 2 & l t ; / H e i g h t & g t ; & l t ; I s E x p a n d e d & g t ; t r u e & l t ; / I s E x p a n d e d & g t ; & l t ; L a y e d O u t & g t ; t r u e & l t ; / L a y e d O u t & g t ; & l t ; L e f t & g t ; 6 1 5 . 5 0 1 0 3 3 0 1 1 1 5 6 7 8 & l t ; / L e f t & g t ; & l t ; T a b I n d e x & g t ; 8 & l t ; / T a b I n d e x & g t ; & l t ; T o p & g t ; 5 5 5 . 2 3 7 9 7 1 1 6 1 2 5 4 6 8 & l t ; / T o p & g t ; & l t ; W i d t h & g t ; 2 0 0 & l t ; / W i d t h & g t ; & l t ; / a : V a l u e & g t ; & l t ; / a : K e y V a l u e O f D i a g r a m O b j e c t K e y a n y T y p e z b w N T n L X & g t ; & l t ; a : K e y V a l u e O f D i a g r a m O b j e c t K e y a n y T y p e z b w N T n L X & g t ; & l t ; a : K e y & g t ; & l t ; K e y & g t ; T a b l e s \ A g r G r o u p T a b l e \ C o l u m n s \ A g e & l t ; / K e y & g t ; & l t ; / a : K e y & g t ; & l t ; a : V a l u e   i : t y p e = " D i a g r a m D i s p l a y N o d e V i e w S t a t e " & g t ; & l t ; H e i g h t & g t ; 1 5 0 & l t ; / H e i g h t & g t ; & l t ; I s E x p a n d e d & g t ; t r u e & l t ; / I s E x p a n d e d & g t ; & l t ; W i d t h & g t ; 2 0 0 & l t ; / W i d t h & g t ; & l t ; / a : V a l u e & g t ; & l t ; / a : K e y V a l u e O f D i a g r a m O b j e c t K e y a n y T y p e z b w N T n L X & g t ; & l t ; a : K e y V a l u e O f D i a g r a m O b j e c t K e y a n y T y p e z b w N T n L X & g t ; & l t ; a : K e y & g t ; & l t ; K e y & g t ; T a b l e s \ A g r G r o u p T a b l e \ C o l u m n s \ A g e B a n d & l t ; / K e y & g t ; & l t ; / a : K e y & g t ; & l t ; a : V a l u e   i : t y p e = " D i a g r a m D i s p l a y N o d e V i e w S t a t e " & g t ; & l t ; H e i g h t & g t ; 1 5 0 & l t ; / H e i g h t & g t ; & l t ; I s E x p a n d e d & g t ; t r u e & l t ; / I s E x p a n d e d & g t ; & l t ; W i d t h & g t ; 2 0 0 & l t ; / W i d t h & g t ; & l t ; / a : V a l u e & g t ; & l t ; / a : K e y V a l u e O f D i a g r a m O b j e c t K e y a n y T y p e z b w N T n L X & g t ; & l t ; a : K e y V a l u e O f D i a g r a m O b j e c t K e y a n y T y p e z b w N T n L X & g t ; & l t ; a : K e y & g t ; & l t ; K e y & g t ; T a b l e s \ M e m b e r M o n t h s & l t ; / K e y & g t ; & l t ; / a : K e y & g t ; & l t ; a : V a l u e   i : t y p e = " D i a g r a m D i s p l a y N o d e V i e w S t a t e " & g t ; & l t ; H e i g h t & g t ; 1 4 5 . 1 7 2 4 1 3 7 9 3 1 0 3 4 3 & l t ; / H e i g h t & g t ; & l t ; I s E x p a n d e d & g t ; t r u e & l t ; / I s E x p a n d e d & g t ; & l t ; L a y e d O u t & g t ; t r u e & l t ; / L a y e d O u t & g t ; & l t ; L e f t & g t ; 7 3 4 . 2 1 3 7 8 8 2 8 7 6 0 5 5 5 & l t ; / L e f t & g t ; & l t ; T a b I n d e x & g t ; 5 & l t ; / T a b I n d e x & g t ; & l t ; T o p & g t ; 2 0 6 . 9 1 7 0 6 0 8 3 1 8 2 0 5 2 & l t ; / T o p & g t ; & l t ; W i d t h & g t ; 2 0 0 & l t ; / W i d t h & g t ; & l t ; / a : V a l u e & g t ; & l t ; / a : K e y V a l u e O f D i a g r a m O b j e c t K e y a n y T y p e z b w N T n L X & g t ; & l t ; a : K e y V a l u e O f D i a g r a m O b j e c t K e y a n y T y p e z b w N T n L X & g t ; & l t ; a : K e y & g t ; & l t ; K e y & g t ; T a b l e s \ M e m b e r M o n t h s \ C o l u m n s \ M e m b e r I D & l t ; / K e y & g t ; & l t ; / a : K e y & g t ; & l t ; a : V a l u e   i : t y p e = " D i a g r a m D i s p l a y N o d e V i e w S t a t e " & g t ; & l t ; H e i g h t & g t ; 1 5 0 & l t ; / H e i g h t & g t ; & l t ; I s E x p a n d e d & g t ; t r u e & l t ; / I s E x p a n d e d & g t ; & l t ; W i d t h & g t ; 2 0 0 & l t ; / W i d t h & g t ; & l t ; / a : V a l u e & g t ; & l t ; / a : K e y V a l u e O f D i a g r a m O b j e c t K e y a n y T y p e z b w N T n L X & g t ; & l t ; a : K e y V a l u e O f D i a g r a m O b j e c t K e y a n y T y p e z b w N T n L X & g t ; & l t ; a : K e y & g t ; & l t ; K e y & g t ; T a b l e s \ M e m b e r M o n t h s \ C o l u m n s \ M o n t h D a t e & l t ; / K e y & g t ; & l t ; / a : K e y & g t ; & l t ; a : V a l u e   i : t y p e = " D i a g r a m D i s p l a y N o d e V i e w S t a t e " & g t ; & l t ; H e i g h t & g t ; 1 5 0 & l t ; / H e i g h t & g t ; & l t ; I s E x p a n d e d & g t ; t r u e & l t ; / I s E x p a n d e d & g t ; & l t ; W i d t h & g t ; 2 0 0 & l t ; / W i d t h & g t ; & l t ; / a : V a l u e & g t ; & l t ; / a : K e y V a l u e O f D i a g r a m O b j e c t K e y a n y T y p e z b w N T n L X & g t ; & l t ; a : K e y V a l u e O f D i a g r a m O b j e c t K e y a n y T y p e z b w N T n L X & g t ; & l t ; a : K e y & g t ; & l t ; K e y & g t ; T a b l e s \ M e m b e r M o n t h s \ C o l u m n s \ R a n d N o & l t ; / K e y & g t ; & l t ; / a : K e y & g t ; & l t ; a : V a l u e   i : t y p e = " D i a g r a m D i s p l a y N o d e V i e w S t a t e " & g t ; & l t ; H e i g h t & g t ; 1 5 0 & l t ; / H e i g h t & g t ; & l t ; I s E x p a n d e d & g t ; t r u e & l t ; / I s E x p a n d e d & g t ; & l t ; W i d t h & g t ; 2 0 0 & l t ; / W i d t h & g t ; & l t ; / a : V a l u e & g t ; & l t ; / a : K e y V a l u e O f D i a g r a m O b j e c t K e y a n y T y p e z b w N T n L X & g t ; & l t ; a : K e y V a l u e O f D i a g r a m O b j e c t K e y a n y T y p e z b w N T n L X & g t ; & l t ; a : K e y & g t ; & l t ; K e y & g t ; T a b l e s \ M e m b e r M o n t h s \ M e a s u r e s \ T o t a l M e m b e r M o n t h s & l t ; / K e y & g t ; & l t ; / a : K e y & g t ; & l t ; a : V a l u e   i : t y p e = " D i a g r a m D i s p l a y N o d e V i e w S t a t e " & g t ; & l t ; H e i g h t & g t ; 1 5 0 & l t ; / H e i g h t & g t ; & l t ; I s E x p a n d e d & g t ; t r u e & l t ; / I s E x p a n d e d & g t ; & l t ; W i d t h & g t ; 2 0 0 & l t ; / W i d t h & g t ; & l t ; / a : V a l u e & g t ; & l t ; / a : K e y V a l u e O f D i a g r a m O b j e c t K e y a n y T y p e z b w N T n L X & g t ; & l t ; a : K e y V a l u e O f D i a g r a m O b j e c t K e y a n y T y p e z b w N T n L X & g t ; & l t ; a : K e y & g t ; & l t ; K e y & g t ; T a b l e s \ B a d M e m b e r s & l t ; / K e y & g t ; & l t ; / a : K e y & g t ; & l t ; a : V a l u e   i : t y p e = " D i a g r a m D i s p l a y N o d e V i e w S t a t e " & g t ; & l t ; H e i g h t & g t ; 1 5 0 & l t ; / H e i g h t & g t ; & l t ; I s E x p a n d e d & g t ; t r u e & l t ; / I s E x p a n d e d & g t ; & l t ; L a y e d O u t & g t ; t r u e & l t ; / L a y e d O u t & g t ; & l t ; L e f t & g t ; 1 2 5 1 . 5 4 0 0 1 3 2 6 4 1 7 1 6 & l t ; / L e f t & g t ; & l t ; T a b I n d e x & g t ; 1 & l t ; / T a b I n d e x & g t ; & l t ; T o p & g t ; 5 5 . 7 5 6 9 1 6 6 1 5 1 1 0 0 7 2 & l t ; / T o p & g t ; & l t ; W i d t h & g t ; 2 0 0 & l t ; / W i d t h & g t ; & l t ; / a : V a l u e & g t ; & l t ; / a : K e y V a l u e O f D i a g r a m O b j e c t K e y a n y T y p e z b w N T n L X & g t ; & l t ; a : K e y V a l u e O f D i a g r a m O b j e c t K e y a n y T y p e z b w N T n L X & g t ; & l t ; a : K e y & g t ; & l t ; K e y & g t ; T a b l e s \ B a d M e m b e r s \ C o l u m n s \ M e m b e r I D & l t ; / K e y & g t ; & l t ; / a : K e y & g t ; & l t ; a : V a l u e   i : t y p e = " D i a g r a m D i s p l a y N o d e V i e w S t a t e " & g t ; & l t ; H e i g h t & g t ; 1 5 0 & l t ; / H e i g h t & g t ; & l t ; I s E x p a n d e d & g t ; t r u e & l t ; / I s E x p a n d e d & g t ; & l t ; W i d t h & g t ; 2 0 0 & l t ; / W i d t h & g t ; & l t ; / a : V a l u e & g t ; & l t ; / a : K e y V a l u e O f D i a g r a m O b j e c t K e y a n y T y p e z b w N T n L X & g t ; & l t ; a : K e y V a l u e O f D i a g r a m O b j e c t K e y a n y T y p e z b w N T n L X & g t ; & l t ; a : K e y & g t ; & l t ; K e y & g t ; T a b l e s \ B a d M e m b e r s \ C o l u m n s \ Z i p C o d e & l t ; / K e y & g t ; & l t ; / a : K e y & g t ; & l t ; a : V a l u e   i : t y p e = " D i a g r a m D i s p l a y N o d e V i e w S t a t e " & g t ; & l t ; H e i g h t & g t ; 1 5 0 & l t ; / H e i g h t & g t ; & l t ; I s E x p a n d e d & g t ; t r u e & l t ; / I s E x p a n d e d & g t ; & l t ; W i d t h & g t ; 2 0 0 & l t ; / W i d t h & g t ; & l t ; / a : V a l u e & g t ; & l t ; / a : K e y V a l u e O f D i a g r a m O b j e c t K e y a n y T y p e z b w N T n L X & g t ; & l t ; a : K e y V a l u e O f D i a g r a m O b j e c t K e y a n y T y p e z b w N T n L X & g t ; & l t ; a : K e y & g t ; & l t ; K e y & g t ; T a b l e s \ B a d M e m b e r s \ C o l u m n s \ D O B & l t ; / K e y & g t ; & l t ; / a : K e y & g t ; & l t ; a : V a l u e   i : t y p e = " D i a g r a m D i s p l a y N o d e V i e w S t a t e " & g t ; & l t ; H e i g h t & g t ; 1 5 0 & l t ; / H e i g h t & g t ; & l t ; I s E x p a n d e d & g t ; t r u e & l t ; / I s E x p a n d e d & g t ; & l t ; W i d t h & g t ; 2 0 0 & l t ; / W i d t h & g t ; & l t ; / a : V a l u e & g t ; & l t ; / a : K e y V a l u e O f D i a g r a m O b j e c t K e y a n y T y p e z b w N T n L X & g t ; & l t ; a : K e y V a l u e O f D i a g r a m O b j e c t K e y a n y T y p e z b w N T n L X & g t ; & l t ; a : K e y & g t ; & l t ; K e y & g t ; T a b l e s \ B a d M e m b e r s \ C o l u m n s \ F i r s t N a m e & l t ; / K e y & g t ; & l t ; / a : K e y & g t ; & l t ; a : V a l u e   i : t y p e = " D i a g r a m D i s p l a y N o d e V i e w S t a t e " & g t ; & l t ; H e i g h t & g t ; 1 5 0 & l t ; / H e i g h t & g t ; & l t ; I s E x p a n d e d & g t ; t r u e & l t ; / I s E x p a n d e d & g t ; & l t ; W i d t h & g t ; 2 0 0 & l t ; / W i d t h & g t ; & l t ; / a : V a l u e & g t ; & l t ; / a : K e y V a l u e O f D i a g r a m O b j e c t K e y a n y T y p e z b w N T n L X & g t ; & l t ; a : K e y V a l u e O f D i a g r a m O b j e c t K e y a n y T y p e z b w N T n L X & g t ; & l t ; a : K e y & g t ; & l t ; K e y & g t ; T a b l e s \ B a d M e m b e r s \ C o l u m n s \ L a s t N a m e & l t ; / K e y & g t ; & l t ; / a : K e y & g t ; & l t ; a : V a l u e   i : t y p e = " D i a g r a m D i s p l a y N o d e V i e w S t a t e " & g t ; & l t ; H e i g h t & g t ; 1 5 0 & l t ; / H e i g h t & g t ; & l t ; I s E x p a n d e d & g t ; t r u e & l t ; / I s E x p a n d e d & g t ; & l t ; W i d t h & g t ; 2 0 0 & l t ; / W i d t h & g t ; & l t ; / a : V a l u e & g t ; & l t ; / a : K e y V a l u e O f D i a g r a m O b j e c t K e y a n y T y p e z b w N T n L X & g t ; & l t ; a : K e y V a l u e O f D i a g r a m O b j e c t K e y a n y T y p e z b w N T n L X & g t ; & l t ; a : K e y & g t ; & l t ; K e y & g t ; T a b l e s \ B a d M e m b e r s \ M e a s u r e s \ S u m   o f   M e m b e r I D & l t ; / K e y & g t ; & l t ; / a : K e y & g t ; & l t ; a : V a l u e   i : t y p e = " D i a g r a m D i s p l a y N o d e V i e w S t a t e " & g t ; & l t ; H e i g h t & g t ; 1 5 0 & l t ; / H e i g h t & g t ; & l t ; I s E x p a n d e d & g t ; t r u e & l t ; / I s E x p a n d e d & g t ; & l t ; W i d t h & g t ; 2 0 0 & l t ; / W i d t h & g t ; & l t ; / a : V a l u e & g t ; & l t ; / a : K e y V a l u e O f D i a g r a m O b j e c t K e y a n y T y p e z b w N T n L X & g t ; & l t ; a : K e y V a l u e O f D i a g r a m O b j e c t K e y a n y T y p e z b w N T n L X & g t ; & l t ; a : K e y & g t ; & l t ; K e y & g t ; T a b l e s \ B a d M e m b e r s \ S u m   o f   M e m b e r I D \ A d d i t i o n a l   I n f o \ I m p l i c i t   M e a s u r e & l t ; / K e y & g t ; & l t ; / a : K e y & g t ; & l t ; a : V a l u e   i : t y p e = " D i a g r a m D i s p l a y V i e w S t a t e I D i a g r a m T a g A d d i t i o n a l I n f o " / & g t ; & l t ; / a : K e y V a l u e O f D i a g r a m O b j e c t K e y a n y T y p e z b w N T n L X & g t ; & l t ; a : K e y V a l u e O f D i a g r a m O b j e c t K e y a n y T y p e z b w N T n L X & g t ; & l t ; a : K e y & g t ; & l t ; K e y & g t ; T a b l e s \ B a d M e m b e r s \ M e a s u r e s \ C o u n t   o f   M e m b e r I D & l t ; / K e y & g t ; & l t ; / a : K e y & g t ; & l t ; a : V a l u e   i : t y p e = " D i a g r a m D i s p l a y N o d e V i e w S t a t e " & g t ; & l t ; H e i g h t & g t ; 1 5 0 & l t ; / H e i g h t & g t ; & l t ; I s E x p a n d e d & g t ; t r u e & l t ; / I s E x p a n d e d & g t ; & l t ; W i d t h & g t ; 2 0 0 & l t ; / W i d t h & g t ; & l t ; / a : V a l u e & g t ; & l t ; / a : K e y V a l u e O f D i a g r a m O b j e c t K e y a n y T y p e z b w N T n L X & g t ; & l t ; a : K e y V a l u e O f D i a g r a m O b j e c t K e y a n y T y p e z b w N T n L X & g t ; & l t ; a : K e y & g t ; & l t ; K e y & g t ; T a b l e s \ B a d M e m b e r s \ C o u n t   o f   M e m b e r I D \ A d d i t i o n a l   I n f o \ I m p l i c i t   M e a s u r e & l t ; / K e y & g t ; & l t ; / a : K e y & g t ; & l t ; a : V a l u e   i : t y p e = " D i a g r a m D i s p l a y V i e w S t a t e I D i a g r a m T a g A d d i t i o n a l I n f o " / & g t ; & l t ; / a : K e y V a l u e O f D i a g r a m O b j e c t K e y a n y T y p e z b w N T n L X & g t ; & l t ; a : K e y V a l u e O f D i a g r a m O b j e c t K e y a n y T y p e z b w N T n L X & g t ; & l t ; a : K e y & g t ; & l t ; K e y & g t ; T a b l e s \ M e m b e r s & l t ; / K e y & g t ; & l t ; / a : K e y & g t ; & l t ; a : V a l u e   i : t y p e = " D i a g r a m D i s p l a y N o d e V i e w S t a t e " & g t ; & l t ; H e i g h t & g t ; 2 1 2 . 0 6 8 9 6 5 5 1 7 2 4 1 3 9 & l t ; / H e i g h t & g t ; & l t ; I s E x p a n d e d & g t ; t r u e & l t ; / I s E x p a n d e d & g t ; & l t ; L a y e d O u t & g t ; t r u e & l t ; / L a y e d O u t & g t ; & l t ; L e f t & g t ; 1 0 4 2 . 9 5 3 8 0 6 3 6 7 6 2 & l t ; / L e f t & g t ; & l t ; T a b I n d e x & g t ; 7 & l t ; / T a b I n d e x & g t ; & l t ; T o p & g t ; 4 0 3 . 5 0 5 6 8 1 7 6 1 9 3 0 3 & l t ; / T o p & g t ; & l t ; W i d t h & g t ; 1 6 7 . 5 8 6 2 0 6 8 9 6 5 5 1 7 4 & l t ; / W i d t h & g t ; & l t ; / a : V a l u e & g t ; & l t ; / a : K e y V a l u e O f D i a g r a m O b j e c t K e y a n y T y p e z b w N T n L X & g t ; & l t ; a : K e y V a l u e O f D i a g r a m O b j e c t K e y a n y T y p e z b w N T n L X & g t ; & l t ; a : K e y & g t ; & l t ; K e y & g t ; T a b l e s \ M e m b e r s \ C o l u m n s \ M e m b e r I D & l t ; / K e y & g t ; & l t ; / a : K e y & g t ; & l t ; a : V a l u e   i : t y p e = " D i a g r a m D i s p l a y N o d e V i e w S t a t e " & g t ; & l t ; H e i g h t & g t ; 1 5 0 & l t ; / H e i g h t & g t ; & l t ; I s E x p a n d e d & g t ; t r u e & l t ; / I s E x p a n d e d & g t ; & l t ; W i d t h & g t ; 2 0 0 & l t ; / W i d t h & g t ; & l t ; / a : V a l u e & g t ; & l t ; / a : K e y V a l u e O f D i a g r a m O b j e c t K e y a n y T y p e z b w N T n L X & g t ; & l t ; a : K e y V a l u e O f D i a g r a m O b j e c t K e y a n y T y p e z b w N T n L X & g t ; & l t ; a : K e y & g t ; & l t ; K e y & g t ; T a b l e s \ M e m b e r s \ C o l u m n s \ Z i p C o d e & l t ; / K e y & g t ; & l t ; / a : K e y & g t ; & l t ; a : V a l u e   i : t y p e = " D i a g r a m D i s p l a y N o d e V i e w S t a t e " & g t ; & l t ; H e i g h t & g t ; 1 5 0 & l t ; / H e i g h t & g t ; & l t ; I s E x p a n d e d & g t ; t r u e & l t ; / I s E x p a n d e d & g t ; & l t ; W i d t h & g t ; 2 0 0 & l t ; / W i d t h & g t ; & l t ; / a : V a l u e & g t ; & l t ; / a : K e y V a l u e O f D i a g r a m O b j e c t K e y a n y T y p e z b w N T n L X & g t ; & l t ; a : K e y V a l u e O f D i a g r a m O b j e c t K e y a n y T y p e z b w N T n L X & g t ; & l t ; a : K e y & g t ; & l t ; K e y & g t ; T a b l e s \ M e m b e r s \ C o l u m n s \ D O B & l t ; / K e y & g t ; & l t ; / a : K e y & g t ; & l t ; a : V a l u e   i : t y p e = " D i a g r a m D i s p l a y N o d e V i e w S t a t e " & g t ; & l t ; H e i g h t & g t ; 1 5 0 & l t ; / H e i g h t & g t ; & l t ; I s E x p a n d e d & g t ; t r u e & l t ; / I s E x p a n d e d & g t ; & l t ; W i d t h & g t ; 2 0 0 & l t ; / W i d t h & g t ; & l t ; / a : V a l u e & g t ; & l t ; / a : K e y V a l u e O f D i a g r a m O b j e c t K e y a n y T y p e z b w N T n L X & g t ; & l t ; a : K e y V a l u e O f D i a g r a m O b j e c t K e y a n y T y p e z b w N T n L X & g t ; & l t ; a : K e y & g t ; & l t ; K e y & g t ; T a b l e s \ M e m b e r s \ C o l u m n s \ F i r s t N a m e & l t ; / K e y & g t ; & l t ; / a : K e y & g t ; & l t ; a : V a l u e   i : t y p e = " D i a g r a m D i s p l a y N o d e V i e w S t a t e " & g t ; & l t ; H e i g h t & g t ; 1 5 0 & l t ; / H e i g h t & g t ; & l t ; I s E x p a n d e d & g t ; t r u e & l t ; / I s E x p a n d e d & g t ; & l t ; W i d t h & g t ; 2 0 0 & l t ; / W i d t h & g t ; & l t ; / a : V a l u e & g t ; & l t ; / a : K e y V a l u e O f D i a g r a m O b j e c t K e y a n y T y p e z b w N T n L X & g t ; & l t ; a : K e y V a l u e O f D i a g r a m O b j e c t K e y a n y T y p e z b w N T n L X & g t ; & l t ; a : K e y & g t ; & l t ; K e y & g t ; T a b l e s \ M e m b e r s \ C o l u m n s \ L a s t N a m e & l t ; / K e y & g t ; & l t ; / a : K e y & g t ; & l t ; a : V a l u e   i : t y p e = " D i a g r a m D i s p l a y N o d e V i e w S t a t e " & g t ; & l t ; H e i g h t & g t ; 1 5 0 & l t ; / H e i g h t & g t ; & l t ; I s E x p a n d e d & g t ; t r u e & l t ; / I s E x p a n d e d & g t ; & l t ; W i d t h & g t ; 2 0 0 & l t ; / W i d t h & g t ; & l t ; / a : V a l u e & g t ; & l t ; / a : K e y V a l u e O f D i a g r a m O b j e c t K e y a n y T y p e z b w N T n L X & g t ; & l t ; a : K e y V a l u e O f D i a g r a m O b j e c t K e y a n y T y p e z b w N T n L X & g t ; & l t ; a : K e y & g t ; & l t ; K e y & g t ; T a b l e s \ M e m b e r s \ C o l u m n s \ C u r r e n t A g e G r o u p & l t ; / K e y & g t ; & l t ; / a : K e y & g t ; & l t ; a : V a l u e   i : t y p e = " D i a g r a m D i s p l a y N o d e V i e w S t a t e " & g t ; & l t ; H e i g h t & g t ; 1 5 0 & l t ; / H e i g h t & g t ; & l t ; I s E x p a n d e d & g t ; t r u e & l t ; / I s E x p a n d e d & g t ; & l t ; W i d t h & g t ; 2 0 0 & l t ; / W i d t h & g t ; & l t ; / a : V a l u e & g t ; & l t ; / a : K e y V a l u e O f D i a g r a m O b j e c t K e y a n y T y p e z b w N T n L X & g t ; & l t ; a : K e y V a l u e O f D i a g r a m O b j e c t K e y a n y T y p e z b w N T n L X & g t ; & l t ; a : K e y & g t ; & l t ; K e y & g t ; T a b l e s \ M e m b e r s \ C o l u m n s \ C u r r e n t A g e & l t ; / K e y & g t ; & l t ; / a : K e y & g t ; & l t ; a : V a l u e   i : t y p e = " D i a g r a m D i s p l a y N o d e V i e w S t a t e " & g t ; & l t ; H e i g h t & g t ; 1 5 0 & l t ; / H e i g h t & g t ; & l t ; I s E x p a n d e d & g t ; t r u e & l t ; / I s E x p a n d e d & g t ; & l t ; W i d t h & g t ; 2 0 0 & l t ; / W i d t h & g t ; & l t ; / a : V a l u e & g t ; & l t ; / a : K e y V a l u e O f D i a g r a m O b j e c t K e y a n y T y p e z b w N T n L X & g t ; & l t ; a : K e y V a l u e O f D i a g r a m O b j e c t K e y a n y T y p e z b w N T n L X & g t ; & l t ; a : K e y & g t ; & l t ; K e y & g t ; R e l a t i o n s h i p s \ & a m p ; l t ; T a b l e s \ C l a i m s \ C o l u m n s \ H C P C S c o d e & a m p ; g t ; - & a m p ; l t ; T a b l e s \ H C P C S c o d e s \ C o l u m n s \ c p t   c o d e & a m p ; g t ; & l t ; / K e y & g t ; & l t ; / a : K e y & g t ; & l t ; a : V a l u e   i : t y p e = " D i a g r a m D i s p l a y L i n k V i e w S t a t e " & g t ; & l t ; A u t o m a t i o n P r o p e r t y H e l p e r T e x t & g t ; E n d   p o i n t   1 :   ( 3 5 9 . 3 4 0 5 2 3 , 4 6 4 . 5 5 9 6 9 8 8 5 1 8 4 8 ) .   E n d   p o i n t   2 :   ( 2 9 3 . 4 5 2 8 8 6 , 4 8 3 . 0 3 7 0 6 7 8 2 8 3 8 )   & l t ; / A u t o m a t i o n P r o p e r t y H e l p e r T e x t & g t ; & l t ; L a y e d O u t & g t ; t r u e & l t ; / L a y e d O u t & g t ; & l t ; P o i n t s   x m l n s : b = " h t t p : / / s c h e m a s . d a t a c o n t r a c t . o r g / 2 0 0 4 / 0 7 / S y s t e m . W i n d o w s " & g t ; & l t ; b : P o i n t & g t ; & l t ; b : _ x & g t ; 3 5 9 . 3 4 0 5 2 3 & l t ; / b : _ x & g t ; & l t ; b : _ y & g t ; 4 6 4 . 5 5 9 6 9 8 8 5 1 8 4 8 2 2 & l t ; / b : _ y & g t ; & l t ; / b : P o i n t & g t ; & l t ; b : P o i n t & g t ; & l t ; b : _ x & g t ; 3 5 9 . 3 4 0 5 2 3 & l t ; / b : _ x & g t ; & l t ; b : _ y & g t ; 4 7 1 . 7 9 8 3 8 3 5 8 6 2 0 6 8 5 & l t ; / b : _ y & g t ; & l t ; / b : P o i n t & g t ; & l t ; b : P o i n t & g t ; & l t ; b : _ x & g t ; 3 5 7 . 3 4 0 5 2 3 & l t ; / b : _ x & g t ; & l t ; b : _ y & g t ; 4 7 3 . 7 9 8 3 8 3 5 8 6 2 0 6 8 5 & l t ; / b : _ y & g t ; & l t ; / b : P o i n t & g t ; & l t ; b : P o i n t & g t ; & l t ; b : _ x & g t ; 2 9 5 . 4 5 2 8 8 6 & l t ; / b : _ x & g t ; & l t ; b : _ y & g t ; 4 7 3 . 7 9 8 3 8 3 5 8 6 2 0 6 8 5 & l t ; / b : _ y & g t ; & l t ; / b : P o i n t & g t ; & l t ; b : P o i n t & g t ; & l t ; b : _ x & g t ; 2 9 3 . 4 5 2 8 8 6 & l t ; / b : _ x & g t ; & l t ; b : _ y & g t ; 4 7 5 . 7 9 8 3 8 3 5 8 6 2 0 6 8 5 & l t ; / b : _ y & g t ; & l t ; / b : P o i n t & g t ; & l t ; b : P o i n t & g t ; & l t ; b : _ x & g t ; 2 9 3 . 4 5 2 8 8 6 & l t ; / b : _ x & g t ; & l t ; b : _ y & g t ; 4 8 3 . 0 3 7 0 6 7 8 2 8 3 8 0 1 5 & l t ; / b : _ y & g t ; & l t ; / b : P o i n t & g t ; & l t ; / P o i n t s & g t ; & l t ; / a : V a l u e & g t ; & l t ; / a : K e y V a l u e O f D i a g r a m O b j e c t K e y a n y T y p e z b w N T n L X & g t ; & l t ; a : K e y V a l u e O f D i a g r a m O b j e c t K e y a n y T y p e z b w N T n L X & g t ; & l t ; a : K e y & g t ; & l t ; K e y & g t ; R e l a t i o n s h i p s \ & a m p ; l t ; T a b l e s \ C l a i m s \ C o l u m n s \ H C P C S c o d e & a m p ; g t ; - & a m p ; l t ; T a b l e s \ H C P C S c o d e s \ C o l u m n s \ c p t   c o d e & a m p ; g t ; \ F K & l t ; / K e y & g t ; & l t ; / a : K e y & g t ; & l t ; a : V a l u e   i : t y p e = " D i a g r a m D i s p l a y L i n k E n d p o i n t V i e w S t a t e " & g t ; & l t ; H e i g h t & g t ; 1 6 & l t ; / H e i g h t & g t ; & l t ; L a b e l L o c a t i o n   x m l n s : b = " h t t p : / / s c h e m a s . d a t a c o n t r a c t . o r g / 2 0 0 4 / 0 7 / S y s t e m . W i n d o w s " & g t ; & l t ; b : _ x & g t ; 3 5 1 . 3 4 0 5 2 3 & l t ; / b : _ x & g t ; & l t ; b : _ y & g t ; 4 4 8 . 5 5 9 6 9 8 8 5 1 8 4 8 2 2 & l t ; / b : _ y & g t ; & l t ; / L a b e l L o c a t i o n & g t ; & l t ; L o c a t i o n   x m l n s : b = " h t t p : / / s c h e m a s . d a t a c o n t r a c t . o r g / 2 0 0 4 / 0 7 / S y s t e m . W i n d o w s " & g t ; & l t ; b : _ x & g t ; 3 5 9 . 3 4 0 5 2 3 & l t ; / b : _ x & g t ; & l t ; b : _ y & g t ; 4 4 8 . 5 5 9 6 9 8 8 5 1 8 4 8 2 2 & l t ; / b : _ y & g t ; & l t ; / L o c a t i o n & g t ; & l t ; S h a p e R o t a t e A n g l e & g t ; 9 0 & l t ; / S h a p e R o t a t e A n g l e & g t ; & l t ; W i d t h & g t ; 1 6 & l t ; / W i d t h & g t ; & l t ; / a : V a l u e & g t ; & l t ; / a : K e y V a l u e O f D i a g r a m O b j e c t K e y a n y T y p e z b w N T n L X & g t ; & l t ; a : K e y V a l u e O f D i a g r a m O b j e c t K e y a n y T y p e z b w N T n L X & g t ; & l t ; a : K e y & g t ; & l t ; K e y & g t ; R e l a t i o n s h i p s \ & a m p ; l t ; T a b l e s \ C l a i m s \ C o l u m n s \ H C P C S c o d e & a m p ; g t ; - & a m p ; l t ; T a b l e s \ H C P C S c o d e s \ C o l u m n s \ c p t   c o d e & a m p ; g t ; \ P K & l t ; / K e y & g t ; & l t ; / a : K e y & g t ; & l t ; a : V a l u e   i : t y p e = " D i a g r a m D i s p l a y L i n k E n d p o i n t V i e w S t a t e " & g t ; & l t ; H e i g h t & g t ; 1 6 & l t ; / H e i g h t & g t ; & l t ; L a b e l L o c a t i o n   x m l n s : b = " h t t p : / / s c h e m a s . d a t a c o n t r a c t . o r g / 2 0 0 4 / 0 7 / S y s t e m . W i n d o w s " & g t ; & l t ; b : _ x & g t ; 2 8 5 . 4 5 2 8 8 6 & l t ; / b : _ x & g t ; & l t ; b : _ y & g t ; 4 8 3 . 0 3 7 0 6 7 8 2 8 3 8 0 1 5 & l t ; / b : _ y & g t ; & l t ; / L a b e l L o c a t i o n & g t ; & l t ; L o c a t i o n   x m l n s : b = " h t t p : / / s c h e m a s . d a t a c o n t r a c t . o r g / 2 0 0 4 / 0 7 / S y s t e m . W i n d o w s " & g t ; & l t ; b : _ x & g t ; 2 9 3 . 4 5 2 8 8 6 & l t ; / b : _ x & g t ; & l t ; b : _ y & g t ; 4 9 9 . 0 3 7 0 6 7 8 2 8 3 8 0 2 & l t ; / b : _ y & g t ; & l t ; / L o c a t i o n & g t ; & l t ; S h a p e R o t a t e A n g l e & g t ; 2 7 0 & l t ; / S h a p e R o t a t e A n g l e & g t ; & l t ; W i d t h & g t ; 1 6 & l t ; / W i d t h & g t ; & l t ; / a : V a l u e & g t ; & l t ; / a : K e y V a l u e O f D i a g r a m O b j e c t K e y a n y T y p e z b w N T n L X & g t ; & l t ; a : K e y V a l u e O f D i a g r a m O b j e c t K e y a n y T y p e z b w N T n L X & g t ; & l t ; a : K e y & g t ; & l t ; K e y & g t ; R e l a t i o n s h i p s \ & a m p ; l t ; T a b l e s \ C l a i m s \ C o l u m n s \ H C P C S c o d e & a m p ; g t ; - & a m p ; l t ; T a b l e s \ H C P C S c o d e s \ C o l u m n s \ c p t   c o d e & a m p ; g t ; \ C r o s s F i l t e r & l t ; / K e y & g t ; & l t ; / a : K e y & g t ; & l t ; a : V a l u e   i : t y p e = " D i a g r a m D i s p l a y L i n k C r o s s F i l t e r V i e w S t a t e " & g t ; & l t ; P o i n t s   x m l n s : b = " h t t p : / / s c h e m a s . d a t a c o n t r a c t . o r g / 2 0 0 4 / 0 7 / S y s t e m . W i n d o w s " & g t ; & l t ; b : P o i n t & g t ; & l t ; b : _ x & g t ; 3 5 9 . 3 4 0 5 2 3 & l t ; / b : _ x & g t ; & l t ; b : _ y & g t ; 4 6 4 . 5 5 9 6 9 8 8 5 1 8 4 8 2 2 & l t ; / b : _ y & g t ; & l t ; / b : P o i n t & g t ; & l t ; b : P o i n t & g t ; & l t ; b : _ x & g t ; 3 5 9 . 3 4 0 5 2 3 & l t ; / b : _ x & g t ; & l t ; b : _ y & g t ; 4 7 1 . 7 9 8 3 8 3 5 8 6 2 0 6 8 5 & l t ; / b : _ y & g t ; & l t ; / b : P o i n t & g t ; & l t ; b : P o i n t & g t ; & l t ; b : _ x & g t ; 3 5 7 . 3 4 0 5 2 3 & l t ; / b : _ x & g t ; & l t ; b : _ y & g t ; 4 7 3 . 7 9 8 3 8 3 5 8 6 2 0 6 8 5 & l t ; / b : _ y & g t ; & l t ; / b : P o i n t & g t ; & l t ; b : P o i n t & g t ; & l t ; b : _ x & g t ; 2 9 5 . 4 5 2 8 8 6 & l t ; / b : _ x & g t ; & l t ; b : _ y & g t ; 4 7 3 . 7 9 8 3 8 3 5 8 6 2 0 6 8 5 & l t ; / b : _ y & g t ; & l t ; / b : P o i n t & g t ; & l t ; b : P o i n t & g t ; & l t ; b : _ x & g t ; 2 9 3 . 4 5 2 8 8 6 & l t ; / b : _ x & g t ; & l t ; b : _ y & g t ; 4 7 5 . 7 9 8 3 8 3 5 8 6 2 0 6 8 5 & l t ; / b : _ y & g t ; & l t ; / b : P o i n t & g t ; & l t ; b : P o i n t & g t ; & l t ; b : _ x & g t ; 2 9 3 . 4 5 2 8 8 6 & l t ; / b : _ x & g t ; & l t ; b : _ y & g t ; 4 8 3 . 0 3 7 0 6 7 8 2 8 3 8 0 1 5 & l t ; / b : _ y & g t ; & l t ; / b : P o i n t & g t ; & l t ; / P o i n t s & g t ; & l t ; / a : V a l u e & g t ; & l t ; / a : K e y V a l u e O f D i a g r a m O b j e c t K e y a n y T y p e z b w N T n L X & g t ; & l t ; a : K e y V a l u e O f D i a g r a m O b j e c t K e y a n y T y p e z b w N T n L X & g t ; & l t ; a : K e y & g t ; & l t ; K e y & g t ; R e l a t i o n s h i p s \ & a m p ; l t ; T a b l e s \ C l a i m s \ C o l u m n s \ P r o v i d e r S p e c i a l t y & a m p ; g t ; - & a m p ; l t ; T a b l e s \ M e d i c a l S p e c i a l t i e s \ C o l u m n s \ S p e c i a l t y C o d e & a m p ; g t ; & l t ; / K e y & g t ; & l t ; / a : K e y & g t ; & l t ; a : V a l u e   i : t y p e = " D i a g r a m D i s p l a y L i n k V i e w S t a t e " & g t ; & l t ; A u t o m a t i o n P r o p e r t y H e l p e r T e x t & g t ; E n d   p o i n t   1 :   ( 2 6 9 . 2 0 2 5 9 2 3 0 4 1 3 2 , 3 2 6 . 4 9 0 7 3 3 5 8 6 2 0 7 ) .   E n d   p o i n t   2 :   ( 2 0 9 . 7 9 3 1 0 3 4 4 8 2 7 6 , 3 5 1 . 3 0 4 6 3 8 5 8 6 2 0 7 )   & l t ; / A u t o m a t i o n P r o p e r t y H e l p e r T e x t & g t ; & l t ; L a y e d O u t & g t ; t r u e & l t ; / L a y e d O u t & g t ; & l t ; P o i n t s   x m l n s : b = " h t t p : / / s c h e m a s . d a t a c o n t r a c t . o r g / 2 0 0 4 / 0 7 / S y s t e m . W i n d o w s " & g t ; & l t ; b : P o i n t & g t ; & l t ; b : _ x & g t ; 2 6 9 . 2 0 2 5 9 2 3 0 4 1 3 2 3 9 & l t ; / b : _ x & g t ; & l t ; b : _ y & g t ; 3 2 6 . 4 9 0 7 3 3 5 8 6 2 0 6 8 3 & l t ; / b : _ y & g t ; & l t ; / b : P o i n t & g t ; & l t ; b : P o i n t & g t ; & l t ; b : _ x & g t ; 2 4 1 . 4 9 7 8 4 7 4 9 9 9 9 9 9 8 & l t ; / b : _ x & g t ; & l t ; b : _ y & g t ; 3 2 6 . 4 9 0 7 3 3 5 8 6 2 0 6 8 9 & l t ; / b : _ y & g t ; & l t ; / b : P o i n t & g t ; & l t ; b : P o i n t & g t ; & l t ; b : _ x & g t ; 2 3 9 . 4 9 7 8 4 7 4 9 9 9 9 9 9 8 & l t ; / b : _ x & g t ; & l t ; b : _ y & g t ; 3 2 8 . 4 9 0 7 3 3 5 8 6 2 0 6 8 9 & l t ; / b : _ y & g t ; & l t ; / b : P o i n t & g t ; & l t ; b : P o i n t & g t ; & l t ; b : _ x & g t ; 2 3 9 . 4 9 7 8 4 7 4 9 9 9 9 9 9 8 & l t ; / b : _ x & g t ; & l t ; b : _ y & g t ; 3 4 9 . 3 0 4 6 3 8 5 8 6 2 0 6 8 6 & l t ; / b : _ y & g t ; & l t ; / b : P o i n t & g t ; & l t ; b : P o i n t & g t ; & l t ; b : _ x & g t ; 2 3 7 . 4 9 7 8 4 7 4 9 9 9 9 9 9 8 & l t ; / b : _ x & g t ; & l t ; b : _ y & g t ; 3 5 1 . 3 0 4 6 3 8 5 8 6 2 0 6 8 6 & l t ; / b : _ y & g t ; & l t ; / b : P o i n t & g t ; & l t ; b : P o i n t & g t ; & l t ; b : _ x & g t ; 2 0 9 . 7 9 3 1 0 3 4 4 8 2 7 5 8 2 & l t ; / b : _ x & g t ; & l t ; b : _ y & g t ; 3 5 1 . 3 0 4 6 3 8 5 8 6 2 0 6 8 6 & l t ; / b : _ y & g t ; & l t ; / b : P o i n t & g t ; & l t ; / P o i n t s & g t ; & l t ; / a : V a l u e & g t ; & l t ; / a : K e y V a l u e O f D i a g r a m O b j e c t K e y a n y T y p e z b w N T n L X & g t ; & l t ; a : K e y V a l u e O f D i a g r a m O b j e c t K e y a n y T y p e z b w N T n L X & g t ; & l t ; a : K e y & g t ; & l t ; K e y & g t ; R e l a t i o n s h i p s \ & a m p ; l t ; T a b l e s \ C l a i m s \ C o l u m n s \ P r o v i d e r S p e c i a l t y & a m p ; g t ; - & a m p ; l t ; T a b l e s \ M e d i c a l S p e c i a l t i e s \ C o l u m n s \ S p e c i a l t y C o d e & a m p ; g t ; \ F K & l t ; / K e y & g t ; & l t ; / a : K e y & g t ; & l t ; a : V a l u e   i : t y p e = " D i a g r a m D i s p l a y L i n k E n d p o i n t V i e w S t a t e " & g t ; & l t ; H e i g h t & g t ; 1 6 & l t ; / H e i g h t & g t ; & l t ; L a b e l L o c a t i o n   x m l n s : b = " h t t p : / / s c h e m a s . d a t a c o n t r a c t . o r g / 2 0 0 4 / 0 7 / S y s t e m . W i n d o w s " & g t ; & l t ; b : _ x & g t ; 2 6 9 . 2 0 2 5 9 2 3 0 4 1 3 2 3 9 & l t ; / b : _ x & g t ; & l t ; b : _ y & g t ; 3 1 8 . 4 9 0 7 3 3 5 8 6 2 0 6 8 3 & l t ; / b : _ y & g t ; & l t ; / L a b e l L o c a t i o n & g t ; & l t ; L o c a t i o n   x m l n s : b = " h t t p : / / s c h e m a s . d a t a c o n t r a c t . o r g / 2 0 0 4 / 0 7 / S y s t e m . W i n d o w s " & g t ; & l t ; b : _ x & g t ; 2 8 5 . 2 0 2 5 9 2 3 0 4 1 3 2 4 5 & l t ; / b : _ x & g t ; & l t ; b : _ y & g t ; 3 2 6 . 4 9 0 7 3 3 5 8 6 2 0 6 8 9 & l t ; / b : _ y & g t ; & l t ; / L o c a t i o n & g t ; & l t ; S h a p e R o t a t e A n g l e & g t ; 1 8 0 . 0 0 0 0 0 0 0 0 0 0 0 0 2 & l t ; / S h a p e R o t a t e A n g l e & g t ; & l t ; W i d t h & g t ; 1 6 & l t ; / W i d t h & g t ; & l t ; / a : V a l u e & g t ; & l t ; / a : K e y V a l u e O f D i a g r a m O b j e c t K e y a n y T y p e z b w N T n L X & g t ; & l t ; a : K e y V a l u e O f D i a g r a m O b j e c t K e y a n y T y p e z b w N T n L X & g t ; & l t ; a : K e y & g t ; & l t ; K e y & g t ; R e l a t i o n s h i p s \ & a m p ; l t ; T a b l e s \ C l a i m s \ C o l u m n s \ P r o v i d e r S p e c i a l t y & a m p ; g t ; - & a m p ; l t ; T a b l e s \ M e d i c a l S p e c i a l t i e s \ C o l u m n s \ S p e c i a l t y C o d e & a m p ; g t ; \ P K & l t ; / K e y & g t ; & l t ; / a : K e y & g t ; & l t ; a : V a l u e   i : t y p e = " D i a g r a m D i s p l a y L i n k E n d p o i n t V i e w S t a t e " & g t ; & l t ; H e i g h t & g t ; 1 6 & l t ; / H e i g h t & g t ; & l t ; L a b e l L o c a t i o n   x m l n s : b = " h t t p : / / s c h e m a s . d a t a c o n t r a c t . o r g / 2 0 0 4 / 0 7 / S y s t e m . W i n d o w s " & g t ; & l t ; b : _ x & g t ; 1 9 3 . 7 9 3 1 0 3 4 4 8 2 7 5 8 2 & l t ; / b : _ x & g t ; & l t ; b : _ y & g t ; 3 4 3 . 3 0 4 6 3 8 5 8 6 2 0 6 8 6 & l t ; / b : _ y & g t ; & l t ; / L a b e l L o c a t i o n & g t ; & l t ; L o c a t i o n   x m l n s : b = " h t t p : / / s c h e m a s . d a t a c o n t r a c t . o r g / 2 0 0 4 / 0 7 / S y s t e m . W i n d o w s " & g t ; & l t ; b : _ x & g t ; 1 9 3 . 7 9 3 1 0 3 4 4 8 2 7 5 8 2 & l t ; / b : _ x & g t ; & l t ; b : _ y & g t ; 3 5 1 . 3 0 4 6 3 8 5 8 6 2 0 6 8 6 & l t ; / b : _ y & g t ; & l t ; / L o c a t i o n & g t ; & l t ; S h a p e R o t a t e A n g l e & g t ; 3 6 0 & l t ; / S h a p e R o t a t e A n g l e & g t ; & l t ; W i d t h & g t ; 1 6 & l t ; / W i d t h & g t ; & l t ; / a : V a l u e & g t ; & l t ; / a : K e y V a l u e O f D i a g r a m O b j e c t K e y a n y T y p e z b w N T n L X & g t ; & l t ; a : K e y V a l u e O f D i a g r a m O b j e c t K e y a n y T y p e z b w N T n L X & g t ; & l t ; a : K e y & g t ; & l t ; K e y & g t ; R e l a t i o n s h i p s \ & a m p ; l t ; T a b l e s \ C l a i m s \ C o l u m n s \ P r o v i d e r S p e c i a l t y & a m p ; g t ; - & a m p ; l t ; T a b l e s \ M e d i c a l S p e c i a l t i e s \ C o l u m n s \ S p e c i a l t y C o d e & a m p ; g t ; \ C r o s s F i l t e r & l t ; / K e y & g t ; & l t ; / a : K e y & g t ; & l t ; a : V a l u e   i : t y p e = " D i a g r a m D i s p l a y L i n k C r o s s F i l t e r V i e w S t a t e " & g t ; & l t ; P o i n t s   x m l n s : b = " h t t p : / / s c h e m a s . d a t a c o n t r a c t . o r g / 2 0 0 4 / 0 7 / S y s t e m . W i n d o w s " & g t ; & l t ; b : P o i n t & g t ; & l t ; b : _ x & g t ; 2 6 9 . 2 0 2 5 9 2 3 0 4 1 3 2 3 9 & l t ; / b : _ x & g t ; & l t ; b : _ y & g t ; 3 2 6 . 4 9 0 7 3 3 5 8 6 2 0 6 8 3 & l t ; / b : _ y & g t ; & l t ; / b : P o i n t & g t ; & l t ; b : P o i n t & g t ; & l t ; b : _ x & g t ; 2 4 1 . 4 9 7 8 4 7 4 9 9 9 9 9 9 8 & l t ; / b : _ x & g t ; & l t ; b : _ y & g t ; 3 2 6 . 4 9 0 7 3 3 5 8 6 2 0 6 8 9 & l t ; / b : _ y & g t ; & l t ; / b : P o i n t & g t ; & l t ; b : P o i n t & g t ; & l t ; b : _ x & g t ; 2 3 9 . 4 9 7 8 4 7 4 9 9 9 9 9 9 8 & l t ; / b : _ x & g t ; & l t ; b : _ y & g t ; 3 2 8 . 4 9 0 7 3 3 5 8 6 2 0 6 8 9 & l t ; / b : _ y & g t ; & l t ; / b : P o i n t & g t ; & l t ; b : P o i n t & g t ; & l t ; b : _ x & g t ; 2 3 9 . 4 9 7 8 4 7 4 9 9 9 9 9 9 8 & l t ; / b : _ x & g t ; & l t ; b : _ y & g t ; 3 4 9 . 3 0 4 6 3 8 5 8 6 2 0 6 8 6 & l t ; / b : _ y & g t ; & l t ; / b : P o i n t & g t ; & l t ; b : P o i n t & g t ; & l t ; b : _ x & g t ; 2 3 7 . 4 9 7 8 4 7 4 9 9 9 9 9 9 8 & l t ; / b : _ x & g t ; & l t ; b : _ y & g t ; 3 5 1 . 3 0 4 6 3 8 5 8 6 2 0 6 8 6 & l t ; / b : _ y & g t ; & l t ; / b : P o i n t & g t ; & l t ; b : P o i n t & g t ; & l t ; b : _ x & g t ; 2 0 9 . 7 9 3 1 0 3 4 4 8 2 7 5 8 2 & l t ; / b : _ x & g t ; & l t ; b : _ y & g t ; 3 5 1 . 3 0 4 6 3 8 5 8 6 2 0 6 8 6 & l t ; / b : _ y & g t ; & l t ; / b : P o i n t & g t ; & l t ; / P o i n t s & g t ; & l t ; / a : V a l u e & g t ; & l t ; / a : K e y V a l u e O f D i a g r a m O b j e c t K e y a n y T y p e z b w N T n L X & g t ; & l t ; a : K e y V a l u e O f D i a g r a m O b j e c t K e y a n y T y p e z b w N T n L X & g t ; & l t ; a : K e y & g t ; & l t ; K e y & g t ; R e l a t i o n s h i p s \ & a m p ; l t ; T a b l e s \ C l a i m s \ C o l u m n s \ B e n e N u m b e r & a m p ; g t ; - & a m p ; l t ; T a b l e s \ M e m b e r s \ C o l u m n s \ M e m b e r I D & a m p ; g t ; & l t ; / K e y & g t ; & l t ; / a : K e y & g t ; & l t ; a : V a l u e   i : t y p e = " D i a g r a m D i s p l a y L i n k V i e w S t a t e " & g t ; & l t ; A u t o m a t i o n P r o p e r t y H e l p e r T e x t & g t ; E n d   p o i n t   1 :   ( 3 7 9 . 3 4 0 5 2 3 , 4 6 4 . 5 5 9 6 9 8 8 5 1 8 4 8 ) .   E n d   p o i n t   2 :   ( 1 0 2 6 . 9 5 3 8 0 6 3 6 7 6 2 , 4 9 9 . 5 4 0 1 6 4 5 8 6 2 0 7 )   & l t ; / A u t o m a t i o n P r o p e r t y H e l p e r T e x t & g t ; & l t ; L a y e d O u t & g t ; t r u e & l t ; / L a y e d O u t & g t ; & l t ; P o i n t s   x m l n s : b = " h t t p : / / s c h e m a s . d a t a c o n t r a c t . o r g / 2 0 0 4 / 0 7 / S y s t e m . W i n d o w s " & g t ; & l t ; b : P o i n t & g t ; & l t ; b : _ x & g t ; 3 7 9 . 3 4 0 5 2 3 & l t ; / b : _ x & g t ; & l t ; b : _ y & g t ; 4 6 4 . 5 5 9 6 9 8 8 5 1 8 4 8 2 2 & l t ; / b : _ y & g t ; & l t ; / b : P o i n t & g t ; & l t ; b : P o i n t & g t ; & l t ; b : _ x & g t ; 3 7 9 . 3 4 0 5 2 3 & l t ; / b : _ x & g t ; & l t ; b : _ y & g t ; 4 7 7 . 0 4 9 9 3 1 5 8 6 2 0 6 8 7 & l t ; / b : _ y & g t ; & l t ; / b : P o i n t & g t ; & l t ; b : P o i n t & g t ; & l t ; b : _ x & g t ; 3 8 1 . 3 4 0 5 2 3 & l t ; / b : _ x & g t ; & l t ; b : _ y & g t ; 4 7 9 . 0 4 9 9 3 1 5 8 6 2 0 6 8 7 & l t ; / b : _ y & g t ; & l t ; / b : P o i n t & g t ; & l t ; b : P o i n t & g t ; & l t ; b : _ x & g t ; 7 0 9 . 1 4 7 1 6 4 5 & l t ; / b : _ x & g t ; & l t ; b : _ y & g t ; 4 7 9 . 0 4 9 9 3 1 5 8 6 2 0 6 8 7 & l t ; / b : _ y & g t ; & l t ; / b : P o i n t & g t ; & l t ; b : P o i n t & g t ; & l t ; b : _ x & g t ; 7 1 1 . 1 4 7 1 6 4 5 & l t ; / b : _ x & g t ; & l t ; b : _ y & g t ; 4 8 1 . 0 4 9 9 3 1 5 8 6 2 0 6 8 7 & l t ; / b : _ y & g t ; & l t ; / b : P o i n t & g t ; & l t ; b : P o i n t & g t ; & l t ; b : _ x & g t ; 7 1 1 . 1 4 7 1 6 4 5 & l t ; / b : _ x & g t ; & l t ; b : _ y & g t ; 4 9 7 . 5 4 0 1 6 4 5 8 6 2 0 6 8 6 & l t ; / b : _ y & g t ; & l t ; / b : P o i n t & g t ; & l t ; b : P o i n t & g t ; & l t ; b : _ x & g t ; 7 1 3 . 1 4 7 1 6 4 5 & l t ; / b : _ x & g t ; & l t ; b : _ y & g t ; 4 9 9 . 5 4 0 1 6 4 5 8 6 2 0 6 8 6 & l t ; / b : _ y & g t ; & l t ; / b : P o i n t & g t ; & l t ; b : P o i n t & g t ; & l t ; b : _ x & g t ; 1 0 2 6 . 9 5 3 8 0 6 3 6 7 6 2 0 5 & l t ; / b : _ x & g t ; & l t ; b : _ y & g t ; 4 9 9 . 5 4 0 1 6 4 5 8 6 2 0 6 8 6 & l t ; / b : _ y & g t ; & l t ; / b : P o i n t & g t ; & l t ; / P o i n t s & g t ; & l t ; / a : V a l u e & g t ; & l t ; / a : K e y V a l u e O f D i a g r a m O b j e c t K e y a n y T y p e z b w N T n L X & g t ; & l t ; a : K e y V a l u e O f D i a g r a m O b j e c t K e y a n y T y p e z b w N T n L X & g t ; & l t ; a : K e y & g t ; & l t ; K e y & g t ; R e l a t i o n s h i p s \ & a m p ; l t ; T a b l e s \ C l a i m s \ C o l u m n s \ B e n e N u m b e r & a m p ; g t ; - & a m p ; l t ; T a b l e s \ M e m b e r s \ C o l u m n s \ M e m b e r I D & a m p ; g t ; \ F K & l t ; / K e y & g t ; & l t ; / a : K e y & g t ; & l t ; a : V a l u e   i : t y p e = " D i a g r a m D i s p l a y L i n k E n d p o i n t V i e w S t a t e " & g t ; & l t ; H e i g h t & g t ; 1 6 & l t ; / H e i g h t & g t ; & l t ; L a b e l L o c a t i o n   x m l n s : b = " h t t p : / / s c h e m a s . d a t a c o n t r a c t . o r g / 2 0 0 4 / 0 7 / S y s t e m . W i n d o w s " & g t ; & l t ; b : _ x & g t ; 3 7 1 . 3 4 0 5 2 3 & l t ; / b : _ x & g t ; & l t ; b : _ y & g t ; 4 4 8 . 5 5 9 6 9 8 8 5 1 8 4 8 2 2 & l t ; / b : _ y & g t ; & l t ; / L a b e l L o c a t i o n & g t ; & l t ; L o c a t i o n   x m l n s : b = " h t t p : / / s c h e m a s . d a t a c o n t r a c t . o r g / 2 0 0 4 / 0 7 / S y s t e m . W i n d o w s " & g t ; & l t ; b : _ x & g t ; 3 7 9 . 3 4 0 5 2 3 & l t ; / b : _ x & g t ; & l t ; b : _ y & g t ; 4 4 8 . 5 5 9 6 9 8 8 5 1 8 4 8 2 2 & l t ; / b : _ y & g t ; & l t ; / L o c a t i o n & g t ; & l t ; S h a p e R o t a t e A n g l e & g t ; 9 0 & l t ; / S h a p e R o t a t e A n g l e & g t ; & l t ; W i d t h & g t ; 1 6 & l t ; / W i d t h & g t ; & l t ; / a : V a l u e & g t ; & l t ; / a : K e y V a l u e O f D i a g r a m O b j e c t K e y a n y T y p e z b w N T n L X & g t ; & l t ; a : K e y V a l u e O f D i a g r a m O b j e c t K e y a n y T y p e z b w N T n L X & g t ; & l t ; a : K e y & g t ; & l t ; K e y & g t ; R e l a t i o n s h i p s \ & a m p ; l t ; T a b l e s \ C l a i m s \ C o l u m n s \ B e n e N u m b e r & a m p ; g t ; - & a m p ; l t ; T a b l e s \ M e m b e r s \ C o l u m n s \ M e m b e r I D & a m p ; g t ; \ P K & l t ; / K e y & g t ; & l t ; / a : K e y & g t ; & l t ; a : V a l u e   i : t y p e = " D i a g r a m D i s p l a y L i n k E n d p o i n t V i e w S t a t e " & g t ; & l t ; H e i g h t & g t ; 1 6 & l t ; / H e i g h t & g t ; & l t ; L a b e l L o c a t i o n   x m l n s : b = " h t t p : / / s c h e m a s . d a t a c o n t r a c t . o r g / 2 0 0 4 / 0 7 / S y s t e m . W i n d o w s " & g t ; & l t ; b : _ x & g t ; 1 0 2 6 . 9 5 3 8 0 6 3 6 7 6 2 0 5 & l t ; / b : _ x & g t ; & l t ; b : _ y & g t ; 4 9 1 . 5 4 0 1 6 4 5 8 6 2 0 6 8 6 & l t ; / b : _ y & g t ; & l t ; / L a b e l L o c a t i o n & g t ; & l t ; L o c a t i o n   x m l n s : b = " h t t p : / / s c h e m a s . d a t a c o n t r a c t . o r g / 2 0 0 4 / 0 7 / S y s t e m . W i n d o w s " & g t ; & l t ; b : _ x & g t ; 1 0 4 2 . 9 5 3 8 0 6 3 6 7 6 2 0 5 & l t ; / b : _ x & g t ; & l t ; b : _ y & g t ; 4 9 9 . 5 4 0 1 6 4 5 8 6 2 0 6 8 6 & l t ; / b : _ y & g t ; & l t ; / L o c a t i o n & g t ; & l t ; S h a p e R o t a t e A n g l e & g t ; 1 8 0 & l t ; / S h a p e R o t a t e A n g l e & g t ; & l t ; W i d t h & g t ; 1 6 & l t ; / W i d t h & g t ; & l t ; / a : V a l u e & g t ; & l t ; / a : K e y V a l u e O f D i a g r a m O b j e c t K e y a n y T y p e z b w N T n L X & g t ; & l t ; a : K e y V a l u e O f D i a g r a m O b j e c t K e y a n y T y p e z b w N T n L X & g t ; & l t ; a : K e y & g t ; & l t ; K e y & g t ; R e l a t i o n s h i p s \ & a m p ; l t ; T a b l e s \ C l a i m s \ C o l u m n s \ B e n e N u m b e r & a m p ; g t ; - & a m p ; l t ; T a b l e s \ M e m b e r s \ C o l u m n s \ M e m b e r I D & a m p ; g t ; \ C r o s s F i l t e r & l t ; / K e y & g t ; & l t ; / a : K e y & g t ; & l t ; a : V a l u e   i : t y p e = " D i a g r a m D i s p l a y L i n k C r o s s F i l t e r V i e w S t a t e " & g t ; & l t ; P o i n t s   x m l n s : b = " h t t p : / / s c h e m a s . d a t a c o n t r a c t . o r g / 2 0 0 4 / 0 7 / S y s t e m . W i n d o w s " & g t ; & l t ; b : P o i n t & g t ; & l t ; b : _ x & g t ; 3 7 9 . 3 4 0 5 2 3 & l t ; / b : _ x & g t ; & l t ; b : _ y & g t ; 4 6 4 . 5 5 9 6 9 8 8 5 1 8 4 8 2 2 & l t ; / b : _ y & g t ; & l t ; / b : P o i n t & g t ; & l t ; b : P o i n t & g t ; & l t ; b : _ x & g t ; 3 7 9 . 3 4 0 5 2 3 & l t ; / b : _ x & g t ; & l t ; b : _ y & g t ; 4 7 7 . 0 4 9 9 3 1 5 8 6 2 0 6 8 7 & l t ; / b : _ y & g t ; & l t ; / b : P o i n t & g t ; & l t ; b : P o i n t & g t ; & l t ; b : _ x & g t ; 3 8 1 . 3 4 0 5 2 3 & l t ; / b : _ x & g t ; & l t ; b : _ y & g t ; 4 7 9 . 0 4 9 9 3 1 5 8 6 2 0 6 8 7 & l t ; / b : _ y & g t ; & l t ; / b : P o i n t & g t ; & l t ; b : P o i n t & g t ; & l t ; b : _ x & g t ; 7 0 9 . 1 4 7 1 6 4 5 & l t ; / b : _ x & g t ; & l t ; b : _ y & g t ; 4 7 9 . 0 4 9 9 3 1 5 8 6 2 0 6 8 7 & l t ; / b : _ y & g t ; & l t ; / b : P o i n t & g t ; & l t ; b : P o i n t & g t ; & l t ; b : _ x & g t ; 7 1 1 . 1 4 7 1 6 4 5 & l t ; / b : _ x & g t ; & l t ; b : _ y & g t ; 4 8 1 . 0 4 9 9 3 1 5 8 6 2 0 6 8 7 & l t ; / b : _ y & g t ; & l t ; / b : P o i n t & g t ; & l t ; b : P o i n t & g t ; & l t ; b : _ x & g t ; 7 1 1 . 1 4 7 1 6 4 5 & l t ; / b : _ x & g t ; & l t ; b : _ y & g t ; 4 9 7 . 5 4 0 1 6 4 5 8 6 2 0 6 8 6 & l t ; / b : _ y & g t ; & l t ; / b : P o i n t & g t ; & l t ; b : P o i n t & g t ; & l t ; b : _ x & g t ; 7 1 3 . 1 4 7 1 6 4 5 & l t ; / b : _ x & g t ; & l t ; b : _ y & g t ; 4 9 9 . 5 4 0 1 6 4 5 8 6 2 0 6 8 6 & l t ; / b : _ y & g t ; & l t ; / b : P o i n t & g t ; & l t ; b : P o i n t & g t ; & l t ; b : _ x & g t ; 1 0 2 6 . 9 5 3 8 0 6 3 6 7 6 2 0 5 & l t ; / b : _ x & g t ; & l t ; b : _ y & g t ; 4 9 9 . 5 4 0 1 6 4 5 8 6 2 0 6 8 6 & l t ; / b : _ y & g t ; & l t ; / b : P o i n t & g t ; & l t ; / P o i n t s & g t ; & l t ; / a : V a l u e & g t ; & l t ; / a : K e y V a l u e O f D i a g r a m O b j e c t K e y a n y T y p e z b w N T n L X & g t ; & l t ; a : K e y V a l u e O f D i a g r a m O b j e c t K e y a n y T y p e z b w N T n L X & g t ; & l t ; a : K e y & g t ; & l t ; K e y & g t ; R e l a t i o n s h i p s \ & a m p ; l t ; T a b l e s \ C l a i m s \ C o l u m n s \ D R G N o & a m p ; g t ; - & a m p ; l t ; T a b l e s \ D R G s \ C o l u m n s \ M S - D R G & a m p ; g t ; & l t ; / K e y & g t ; & l t ; / a : K e y & g t ; & l t ; a : V a l u e   i : t y p e = " D i a g r a m D i s p l a y L i n k V i e w S t a t e " & g t ; & l t ; A u t o m a t i o n P r o p e r t y H e l p e r T e x t & g t ; E n d   p o i n t   1 :   ( 3 6 9 . 3 4 0 5 2 3 , 1 8 8 . 4 2 1 7 6 7 8 1 7 3 6 5 ) .   E n d   p o i n t   2 :   ( 2 1 5 . 0 2 9 3 4 6 2 4 5 4 1 4 , 1 2 0 . 1 7 2 4 1 3 5 8 6 2 0 7 )   & l t ; / A u t o m a t i o n P r o p e r t y H e l p e r T e x t & g t ; & l t ; L a y e d O u t & g t ; t r u e & l t ; / L a y e d O u t & g t ; & l t ; P o i n t s   x m l n s : b = " h t t p : / / s c h e m a s . d a t a c o n t r a c t . o r g / 2 0 0 4 / 0 7 / S y s t e m . W i n d o w s " & g t ; & l t ; b : P o i n t & g t ; & l t ; b : _ x & g t ; 3 6 9 . 3 4 0 5 2 3 & l t ; / b : _ x & g t ; & l t ; b : _ y & g t ; 1 8 8 . 4 2 1 7 6 7 8 1 7 3 6 5 4 3 & l t ; / b : _ y & g t ; & l t ; / b : P o i n t & g t ; & l t ; b : P o i n t & g t ; & l t ; b : _ x & g t ; 3 6 9 . 3 4 0 5 2 3 & l t ; / b : _ x & g t ; & l t ; b : _ y & g t ; 1 2 2 . 1 7 2 4 1 3 5 8 6 2 0 6 8 6 & l t ; / b : _ y & g t ; & l t ; / b : P o i n t & g t ; & l t ; b : P o i n t & g t ; & l t ; b : _ x & g t ; 3 6 7 . 3 4 0 5 2 3 & l t ; / b : _ x & g t ; & l t ; b : _ y & g t ; 1 2 0 . 1 7 2 4 1 3 5 8 6 2 0 6 8 6 & l t ; / b : _ y & g t ; & l t ; / b : P o i n t & g t ; & l t ; b : P o i n t & g t ; & l t ; b : _ x & g t ; 2 1 5 . 0 2 9 3 4 6 2 4 5 4 1 3 5 1 & l t ; / b : _ x & g t ; & l t ; b : _ y & g t ; 1 2 0 . 1 7 2 4 1 3 5 8 6 2 0 6 8 6 & l t ; / b : _ y & g t ; & l t ; / b : P o i n t & g t ; & l t ; / P o i n t s & g t ; & l t ; / a : V a l u e & g t ; & l t ; / a : K e y V a l u e O f D i a g r a m O b j e c t K e y a n y T y p e z b w N T n L X & g t ; & l t ; a : K e y V a l u e O f D i a g r a m O b j e c t K e y a n y T y p e z b w N T n L X & g t ; & l t ; a : K e y & g t ; & l t ; K e y & g t ; R e l a t i o n s h i p s \ & a m p ; l t ; T a b l e s \ C l a i m s \ C o l u m n s \ D R G N o & a m p ; g t ; - & a m p ; l t ; T a b l e s \ D R G s \ C o l u m n s \ M S - D R G & a m p ; g t ; \ F K & l t ; / K e y & g t ; & l t ; / a : K e y & g t ; & l t ; a : V a l u e   i : t y p e = " D i a g r a m D i s p l a y L i n k E n d p o i n t V i e w S t a t e " & g t ; & l t ; H e i g h t & g t ; 1 6 & l t ; / H e i g h t & g t ; & l t ; L a b e l L o c a t i o n   x m l n s : b = " h t t p : / / s c h e m a s . d a t a c o n t r a c t . o r g / 2 0 0 4 / 0 7 / S y s t e m . W i n d o w s " & g t ; & l t ; b : _ x & g t ; 3 6 1 . 3 4 0 5 2 3 & l t ; / b : _ x & g t ; & l t ; b : _ y & g t ; 1 8 8 . 4 2 1 7 6 7 8 1 7 3 6 5 4 3 & l t ; / b : _ y & g t ; & l t ; / L a b e l L o c a t i o n & g t ; & l t ; L o c a t i o n   x m l n s : b = " h t t p : / / s c h e m a s . d a t a c o n t r a c t . o r g / 2 0 0 4 / 0 7 / S y s t e m . W i n d o w s " & g t ; & l t ; b : _ x & g t ; 3 6 9 . 3 4 0 5 2 3 & l t ; / b : _ x & g t ; & l t ; b : _ y & g t ; 2 0 4 . 4 2 1 7 6 7 8 1 7 3 6 5 4 3 & l t ; / b : _ y & g t ; & l t ; / L o c a t i o n & g t ; & l t ; S h a p e R o t a t e A n g l e & g t ; 2 7 0 & l t ; / S h a p e R o t a t e A n g l e & g t ; & l t ; W i d t h & g t ; 1 6 & l t ; / W i d t h & g t ; & l t ; / a : V a l u e & g t ; & l t ; / a : K e y V a l u e O f D i a g r a m O b j e c t K e y a n y T y p e z b w N T n L X & g t ; & l t ; a : K e y V a l u e O f D i a g r a m O b j e c t K e y a n y T y p e z b w N T n L X & g t ; & l t ; a : K e y & g t ; & l t ; K e y & g t ; R e l a t i o n s h i p s \ & a m p ; l t ; T a b l e s \ C l a i m s \ C o l u m n s \ D R G N o & a m p ; g t ; - & a m p ; l t ; T a b l e s \ D R G s \ C o l u m n s \ M S - D R G & a m p ; g t ; \ P K & l t ; / K e y & g t ; & l t ; / a : K e y & g t ; & l t ; a : V a l u e   i : t y p e = " D i a g r a m D i s p l a y L i n k E n d p o i n t V i e w S t a t e " & g t ; & l t ; H e i g h t & g t ; 1 6 & l t ; / H e i g h t & g t ; & l t ; L a b e l L o c a t i o n   x m l n s : b = " h t t p : / / s c h e m a s . d a t a c o n t r a c t . o r g / 2 0 0 4 / 0 7 / S y s t e m . W i n d o w s " & g t ; & l t ; b : _ x & g t ; 1 9 9 . 0 2 9 3 4 6 2 4 5 4 1 3 5 1 & l t ; / b : _ x & g t ; & l t ; b : _ y & g t ; 1 1 2 . 1 7 2 4 1 3 5 8 6 2 0 6 8 6 & l t ; / b : _ y & g t ; & l t ; / L a b e l L o c a t i o n & g t ; & l t ; L o c a t i o n   x m l n s : b = " h t t p : / / s c h e m a s . d a t a c o n t r a c t . o r g / 2 0 0 4 / 0 7 / S y s t e m . W i n d o w s " & g t ; & l t ; b : _ x & g t ; 1 9 9 . 0 2 9 3 4 6 2 4 5 4 1 3 4 8 & l t ; / b : _ x & g t ; & l t ; b : _ y & g t ; 1 2 0 . 1 7 2 4 1 3 5 8 6 2 0 6 8 6 & l t ; / b : _ y & g t ; & l t ; / L o c a t i o n & g t ; & l t ; S h a p e R o t a t e A n g l e & g t ; 3 6 0 & l t ; / S h a p e R o t a t e A n g l e & g t ; & l t ; W i d t h & g t ; 1 6 & l t ; / W i d t h & g t ; & l t ; / a : V a l u e & g t ; & l t ; / a : K e y V a l u e O f D i a g r a m O b j e c t K e y a n y T y p e z b w N T n L X & g t ; & l t ; a : K e y V a l u e O f D i a g r a m O b j e c t K e y a n y T y p e z b w N T n L X & g t ; & l t ; a : K e y & g t ; & l t ; K e y & g t ; R e l a t i o n s h i p s \ & a m p ; l t ; T a b l e s \ C l a i m s \ C o l u m n s \ D R G N o & a m p ; g t ; - & a m p ; l t ; T a b l e s \ D R G s \ C o l u m n s \ M S - D R G & a m p ; g t ; \ C r o s s F i l t e r & l t ; / K e y & g t ; & l t ; / a : K e y & g t ; & l t ; a : V a l u e   i : t y p e = " D i a g r a m D i s p l a y L i n k C r o s s F i l t e r V i e w S t a t e " & g t ; & l t ; P o i n t s   x m l n s : b = " h t t p : / / s c h e m a s . d a t a c o n t r a c t . o r g / 2 0 0 4 / 0 7 / S y s t e m . W i n d o w s " & g t ; & l t ; b : P o i n t & g t ; & l t ; b : _ x & g t ; 3 6 9 . 3 4 0 5 2 3 & l t ; / b : _ x & g t ; & l t ; b : _ y & g t ; 1 8 8 . 4 2 1 7 6 7 8 1 7 3 6 5 4 3 & l t ; / b : _ y & g t ; & l t ; / b : P o i n t & g t ; & l t ; b : P o i n t & g t ; & l t ; b : _ x & g t ; 3 6 9 . 3 4 0 5 2 3 & l t ; / b : _ x & g t ; & l t ; b : _ y & g t ; 1 2 2 . 1 7 2 4 1 3 5 8 6 2 0 6 8 6 & l t ; / b : _ y & g t ; & l t ; / b : P o i n t & g t ; & l t ; b : P o i n t & g t ; & l t ; b : _ x & g t ; 3 6 7 . 3 4 0 5 2 3 & l t ; / b : _ x & g t ; & l t ; b : _ y & g t ; 1 2 0 . 1 7 2 4 1 3 5 8 6 2 0 6 8 6 & l t ; / b : _ y & g t ; & l t ; / b : P o i n t & g t ; & l t ; b : P o i n t & g t ; & l t ; b : _ x & g t ; 2 1 5 . 0 2 9 3 4 6 2 4 5 4 1 3 5 1 & l t ; / b : _ x & g t ; & l t ; b : _ y & g t ; 1 2 0 . 1 7 2 4 1 3 5 8 6 2 0 6 8 6 & l t ; / b : _ y & g t ; & l t ; / b : P o i n t & g t ; & l t ; / P o i n t s & g t ; & l t ; / a : V a l u e & g t ; & l t ; / a : K e y V a l u e O f D i a g r a m O b j e c t K e y a n y T y p e z b w N T n L X & g t ; & l t ; a : K e y V a l u e O f D i a g r a m O b j e c t K e y a n y T y p e z b w N T n L X & g t ; & l t ; a : K e y & g t ; & l t ; K e y & g t ; R e l a t i o n s h i p s \ & a m p ; l t ; T a b l e s \ C l a i m s \ C o l u m n s \ C l a i m F r o m D a t e & a m p ; g t ; - & a m p ; l t ; T a b l e s \ D a t e s \ C o l u m n s \ D a t e & a m p ; g t ; & l t ; / K e y & g t ; & l t ; / a : K e y & g t ; & l t ; a : V a l u e   i : t y p e = " D i a g r a m D i s p l a y L i n k V i e w S t a t e " & g t ; & l t ; A u t o m a t i o n P r o p e r t y H e l p e r T e x t & g t ; E n d   p o i n t   1 :   ( 4 6 9 . 4 7 8 4 5 4 3 7 3 0 9 8 , 3 2 6 . 4 9 0 7 3 3 5 8 6 2 0 7 ) .   E n d   p o i n t   2 :   ( 4 7 4 . 2 8 8 9 8 5 7 1 4 6 0 3 , 2 7 7 . 5 5 1 7 2 4 5 8 6 2 0 7 )   & l t ; / A u t o m a t i o n P r o p e r t y H e l p e r T e x t & g t ; & l t ; L a y e d O u t & g t ; t r u e & l t ; / L a y e d O u t & g t ; & l t ; P o i n t s   x m l n s : b = " h t t p : / / s c h e m a s . d a t a c o n t r a c t . o r g / 2 0 0 4 / 0 7 / S y s t e m . W i n d o w s " & g t ; & l t ; b : P o i n t & g t ; & l t ; b : _ x & g t ; 4 6 9 . 4 7 8 4 5 4 3 7 3 0 9 7 9 2 & l t ; / b : _ x & g t ; & l t ; b : _ y & g t ; 3 2 6 . 4 9 0 7 3 3 5 8 6 2 0 6 9 4 & l t ; / b : _ y & g t ; & l t ; / b : P o i n t & g t ; & l t ; b : P o i n t & g t ; & l t ; b : _ x & g t ; 4 6 9 . 8 8 3 7 2 0 0 0 0 0 0 0 0 4 & l t ; / b : _ x & g t ; & l t ; b : _ y & g t ; 3 2 6 . 4 9 0 7 3 3 5 8 6 2 0 6 8 9 & l t ; / b : _ y & g t ; & l t ; / b : P o i n t & g t ; & l t ; b : P o i n t & g t ; & l t ; b : _ x & g t ; 4 7 1 . 8 8 3 7 2 0 0 0 0 0 0 0 0 4 & l t ; / b : _ x & g t ; & l t ; b : _ y & g t ; 3 2 4 . 4 9 0 7 3 3 5 8 6 2 0 6 8 9 & l t ; / b : _ y & g t ; & l t ; / b : P o i n t & g t ; & l t ; b : P o i n t & g t ; & l t ; b : _ x & g t ; 4 7 1 . 8 8 3 7 2 0 0 0 0 0 0 0 0 4 & l t ; / b : _ x & g t ; & l t ; b : _ y & g t ; 2 7 9 . 5 5 1 7 2 4 5 8 6 2 0 6 8 9 & l t ; / b : _ y & g t ; & l t ; / b : P o i n t & g t ; & l t ; b : P o i n t & g t ; & l t ; b : _ x & g t ; 4 7 3 . 8 8 3 7 2 0 0 0 0 0 0 0 0 4 & l t ; / b : _ x & g t ; & l t ; b : _ y & g t ; 2 7 7 . 5 5 1 7 2 4 5 8 6 2 0 6 8 9 & l t ; / b : _ y & g t ; & l t ; / b : P o i n t & g t ; & l t ; b : P o i n t & g t ; & l t ; b : _ x & g t ; 4 7 4 . 2 8 8 9 8 5 7 1 4 6 0 2 6 3 & l t ; / b : _ x & g t ; & l t ; b : _ y & g t ; 2 7 7 . 5 5 1 7 2 4 5 8 6 2 0 6 8 9 & l t ; / b : _ y & g t ; & l t ; / b : P o i n t & g t ; & l t ; / P o i n t s & g t ; & l t ; / a : V a l u e & g t ; & l t ; / a : K e y V a l u e O f D i a g r a m O b j e c t K e y a n y T y p e z b w N T n L X & g t ; & l t ; a : K e y V a l u e O f D i a g r a m O b j e c t K e y a n y T y p e z b w N T n L X & g t ; & l t ; a : K e y & g t ; & l t ; K e y & g t ; R e l a t i o n s h i p s \ & a m p ; l t ; T a b l e s \ C l a i m s \ C o l u m n s \ C l a i m F r o m D a t e & a m p ; g t ; - & a m p ; l t ; T a b l e s \ D a t e s \ C o l u m n s \ D a t e & a m p ; g t ; \ F K & l t ; / K e y & g t ; & l t ; / a : K e y & g t ; & l t ; a : V a l u e   i : t y p e = " D i a g r a m D i s p l a y L i n k E n d p o i n t V i e w S t a t e " & g t ; & l t ; H e i g h t & g t ; 1 6 & l t ; / H e i g h t & g t ; & l t ; L a b e l L o c a t i o n   x m l n s : b = " h t t p : / / s c h e m a s . d a t a c o n t r a c t . o r g / 2 0 0 4 / 0 7 / S y s t e m . W i n d o w s " & g t ; & l t ; b : _ x & g t ; 4 5 3 . 4 7 8 4 5 4 3 7 3 0 9 7 9 2 & l t ; / b : _ x & g t ; & l t ; b : _ y & g t ; 3 1 8 . 4 9 0 7 3 3 5 8 6 2 0 6 9 4 & l t ; / b : _ y & g t ; & l t ; / L a b e l L o c a t i o n & g t ; & l t ; L o c a t i o n   x m l n s : b = " h t t p : / / s c h e m a s . d a t a c o n t r a c t . o r g / 2 0 0 4 / 0 7 / S y s t e m . W i n d o w s " & g t ; & l t ; b : _ x & g t ; 4 5 3 . 4 7 8 4 5 4 3 7 3 0 9 7 9 2 & l t ; / b : _ x & g t ; & l t ; b : _ y & g t ; 3 2 6 . 4 9 0 7 3 3 5 8 6 2 0 6 8 9 & l t ; / b : _ y & g t ; & l t ; / L o c a t i o n & g t ; & l t ; S h a p e R o t a t e A n g l e & g t ; 1 . 9 8 9 5 1 9 6 6 0 1 2 8 2 8 0 5 E - 1 3 & l t ; / S h a p e R o t a t e A n g l e & g t ; & l t ; W i d t h & g t ; 1 6 & l t ; / W i d t h & g t ; & l t ; / a : V a l u e & g t ; & l t ; / a : K e y V a l u e O f D i a g r a m O b j e c t K e y a n y T y p e z b w N T n L X & g t ; & l t ; a : K e y V a l u e O f D i a g r a m O b j e c t K e y a n y T y p e z b w N T n L X & g t ; & l t ; a : K e y & g t ; & l t ; K e y & g t ; R e l a t i o n s h i p s \ & a m p ; l t ; T a b l e s \ C l a i m s \ C o l u m n s \ C l a i m F r o m D a t e & a m p ; g t ; - & a m p ; l t ; T a b l e s \ D a t e s \ C o l u m n s \ D a t e & a m p ; g t ; \ P K & l t ; / K e y & g t ; & l t ; / a : K e y & g t ; & l t ; a : V a l u e   i : t y p e = " D i a g r a m D i s p l a y L i n k E n d p o i n t V i e w S t a t e " & g t ; & l t ; H e i g h t & g t ; 1 6 & l t ; / H e i g h t & g t ; & l t ; L a b e l L o c a t i o n   x m l n s : b = " h t t p : / / s c h e m a s . d a t a c o n t r a c t . o r g / 2 0 0 4 / 0 7 / S y s t e m . W i n d o w s " & g t ; & l t ; b : _ x & g t ; 4 7 4 . 2 8 8 9 8 5 7 1 4 6 0 2 6 3 & l t ; / b : _ x & g t ; & l t ; b : _ y & g t ; 2 6 9 . 5 5 1 7 2 4 5 8 6 2 0 6 8 9 & l t ; / b : _ y & g t ; & l t ; / L a b e l L o c a t i o n & g t ; & l t ; L o c a t i o n   x m l n s : b = " h t t p : / / s c h e m a s . d a t a c o n t r a c t . o r g / 2 0 0 4 / 0 7 / S y s t e m . W i n d o w s " & g t ; & l t ; b : _ x & g t ; 4 9 0 . 2 8 8 9 8 5 7 1 4 6 0 2 6 3 & l t ; / b : _ x & g t ; & l t ; b : _ y & g t ; 2 7 7 . 5 5 1 7 2 4 5 8 6 2 0 6 8 9 & l t ; / b : _ y & g t ; & l t ; / L o c a t i o n & g t ; & l t ; S h a p e R o t a t e A n g l e & g t ; 1 8 0 & l t ; / S h a p e R o t a t e A n g l e & g t ; & l t ; W i d t h & g t ; 1 6 & l t ; / W i d t h & g t ; & l t ; / a : V a l u e & g t ; & l t ; / a : K e y V a l u e O f D i a g r a m O b j e c t K e y a n y T y p e z b w N T n L X & g t ; & l t ; a : K e y V a l u e O f D i a g r a m O b j e c t K e y a n y T y p e z b w N T n L X & g t ; & l t ; a : K e y & g t ; & l t ; K e y & g t ; R e l a t i o n s h i p s \ & a m p ; l t ; T a b l e s \ C l a i m s \ C o l u m n s \ C l a i m F r o m D a t e & a m p ; g t ; - & a m p ; l t ; T a b l e s \ D a t e s \ C o l u m n s \ D a t e & a m p ; g t ; \ C r o s s F i l t e r & l t ; / K e y & g t ; & l t ; / a : K e y & g t ; & l t ; a : V a l u e   i : t y p e = " D i a g r a m D i s p l a y L i n k C r o s s F i l t e r V i e w S t a t e " & g t ; & l t ; P o i n t s   x m l n s : b = " h t t p : / / s c h e m a s . d a t a c o n t r a c t . o r g / 2 0 0 4 / 0 7 / S y s t e m . W i n d o w s " & g t ; & l t ; b : P o i n t & g t ; & l t ; b : _ x & g t ; 4 6 9 . 4 7 8 4 5 4 3 7 3 0 9 7 9 2 & l t ; / b : _ x & g t ; & l t ; b : _ y & g t ; 3 2 6 . 4 9 0 7 3 3 5 8 6 2 0 6 9 4 & l t ; / b : _ y & g t ; & l t ; / b : P o i n t & g t ; & l t ; b : P o i n t & g t ; & l t ; b : _ x & g t ; 4 6 9 . 8 8 3 7 2 0 0 0 0 0 0 0 0 4 & l t ; / b : _ x & g t ; & l t ; b : _ y & g t ; 3 2 6 . 4 9 0 7 3 3 5 8 6 2 0 6 8 9 & l t ; / b : _ y & g t ; & l t ; / b : P o i n t & g t ; & l t ; b : P o i n t & g t ; & l t ; b : _ x & g t ; 4 7 1 . 8 8 3 7 2 0 0 0 0 0 0 0 0 4 & l t ; / b : _ x & g t ; & l t ; b : _ y & g t ; 3 2 4 . 4 9 0 7 3 3 5 8 6 2 0 6 8 9 & l t ; / b : _ y & g t ; & l t ; / b : P o i n t & g t ; & l t ; b : P o i n t & g t ; & l t ; b : _ x & g t ; 4 7 1 . 8 8 3 7 2 0 0 0 0 0 0 0 0 4 & l t ; / b : _ x & g t ; & l t ; b : _ y & g t ; 2 7 9 . 5 5 1 7 2 4 5 8 6 2 0 6 8 9 & l t ; / b : _ y & g t ; & l t ; / b : P o i n t & g t ; & l t ; b : P o i n t & g t ; & l t ; b : _ x & g t ; 4 7 3 . 8 8 3 7 2 0 0 0 0 0 0 0 0 4 & l t ; / b : _ x & g t ; & l t ; b : _ y & g t ; 2 7 7 . 5 5 1 7 2 4 5 8 6 2 0 6 8 9 & l t ; / b : _ y & g t ; & l t ; / b : P o i n t & g t ; & l t ; b : P o i n t & g t ; & l t ; b : _ x & g t ; 4 7 4 . 2 8 8 9 8 5 7 1 4 6 0 2 6 3 & l t ; / b : _ x & g t ; & l t ; b : _ y & g t ; 2 7 7 . 5 5 1 7 2 4 5 8 6 2 0 6 8 9 & l t ; / b : _ y & g t ; & l t ; / b : P o i n t & g t ; & l t ; / P o i n t s & g t ; & l t ; / a : V a l u e & g t ; & l t ; / a : K e y V a l u e O f D i a g r a m O b j e c t K e y a n y T y p e z b w N T n L X & g t ; & l t ; a : K e y V a l u e O f D i a g r a m O b j e c t K e y a n y T y p e z b w N T n L X & g t ; & l t ; a : K e y & g t ; & l t ; K e y & g t ; R e l a t i o n s h i p s \ & a m p ; l t ; T a b l e s \ M e m b e r s \ C o l u m n s \ C u r r e n t A g e & a m p ; g t ; - & a m p ; l t ; T a b l e s \ A g r G r o u p T a b l e \ C o l u m n s \ A g e & a m p ; g t ; & l t ; / K e y & g t ; & l t ; / a : K e y & g t ; & l t ; a : V a l u e   i : t y p e = " D i a g r a m D i s p l a y L i n k V i e w S t a t e " & g t ; & l t ; A u t o m a t i o n P r o p e r t y H e l p e r T e x t & g t ; E n d   p o i n t   1 :   ( 1 0 2 6 . 9 5 3 8 0 6 3 6 7 6 2 , 5 1 9 . 5 4 0 1 6 4 5 8 6 2 0 7 ) .   E n d   p o i n t   2 :   ( 8 3 1 . 5 0 1 0 3 3 0 1 1 1 5 7 , 6 1 9 . 2 0 3 4 8 8 5 8 6 2 0 7 )   & l t ; / A u t o m a t i o n P r o p e r t y H e l p e r T e x t & g t ; & l t ; L a y e d O u t & g t ; t r u e & l t ; / L a y e d O u t & g t ; & l t ; P o i n t s   x m l n s : b = " h t t p : / / s c h e m a s . d a t a c o n t r a c t . o r g / 2 0 0 4 / 0 7 / S y s t e m . W i n d o w s " & g t ; & l t ; b : P o i n t & g t ; & l t ; b : _ x & g t ; 1 0 2 6 . 9 5 3 8 0 6 3 6 7 6 2 & l t ; / b : _ x & g t ; & l t ; b : _ y & g t ; 5 1 9 . 5 4 0 1 6 4 5 8 6 2 0 6 8 6 & l t ; / b : _ y & g t ; & l t ; / b : P o i n t & g t ; & l t ; b : P o i n t & g t ; & l t ; b : _ x & g t ; 9 3 1 . 2 2 7 4 1 9 5 & l t ; / b : _ x & g t ; & l t ; b : _ y & g t ; 5 1 9 . 5 4 0 1 6 4 5 8 6 2 0 6 8 6 & l t ; / b : _ y & g t ; & l t ; / b : P o i n t & g t ; & l t ; b : P o i n t & g t ; & l t ; b : _ x & g t ; 9 2 9 . 2 2 7 4 1 9 5 & l t ; / b : _ x & g t ; & l t ; b : _ y & g t ; 5 2 1 . 5 4 0 1 6 4 5 8 6 2 0 6 8 6 & l t ; / b : _ y & g t ; & l t ; / b : P o i n t & g t ; & l t ; b : P o i n t & g t ; & l t ; b : _ x & g t ; 9 2 9 . 2 2 7 4 1 9 5 & l t ; / b : _ x & g t ; & l t ; b : _ y & g t ; 6 1 7 . 2 0 3 4 8 8 5 8 6 2 0 6 8 4 & l t ; / b : _ y & g t ; & l t ; / b : P o i n t & g t ; & l t ; b : P o i n t & g t ; & l t ; b : _ x & g t ; 9 2 7 . 2 2 7 4 1 9 5 & l t ; / b : _ x & g t ; & l t ; b : _ y & g t ; 6 1 9 . 2 0 3 4 8 8 5 8 6 2 0 6 8 4 & l t ; / b : _ y & g t ; & l t ; / b : P o i n t & g t ; & l t ; b : P o i n t & g t ; & l t ; b : _ x & g t ; 8 3 1 . 5 0 1 0 3 3 0 1 1 1 5 6 7 8 & l t ; / b : _ x & g t ; & l t ; b : _ y & g t ; 6 1 9 . 2 0 3 4 8 8 5 8 6 2 0 6 8 4 & l t ; / b : _ y & g t ; & l t ; / b : P o i n t & g t ; & l t ; / P o i n t s & g t ; & l t ; / a : V a l u e & g t ; & l t ; / a : K e y V a l u e O f D i a g r a m O b j e c t K e y a n y T y p e z b w N T n L X & g t ; & l t ; a : K e y V a l u e O f D i a g r a m O b j e c t K e y a n y T y p e z b w N T n L X & g t ; & l t ; a : K e y & g t ; & l t ; K e y & g t ; R e l a t i o n s h i p s \ & a m p ; l t ; T a b l e s \ M e m b e r s \ C o l u m n s \ C u r r e n t A g e & a m p ; g t ; - & a m p ; l t ; T a b l e s \ A g r G r o u p T a b l e \ C o l u m n s \ A g e & a m p ; g t ; \ F K & l t ; / K e y & g t ; & l t ; / a : K e y & g t ; & l t ; a : V a l u e   i : t y p e = " D i a g r a m D i s p l a y L i n k E n d p o i n t V i e w S t a t e " & g t ; & l t ; H e i g h t & g t ; 1 6 & l t ; / H e i g h t & g t ; & l t ; L a b e l L o c a t i o n   x m l n s : b = " h t t p : / / s c h e m a s . d a t a c o n t r a c t . o r g / 2 0 0 4 / 0 7 / S y s t e m . W i n d o w s " & g t ; & l t ; b : _ x & g t ; 1 0 2 6 . 9 5 3 8 0 6 3 6 7 6 2 & l t ; / b : _ x & g t ; & l t ; b : _ y & g t ; 5 1 1 . 5 4 0 1 6 4 5 8 6 2 0 6 8 6 & l t ; / b : _ y & g t ; & l t ; / L a b e l L o c a t i o n & g t ; & l t ; L o c a t i o n   x m l n s : b = " h t t p : / / s c h e m a s . d a t a c o n t r a c t . o r g / 2 0 0 4 / 0 7 / S y s t e m . W i n d o w s " & g t ; & l t ; b : _ x & g t ; 1 0 4 2 . 9 5 3 8 0 6 3 6 7 6 2 & l t ; / b : _ x & g t ; & l t ; b : _ y & g t ; 5 1 9 . 5 4 0 1 6 4 5 8 6 2 0 6 8 6 & l t ; / b : _ y & g t ; & l t ; / L o c a t i o n & g t ; & l t ; S h a p e R o t a t e A n g l e & g t ; 1 8 0 & l t ; / S h a p e R o t a t e A n g l e & g t ; & l t ; W i d t h & g t ; 1 6 & l t ; / W i d t h & g t ; & l t ; / a : V a l u e & g t ; & l t ; / a : K e y V a l u e O f D i a g r a m O b j e c t K e y a n y T y p e z b w N T n L X & g t ; & l t ; a : K e y V a l u e O f D i a g r a m O b j e c t K e y a n y T y p e z b w N T n L X & g t ; & l t ; a : K e y & g t ; & l t ; K e y & g t ; R e l a t i o n s h i p s \ & a m p ; l t ; T a b l e s \ M e m b e r s \ C o l u m n s \ C u r r e n t A g e & a m p ; g t ; - & a m p ; l t ; T a b l e s \ A g r G r o u p T a b l e \ C o l u m n s \ A g e & a m p ; g t ; \ P K & l t ; / K e y & g t ; & l t ; / a : K e y & g t ; & l t ; a : V a l u e   i : t y p e = " D i a g r a m D i s p l a y L i n k E n d p o i n t V i e w S t a t e " & g t ; & l t ; H e i g h t & g t ; 1 6 & l t ; / H e i g h t & g t ; & l t ; L a b e l L o c a t i o n   x m l n s : b = " h t t p : / / s c h e m a s . d a t a c o n t r a c t . o r g / 2 0 0 4 / 0 7 / S y s t e m . W i n d o w s " & g t ; & l t ; b : _ x & g t ; 8 1 5 . 5 0 1 0 3 3 0 1 1 1 5 6 7 8 & l t ; / b : _ x & g t ; & l t ; b : _ y & g t ; 6 1 1 . 2 0 3 4 8 8 5 8 6 2 0 6 8 4 & l t ; / b : _ y & g t ; & l t ; / L a b e l L o c a t i o n & g t ; & l t ; L o c a t i o n   x m l n s : b = " h t t p : / / s c h e m a s . d a t a c o n t r a c t . o r g / 2 0 0 4 / 0 7 / S y s t e m . W i n d o w s " & g t ; & l t ; b : _ x & g t ; 8 1 5 . 5 0 1 0 3 3 0 1 1 1 5 6 7 8 & l t ; / b : _ x & g t ; & l t ; b : _ y & g t ; 6 1 9 . 2 0 3 4 8 8 5 8 6 2 0 6 8 4 & l t ; / b : _ y & g t ; & l t ; / L o c a t i o n & g t ; & l t ; S h a p e R o t a t e A n g l e & g t ; 3 6 0 & l t ; / S h a p e R o t a t e A n g l e & g t ; & l t ; W i d t h & g t ; 1 6 & l t ; / W i d t h & g t ; & l t ; / a : V a l u e & g t ; & l t ; / a : K e y V a l u e O f D i a g r a m O b j e c t K e y a n y T y p e z b w N T n L X & g t ; & l t ; a : K e y V a l u e O f D i a g r a m O b j e c t K e y a n y T y p e z b w N T n L X & g t ; & l t ; a : K e y & g t ; & l t ; K e y & g t ; R e l a t i o n s h i p s \ & a m p ; l t ; T a b l e s \ M e m b e r s \ C o l u m n s \ C u r r e n t A g e & a m p ; g t ; - & a m p ; l t ; T a b l e s \ A g r G r o u p T a b l e \ C o l u m n s \ A g e & a m p ; g t ; \ C r o s s F i l t e r & l t ; / K e y & g t ; & l t ; / a : K e y & g t ; & l t ; a : V a l u e   i : t y p e = " D i a g r a m D i s p l a y L i n k C r o s s F i l t e r V i e w S t a t e " & g t ; & l t ; P o i n t s   x m l n s : b = " h t t p : / / s c h e m a s . d a t a c o n t r a c t . o r g / 2 0 0 4 / 0 7 / S y s t e m . W i n d o w s " & g t ; & l t ; b : P o i n t & g t ; & l t ; b : _ x & g t ; 1 0 2 6 . 9 5 3 8 0 6 3 6 7 6 2 & l t ; / b : _ x & g t ; & l t ; b : _ y & g t ; 5 1 9 . 5 4 0 1 6 4 5 8 6 2 0 6 8 6 & l t ; / b : _ y & g t ; & l t ; / b : P o i n t & g t ; & l t ; b : P o i n t & g t ; & l t ; b : _ x & g t ; 9 3 1 . 2 2 7 4 1 9 5 & l t ; / b : _ x & g t ; & l t ; b : _ y & g t ; 5 1 9 . 5 4 0 1 6 4 5 8 6 2 0 6 8 6 & l t ; / b : _ y & g t ; & l t ; / b : P o i n t & g t ; & l t ; b : P o i n t & g t ; & l t ; b : _ x & g t ; 9 2 9 . 2 2 7 4 1 9 5 & l t ; / b : _ x & g t ; & l t ; b : _ y & g t ; 5 2 1 . 5 4 0 1 6 4 5 8 6 2 0 6 8 6 & l t ; / b : _ y & g t ; & l t ; / b : P o i n t & g t ; & l t ; b : P o i n t & g t ; & l t ; b : _ x & g t ; 9 2 9 . 2 2 7 4 1 9 5 & l t ; / b : _ x & g t ; & l t ; b : _ y & g t ; 6 1 7 . 2 0 3 4 8 8 5 8 6 2 0 6 8 4 & l t ; / b : _ y & g t ; & l t ; / b : P o i n t & g t ; & l t ; b : P o i n t & g t ; & l t ; b : _ x & g t ; 9 2 7 . 2 2 7 4 1 9 5 & l t ; / b : _ x & g t ; & l t ; b : _ y & g t ; 6 1 9 . 2 0 3 4 8 8 5 8 6 2 0 6 8 4 & l t ; / b : _ y & g t ; & l t ; / b : P o i n t & g t ; & l t ; b : P o i n t & g t ; & l t ; b : _ x & g t ; 8 3 1 . 5 0 1 0 3 3 0 1 1 1 5 6 7 8 & l t ; / b : _ x & g t ; & l t ; b : _ y & g t ; 6 1 9 . 2 0 3 4 8 8 5 8 6 2 0 6 8 4 & l t ; / b : _ y & g t ; & l t ; / b : P o i n t & g t ; & l t ; / P o i n t s & g t ; & l t ; / a : V a l u e & g t ; & l t ; / a : K e y V a l u e O f D i a g r a m O b j e c t K e y a n y T y p e z b w N T n L X & g t ; & l t ; a : K e y V a l u e O f D i a g r a m O b j e c t K e y a n y T y p e z b w N T n L X & g t ; & l t ; a : K e y & g t ; & l t ; K e y & g t ; R e l a t i o n s h i p s \ & a m p ; l t ; T a b l e s \ M e m b e r M o n t h s \ C o l u m n s \ M o n t h D a t e & a m p ; g t ; - & a m p ; l t ; T a b l e s \ D a t e s \ C o l u m n s \ D a t e & a m p ; g t ; & l t ; / K e y & g t ; & l t ; / a : K e y & g t ; & l t ; a : V a l u e   i : t y p e = " D i a g r a m D i s p l a y L i n k V i e w S t a t e " & g t ; & l t ; A u t o m a t i o n P r o p e r t y H e l p e r T e x t & g t ; E n d   p o i n t   1 :   ( 7 1 8 . 2 1 3 7 8 8 2 8 7 6 0 6 , 2 7 9 . 5 0 3 2 6 7 5 8 6 2 0 7 ) .   E n d   p o i n t   2 :   ( 7 0 6 . 2 8 8 9 8 5 7 1 4 6 0 3 , 2 7 7 . 5 5 1 7 2 4 5 8 6 2 0 7 )   & l t ; / A u t o m a t i o n P r o p e r t y H e l p e r T e x t & g t ; & l t ; L a y e d O u t & g t ; t r u e & l t ; / L a y e d O u t & g t ; & l t ; P o i n t s   x m l n s : b = " h t t p : / / s c h e m a s . d a t a c o n t r a c t . o r g / 2 0 0 4 / 0 7 / S y s t e m . W i n d o w s " & g t ; & l t ; b : P o i n t & g t ; & l t ; b : _ x & g t ; 7 1 8 . 2 1 3 7 8 8 2 8 7 6 0 5 5 5 & l t ; / b : _ x & g t ; & l t ; b : _ y & g t ; 2 7 9 . 5 0 3 2 6 7 5 8 6 2 0 6 7 9 & l t ; / b : _ y & g t ; & l t ; / b : P o i n t & g t ; & l t ; b : P o i n t & g t ; & l t ; b : _ x & g t ; 7 1 4 . 2 5 1 3 8 7 & l t ; / b : _ x & g t ; & l t ; b : _ y & g t ; 2 7 9 . 5 0 3 2 6 7 5 8 6 2 0 6 7 9 & l t ; / b : _ y & g t ; & l t ; / b : P o i n t & g t ; & l t ; b : P o i n t & g t ; & l t ; b : _ x & g t ; 7 1 0 . 2 5 1 3 8 7 & l t ; / b : _ x & g t ; & l t ; b : _ y & g t ; 2 7 7 . 5 5 1 7 2 4 5 8 6 2 0 6 8 9 & l t ; / b : _ y & g t ; & l t ; / b : P o i n t & g t ; & l t ; b : P o i n t & g t ; & l t ; b : _ x & g t ; 7 0 6 . 2 8 8 9 8 5 7 1 4 6 0 2 6 3 & l t ; / b : _ x & g t ; & l t ; b : _ y & g t ; 2 7 7 . 5 5 1 7 2 4 5 8 6 2 0 6 8 9 & l t ; / b : _ y & g t ; & l t ; / b : P o i n t & g t ; & l t ; / P o i n t s & g t ; & l t ; / a : V a l u e & g t ; & l t ; / a : K e y V a l u e O f D i a g r a m O b j e c t K e y a n y T y p e z b w N T n L X & g t ; & l t ; a : K e y V a l u e O f D i a g r a m O b j e c t K e y a n y T y p e z b w N T n L X & g t ; & l t ; a : K e y & g t ; & l t ; K e y & g t ; R e l a t i o n s h i p s \ & a m p ; l t ; T a b l e s \ M e m b e r M o n t h s \ C o l u m n s \ M o n t h D a t e & a m p ; g t ; - & a m p ; l t ; T a b l e s \ D a t e s \ C o l u m n s \ D a t e & a m p ; g t ; \ F K & l t ; / K e y & g t ; & l t ; / a : K e y & g t ; & l t ; a : V a l u e   i : t y p e = " D i a g r a m D i s p l a y L i n k E n d p o i n t V i e w S t a t e " & g t ; & l t ; H e i g h t & g t ; 1 6 & l t ; / H e i g h t & g t ; & l t ; L a b e l L o c a t i o n   x m l n s : b = " h t t p : / / s c h e m a s . d a t a c o n t r a c t . o r g / 2 0 0 4 / 0 7 / S y s t e m . W i n d o w s " & g t ; & l t ; b : _ x & g t ; 7 1 8 . 2 1 3 7 8 8 2 8 7 6 0 5 5 5 & l t ; / b : _ x & g t ; & l t ; b : _ y & g t ; 2 7 1 . 5 0 3 2 6 7 5 8 6 2 0 6 7 9 & l t ; / b : _ y & g t ; & l t ; / L a b e l L o c a t i o n & g t ; & l t ; L o c a t i o n   x m l n s : b = " h t t p : / / s c h e m a s . d a t a c o n t r a c t . o r g / 2 0 0 4 / 0 7 / S y s t e m . W i n d o w s " & g t ; & l t ; b : _ x & g t ; 7 3 4 . 2 1 3 7 8 8 2 8 7 6 0 5 5 5 & l t ; / b : _ x & g t ; & l t ; b : _ y & g t ; 2 7 9 . 5 0 3 2 6 7 5 8 6 2 0 6 7 9 & l t ; / b : _ y & g t ; & l t ; / L o c a t i o n & g t ; & l t ; S h a p e R o t a t e A n g l e & g t ; 1 8 0 & l t ; / S h a p e R o t a t e A n g l e & g t ; & l t ; W i d t h & g t ; 1 6 & l t ; / W i d t h & g t ; & l t ; / a : V a l u e & g t ; & l t ; / a : K e y V a l u e O f D i a g r a m O b j e c t K e y a n y T y p e z b w N T n L X & g t ; & l t ; a : K e y V a l u e O f D i a g r a m O b j e c t K e y a n y T y p e z b w N T n L X & g t ; & l t ; a : K e y & g t ; & l t ; K e y & g t ; R e l a t i o n s h i p s \ & a m p ; l t ; T a b l e s \ M e m b e r M o n t h s \ C o l u m n s \ M o n t h D a t e & a m p ; g t ; - & a m p ; l t ; T a b l e s \ D a t e s \ C o l u m n s \ D a t e & a m p ; g t ; \ P K & l t ; / K e y & g t ; & l t ; / a : K e y & g t ; & l t ; a : V a l u e   i : t y p e = " D i a g r a m D i s p l a y L i n k E n d p o i n t V i e w S t a t e " & g t ; & l t ; H e i g h t & g t ; 1 6 & l t ; / H e i g h t & g t ; & l t ; L a b e l L o c a t i o n   x m l n s : b = " h t t p : / / s c h e m a s . d a t a c o n t r a c t . o r g / 2 0 0 4 / 0 7 / S y s t e m . W i n d o w s " & g t ; & l t ; b : _ x & g t ; 6 9 0 . 2 8 8 9 8 5 7 1 4 6 0 2 6 3 & l t ; / b : _ x & g t ; & l t ; b : _ y & g t ; 2 6 9 . 5 5 1 7 2 4 5 8 6 2 0 6 8 9 & l t ; / b : _ y & g t ; & l t ; / L a b e l L o c a t i o n & g t ; & l t ; L o c a t i o n   x m l n s : b = " h t t p : / / s c h e m a s . d a t a c o n t r a c t . o r g / 2 0 0 4 / 0 7 / S y s t e m . W i n d o w s " & g t ; & l t ; b : _ x & g t ; 6 9 0 . 2 8 8 9 8 5 7 1 4 6 0 2 6 3 & l t ; / b : _ x & g t ; & l t ; b : _ y & g t ; 2 7 7 . 5 5 1 7 2 4 5 8 6 2 0 6 8 9 & l t ; / b : _ y & g t ; & l t ; / L o c a t i o n & g t ; & l t ; S h a p e R o t a t e A n g l e & g t ; 3 6 0 & l t ; / S h a p e R o t a t e A n g l e & g t ; & l t ; W i d t h & g t ; 1 6 & l t ; / W i d t h & g t ; & l t ; / a : V a l u e & g t ; & l t ; / a : K e y V a l u e O f D i a g r a m O b j e c t K e y a n y T y p e z b w N T n L X & g t ; & l t ; a : K e y V a l u e O f D i a g r a m O b j e c t K e y a n y T y p e z b w N T n L X & g t ; & l t ; a : K e y & g t ; & l t ; K e y & g t ; R e l a t i o n s h i p s \ & a m p ; l t ; T a b l e s \ M e m b e r M o n t h s \ C o l u m n s \ M o n t h D a t e & a m p ; g t ; - & a m p ; l t ; T a b l e s \ D a t e s \ C o l u m n s \ D a t e & a m p ; g t ; \ C r o s s F i l t e r & l t ; / K e y & g t ; & l t ; / a : K e y & g t ; & l t ; a : V a l u e   i : t y p e = " D i a g r a m D i s p l a y L i n k C r o s s F i l t e r V i e w S t a t e " & g t ; & l t ; P o i n t s   x m l n s : b = " h t t p : / / s c h e m a s . d a t a c o n t r a c t . o r g / 2 0 0 4 / 0 7 / S y s t e m . W i n d o w s " & g t ; & l t ; b : P o i n t & g t ; & l t ; b : _ x & g t ; 7 1 8 . 2 1 3 7 8 8 2 8 7 6 0 5 5 5 & l t ; / b : _ x & g t ; & l t ; b : _ y & g t ; 2 7 9 . 5 0 3 2 6 7 5 8 6 2 0 6 7 9 & l t ; / b : _ y & g t ; & l t ; / b : P o i n t & g t ; & l t ; b : P o i n t & g t ; & l t ; b : _ x & g t ; 7 1 4 . 2 5 1 3 8 7 & l t ; / b : _ x & g t ; & l t ; b : _ y & g t ; 2 7 9 . 5 0 3 2 6 7 5 8 6 2 0 6 7 9 & l t ; / b : _ y & g t ; & l t ; / b : P o i n t & g t ; & l t ; b : P o i n t & g t ; & l t ; b : _ x & g t ; 7 1 0 . 2 5 1 3 8 7 & l t ; / b : _ x & g t ; & l t ; b : _ y & g t ; 2 7 7 . 5 5 1 7 2 4 5 8 6 2 0 6 8 9 & l t ; / b : _ y & g t ; & l t ; / b : P o i n t & g t ; & l t ; b : P o i n t & g t ; & l t ; b : _ x & g t ; 7 0 6 . 2 8 8 9 8 5 7 1 4 6 0 2 6 3 & l t ; / b : _ x & g t ; & l t ; b : _ y & g t ; 2 7 7 . 5 5 1 7 2 4 5 8 6 2 0 6 8 9 & l t ; / b : _ y & g t ; & l t ; / b : P o i n t & g t ; & l t ; / P o i n t s & g t ; & l t ; / a : V a l u e & g t ; & l t ; / a : K e y V a l u e O f D i a g r a m O b j e c t K e y a n y T y p e z b w N T n L X & g t ; & l t ; a : K e y V a l u e O f D i a g r a m O b j e c t K e y a n y T y p e z b w N T n L X & g t ; & l t ; a : K e y & g t ; & l t ; K e y & g t ; R e l a t i o n s h i p s \ & a m p ; l t ; T a b l e s \ M e m b e r M o n t h s \ C o l u m n s \ M e m b e r I D & a m p ; g t ; - & a m p ; l t ; T a b l e s \ M e m b e r s \ C o l u m n s \ M e m b e r I D & a m p ; g t ; & l t ; / K e y & g t ; & l t ; / a : K e y & g t ; & l t ; a : V a l u e   i : t y p e = " D i a g r a m D i s p l a y L i n k V i e w S t a t e " & g t ; & l t ; A u t o m a t i o n P r o p e r t y H e l p e r T e x t & g t ; E n d   p o i n t   1 :   ( 9 5 0 . 2 1 3 7 8 8 2 8 7 6 0 6 , 2 7 9 . 5 0 3 2 6 7 5 8 6 2 0 7 ) .   E n d   p o i n t   2 :   ( 1 1 2 6 . 7 4 6 9 1 , 3 8 7 . 5 0 5 6 8 1 7 6 1 9 3 )   & l t ; / A u t o m a t i o n P r o p e r t y H e l p e r T e x t & g t ; & l t ; L a y e d O u t & g t ; t r u e & l t ; / L a y e d O u t & g t ; & l t ; P o i n t s   x m l n s : b = " h t t p : / / s c h e m a s . d a t a c o n t r a c t . o r g / 2 0 0 4 / 0 7 / S y s t e m . W i n d o w s " & g t ; & l t ; b : P o i n t & g t ; & l t ; b : _ x & g t ; 9 5 0 . 2 1 3 7 8 8 2 8 7 6 0 5 5 5 & l t ; / b : _ x & g t ; & l t ; b : _ y & g t ; 2 7 9 . 5 0 3 2 6 7 5 8 6 2 0 6 8 5 & l t ; / b : _ y & g t ; & l t ; / b : P o i n t & g t ; & l t ; b : P o i n t & g t ; & l t ; b : _ x & g t ; 1 1 2 4 . 7 4 6 9 1 & l t ; / b : _ x & g t ; & l t ; b : _ y & g t ; 2 7 9 . 5 0 3 2 6 7 5 8 6 2 0 6 8 5 & l t ; / b : _ y & g t ; & l t ; / b : P o i n t & g t ; & l t ; b : P o i n t & g t ; & l t ; b : _ x & g t ; 1 1 2 6 . 7 4 6 9 1 & l t ; / b : _ x & g t ; & l t ; b : _ y & g t ; 2 8 1 . 5 0 3 2 6 7 5 8 6 2 0 6 8 5 & l t ; / b : _ y & g t ; & l t ; / b : P o i n t & g t ; & l t ; b : P o i n t & g t ; & l t ; b : _ x & g t ; 1 1 2 6 . 7 4 6 9 1 & l t ; / b : _ x & g t ; & l t ; b : _ y & g t ; 3 8 7 . 5 0 5 6 8 1 7 6 1 9 3 0 3 & l t ; / b : _ y & g t ; & l t ; / b : P o i n t & g t ; & l t ; / P o i n t s & g t ; & l t ; / a : V a l u e & g t ; & l t ; / a : K e y V a l u e O f D i a g r a m O b j e c t K e y a n y T y p e z b w N T n L X & g t ; & l t ; a : K e y V a l u e O f D i a g r a m O b j e c t K e y a n y T y p e z b w N T n L X & g t ; & l t ; a : K e y & g t ; & l t ; K e y & g t ; R e l a t i o n s h i p s \ & a m p ; l t ; T a b l e s \ M e m b e r M o n t h s \ C o l u m n s \ M e m b e r I D & a m p ; g t ; - & a m p ; l t ; T a b l e s \ M e m b e r s \ C o l u m n s \ M e m b e r I D & a m p ; g t ; \ F K & l t ; / K e y & g t ; & l t ; / a : K e y & g t ; & l t ; a : V a l u e   i : t y p e = " D i a g r a m D i s p l a y L i n k E n d p o i n t V i e w S t a t e " & g t ; & l t ; H e i g h t & g t ; 1 6 & l t ; / H e i g h t & g t ; & l t ; L a b e l L o c a t i o n   x m l n s : b = " h t t p : / / s c h e m a s . d a t a c o n t r a c t . o r g / 2 0 0 4 / 0 7 / S y s t e m . W i n d o w s " & g t ; & l t ; b : _ x & g t ; 9 3 4 . 2 1 3 7 8 8 2 8 7 6 0 5 5 5 & l t ; / b : _ x & g t ; & l t ; b : _ y & g t ; 2 7 1 . 5 0 3 2 6 7 5 8 6 2 0 6 8 5 & l t ; / b : _ y & g t ; & l t ; / L a b e l L o c a t i o n & g t ; & l t ; L o c a t i o n   x m l n s : b = " h t t p : / / s c h e m a s . d a t a c o n t r a c t . o r g / 2 0 0 4 / 0 7 / S y s t e m . W i n d o w s " & g t ; & l t ; b : _ x & g t ; 9 3 4 . 2 1 3 7 8 8 2 8 7 6 0 5 6 7 & l t ; / b : _ x & g t ; & l t ; b : _ y & g t ; 2 7 9 . 5 0 3 2 6 7 5 8 6 2 0 6 8 5 & l t ; / b : _ y & g t ; & l t ; / L o c a t i o n & g t ; & l t ; S h a p e R o t a t e A n g l e & g t ; 3 6 0 & l t ; / S h a p e R o t a t e A n g l e & g t ; & l t ; W i d t h & g t ; 1 6 & l t ; / W i d t h & g t ; & l t ; / a : V a l u e & g t ; & l t ; / a : K e y V a l u e O f D i a g r a m O b j e c t K e y a n y T y p e z b w N T n L X & g t ; & l t ; a : K e y V a l u e O f D i a g r a m O b j e c t K e y a n y T y p e z b w N T n L X & g t ; & l t ; a : K e y & g t ; & l t ; K e y & g t ; R e l a t i o n s h i p s \ & a m p ; l t ; T a b l e s \ M e m b e r M o n t h s \ C o l u m n s \ M e m b e r I D & a m p ; g t ; - & a m p ; l t ; T a b l e s \ M e m b e r s \ C o l u m n s \ M e m b e r I D & a m p ; g t ; \ P K & l t ; / K e y & g t ; & l t ; / a : K e y & g t ; & l t ; a : V a l u e   i : t y p e = " D i a g r a m D i s p l a y L i n k E n d p o i n t V i e w S t a t e " & g t ; & l t ; H e i g h t & g t ; 1 6 & l t ; / H e i g h t & g t ; & l t ; L a b e l L o c a t i o n   x m l n s : b = " h t t p : / / s c h e m a s . d a t a c o n t r a c t . o r g / 2 0 0 4 / 0 7 / S y s t e m . W i n d o w s " & g t ; & l t ; b : _ x & g t ; 1 1 1 8 . 7 4 6 9 1 & l t ; / b : _ x & g t ; & l t ; b : _ y & g t ; 3 8 7 . 5 0 5 6 8 1 7 6 1 9 3 0 3 & l t ; / b : _ y & g t ; & l t ; / L a b e l L o c a t i o n & g t ; & l t ; L o c a t i o n   x m l n s : b = " h t t p : / / s c h e m a s . d a t a c o n t r a c t . o r g / 2 0 0 4 / 0 7 / S y s t e m . W i n d o w s " & g t ; & l t ; b : _ x & g t ; 1 1 2 6 . 7 4 6 9 1 & l t ; / b : _ x & g t ; & l t ; b : _ y & g t ; 4 0 3 . 5 0 5 6 8 1 7 6 1 9 3 0 3 & l t ; / b : _ y & g t ; & l t ; / L o c a t i o n & g t ; & l t ; S h a p e R o t a t e A n g l e & g t ; 2 7 0 & l t ; / S h a p e R o t a t e A n g l e & g t ; & l t ; W i d t h & g t ; 1 6 & l t ; / W i d t h & g t ; & l t ; / a : V a l u e & g t ; & l t ; / a : K e y V a l u e O f D i a g r a m O b j e c t K e y a n y T y p e z b w N T n L X & g t ; & l t ; a : K e y V a l u e O f D i a g r a m O b j e c t K e y a n y T y p e z b w N T n L X & g t ; & l t ; a : K e y & g t ; & l t ; K e y & g t ; R e l a t i o n s h i p s \ & a m p ; l t ; T a b l e s \ M e m b e r M o n t h s \ C o l u m n s \ M e m b e r I D & a m p ; g t ; - & a m p ; l t ; T a b l e s \ M e m b e r s \ C o l u m n s \ M e m b e r I D & a m p ; g t ; \ C r o s s F i l t e r & l t ; / K e y & g t ; & l t ; / a : K e y & g t ; & l t ; a : V a l u e   i : t y p e = " D i a g r a m D i s p l a y L i n k C r o s s F i l t e r V i e w S t a t e " & g t ; & l t ; P o i n t s   x m l n s : b = " h t t p : / / s c h e m a s . d a t a c o n t r a c t . o r g / 2 0 0 4 / 0 7 / S y s t e m . W i n d o w s " & g t ; & l t ; b : P o i n t & g t ; & l t ; b : _ x & g t ; 9 5 0 . 2 1 3 7 8 8 2 8 7 6 0 5 5 5 & l t ; / b : _ x & g t ; & l t ; b : _ y & g t ; 2 7 9 . 5 0 3 2 6 7 5 8 6 2 0 6 8 5 & l t ; / b : _ y & g t ; & l t ; / b : P o i n t & g t ; & l t ; b : P o i n t & g t ; & l t ; b : _ x & g t ; 1 1 2 4 . 7 4 6 9 1 & l t ; / b : _ x & g t ; & l t ; b : _ y & g t ; 2 7 9 . 5 0 3 2 6 7 5 8 6 2 0 6 8 5 & l t ; / b : _ y & g t ; & l t ; / b : P o i n t & g t ; & l t ; b : P o i n t & g t ; & l t ; b : _ x & g t ; 1 1 2 6 . 7 4 6 9 1 & l t ; / b : _ x & g t ; & l t ; b : _ y & g t ; 2 8 1 . 5 0 3 2 6 7 5 8 6 2 0 6 8 5 & l t ; / b : _ y & g t ; & l t ; / b : P o i n t & g t ; & l t ; b : P o i n t & g t ; & l t ; b : _ x & g t ; 1 1 2 6 . 7 4 6 9 1 & l t ; / b : _ x & g t ; & l t ; b : _ y & g t ; 3 8 7 . 5 0 5 6 8 1 7 6 1 9 3 0 3 & l t ; / b : _ y & g t ; & l t ; / b : P o i n t & g t ; & l t ; / P o i n t s & g t ; & l t ; / a : V a l u e & g t ; & l t ; / a : K e y V a l u e O f D i a g r a m O b j e c t K e y a n y T y p e z b w N T n L X & g t ; & l t ; / V i e w S t a t e s & g t ; & l t ; / D i a g r a m M a n a g e r . S e r i a l i z a b l e D i a g r a m & g t ; & l t ; / A r r a y O f D i a g r a m M a n a g e r . S e r i a l i z a b l e D i a g r a m & g t ; < / C u s t o m C o n t e n t > < / G e m i n i > 
</file>

<file path=customXml/item25.xml>��< ? x m l   v e r s i o n = " 1 . 0 "   e n c o d i n g = " u t f - 1 6 " ? > < V i s u a l i z a t i o n   x m l n s : x s d = " h t t p : / / w w w . w 3 . o r g / 2 0 0 1 / X M L S c h e m a "   x m l n s : x s i = " h t t p : / / w w w . w 3 . o r g / 2 0 0 1 / X M L S c h e m a - i n s t a n c e "   x m l n s = " h t t p : / / m i c r o s o f t . d a t a . v i s u a l i z a t i o n . C l i e n t . E x c e l / 1 . 0 " > < T o u r s > < T o u r   N a m e = " T o u r   1 "   I d = " { 6 1 3 1 A 2 8 9 - 6 0 9 2 - 4 5 1 0 - B 3 A 4 - F 6 2 9 A D 2 6 3 7 9 E } "   T o u r I d = " d 2 c 5 b 5 4 b - a e 1 5 - 4 f d c - a 6 3 3 - 6 0 3 5 8 a e 4 c b 0 5 "   X m l V e r = " 5 "   M i n X m l V e r = " 3 " > < D e s c r i p t i o n > S o m e   d e s c r i p t i o n   f o r   t h e   t o u r   g o e s   h e r e < / D e s c r i p t i o n > < I m a g e > i V B O R w 0 K G g o A A A A N S U h E U g A A A N Q A A A B 1 C A Y A A A A 2 n s 9 T A A A A A X N S R 0 I A r s 4 c 6 Q A A A A R n Q U 1 B A A C x j w v 8 Y Q U A A A A J c E h Z c w A A A m I A A A J i A W y J d J c A A M E f S U R B V H h e x L 0 F g G T X d S b 8 F T M 2 M w z 0 8 I x m J I 1 o x L I t S 7 b M F C d 2 e H e z G 1 j v B n c T J / s H d 9 e J k 8 1 m 4 8 S O 4 5 h J t i V L F u M w Y 0 8 z c 1 U X M / 3 f u a / e d H V P 9 0 g K H q m n u 6 p e v X f h w H f O P f d c Q 6 G Q q l Q q A C p l Z H J l l N J A r G z C b B T 4 0 l / / A X 7 6 F 3 8 b / / 0 / / x S + + q X P 4 W / / + s / x v g + / D U 4 f k C 3 F U S r n Y D V 6 E L B 3 I p M P I J 4 x I e A s w 2 2 r w G Q E 0 n k D F h M G h J J G v l 9 B g 7 s M V / U z n c p 8 t l x X L A E O U w W G i g l n z p 9 A p W J A e 1 s 3 I p E F W C x m + P 1 + P q 8 A n 9 e L d N E G w 1 I B o V w I o + O j 6 O h s R p d 7 G / J m Y G Z p E P 1 X r s J m N e G 9 7 3 4 M h W I e R v a t N F m A u d W M k t e C Z f b R Y e G P F W x / B Z U i n 2 s x V F s E L C S M 8 N r K 6 n N p n 4 E f 6 Z / m i 4 D F p L 0 n l M 5 z o G C E 1 W S D m T 8 b U Z F t X 0 q M 8 r u 8 z t j I 3 y 4 1 F q V Y G Q Y + h 7 d A J V + B m e 1 b X F y C 2 d U A i 7 E I q 9 m g n s d P + b P S x l o y s D E y i f r v I g f T Z D J p 7 a 4 2 N F d M o V Q q w G n z q 9 d C p R I H v U o G o 5 F z Y E A i H s X F i 1 f Q 3 d m G d C b N a y p w O O w o F Y t o b G p Q 8 6 D f c y 1 Z r E 5 8 + u 9 e w j + c S s K T H M a 5 v / 8 U n v n R j z A 2 N o a e 3 l 6 c P n 0 K V q s V 9 f X 1 m J m Z w S / 9 0 i / D 5 X K D j 9 B 4 g r + L Z a 2 n x u o j z D W 8 I u 8 L y U f r t U A + l / k S U k 3 k 3 3 J v d T 3 / M f G n 9 h 7 y d 4 V f k D 6 q V 7 z I x A e K P O j P V + N a / S 1 k k F f 8 s 1 g p w W w 2 8 / t F f l Z Q n w k Z 8 r m k u j L P s Z U v m o V Z + I 1 n n n s W I 8 N j u P v Q X f j L / / s 5 P H D P v f j W t 7 + L X / v 1 3 8 L A 0 B A 2 b + 7 G 6 0 d O 4 L 5 7 7 8 T E + D i s Z P p y u Y S b b z 6 A B l c Q x R h v S A Y x N Z l h I K O X D W W E l 5 f h d D k o I B Y y i l W b G D 5 d O i X t N f A r h b k C I m M p J L o D i K X Y E l 5 i 4 i g H S k X 4 H R S A Z h P s L n Z L M R m / I z 2 X h s s P K T e Y R y V V g m 2 v X f u s S p k 8 M L x k w o 4 m D k C o h N y V D M r N F b i 3 e 6 p X r E / S L n 1 S a h X B m 6 X j Y x Y 1 t n v b i n D b K 9 c m S m j 2 a 9 N o + G A 7 m X 9 l A v 8 x J J M d j c Y w O j K G 5 p Y m B I M B C g E H S 3 3 G t v P e 8 Y z h 2 v N F 4 H L 5 D K K R G O r q 6 2 C 3 2 d W 1 Q n I v x U T 8 0 k a C s 5 b i W S M i n K u m g A M L C / N Y C E d h I W P e u q d P P V u Y f N 3 + r f l A 2 k p 5 U o z / L 0 G 6 s M k j 1 z 5 C P q q Q z w x s t 1 w n 7 b 7 R d B e o Y E S g S s U c J m b D C C / N o 2 9 z F w z J 5 H L F w g 9 q B 0 8 6 9 j u / 9 0 d 4 5 y O P 4 M Q r r 8 K Q N e D q 8 A D 2 7 t q N x z 7 + L j Q 2 N l a v X J / K 5 T K K h R I K 4 S I W B p M Y N + V g q 2 u B j 5 b N a r K g 3 l t B k B b r z Z M m c D r x l T Y C p D I 1 R S a V w 8 J r i 2 i 7 v 4 X a p o x U t o B k j h o 6 t 8 z r y s h R 8 0 a z V o S T a W p q J w L p L H b u C c D j F 4 t i g J H a m f + T s c 0 4 N 2 3 E T R 3 a g K 5 Q B e V s G E Z 7 f f X 1 C l 2 5 f I V M 3 I J M J g O 7 1 Y K 6 h o b q J 2 x b L k K h t i L B t o R j O Z R H l u D f W U f h L q C t u U E x t j C v T I 7 D b m c b t I f O h F J o D V D h c K x K 1 I B G A x v H B i n t u I a y 2 S x m J 4 Y Q T u S x b d t 2 R K i 0 j E a T u n c y v 4 j W x g 7 k M n x G g Z a a n W x v b 6 1 + U 6 N 4 P M 6 G F m G z 2 T A Y 9 m B 3 e 5 l j y s H N x 2 m 1 X b i 6 Y E M q V 0 J v M K v x P + 9 h N l S w H J p H I B C k p Z m F z + / D w M A g D h 2 6 B x d f + B o S k y e x G C / j x 3 7 z b 3 H m z B k + u 4 C d O 3 f S Q p 1 W F q 7 I / t b V B R E O h + H 1 + r B l y x a 2 R C Z U 6 5 8 o 2 E Q i D q 8 w D C k U C i m r J i S W z c f 3 3 W 6 3 e v 1 m S L M u V Y a p k j 7 2 Y j H F U s u P K P o K + U X G u 5 Q t o 2 I z r b K Q t a O v C 1 S 5 n E e Z l l 8 n Q y i a r H j s o h d W U y k v t p e M l C E E H I 3 C 1 G 3 E 0 n w G i Q L f M F k R T V P j 2 i z w u G K E T y b Y z B 4 l l G U 2 y F D K w W S h J a L m c z q d l H R h W M K 6 i h k 2 t k o E L s + G h J b D q A v W w V o m / r L y W e x k v l A m x K F l s k g H b a C 8 0 A z T x N V Q m Q N e C M e Q n Q 6 j Q u w 2 Y a 3 H R L i E 1 j o H n 2 E i x M s j m n e p Z / b W l 9 H i I 3 y z V B A P J 1 A m Q v N v 0 q y S N t A a v V l t r J H 2 P f V 9 M q M y l 8 L 0 6 x D l G 5 P P j q G + 1 w q L 3 4 k i z b W 7 w Y P R k A m t b J e d 7 d J J x k U Y d j 0 q k c F N F i e f Y 0 Z i e R a Z b A 6 e Y D M F U b N E b 4 2 o k o g m y q k Z z B R C t C 5 2 j E 0 1 4 e 6 d d v g 9 b h T K B o y F K Z Q c + z a / B t N t q 6 d g X b J a X R j + 7 m + h d f R v 8 f p C E A / 9 z 3 6 8 / v p h H D 9 + H L t 3 7 0 J o K Y R o L I p x I p r / 8 B / + A 3 7 4 5 A + R z W W V U E W j U S V 0 V 6 5 c V p C 3 s 7 M D q V S K d z X g 5 l t u w d X + f l y 9 e p X v d + L e e + / F r b f s 1 8 a d J N M g c 1 E i X 8 i c V 9 Q 4 i q I 0 a U p A T e 3 K O M s 9 V 5 P + m U B m / r v m Y 3 l Z I t Y v E 0 o I S h F e E a W g B K q U p z A S / l T J M D 8 7 X z G w Y V Y L J 9 z B R v D b + a K B / o P 2 E N H 4 A u V K 2 T Q n s Y J 0 O s 2 B s 8 F J X O 1 w E V Y J 5 i x R y H i P + a Q N L b Q + 8 t 9 c 7 C o y h Z i 6 h 0 7 x T I s S k H r 7 G E r U v o J O U 7 l 6 C k 4 a K c I P I w U u R 2 z m c d r h c z b B 6 v S z g 2 U + j 8 L J Z 8 6 e n E R g Z x v O L L h p A Q n t c g n s 6 L R R s G k J k 1 b M J h x K o 9 y 7 t c D P i o g O J 6 g I A v D X K L M K h V 0 G p F L M V k e O P 0 Z y C w V C r M k 1 4 n M r F Q o L T b r B T E h E w Z l Z j C F H B o C t A R 5 r V l m 0 k t J 0 t J K Z H M z U c G I J 2 t o 7 q R R q J 3 C F U r N 0 4 P h I s 5 1 j 7 h U r J G 3 Q K F d I 0 I f I k 4 H r 1 O s 8 s e L k 1 C R h u F l N n j 8 Q w O D A A N w e T 5 V J B J Y B b i c / 8 3 l R N J e w n J p S v l y m E F d j J 3 0 1 G 2 1 o 9 + / i d 4 j 5 2 X + q L s V D R v N q Y Y z F k z J A Z H A v J z 6 D e I 4 W x N m u 7 l F L 8 X i C F s 2 q + E A Y W V M C 1 P Y 2 N 0 5 / 6 T / D N f A P O B X y 4 c c / N 6 q u l 5 F Y f Q e N 8 v m 8 s h A a 8 S p p F i / U H y d W R I T x j j v u 1 D 7 n X Q r 5 H I U w R 9 / L V X 1 P i L 4 P m V 3 a s q q t f K 2 + J W 9 V / 9 D u I s S / q l 8 X I a o l T T f W 3 E f R 6 o u k b T I v G U J n g z A 1 f 2 Q c D I u R e M V J 4 Z E g g J h 6 G d R i I c t J s y G a i 3 M S U n y f z q m Y N k 6 Q T u W 8 B U b r i q n b i A y q t Z x Y / q u 5 d x p V 1 t H o W s c E D r b z W U X l y E 8 8 n 0 D D 3 T 6 k E r O Y X e r i n R z U C v Q B E i G 2 0 U l B s 2 N z K 4 X b 2 4 B l s Q T 3 e e G y W 3 k X I x I p z R y 7 H G R c a q s 4 + 6 Y G X t r B h w m T e r 0 u j j M d 8 q L 0 x a A Y p V I g Y 5 H 5 5 D s w 0 n q + C T p 2 / F Q V h l Q o E E B j S w e S 8 R i u X B 3 j M 9 w K 4 n R 3 d a K c p K b j W J f S t B D m M k 5 c P I O g K 4 A A Y U y C C s h u d t J H d C A c C a G z q w t z c / O 8 T x J N j U 2 Y n p 1 E g f B r 1 6 7 t c H q p Z O j w 5 v L L s J s a q P B K G F k a R 6 I Y p v 9 k R T a f p j B 4 k M x w / P x N m F q c Q n O w C a l M E d 0 t r V R C 9 U j H 5 m B z N y o m 1 B l R 4 J n 4 Y 0 6 n Y x W s K l I L m 4 l M l C X g P J X T Z R Q 4 t i I Q M n Q m a 5 n z 4 a O C k H l d y 4 x C K w w p 8 y y P 0 3 5 r 1 8 p 9 N Y H g v Z W l I X N W P 9 N J r I 0 W B J C / e X 2 V H Y 1 U S u q p 1 D J 6 X 8 q C s P h m r l C k V e H n v E b m W d p h V P c V 4 Z I 2 8 X 3 + V n O 9 i u Q z o d V t 0 E m 3 U L E k f X E a H L m 6 S M t u u D z 1 j P 7 N V S R M V y g 6 + H C R R G p p 0 d h V I c g V 3 O p z m 5 k m m X j a R M a v 0 E L J g J R p Z Z L 5 Z t g N y 8 i k Y 9 T U 9 A M K B j J 3 D M 2 d A V 4 j H S O s y 7 p R t h C X G w U y r W 5 C / p I d 1 u 0 U B h k I P j + Z 9 W I u s g X Z F L U 7 G d x q d + K u n j Q M S U 5 i I w W C g 5 X K G + C q W t X 1 a G B o A p F k C t 5 g H j Z r E X 5 b M 3 z 2 Z m W B o w M h + L p 8 9 P O c a l L W o 1 o 4 J v 0 U K m T Y 7 6 g B 1 m Y L 0 h k N n s g 1 B d h B f l 9 F G r N w o v m 8 p d E w 5 l M l d H S 5 K B R m W m h a e X 5 X B C Q T y y C 5 W K D 1 N y J + N Q F r n x V m a n 5 H w M l 5 A H g p n 7 G 6 n 8 V M C H m O s 6 A C I d U + d m M t Q 6 4 i X m I q 0 n + w 5 J H P F j V m J A c W K B 2 K x c i P S Y 5 X f U O Q 1 j c L p 3 v F e s v n v D n v Y U O z t w t O q x Y 5 F A v 1 7 N 8 f w 9 j x C O L l J f z q X 3 8 C Z 0 6 f V f f U f a h 7 7 r l H + W 3 K C p J E g H O 0 O C K 8 4 i u l U w m M T 0 y h h X 7 p 7 O w s D t 1 9 D 3 l A X U r S R U D 6 q D V B e 6 W 6 I 6 1 W f + v v l W n h S 1 S g g h Y 0 v h O m 1 7 4 n A U 7 r m 4 C x q 0 n u L z + i g K t B C V r 8 U l G D f B J F X V e g 8 k U X N V k A V l o n j 3 1 J Y c d M 0 Q t f a Q 4 V a q D l Y j f c 9 g V 1 b S p f h 1 i 6 H Y 3 e Q T h L y 8 j T d 9 K p X K R g q I B A H L l U E f W N f g U X P M E a a M X O 5 y 9 S S H a x U d o 4 K M r k / Y S d U Z r 4 I k Z n N y N f C W B H Y x o N X i M Z 0 I z h w R H s 2 7 + n e v X 6 J F Z 1 O T 1 N W B n l 4 D n Q 5 N l M b a V Z n F J q F i Z X i / q 7 K h + r q C A a L r s I s 8 O l r j X 7 6 D i v Y 1 V r q Z x b p r y T U Q R C k s T S C c Q y W u l c 8 z 3 p + / n X p 7 D 3 r g 4 y l O b H C a X H c 7 A F z T B 5 1 2 r J F R I L t L g 0 g c Q x K r D 7 l q r v v h F R R I r E + e b r k Y S J c 2 P O W l H w J K k E q 6 p + D a W S a U R D B f j r L W R 4 F 1 m p g k b P 7 V R w R v q l 5 M g 1 Z L N 7 8 L X f e w m X v 5 z E s n s Y f 3 X 2 U 3 j x x R f x 8 s u v 4 I 4 7 7 8 D i w g L O n z u P 5 p Z m F d i 6 d O k S H n 7 4 Y T z 3 3 H M q Q N H d 3 Y 1 P f O I T + M I X v g A 7 k U J j U 7 N 6 T f R + v Q + n J E o m j v x D F 0 W E Q 6 4 T A 6 k H E o q 0 H M L 8 5 h o F J I I l y s v I 7 + r z r i u e F X 9 r N W l P W U 2 6 Q M X T e S K E n H p P K c 3 n X v 5 u J Z n y w G p M w + k v w Z C j V a I a z J U S 1 L o J e P 0 e N L S 8 + Y i K k V r P U K b k W m l N 1 q H 8 C G G D y w x b 8 + r P i x y N W E L 8 o N 3 Y 2 W 5 D g 8 + I d I E T 5 6 H P I p J v 4 Y T m y i j G i 7 A 0 i E B q A y J C E 8 / O c S B N t F B N i O T G E c v N a D e t k o x 7 h 6 0 P F q c m Q D e i 0 S e m 0 f u u d u T p Q 1 h N b 8 7 h L 2 c W + S 8 1 I A X H Q F i 0 l g p U J h V a J v F x Z s J Z T r C J P l g B P r 9 X Q a a l U B i R o l g X 0 a I y d Z y Y 6 s x q k 1 5 B M l q A J 2 B F 5 r u 0 V u 8 j J C U p j S z / V x n i R i S I I B B o p q / s Q j Q 9 i y z 9 N Y v J r q 0 d V p y Y l 2 d P E + p v C n M S 5 a a a N R A 4 k 8 s W Y D b c i m 0 d 2 n j I + / M x b W 1 R D 6 p I O y 0 2 C t Q f P I O r T 4 U R t U z h s y / 8 K v 1 K c r d c U m 2 i X C f N F c Z + 7 f X X c e f t t y o Y f r 2 y 0 r 4 g g R F h d L E y h U J O + W 1 C s n Z U 4 j 1 W W 5 m V c c i w z S Y d U f A G N v q s 8 r k I g j C + + J f y W s Z b 9 Y D v K Q T C 1 / K 9 6 6 2 7 u u o a F Q o S N D N j P p o n 2 s k i m i G i y P J + l y Z / t P r K K g l 0 I 0 D h j d f X X j e i c p I N i h D q m Q g X m 6 k 2 1 o y V B E G e / f 5 J d F J T 5 Y 3 t a A 4 Q j + c r 1 F L L a h E x Q O d 7 j u a + g V p M w q U S Q l 1 a W s R 9 e 2 4 n v B L N X s Z E / B g 1 k K Y Z d H J Z 6 t H o 3 M a / K p h L X l S L z 4 5 C B X 4 P f Q 5 7 E 9 9 f O 0 g r t H B q G Y 0 3 B V Y F C W o p F q N y o S 8 k d E M o V U P l 9 D w u f z e C 4 i 1 B b G p x w u t h 2 2 u + m m T z 5 x M n q u N s Q I d v D y a j 5 / m J X C S T r s F E n Y Q Z T e F m N D X X Y a 5 4 u f r u G 5 O R Q i G O s 3 Y n + V e b 0 6 L J x s 8 I 9 + T G J C P n x e W g T 5 V 3 o P / 8 E p p 6 G j A / F 0 a d z 4 G G u n p c H u i H x + l G i f O Z J c P O z 8 / h v e 9 9 9 J p F M F s l 0 m u E S e c Z v e 1 8 W S T z y 0 t T j b U Q X 1 I s R Y m + h 1 g W a Y b h m u W Q f 6 T / 2 k K r W B t 1 b 6 V o 9 J 5 o 1 2 h U f d a 1 3 6 u p S N / R 7 K g i B / 5 I 9 F W u V C 7 f G q q 1 V K o t / F t + G 9 k R s W 7 S D x W U E M h X S G F 0 I U e E J t f w s 5 P D R y p 2 a 4 K X 6 Q 2 7 n k p l C x + 8 Q Q C C D S u M W m D Z p H 2 u 6 b U b U z G d w k y o H Q e 3 t c P F C R I q Z Z d g U u s 8 K w N S I o S K l + q I 0 c X k V 5 A b y G O u Y Y E T O l y 9 Y o W E K Q x i 4 q u T K F b J W c i j s f l h 9 f p G N P P a L N o O r V 6 f e a s k G R S S E d L o L m J p M I S F h S R a u g z w N r j p s 9 k 5 M L S y Z g l 7 C + f w Y h l x + p 6 S / T G T H o f D 4 q G A L W s 3 q 1 K J l t 4 k P m Y N l Q b d s H Z s Q 3 e H m V Y m i b l 4 P x n g e v i l k 9 f W y P E L U P u K L 0 E B M p i V 4 O g 0 N j a O F m s H n B 1 W M o m 2 f r c 4 O 4 Z N v d 1 q K H X f U Y R b w t i R S B R + v w 8 e U Q 5 r S C z U 0 J E / h y P 5 H K 5 O m / C 2 n / 4 B / a A Z T E 9 P 0 4 f a g f P n L 2 D T p k 1 U C F S k h a J q U 4 n P z G Y y v J + X z 6 M F k e e R q c x 0 G O X Z M k 6 K y T h u i v e r 8 7 s h V Q V A f m u C I Q J K l U X n q c S / z Z Q g E W A R D C E 9 C 2 V F c W m K T L J G a I C q Z O B 3 p C 0 i 0 N o j J H N E B C q S z O P w U B m d w R L 6 m i j 0 y k I J M 8 q N Z L L X I Z F O 7 T a C T 6 0 4 / f w Y n W Q f m h o 9 o D 9 L R u Y D i z m E l 0 N 0 X i U K J y H R F L L 5 P B p o Y e a n l 9 D d 4 k X J R W e 9 z o S x 6 T 7 c 3 B d A a 7 0 T h c Q Y L J 4 e d W + d c q H z s N X v J R w h Q x B l 5 K c L K A b y e O 6 F l 1 D X W S Z c a l I T E F 5 e Q t 4 Q w + n D w 9 h / c D s y h I N t r e 1 w N i U J B z Q B 7 3 I d I O y 4 f v I L C W q b K B s a N C k / L T 5 M P 8 t p Q X Q q C e v N H e h Y s 4 a b I r P b L G 7 V / 7 W U z I V h J W w a f 2 E K + c 1 O W l 7 f K h 9 p F W n D q P / S q J T m a w l M G B G L 0 k / i Z N X R v 5 v P p v n M J Q Q d 7 e x P i Z O c I 8 z q w J N f / B F 2 3 7 + T 4 9 8 I I 2 d Y 2 i + o S d b 8 F h c l + u n i f B o w P j 6 B 4 y d O 4 s c + 9 h H F o L L 2 V I o N w R z o 0 x p w j Y f I L H w t c p 4 P l R B x 2 z C 5 b M S W x j L m 4 0 Z s E 0 b h t a L V s 5 m U C n c L M 0 k g Q R h R Q S i 2 z e Z q w N T R 3 0 Z P + U t 4 + Y o P d / 3 s B f z t 3 3 y O 7 R j D v f f e p 5 Z c + q 9 c Q V t 7 O 8 6 d O 6 f a 6 / H 6 k K S g p l N p t V a 1 f c c u l W 0 j C l G F a l Z k X 1 F O F m A p i L W + j m b h V o 0 o l T E F 0 6 r x s 9 Z 2 C h U v E X 9 K f g u / F 8 p i T V e s l G 6 Z i O b U e / I j i l J + K z T I a 0 Q W J L A h y y g C + Y r k e w n j n 5 4 0 I 0 b Y Z 7 g 0 9 k I l G c 3 C F a z e t U p 1 E W p V C k V l p g h H L I 7 p e 7 v Y M H K 4 m g k h A 5 3 T O r h s y 3 x f n r C a Z k J 7 Y b f H E H R N w l 2 I I 1 y y q G h d I t m D u 3 b Y Y U E W J l u g e r V G 8 Z m j 8 L b d X n 0 l p D 1 r K Q 6 4 Q w k 4 e j U m X U x e I d O J 3 y I a V B a N a 5 7 P r 3 Q W D s H S W D M T c p u a C b i O + L n e q x W i 3 0 J / J 3 w 6 j K 6 3 t V X f 0 y i f K y A 6 G 8 P 0 W A x t u x v V O p D D Q e 1 f x e y 1 N B 4 y o r v + + v E R K i X G Y f J 0 V 1 + 9 e Z K J H / n 2 G N r e 3 Y t Z M n y d S / I j K 7 R Y B o y E T H D S r + l r L i l m u T y V x Z 7 g H C 7 G N y u N 2 + Q p 8 / r 1 2 3 N p z o x N d a V r a 5 A y K I W F E p a N U c X w f v p 8 E k 4 X u D M 8 M o a u z j b F V H a 7 k w J m h M 3 m x u C R v 4 A 9 9 T y u T h n x 9 p / 6 N j l x / W W H p c V F B O q a y D u a d R B L s h 4 J L B T S P 6 / K v m L w v A i X c D v f 0 C 1 M M U 1 p s J k 1 4 e B H o g T W k k I 7 R X k m v 1 q 9 T k L 1 I i S l E p U T l Y X 4 X e L f 5 o l y Z J n G Z L a o Z 4 g g y j 2 l P W a + N z C b x c h i i Q o 1 w + t y M F y c e F r a d 4 3 S z 9 W h d M g C j 3 1 e v S 5 X T I i l W + A 0 R G F z a s 7 w e m S g Q R i O 3 o k W 7 2 U 4 b V E V 4 k 6 n n G j 0 b U J z g 1 e D P a R i L g I z B U m c w s n l c 5 x k H 6 K x J u z o r A 1 8 r D R J O k x 0 Q G e a A z h Z h L X T j M n 4 c W o X C r d g V g q U I 1 e n 8 g B B o f X n W 1 G x c 5 I J Y d 4 y y W P l h w M 9 N j u C r v o e t X B 9 9 u w S X j 0 8 g X v u 7 U E u X c D o U B j v v K e d / c u i M F O A s 8 U B V 7 c N h V w c m a I Z f k c Z J q s T p k p e H A t 2 O s v J 0 I S t m J i E h d Z X V G 8 s M 4 d w e h I 2 k w t t / l 3 q 8 1 q a X j Z h m A L p s B h w s G d l N V 7 o 4 p M z 2 P n 2 F v K r M J L G T E L Z X B G T S 1 k E 7 W n M 5 V u w g 4 I 1 t G T C V M S o Q u 6 C K I Q H t z e X c W m W y o h f l W y S z Q 0 y g K u p s H i a i m k / / 1 q 5 f 2 G O U K 1 J o C g w M M P + x y b R 1 d G i r J X D K a F w c e i 1 a 6 8 j T q a y C v y u z O t a q 6 L 7 V N e R k i K + z x v r U E 1 e y / V l g Y M k t o i f E 9 a x f 2 L N t e s 0 + C a k h I F v 8 Q l q i u V j y a h Y L 4 i k k y g k l T e 7 D h l o z m X J 4 w o N z v D C i j t k O D f w Y s V m S a g X u Z Q d h R E 7 7 D e t H 6 G z F d L I W Z z I F L x Y T n b T O o U p e I s c m A K 1 d p 5 m N o 9 c n m a 7 i 1 A w m 1 P r F 2 Z i k Q I 1 m j U 7 B Y t j K 3 L 0 C Z q b G / H 8 8 y / i w Q f v R 5 r 4 O T 2 Y V i a 6 4 U B Q R b z O n T + P B + + / H 6 e O n E N v 1 z Z U v B b Y Z / P w 7 K A P 8 o b E S S P 0 N F n r U M 5 q A y q w q J Q X p 5 z / c Z Q M D k I E J 2 e V / 9 + I U l Q K Y 6 9 N w 1 T n Q 7 D L A Y + b 7 b D R E g l H r E O y m D j z + h w 6 7 l 9 t 0 Y Q u z 5 m w s 6 X K t J y M c j H D t h D P 0 o e S V C 4 J 1 N y I U r k U r 3 E p f 1 K n Y q q E 8 e e m 0 P 5 I z 7 V o 2 w I t 1 v C S E b d 2 5 z k v R r w 8 a M b e + k X 4 2 f b x + Q T q 3 G Y K v R H z S S t i R R / h D T U x c i g Y X T C T I e u 9 B i S y B m w P L C I P N 9 J l O 6 x s m u R e y j P k K c K q J T r 5 R p s J k 6 E i L k 4 R h t v K u G d v A / 7 k B 7 + P J y a f g G X R g q N / f A Q n C D k l i t f X t x U x I h 2 f z 3 t t w T g S j S F A f 2 w V U X h 0 q 6 Q J H f / Y U E K p I B Q E p J B K q 8 p U O m s E R E L q G 8 j E P 4 k 2 F C j d Q u W H K O N + Q o e q p h q 9 X K b G C W J 6 a p h w h s z M Q T A T k 3 o 8 b i w u L K O 7 t 5 m 6 w Y J w t A 5 N 7 g K o l G n y f X D Q 3 N p p j Q x 2 a j + 7 Q Z l M c X a n p q b R F q j A 3 b B d 3 X 8 1 b d z l i Y k K W k X z J E q w 7 + B g b T y 2 i o R R 1 6 b U v F W K L E Q w f n g O n f d 1 Q L Z P S J / f D L 3 y b f o F A p P J C e 6 W B s w M T O O u n 7 w f D o 7 D G 1 E p O Q W T q 5 X 9 u 7 F g J X I V p M j w E l U S 6 x K 6 u E i L b 4 V / 6 8 q 2 D K E T A 3 H c 1 C U M S Y 4 s 5 z g X W j r T R j Q X G 4 A l V Y D B t 5 s + W 0 G t o R m r W z 2 E s T f i 6 c y V P B y c F 0 k O 9 v r q 8 e k n P 4 0 v T f 0 D f L M + X P y D 8 3 j m 2 e c o V C d w 6 6 2 3 4 t S p U 2 p B V x J R Z T F X b u z h a 8 n t + 4 M / + A M 1 b r K N R E E s C q E E J e R a + V s s j L y W v 2 U x 2 E T I I h k P p p q G S a a C L o T i B w m p T / m P v P / P S R s K 1 I W R H 1 U M x J Q G O l Q j i V v J 2 i Z 0 1 Z 2 k Z V k N M W r J b 2 + F 3 9 C B S A w I N A t s u L 6 1 A u n i 0 R l a L M I 1 C m a R 1 q 0 u Q G h W E / j 4 2 7 / 9 A u 6 9 7 x 6 c O X N W v c 7 T A 7 z z j o N 4 9 p k X c N s t B 9 G z u Z N a L I p Q d B 5 1 9 X 4 k Q n m 0 t L a S w V 0 c W D M M O Y 6 U i S 1 2 r D B h p Z S l k i s R C k m u 1 5 u n R H Y e o d Q k B d K A 5 a c t 2 P L e X s W M b 1 a Y 9 N x A g 0 n y 2 8 h o o S y i / c s w O g i f 2 1 0 o B 2 g B 6 O s 5 r A Y 1 2 V p 0 a Y X K 6 T l q Z v a F y k C l 1 3 C c V D i b D j g 5 m / 2 p s c 4 c 2 2 h o G u m C G Y 1 1 b j X + 0 a s x w l E b m g 4 2 k f E I g W 4 s l 9 d I Z u 7 c l A m 7 2 0 r X w t 9 C F U n 6 j F y F K d B X h U W r J S q S 1 v a w N X i 0 u S + l q V 7 d D v z D a 1 / F s Y W j q E Q q + P x / + r w S E i E 9 W i i C I U K y s L C A 1 h b Z t V B 9 a I 1 g 3 I j E b 5 J 7 m M H f V f 9 M H q F B M 4 n G q b f + x W l D g X r l y s W K p B D J T 6 0 Q t X p 3 0 c R X m a l Y Q X 6 R z p n H C r v n x h 1 P z h 6 B M b C H V q l I S J v j f W m S n e J 8 1 s 6 w N s i 1 J A O f W E w h h A u E H 5 J o u v 5 z X O Z 6 N D i 3 k d l X r e g p S p 8 l x A y Y Y Q w S 5 j n 4 m / c Y H h r B z O w M O t r b E I 3 H M c T X s g h 8 1 1 1 3 o L 9 / Q G 1 + 2 7 t v D 1 x O F 1 I z G a Q 4 D i 2 t T W h u C q o 9 X s W y C S 7 X D a C m z C Y n + M 8 + 8 6 d 4 3 / s e w + T 4 G C K J L A 5 Q I b x 8 r B + p Z A K z o 2 d x z 9 2 H s G n z J o y P T M J Z c K J v 5 y a 8 f P J 1 P P r u d y h f K p S a q N 7 Q g N 6 6 W 3 j L G u 7 e g K J k a h + h w Z U v D G H n T 2 + 9 x r z C c P K 3 0 v g i m G + O V 5 W Q C L n z g 1 g 2 9 F K o L W j 2 X s + h a l G 0 S E t c p O V z i O X T v m c R Z G A g 0 q F V l / + q b 7 8 5 E u g r y b u 8 9 / V 5 d R p J 7 w o U K I n y q Y T U D a 4 r l L S I 3 r 8 k b S h Q S + G R i p H M a T W 7 q O n Y Q E 5 C q R h j 4 z k w F g / H 5 M 2 1 L J 1 O I L o 0 D H / j F v o Z D m o j E 7 L L 5 2 E P 0 g G / R q v v d f r s e d y 0 d z d h Y Q G Z V A Y l Y x Y L o R n Y 6 z W f b i N y G w N o s H X C K D l k G 3 B L O V 9 B M V q A t X F j p 1 O n H M 1 o / 5 e G Y L n b j Y 6 W I I X L S a Z 4 k y q e V C n Q v 6 m x i L l i E t P R S 6 q 7 s d R + Q i / x k a o f r q H J 5 2 f g b L T B V e + A J W C 7 t v h Y S 1 W Z V S S M I h Z O T 8 W Z W j Z i c j q H u i t T 6 P t Q D 5 n x r X B x L d H K T Z + D v / 2 m 6 u u 3 R m M h I 7 Z 3 u H D u d / 8 z / E 9 9 G c d N P r z v l a s Y G B h Q 4 f K u r i 6 V m 7 d 3 7 1 5 l q c R K S b p R f X 2 d i h o K B J T 9 S P p n E k 0 U k i 0 9 Z S I X x Y f 6 O J C R K 0 R V s q Y m b 8 j 4 S F j c T L Q i P t O / B q 0 I V A F D 8 5 p A y Z M N r x 9 + u T I 8 N K o 2 m N n t D t V w q 9 W M h q Y G Z Q U m p 6 d w 8 O a b 1 e e i 8 e x 2 u 7 I + Q u I b F d I L W I r T m a 2 r o 5 + l r Z Q L i Y n P k a k c Q c m 3 Y 4 / X o X K m j N n Q J e Q 8 q x c 0 1 5 L f 2 q U E l O 4 x / T P C x j f K A K e W K 3 K C S k s W 2 D q u Z 1 C d J D F 2 5 P k x u L Z 4 a J m o j f 1 m Q j z p Q / W C N 0 O i g H I h K l d a c 2 p 0 Q 9 V y x r J z 8 N n f O N V J o 5 X x k e B J 6 E I I d A X Z h x K C W 7 1 w N j v o M 2 w s 4 B K I a P J q 9 7 j y 3 A y a 2 z 0 I b t e S T z U r t X G H M u E R Z O y b U e e + f o 5 U 6 P k t j I X d 4 c H E / / x v 6 H r i b / G K O Y g 7 n r + E v / 5 / f 4 2 F u X n c f v v t O H n y F H o 3 b S J q G E I 8 H l O b D W W H 7 + 7 d e 9 D e 3 o 5 3 v / t d a u 4 4 i N U 7 r i Y R n L w E u M R J Y p / y t E T / V r S e Q A k Z U k m C 3 b d I q a V + Y q 9 2 + l A J + k U + W i T n B p N G Z k v P w O T U o l 4 i Z E 8 8 8 Q w 2 b + r G S 6 + 8 i p 5 N 7 T h 1 8 q z a t j 0 7 M 4 O u 3 n b c e / e t u H S B s G k 5 i k g k j s 7 O d s z N z m H X 7 t 3 o 6 G z D 6 O g k e r q 7 q N m C a u f m G 1 E h I r l b Z V h r E n L / 7 L P / l x Y x j Q N 7 b 6 O D l 0 d 7 m 2 R J G P D 5 L 3 w R H / / 4 R z E y P I p s L q O 2 T t x C Z R I K h d H S 0 k w N a s W 2 b V v w o 2 e e x 8 G D t 6 p 0 q E K O S q V U w P 5 b t m I + M c y 7 G O C x 1 S k R a f R s V s / 7 5 6 D Q x W X M T O e x 9 + H m 6 j u r K Z W X R U o t E p c t m J B + 6 Q g S 5 h 5 U 6 r N w S U Y + Y Z i 0 S b I S A g G / 2 l + 2 M L 8 I Y z m B X M k J e 8 W C l v o W T C 5 O w U C F G X B 1 I F k w o N 5 Z x H R o H j s O 7 l L z p w c J J D C Q i C 9 f i 9 i V 4 y N w N u 3 B x N P f h + H K a S w U y j j 4 6 / 8 f J X J F o Y m P m M l m 1 X f 9 X q 8 S d s m + F 4 S i b w g U W o G r Y n 1 E w W t r Q E J y j w L b Y a M l k x D 8 v z S 0 2 4 j e U K D k n / G Q C S 3 + M u w 0 p 7 V U k A V I p 6 S L l F U q v g y q W C y H f S P H v + b 7 Y i 3 S S 3 j 2 l X O 4 f X M f n j n 3 G s K h B N 8 u q Y 1 4 n R 3 t I n Y Y G p l A Y 3 2 9 m q C D t 9 6 i v l q M 9 N M n W i 8 q u J o 4 x m v o u j c U S d g 2 d H g R Y T J V / Y E 6 1 A c 9 G 2 c 0 b E C l b K i a I q W R P F v X J Z V C A m W + u L L g R 1 + T F F j R 3 t + I h E H n y d R f / d o 3 1 H Z v W W I Q x n n f e x 7 j H G S Q N 7 h 4 j Y s Q l w w m h W T I b 7 L V 3 e 8 w s Q 0 a 1 C l m S s h H 8 8 q C 2 e q o N P j m t 5 4 Y p u Z P 4 Z 5 D v R g Z X 4 b X Z c X V w U V 8 8 u P 7 4 f W v a P + Z i b O w 1 b e i 3 i V 5 j t d T K Z e A o R C D w d W q n p V O Z 1 V W g G w C d X t d h J 0 W W M o W h T R A q O X s D m J 2 I Y R Q N A 4 z B W T v 9 t 7 q n U Q Q V l s 7 1 X b 2 X w k S X 0 u A g z K i r r m R R R W S U L m d Y y W 8 J d k l / x a W 6 i 1 Y K G q N A v 2 Z Y h w W e 4 N q c C a b Q j K Z h N v l g p X + k e x U X J 9 W b i W L Z u m B B B Y a L 6 J i 0 i D i G 5 H 4 c I Y S G Z H P S z v c s B n 8 a P X u 5 P s 6 x F v T 1 L d A + V Q O F / 7 u K r b + R C + O X 5 j E w T 2 d s B K z 2 x 3 a g v O b p V J 8 F C b v C q P U E u c Z C U K 1 2 h 3 C O q m 8 v f Q c j B Z a V S l z V K S G X S z D 5 L a h 4 D E S y q 4 P z S p 5 M r R s / / h H k E S 8 M u k i y P d 4 c m Y Y D e V d a P Z U 0 O u Z h 9 H u Y 3 v z h K Y h x H P a I r 6 Q z E F H Y C 8 F Y r X v W U 5 O w u j u V H 9 H 0 / P w 2 O v o E q y G 3 g 6 H F 5 9 7 + j J e X / Q h N 3 k S 3 / z v j + H 5 F 1 + m U q j g b W 9 7 C I c P H 8 G O H d t V L m A s l o T X I x m l h K l X L q v d y M H m B p j p F + U 5 / 0 e O H F U w U N K c x L 8 6 e O u t K G a 1 F K i K R V M 8 s i + s T N 9 J p Q L 9 K 9 M N B U r t i 6 d j H c 4 F 0 e z T m F a s k F T G m R 4 f Q H u X F m i Q z q z n v w i k m p 4 9 C 9 k L m 3 H d O K C g 7 n 6 d X F w v K F L 6 q 9 n Y B I d v Z / W d f x r N v D a N e C i F c v s k O v p u U x P y Z k P i O h V k r c b X V 3 2 1 m q J p I / z O 6 s z K L w o X q H f y U w V q c L 5 V m E H Z 0 w F 3 l w Z r l m c G E W z b q v 5 + s 1 S R w i l W z T f 6 x 9 C 3 J 4 b w b m s E 1 p Z b q + + 8 N S q F L 8 J U t x v x z D y i m T A m I n s o V B E 4 L U H s a y 9 e L 1 C / / X 6 c O H k S i 4 u L K i g x P D y M I f p P M v b B Y B C D g 4 O 4 m Z B a 9 k Y 9 + / w L 7 C B R S 2 s r + r b 2 Y T k c w Y W L 5 1 U h G I / L g 5 / 6 m U + g Q m G T R V + 9 v I C 2 q / u N g 0 7 / E n R D g Z q P l u E o j c L p b i Y f 0 I R K R i B J 9 u 2 v z U + T 9 Q l Z L y 9 S / U V m p p E K T F c / 0 U g 6 n M u J X y X 1 6 o S 0 z q f S b X A 5 V / Y p l T k Q R u P 1 a 1 2 S j d I d u K / 6 6 q 3 T c s q I Y D V X T e r 9 O S x l n P z i M L Z / o B n O I v 2 5 w D Y F N 0 Q 5 3 J D K H I N 1 Q v O i 9 c U n F g 0 r w R m 9 L o I 9 4 e U A x x H z B d H g W V G Z o j 1 P T 1 h w s E c b d B m N w X m T y r X T S f c D 9 H Z J m l A r F Z u k 5 u h Q S X 4 y 9 G l s R f o 9 j g Z M L 5 f R 6 o z B a K O A r V q S W J 8 u X Q p j Y S m F J v p T r c S i v s A E T U o T T F W 4 d 3 L c j P 1 t h H O x A t J L t K a 5 s s R Y l G K Q + b b 5 T P C 0 u v D 6 U B l 7 2 7 K a c J u s 8 J j J D 9 Y m 5 G k p f H 4 / T l + d w F S Y c D U d x 4 8 9 f J t q / w a J J Y o k q 1 u i c z r J 9 e I n S V K R x P b E V x K S A i z s q P p b / l S 1 9 D h Y 6 1 n 1 f w 3 a U K C k j J j 8 I W Z Z 9 h 2 J A K 1 N z Z f 1 C d l M N h p 9 B c 5 I K 1 L + W i G S 1 B U / x q f i W g S G z q 9 E a U q V P J m N g 2 l q J j P I 9 v A 4 u r s c a p h M g p 1 p A Q u E X G u p x 3 c 3 B 2 n F O f 3 H D t j I D 4 7 D l k o i F U 2 i + a M P I E M f p K m O F q m c I y O s w D w 1 O W Q G 0 X p X y e j b q o x e K Z I p 4 F D h a U k 6 F b + y G C K T 0 X c x O u i / y D x X m 6 b 7 B j J O 5 6 f M u G t L Y d U i 6 a L a 1 l E V M m r h s b k U O p u 9 6 t m y w C u / 9 X s I C a / o 2 7 J E t 8 k Q 1 C 4 E J y P z s H m b 1 T V r 9 N 0 q m h i f x M s v v o C 9 e 7 Y h b W 7 B 3 i 2 N 6 D 8 6 i f r N D i T S J Z g W q H B c d s y b K C A c c 0 + w D q m y D z d 3 E S b e Q E Z n o 7 J j l / 2 h z 1 j J L c N A w R S G 9 / i a s D A 9 i m w 8 h G y + h O 3 7 p b j K C o n C k K R T 0 S q 6 8 u C I k k e 0 v 3 W S e R c q 8 b d Z d V B e r 1 z w r 7 H O 9 E a 0 o U A t L 8 9 X E o k k p D i J H r G p 9 k d R M p l Q W w J a W 5 s x k z w J g 5 k C Q R / g 2 L l h 7 O z Z B q d 3 / b y / Q s G N a K o L D X 5 9 I 5 y B w n I X x m K v c X i M f L W i x Y U c 5 i B a 3 L V r V h u T b i V q S X D 2 9 M U w Y R a 1 q c c M d z 3 9 P a u F / Z J E z q q A 8 q d m 3 r Q J J n y B x X M t s 6 J E l 7 K U j c F S 5 8 e 5 2 R L 2 d R K v V 5 9 1 d t K M m z q l y A p w d N S i m E r K b M k 9 r d V A j n w m r 8 U y D U x c U R n J A b e f g p F D O L Y M l 3 c / I s s n 4 H Q E O Q I p 1 H s a 0 F q 3 U u d Q F m v 9 a 2 o W Z j h f U u l W K K Y W c y n 0 o r S o l N R c E R 4 b y Z U 6 m t D H R z 7 S + x u 9 l E A q m c e 4 x 4 A 9 n Q 7 E R 2 h h q P D G Q 8 t o R x K 5 i g m T O Q v u f b g F J s f 1 9 Q c l a G B C d p U y W k s C + c a O P 4 E u 0 x R e v T i L + 3 / q 9 / H 8 C y + o d t 5 5 5 5 0 4 e v Q Y p G R Y W 3 s r B q 4 O 4 o 4 7 b o f N b l d t 1 A W K X a H O 4 R y w E 2 V O m 6 2 q o H W e l O s k U / z f m o p 0 h 8 Q H H 1 y o r B a o p a W Z i q w t 1 V J h s Y R Z 4 w m U z N n q O / 8 0 q r d v h t f e o f 4 e i 7 w k S e L w 2 z o R s P d w g N Z I x j + C E o k E j n / r A g 5 + c I + y r q m c l E E T r V / B Q t x w b Y 1 G q E A h k e R Y g 4 W K w G z F V P w S z J k m F J N 8 v + h A k N / P 2 l P I l v N w O u 1 K W 8 p P H T E / D S s 5 s 4 K / / 8 b X E W x s R k O D G 2 2 + V v T s a 8 f R 1 0 7 j 9 r s P a A 8 h J d M p a j A L F q J L b I u d b Z E N a 7 Q M e Q q 5 M a c E U I I 7 T l V X b 7 U A v R H J w q 4 x O Q y T b 7 O C n G J d w u k R j n E A L m v D N e Y s h s m U q b L K 0 N d J h O 2 p x U l 0 F n u x q 5 n + H S d D o q y W S h q x y R i y K S e a 9 w b J 2 E Q Y h O V i o c v 0 r 0 X h i L I Q S 6 r / 1 i l O I f d S C d j s X o y f e A L d V Y G 6 + y f / A G d O n U Q i m V Y 5 n h O T k 5 i d n a P i d q l N h 5 / 6 1 K f U W t R a E m E S k q w I i X z K w q 8 8 T 2 V o k F 9 k H m Q / F t W I u u 7 f k o b m 8 t c E S o b E E B l Z q o j T H H d E 1 C j N z s 2 h r a 0 F M a N s x b 6 e b O k A c o 4 Y v y l 1 6 y S t p a y q 5 1 g z Q S R d y 9 S M q / 2 i d s / N s J o 8 1 D o 3 1 m 5 v h k T r 6 1 A q k 0 5 j / N V F l P w G t D X 5 4 W 3 z o B y i s W n m B T X j H M 3 M U s A i a P T s V D B G 5 4 O 5 u Q U E / T 4 y e Z n s Z C U s s 6 C V 1 i a f L y g B M l H F y 6 Q J C Q M J L H y j M L h Q k j r I L d 1 k W 7 M D h A U d t B x S O l o 9 W A R H a 8 F S w k j r V M I P j 3 + X z G Z F T 3 s j e u s P q p L R o g z 0 K w X y v Z n n C m U u k 3 F 3 O n F 6 3 I Q D 3 R p 0 r S U J 0 7 + y N I s e c x u 6 6 7 R 2 r A e r j x 0 5 x T m 1 w O A s o 8 5 j Q s X k o D t p Q 3 e 3 F u W r J b U Z j 1 8 / N 2 3 C n X 0 u Q r 4 R Q r 7 w K s g n 4 y e + k v i E G / l T m g U S 5 a V e k q p / E C I b T R Y + h 6 8 p / D I l / 1 r Z E D e i d D K G 5 e V l Z C x t a y z U q Y W K v U 9 y q E q q M I n A u l o y U G g q F J q N y J 7 N Y I 5 W o K / r b h Q y h D / W I k 4 P V H D n r j r Y O Y D Z o T z M j b J D s B 5 G S k Q p R k e b D m 9 Z K p D Z E j A 5 f T D V G e l c r z 9 I X / j C l 3 H v v X c h N B P G b G g e C 4 O L u P V t t 2 B s c p a M a 4 G X c K n B 7 8 L o x C S 8 b i f c H S I k E U 5 c k f C p n f B p B i 3 e O 9 S C p 6 b l O M G F N M 7 P u 7 G / s 4 z x s J H M J e s Z O q t r J N c J n 5 W T 0 z C 6 2 6 v v r s A p g T H 5 Y h 5 X p y 4 h T D 8 t U H 8 n t j T k 6 U f l 0 e B 1 I U J / 1 G G z w e 1 w Y H D 0 I n Z u P Y B 0 T o S l g g w t h y V T Q Y 5 K o e z J K 9 / F Q M F W N e 3 4 T O W z s b 2 F A u G l b H 8 m y W K q C Z w n i Z W s 0 k s r L c 9 c T l C g N P 9 X g j N R G u E u 9 k 1 8 D r X 1 g p 3 6 4 U A C j 2 7 z r u q v / r x r R F 6 Q B F 1 J 9 C 0 V O E Y v L a H n / g Y U q K l M + U W Y 7 b Q q 1 b B 6 b G E E H q + f 7 X f A 7 h b r W D u K G g l v 6 X 6 x F s i R e n 4 a h h 0 b m 1 D V j W T D o d 1 u 4 3 3 N c P C 3 D E U 8 k o D d Z V P t D A Q D S i E I r E 3 l T c i V t P v 9 W 5 H L L M E o C y 5 O l T C 9 r A X x h A z D c y 9 W U s W V 1 J 9 C 0 U m G X O 0 X V a R g i 0 H 7 k p G d c t G v S h A L r 6 W x + Q e o 0 W Z o v N q x u y W j Y X o O U N W C b 6 i d 3 i y V q a W u H r m M t r 1 d M J b i c P t b y R g G h a n t 5 h L O T U 2 q M G r Q P c 5 n i u 9 U Q p 2 j A z 5 X u / I B S o l J 2 P 3 X a 9 m N S L 5 D f o K t H N V K g Z F Z s l R G l G O l m f v H r / A 5 R g p W h v 5 R C t s 6 e 5 F K L a A s S a V 1 z R Q o F 5 / t V I x 8 I 5 J P B c b o 4 7 O U M K g s 7 l g s p t 5 X R P g a W A O P l H J I U j n F q S y c F K B S B L F 4 H A M D w 7 T A M / D 7 A t i 9 Z y e a 2 j f D Y 6 + o B d A f L o 7 h 0 c Z u Z f V E 0 1 P + 4 b c X U E r N w e j p u C Z k Q n q 7 x M J I U E R S o W Z P h t C y P 0 i r F M N w x I O t r T b 6 E U b 4 H Q S O l U n k c x V 4 b R 7 k s n m 1 d 6 x A 4 S l x f K x 2 j 2 J A f S w k M i p b c m Z P Z B D a X I + m o F E h k N D c B A X Z Q r g 9 D c u w H 3 0 P 9 m J 8 L o X p p A d 3 t C 8 i X v J i e F m C S 3 O I 5 5 r Z R i p 8 K Q / + T 9 y y 8 8 9 F h v N T 3 9 Z 6 u A G p i j k c 0 V I V / g j J t o L a 0 l U L y / v o p w T R 7 B X n u U C + 4 7 X E u 6 V i k p r L u w p v 6 7 B N f s v + F Y m e r c X k G 9 H l r 8 9 j 5 0 e a 6 D M l c X I o B 5 s h i V 2 9 b r h t m s b K F E 2 c 0 A Q Z r 4 7 C L C d 8 C O Q z w F Z J I F P x I O h a 6 a r 8 J Y + 8 E a Q a C R 2 l d b t d 2 9 T H L x Q z i 5 h P O i k o J t R 5 7 c i K I F O 4 Y p x P H + f z P / 7 1 S b x 8 a R 5 / + J E + P H r H V v W 5 V D a q 5 3 O l j z d S K M m s d j r G W h I B F q h a G z X U S e o 4 Z I v U 6 G z P e i S 8 q 0 9 T k f f J 0 z e e z w + h v X k T r A 4 L Z q I G t H o E i m u l u Y T U s o g s J t s C d F d W B q Y U n 4 D R 2 6 X u K R p y 6 P k Q A h 0 O X F k 8 Q + H J w m J z q J S i X E 5 S m 4 I 4 u K 8 X F g r R 6 P g M E s v U 5 i U O V F s b G u 0 J h I t B z I w P Y v / O D g y N T K N n 0 x b U q 4 M b V k i W P M Q H H v 1 e H H 3 v F 4 t K y J i d J Q x t Q S k T Q s V a j 4 E F 2 R + W Q D x z 4 7 1 e / 5 p 0 n U C Z q o m v t Q K 0 l k y E O 8 J h I l g B W z d c z g 7 i X M e q C d R J J l 3 V r a M z a X J d v 5 N 1 L a 3 d K 6 T C x o Q + q Y U s / N 1 a F F I E S s y / + D n y W 2 C G R C j X w o 1 C N q E m V U h l h F P I Z E 1 F H G 6 p k 6 c u J 4 Y S x 9 w o W 9 U J T U C G g t n J 1 4 K r R C A I t E w V J T g 6 F Q k D 0 y b Z f K g V 0 Z f 7 i C M 9 + t 2 b a N W K a H f / H F z v + H e K U e U z 2 Q E r Y f l k z o D 6 d Z J Q h Q b m i / j Q Z 4 7 i 5 B / c y f u + O V N e T M z A 7 N H G d C 1 s 0 5 V U r b I 6 f P i 4 2 q K f n Y 9 i 6 9 4 2 L M f F 3 + U 8 W h 3 I R B e x c 8 9 e + H y 0 J D X j L 4 w t p b p r S S 8 8 q W B v P o / 4 f A r L Q 0 k E + 8 q Y z L d g U 1 0 O V 6 5 c p Y W y I x j 0 Y + 5 E D v s f D q K S n Y E 9 2 E t r L 3 l 8 t E Y J z i v H t 8 M x C 5 N 7 h T d S b J a L 0 5 G N Z p F a T M L R 3 Y C 5 G N F B v o K 2 o O x e Z q v F n z L m M B n N I J n 2 o 9 4 7 g P n Y P 0 8 S w D + F D K c u v l C Z C H u w v 1 v b t C d D J w m e U k 1 U m C + R W 4 D X K q Z V m x h h e N G Y q p 4 z L Y y Z 5 l m K W k g U S 8 y 5 D L K s a Q m z 6 2 F c w c 3 6 f U 3 0 Y I 2 V A o o V 7 e g Q g T K C r 2 U z n 9 r G k a b G 5 N V W 4 m g b Y c H I k w m 0 P 2 R T 9 x C + s E i R f Z p 3 K a Y h h U P k O 4 t x C 7 Y 0 J V A x B 5 S w u d x k C k 6 m l H q S s l f y X Z v V x v c l d c p C y 1 i i / 0 J B Z 3 v l d T R r V 3 0 K O t l O 9 k n 6 p m A q 2 y X b 3 S V 0 K + s s 0 i 4 h + c t Y j C B r q K N F F t 9 E J t k A 6 / k f I v Z 7 v 4 m R B 3 8 W x v f + M m 7 t r j q r 0 s + y l B G z X w s 6 q M 6 o X w Y s p 4 3 w l u Y x + u c P o O c / / B C 2 e q 1 w i x 7 u F x L F Y r d S K c m i D e m a o I g C q N n 2 L U q l V o i E r s 4 b 0 e 4 v a 8 G S G l p a C q k o m y i l S 5 c u Y / / + f e r 7 k 2 E D O o K y F Y L W m 4 p E v 1 V 2 4 Q L s T X s Q l t I i h Q T m w y l 0 N L l g t j j h 5 L w k k 2 m M / 3 A J v e 9 s I q S j w r N K 0 j Q w + v w k s j u 6 s d k b p s 9 M y 0 e f P E s / 1 m F x U w g M a P F X x 5 U D G U + k 4 X P b C O c s 9 F O K S M 4 l 4 e u U r f r s J u + V z B T h d W n K X l D O 4 W E J W E j Q h 7 z H u W v y T v K a A F K F t 5 a j + c 9 F h u j i U s V o X 7 0 J b S k x w g 5 p p Z a F m r 3 b q T F W K h R J 9 5 c z U + x A G o 2 u 9 V N x b k S F 8 E V Y 6 n Z X X 9 2 Y r j 4 + i Y 6 7 g n A 1 r K Q J C Y w S q z J M 7 L 6 n a Y l O M t X W m 6 C h h R k K y B R 6 6 y T 1 q P r m O l S 7 7 q O R K A Z t 0 p e X I 6 r 6 j y g L y S g x G f K 0 Z h p + T 7 7 4 V c x 9 + r 9 j g F b g 0 S M D 6 j 1 h U B G 4 C 9 M m 7 G w T B Z C F N Z + E 0 d V I h t B C w F K F p z g / i 6 m P 3 A f D f / o 0 u j 7 w Y + q 7 1 U d i N H x c K Z + A t Q O L q X E y e A U t 5 i A c / t W p S 7 J 1 P M 1 7 V 9 g 2 c 8 W K c M a G R n c B 8 3 E z o W t R M W U 4 K V s 9 + E e V x M J c P T e t T o G c p n + y t a m k 2 i P M P R k 2 U r D E k s t B C z H 0 9 w + i o S F A J R W D 1 + d F 3 9 Y t + P r X v 4 W f + Z l P q u s v z x o R W J p D 0 c 9 r j A L h D N h d v 6 A s 0 s C T S 9 j y 7 g 4 F e 8 9 O G g k 1 M 2 g k z J M u y l T I f I g S k 8 + v z B m x o 4 W w c v 4 i c h M Z 9 O 6 7 F Q 5 j g g q J P F A z c b P z i 2 h t I t x j + / r n p X Y J V I B J F t g H F k y w m Z J 0 B f 5 1 B c s w O D J c 2 d T d g y e e f A K P P v I o T p + / h J b 2 T p U Z I b X Z O j m g t a S s S l V n r Y V Y Q u s t T A r J 4 W O S z m O g V p K I 0 J u l g e 9 F 0 f c e W R h N 0 z I 5 r w 3 6 y J I J v Q H x 0 a 6 / l z B w b d N 0 O L R u j e w a W r t m t Z a m I x e o s d 3 w W I J Q 7 F I t k i / P y h T Y l s l h j H 3 i f V g w 2 X H P y 1 c w Q Y a c j h i x t 4 O M T g t m M c + x L c 3 q G Q N k g O 1 6 0 R Z S b G I a C z 9 + N 7 L v / Q h a f u I D S F Y y d P K t h F 9 W z s H K g v f C 3 C z 8 X g o i r b d U x r U b u 3 l f z S L V W i W h c 2 T c f Z 2 r 5 0 9 I e h i q B j 5 0 k t P 7 B n 8 4 j + 5 H W p V F 2 9 t e x o m x O J r 9 w / D a m + C y E S I m D S q 4 4 a T 1 W b t + K A G c P H / E 3 5 T x v / j V c Z i t d t j u j K G 9 Y Q v b q F V Y K t P / g b g H E o r n G 5 r C 0 Q R Y B j K R N d I f 1 d o l y q b / W 0 v o f m 8 D F m I m 9 N R L I c 4 o F p O a s r I Y v R S Y N N p 9 2 2 n 1 3 T g / m s L e X p d C C w J T B a 5 O 0 0 + c 5 3 c 7 A n L U j x G R z M o i s U 5 1 7 j J 6 g i U E C c e l H y 8 O r F j 8 t 0 q m n / 6 V h z 5 d J i T q S v f B U J 9 H Q 5 0 P c / F j F I w y G z a L O l f 9 q o m S A d B / 1 i P d 1 5 D o k f h C s k 2 j w k E w 0 o r I r t Y 3 2 h y Y T e Q w f S Q K T 5 t W X a h + m 4 Z T J L N Z T P w g J 9 t r L 5 E Z 2 J Z 1 7 i V V V A s l K R B f f Y M k E y 1 t W e u a y I T J T l M v J / D S D A V 0 g / p 5 Z 6 e m C C E u E 6 b m 1 W 7 c T H o e f t 9 W z H K i r h 1 W x 0 m y + D j x X / x L x G i 5 l v f e j f H h S 9 j S b M O l C 2 c R 9 F n J A G Q i M s C x I 8 d x 9 N W n s H n T Z p w 5 c 1 7 t u 8 q E F l B 5 8 f v A n r v Q c + / 7 V U H L S G a C / S l w H s J k s i b k C h X l 4 5 j J P F Q R u P O / X 8 L j J x f w 8 E 3 t i t E r W T K r Q E B a q M P D N j h s g 7 y P g 2 O 3 W o v I z I m 1 q v W 5 Z K d v / T Y v F p Y J n Y 7 O w 9 T m Q I P P Q S F q x / T g M M K R B J Z m h t F U 5 8 B L L x 9 G a D m B U y d P w O F 0 4 R + + 9 B X s a a v H 4 u l l h M Y J 9 4 M 2 F Q l s 2 O n G 4 n N Z N O / y i a w o Z h U Y K C + M U h O E v 0 v p R c w n s i g Z Y 3 B a v K t 8 V V G e j s 1 u T H x v H n 0 H 5 d g h O f G F / l 7 O z r E P 0 h + V Z N k U e U G D y M 0 B q 1 r m s D m l C q 0 W b B K f V a y W 8 M B c 1 I i u u p I a q 4 5 A m U q D / i 4 F T Z S z m / N I 9 K + + I 9 k v k g W z o 1 X 4 r E y l u A K 9 3 4 g M 5 8 a e q H h t d Z T 0 n G K W W u o I 7 K O G d C o s j R g b x Y e Z w 2 U I H 5 u C l H Q 6 i S J t x Q g x s b k M K x 3 M s n K + A U / T H F x + L T u i l t Z a D 6 H o e A L L A w l 0 P 9 i C 0 i J 9 M A q 4 t V 0 c e u 3 C h c Q g B z d P 5 t + H 2 z u j y v Q P 0 q R L E m w 9 t Y t + 3 X D o K P 8 1 0 C k + q F 7 L 3 2 u D H L U k g y x 5 a d 0 c Z H F y T 0 8 m E H B d 5 L N s a H J v h a 9 a J l o o n K R S M M Q x Q Y b b 7 U 7 D V N 2 n t e s X K A S k c 3 / + D h h z M V x 4 6 H b M 5 8 v o f X J K t U 1 P 1 H 0 j m h w N I f L j B 2 H 4 y M 9 j z 3 / 6 1 e q 7 G p V j w z D 6 N q v k 2 N e G z F Q o F d z a l c H V r 2 u W q + 9 j / Y i m D E r T 1 p I 6 / a O Y R c 7 U o N a / Z H l h L q b 1 t 5 a 0 Q 8 W 1 t b h U z k h 4 X 0 Q 0 Y 7 o W Q F H 5 d y R J n F 0 a i M N Q v I p C f j t y m T L a 9 j p V E R o h d a 6 W 1 I Z Q L + i P S p E 8 8 t b c 6 Q h M j S 7 Y G r 0 c X 1 o B N t O E I s 7 P 0 g I G Z h R P R F M B I p s U T P l m d c K K 0 e q h t S K D c + 4 k 3 D / z z C z 6 3 t W s B F + u D 9 N / X k 7 3 U 1 k U 4 L Z u p 9 X 3 q c B T I T o G a 4 N W 4 1 C u U 4 V G G 8 g j 6 p 0 V O n r s D H p 7 O g g 7 z e i f z N L i + 7 H Z M 8 f 2 U v E T C Q k S u z o 6 j 6 h p s 4 L m c i 9 t F G 5 M h l h 8 o Z L M L a n o F H U I 3 L Z G S u m b r x g k n a C 6 I Y x d 8 X i j Z w r w 7 q Q G s t J B j l I Q K Y S D q S G 1 c C f V b s a u j i H Q E k C 9 p x 6 j 0 8 M 4 d u w E f v G X f g k n j x 9 H Q 2 M T I v E U 3 v v Y O y D n J o 2 G j q N 5 + g A s v V O w e n t V I G 7 x c h 5 1 O 6 0 c z O o D a 0 h B Q j q o I u T 5 M M 1 + i 0 W F r y V 4 I B V W L 1 8 e U P U K w q E o 5 h d m E Y l G I A c U H L z t N h T s E / C Z N 8 P j C E L S g u T 4 y m R S d g 2 3 o b B 8 A R V 3 N + b Y j 6 7 A A T X A M r k v f v 4 Q o Z c F d 3 7 w S W Q M L k w / 3 M 3 3 j T j w + j D K a f o P z p X N e z I h t R M r s O n E i b O q P S P n z q D t b 3 4 X i 4 f e h Z t + 4 V d V t S d B B h J Y c b r c 6 i x d O S b T 6 d T C y x W + P 3 b / N o 6 7 E T 0 v D a r 3 h G R L w 2 J 6 A M 0 u L e K l 2 q k / l A w / G H b T I h v R L M m t J D n M W h h W h F 8 n S e U S 6 2 2 i c E 2 c i a G V l s Z e T 4 R A J y V H n 0 s C T k U q l t n l B f T 0 t d E 1 M C N o j a m z h q / O m + n / C C + R Z A 9 Y Y g o m n 7 Z / b O T Z G d R t c c P X S d + J 1 l q a p b c t X Q i r j B r Z h z W 8 a F R W R K B b t 3 0 U c 6 V e v P z D r 2 P v 3 j 3 w J b 1 o v b U F s Q R 5 g D 6 Y B I v k A I F z U 2 Z s 9 4 5 h I t u t t t E 0 V u H s V f p j 8 p C + p j y R k p x 5 z P G T o N b U M z B 3 P a K s J k c Z s d w 0 8 u U k B m b 2 q f H Y 3 V Z Q t Q h f G b K q d r 4 Z Y R I y J B L k u j d B s t g o u F R O 5 x M S z L s e 7 N M n c G 2 k q Z a u f I M Q 5 u 0 N y t 8 S b S m 4 W y B m w K V J i N x D Q s 0 2 Y w h W 6 3 p r D K u b L A M v 5 8 C u p S u j R m z 1 5 m G u I z T I V r A w W o a v s s T 2 1 c F o N i m / w d x A 7 V M 6 D k u L V g L 6 4 q V + b N k s z j 6 1 + f w 8 e r p b 1 e N m q d k l S u Y l N K j w X t m r Z S Q 6 K k i 8 V 0 7 7 I L T 4 0 1 f I d C 0 o 1 x V g n J P o o F m d I 2 y l B s g Q Q v z V c 3 + N n 3 r 7 R 6 k R X f Q f t D 1 N I u g 5 K n S X l b 5 B N g a / i 9 o 8 P g q H 2 U a m a M O F S W B b C y + I 9 s N S v 3 v V e D 9 7 2 Y T u f 0 / h t d m x 5 b n L K l I n e X K y k C p F Z y R K u 2 M H 2 3 b q L s U Q Z 5 q O E u J o O X E n x s y 4 t a d I p S N 1 z j f T d z R R w 5 e J F s s Y e 3 E K b s L U 5 n 3 a V v t l W j 5 Z v 5 M 5 k Y j s P N F C N r s F P R w 3 o c H v L 2 P L u 2 T N i k i F 3 P n F v / u K U h A S U T 1 w Y K 8 6 D V E O G c i m 4 m j t 6 M L p 0 + c V T J S S B 9 3 d H S r 6 u n l L r 1 I W 1 9 N K f 9 V i t z O D f C q L m Z N h 9 D y w S f G Z W L v K 5 B M w t 9 6 t l j s E 8 i o L I 7 l f w q N r 4 K 4 g F h E i s d T C Y w s J 2 a w o c V u N q w S p / F P o T Q m U L i R C p e W L h H t v L k I n N B Y y 0 J n U H h E Z S y C 2 X E L n f n / N U A G X Z s 3 Y 1 a p p N Y F h s o C n H 4 Z W S w J Z J A L 1 p k g F T z i s h b S C D 6 8 P W 3 B H r 5 Y M W r v / Z i k 1 B l s 6 B G + D t u 1 e h Y p r 5 u D F q x b c 1 0 e m Z o O l z c + d e g k P 7 t 2 H T N m F c 0 P 0 j X 7 h x 6 k 9 S r j q a 8 b N X / g 2 6 o M N 9 B / t m J k f p E Z P 8 O 8 c O p s I L Y K t G K a 2 7 L P R g o h y a p 5 D O C M Z H W J p 8 2 T c X m x t b L 7 m k P d f H c K B / b f g 6 N G j F I w d K u l 3 d H Q Q r a 0 t n A 9 a Y F q s S w / u h N V m h f P z z y g h k s w K V Y P c 5 0 d 7 V 5 u y K G J t t m 5 d v 7 b F 4 G u E 5 Q 4 D 2 m 5 u 5 j g R r t F f k 0 p S U v R e t Y M W p p y h l Z U t / 2 r x V 5 u 1 d G q S H h z 9 a F u 9 Q i Z n p 8 3 w D 0 7 B 2 e W E t T W g A l o b U T k f o S Z Z h p H Q 6 u p T i 9 j 6 2 J Z r y y t C u V w R 6 X R S 1 b 1 Y r b Q r C p r 6 D Q V M H J v C p g e 0 A y Z K y 5 e Q M T V h Y i a O i 0 Q f m z Z v x q V z J + A m B N y 0 e T u c g R Z E l 2 b h b 2 z H V P I f t / P 5 r R A h X 7 i y n i W p F S K h U m I C R r c c G F B 9 4 0 2 S 3 E d g 2 N V v L i D 4 c D O d P X 2 w B U t L 2 o 5 E h o T 5 + Q 4 n T / b W b E T i Q 4 g 1 q o U n 6 5 H U Q j D Z P H h l 0 I K + 5 i I a j d O Y i l r R 1 d 5 Q v U L L g p C 6 7 X L k q B y j 3 x P Y T 5 O 6 O s g h L V 2 v u + L P T U b O K 3 h V + J l P o R g i j H X X 4 5 G n j 2 t H 2 n j K K j w t P s 1 x W o O D t A Y 6 l V N z y K R T m D c s I Z 5 u h 9 c 5 r Y Q p 6 B p F w L G H / p 5 b j c n a K k R L y V E s / d C D u g N 2 N G 3 2 Y u I L H 0 F v / g z O n G x C 6 5 8 8 h f x S C o k C H Y 7 M J M p x D 4 I U b H + P E z Z f z R p V d a L L h T L 6 v z M D V 7 M F D v o Q T f u 0 7 R q C K i Q q K Z D r v p 5 F u s 1 E B 2 W x n O v v E i 6 n p r B Y S i O S q m B 7 i 2 a p s 6 k C x p + Z x + Z H W m H e I I N D 5 t G a v A L 4 d u D U y d P w F N 3 o v q m d 0 P 8 k X I U A S n V u m A g B c 1 n C X Z O P S i m i 5 s h E 4 d 3 a 2 Y f w h T h S H R 7 c t N + p N g G J Q i 6 H z h F x F H D h I h H G 1 l 6 1 A T S R T G F m d h 7 b 9 9 0 J e 8 t + Z Z 3 W n 9 F / P n p z k G + t d K 0 h + X h j q q D A g Z l 8 d Q a b 3 t Z V f U 8 W G w l Z 6 s r X I k 2 T y y Z 1 x s 5 G J J M t z C q p S h K V E + w v v 1 d R U b Z k c J A 5 y s f I y J L O I 2 H y e 2 h h w t S q y V w M 9 a 4 9 C h 5 W s m E U q I G n 0 m N o M b r h X G N 1 V 2 1 p J w k 8 l Q X Z m e h R W h Q z u o I 3 q / c n / / g 3 E f r B 1 5 G + 8 + 2 4 6 0 / + S o V q B R p L e y V X T v q 5 r 0 O 2 a u c x s X x a f W d T v Q Y v o 7 O v I V w 1 h + K 3 t v v 2 X B v m G P s n V q K 2 H R e / M o G 2 R 1 t h o S 9 6 5 i + 3 w 7 6 U R W q 8 D n v / z 7 P q c 9 k a I o v H X Q 1 m F Z k a p G D c L 9 a 1 S p P L V E g v L J P Z P b A 4 V 8 y w A J 7 4 V B L z p y P o v r 8 B N q + U j B N o G 4 L R s b J X S 2 h o 0 Y Q t j S U 1 F 6 L Y J s K y U D 1 C J b I J 5 c Q o D M 7 W a / 5 0 e D i O + E S O 8 G x F k c 2 d m 0 d i m l D b Q f j c 6 o K d c N x E X z k + H Y f d b 4 e 3 z X t N 8 A u R Q V g C W 5 E i F D W B U M 5 o R + F y A Y N B W l Z C x R a 3 A x 5 j B k P x F g q L A T u J c i T 9 K Z w b Q q N r G 8 f Q r O Z C R z X P 9 V t x o L O I 0 x P V v l / H 0 v 9 0 Y V t X o F R 4 k 1 Z Y 4 J 2 5 b v c q T X 0 j 4 R E c / / r r h z F F f O x 2 e n D 2 7 D n c c + h u + P w e n D x 1 E r f e e j v y h R w G r g 5 g y 5 Z N 6 l y g h x 7 U t r s X 5 R x b q e 3 9 j 6 B 8 d A J W v y a s A g t f G V h h l o d 2 F t R C n 4 9 O r v S p t i 9 C E k p t q A w S 6 r h g X A d m C s 4 W B 1 m n X C l D n 6 s A e 0 1 t h x I n v u j p U x M n 1 7 s p s J J m V P u 9 F L W s z e j E R P Q M N t f d h I p B Y 7 o K I W m p m C W D B Z G R L f t k A K G J Z a 3 W n l 6 B S o r M D D 8 Z w 4 4 P a x b 8 e x / Y D Y c 7 j z 1 3 f h T 2 D / y K O h 3 x 2 A T 9 F N 8 M I b Y W k M i f v A j D 0 e P 8 I 0 + J p T Z o b o b l Q 4 + q z z a i U q Q f o Z F e + F w S a K J / a a Q y s E + h 6 P C x D 7 I T 2 w 6 n 1 8 l + G s k n y + i i N b F W 0 9 T i y 8 u E g 0 k 0 t r b R h z Q h F 5 n H 5 B E H i p k U P G 1 W R D 1 L t B 5 d n P 9 R p B L L a G j p w d z s F M e z h I n J a V X 0 M h X N w O 6 w 4 J 2 E s 0 Z X B / m N z 6 / Y F E w v x 4 e R H + u G Y 6 + J C r K I V G Y I M 8 u 9 u H l z B W b Z Q s 0 x X g / h n J 2 y K B / s R n T t 0 + s u u / H 3 1 t J 1 A i X r R l I K t x Q + h 8 H 8 f m x r X g 9 e r f r K h j T 4 x C R 6 H 2 w j s 5 h w c t y C W 7 q J y R O T M H p W M r 7 L 6 R k Y 6 Y C L k 6 i 2 V b 8 J K t N x N 3 p 7 6 d S D D K d V T 5 U V / W c v X 7 8 u J S T r T 4 e 2 F l U + n Z C u / X W S i k S 1 a 1 r l H / 4 7 G C d f w r P p C t 7 2 q Z U I m g Q m W j d o o 2 R / L J n 2 q j 1 V t S S a X j I d L E Z Z o D 2 A i Z d + F l Z 3 B 1 p u + W 0 K v x Y W F q t U j g 7 h V 7 5 f w F w k h 2 / 8 0 k 3 a e 9 R s A 4 8 n V X K o L I J q p P 0 + / e P v h G 3 s K h r + 7 N t I 9 9 y M H t m C I n U e Z O d x d a u E 0 P / 7 6 7 P 0 S W i l q A n v u a 8 N 2 3 Z 0 4 M 7 f f l V 9 d u 6 P D y n N r o / L W p L a F s L I y z M j a G s K Y m a O c D W T w c 0 3 7 1 e p S p u 3 7 V I C n 5 8 p I E V h i R d n a Y k L K h P l b z 7 3 B U R j c c g m y 1 / 6 5 V + o a f 8 K i Y 9 U z i e R K n s R U m H / W f q X U 8 g N B V F 2 e O H q G K I 1 v 4 O 8 e A G m O i m Y W k Y s v Q T r Y B C O f Z o Q y 7 6 y y f E x 7 N 3 e h Q g F e i r u g s N S Q s E c Z F s M C C U 2 R j 1 v R N d a f F 3 T r + + L T t c E q t b y r P Z l 1 h 9 s n R K i i d d E 2 O R e g z + Y Q 9 9 j m s a X l e f 7 + 6 g l q 1 S I D 8 H i a q c Z f P M Z E 0 K 5 m I T O O / D S g A X 3 b 1 u B M k K H h 8 3 K v 9 J J s h P O T 1 H L 8 m + x U j r p k E w s m V i u 2 t r d p Z i 2 C 3 b + z 3 4 X k e 9 8 C V c z J b z 3 1 H j 1 0 + t J + l m L h H O h y z D 6 t 5 G J 1 v c d 1 q P a 5 N M d P / N l 9 f v C / / s o h h 5 P Y f s H 1 / N d 1 p v M C i 7 N X 8 S u 5 p V T 8 S u 0 p J N H J m C g 9 f N t s 8 J K q y V L B 0 L b P / l 5 9 f v E X 3 2 Y Y 7 q E + u Y e l K J X q V S s C J f b s E x F 0 t e 6 s g y i k 4 y X J K 1 K U v C Z S R N 2 t Z a Q S I 2 g z r e J f p c J m w k F h W h U O J b A 8 m g e 2 d w 8 O u 7 s 4 D h p 7 R a L I 7 s R 9 P X B m Z l Z 9 f 7 k U p k W P o e O R g c u 9 l / C T T v 3 o V g w 4 s r g V X W 2 s V j M 2 c U k 7 r p L g 8 v x S x n 0 F y 0 c b 5 s K q K Q p l C L 8 Y u W F p K / i q / 1 z 0 6 o 7 r v P C E I 9 r A i X b H K T w v H 5 N K S m M Z I K J 2 v S t 0 M D 3 Q u h 9 h 4 8 4 X 9 P 4 C p 9 X 7 6 2 T + C + G N z h e Z S 1 V s s v 8 T h D P X 7 H A Q + s i j r 4 e 0 h W q t U 4 S F O i j Z Z V F 0 D s 2 F 5 U V k E w I g X z b y Q R W g Q / 8 2 j p K 8 x q V p Z R z f A C W h h U m F e a X X a d 6 + p I E W 2 T h c F P j S t 9 E Y w Z c 5 B Z K m 2 x 5 s A W 0 a J Q I s H z 3 R o n k f / i u H 1 e / H / 3 s Z 7 C 9 q 5 7 a 2 k T / q a L y A G / r 1 Q I b 8 Y x R K T F Z i B U f b b 0 0 L 6 H p k / M w U l O 3 7 l v J 4 t b p 0 m 9 r 6 0 K 7 f v s S p h O E b E j D J N u 2 q 6 R 2 J 5 u S 8 A d X N l Y K i b U V w e h f O I 9 S o R M + Z z 0 a M q / A 4 u + B S a r l U k H m 2 H V B D U I S I b X 2 D + C m u 5 q Q d 7 l V 9 E / q R e Q S t G j j V x C Z 7 Y T V V 0 S g 1 0 n E Y Y e 1 M I F U u g d 2 u s K 2 d g O m X s u h 5 S 4 z D M s v 4 W z x Y e x 3 n 6 a l 0 h a z h 5 6 a Q 8 c d Q f p d V m T O U b A 3 W d R a V C 0 p t 2 U 1 Y P g X o V o 2 M s R i o d q t T d d R O T 7 O z m 5 8 b K U x k S K G i s K Q T C M R z s O 9 o x 0 h q 1 9 B C f E j h I F k k 5 5 2 Q l 4 F h c w 8 / Y Z l W p o 3 m 2 o v D K M 1 U P 5 6 j o K z q 6 1 I a L X C S G u h n g i Z C N u B L q l J I P l Z I n j C D N r n A i / l m j c K w U u + X Z f p E p Y r D f B Y y t T M B k K X C q 3 r a k e 9 l t 7 5 e y 9 i a i m l / K x L / / d 9 6 r 1 c e A C 2 u j 4 l x F d m q d n b N E 0 u / X r 1 i 6 + p 9 8 2 V E l q + + N P q 3 Y 9 1 / R J S v i 5 c + j / v V q + F J K N D l I L e C V E G E n C Q i L M I w N r T A P / f X 3 1 e l T O Q u h j i 2 4 r P e v H i Z f z i 7 d / A 2 C u a 8 F z c + r u o q / P j w X e 8 S y k L y T 3 c 2 i B 7 I 8 p w 0 x T J M 2 S 3 r a T z m D y a j 6 p B W E l N 6 6 B l z W C T n e N C q 7 y a q D j G J 2 D 8 0 f O E + C k Y p O w y / e j i h z 9 Q / V y j S u Q S + 8 R n b t 2 C I 4 e P o r W 5 B d P T s 0 j T 5 + r p 6 c D 5 C 1 e w Z 8 8 u j P V P I V D n g 6 e 5 A 8 d f f w Y f / / j H c O z U G W z f u R P j w 2 O 4 y b U P t l 3 a m E j 2 e a p q p f 4 t y B C l Q N 1 I U y v i I J b C 5 2 G q X 3 0 y w / / 6 3 8 d x Y H 8 r n B z 8 c + f m V I W h T 3 5 i F 4 6 N W X B b T w F P P v k j P P T 2 e 3 D 5 o h Q 3 p G O e T m N 6 a o r O Z y P i s Q i a m p s Q D k e w H I n i I x 9 6 3 7 p V X A v z 9 D + a t V Q i 2 a 4 u N e 3 e V o V w w k I i Y L U k U c N G O v P i j 0 n G u G z Q c x K S 6 p b h H X 9 4 E k v x P K 2 c G S / / 9 s F r 0 E M n O S t J r J s O j 9 a j z O I V J O w 7 C O 1 m M L p U h 2 0 t W U I h S e A F / u R r h / H t Z 8 8 i Z 7 C g / 0 s / X / 0 G m b 6 Q w X L O h Y a a k H + l m M b I e A F P P U 1 n O 1 / C u 7 7 3 U f X + K 6 4 t a H a 7 E P i D 7 / P 6 C m a o A E T T C o y V h N a N 5 k s E U / x D Z Q n 4 + q Z f e 0 3 7 g H T 2 9 2 + i j 5 X E Q t K H 9 A e 0 1 J x N r 4 6 8 o a U W u h Y s I R / Q t m N i 7 h j 8 l h b 4 G 2 j p + F 6 t z 1 Z L f / 5 / T u D g r R 1 I x H M Y G o r g / v t 7 U X D Y C A 1 p g a S 0 H H 0 + O O k W G F f S z I Q q + Q j K k U G U 7 c 0 w u I L 0 S 6 b U W c T Z u Q u Y O L M J 8 7 s S K E 0 v Y m 5 6 H B 9 7 + 6 O E o j Y k q c A m M 2 Y c 7 L M o R T 6 6 J I G L G 8 C B f y E i 5 A t t z D l V W i S M q c u d o k D J e a s S s R I s X c E k Y U X j z g b Y n S Z 2 S s s H k / B 3 R 7 B 0 z Q w W l s 7 A I g 5 l z Y q 1 P F A C C e 0 O w p I 1 Y d l a K k U H Y P K v b A 8 R S y S W 5 u Z q A Z K 1 l u n Q l u K 1 K N l G t O N n v q J + 5 y N T G P 7 O r 6 u / h T b K R D 8 9 Y V K W z n N e W / h N 7 D 2 J y z M G 7 G y r Y H z 5 J O Y i u 3 H 7 J h t O T V h U S D b 2 z c 8 j 9 J d / o K 7 d T I a 9 Q K u y p 2 q R J k I G t G R f x K 1 / o b X 7 9 B / e p W C J 0 O T h K S R / / V 7 1 9 9 b H j 8 I c D C K 3 P I R X F v b g F s J b i R h q S m E D 7 i f E 9 J z f p / 6 M 7 T 2 P 7 3 z r c R z 7 v Z V S B j / 5 p Z u x 8 6 a t t J x F X L 5 X G 9 P d r 4 8 q 6 6 U v r E p w Z m J 2 H J c v j O K R h x + 6 Z g 0 1 W v l 7 m p Z l J t r A d 4 y 4 p d 2 p B U K U Y K 0 w c J 7 Q z l o t L j j 8 w g R m 3 P V w N X s 5 F m L p t T n K s y 0 X w 2 H M I a 8 y J i J U s v I c + V Q S F p q D D V Q 0 W R w w Z O G 0 J J G f G c L 5 y m M 4 4 H g F l c b 7 8 P n P n c L 9 9 2 2 C 3 + t Q E c m v f O 0 M 3 v 3 e L f D S v b g c b 7 s W b f 3 X J M P S c l j K k K 9 i x K m p O X z r 2 9 9 G f V 2 9 q o C 0 s B S B x 2 n G q d P n 0 d 3 d r f L L O t s 7 0 d L e T E Y s U Z u b M D k 1 T f g Q x M J C C E 5 q I Z / f h 9 n Z B Q T r A r j r z t u q d 7 6 e N q r d L W n + x m p 9 O H H + R Q B l T U d S Z l x k r l e I z 0 W 7 6 n T f t p U o 3 o 1 o 2 y f + V v 2 u F L K 0 I D + n 7 d R d h 9 a u Q + k k z 6 x U 5 P x a K / + W R W F q Z z Z Q t K o w 1 J F X l x D 8 3 X e o a 1 u e H k O B 1 0 v G c v + c C V s I p x 7 + 9 W 9 j O q x B L r P T i / G f / R 9 I d 3 8 W J f 8 9 u H D X J v X + 7 p c H Y K i G o s t s p x x Q Y L Y 4 a E o 9 Z B w 9 9 4 t K I E W n P 5 z F / L k w B c U P 0 5 9 p Z c z a f n Q J L 5 6 f x U s / e 0 y 9 F v q j k x 9 G / / k x 7 L l t C 2 a m Z 9 D c 0 k q G p s U f k a h r N 7 y l C T Q 1 e v D y a 2 d w 6 4 F 9 n L e N 9 5 i d G A P 2 q + N G + Y L t E L k T H 1 x S y O S U x m N L s 8 g U 8 k j L + o v d S l k r K 9 h d d 8 m I e 9 6 x 2 i d f W S q o 4 H 3 v + z C h 6 V Z 8 8 p O f U N B a T r j c u n 2 3 y u s U Z P P l f / g 6 7 r 7 n L u z b u 5 O v l 1 B K V X D o 7 Q d R L N J q T s T Q S I E d X r Y q P / a t 0 D + n r / W m L J S Q b H M Q u O G I 0 z F s u I m + 1 R i u P m 3 H j g + 3 q u 3 f I y G L 2 p x W S 7 n k B D U g r Y Z X Y 5 S N S C J S o p n 0 B U G B R y Z h I J I I 0 3 N X L K r T Y p 3 0 w b p / e w E v 9 m u a X o e A t f B F L 0 q 5 l g Y + r a X h S F U q 7 7 s / i / Y D j 6 j X Q j K o 8 h z Z e q L 2 9 f C 9 W v 0 m f p n L l l J Z C w 6 z 7 B / p V g m 3 A h s n I 0 d R K L p R o k Y t f v Q j 6 v r d z 7 y s A j L + B s 2 5 P 0 N r t 7 X 4 C k a / + A n 1 + s + O H c R v 5 k 6 g 6 c v P w 9 t s w 3 O H 7 k C Q f t q u x w / D 2 q h F S O X 7 Y T 6 3 p 7 6 M s Z c W U Y h l 0 X Y 7 t X 3 T 9 Q n M F x / R F p t 3 / / A U n v / 8 Z / H U Z 1 a E 4 j O X f x z 9 3 w x j + 4 d W B 4 M E p o o V F T / s g F S M Z f 9 H Q k f g Z P 9 a / K s X u y e i s h C e g M f M e a + 3 4 / U h 4 L b e A p K E q 4 e f e x E m K q e Z 6 U l V k r m 7 q 1 O V H X v l 1 d f h s D u U p d m 0 q R c X z v a j b C h h 1 6 6 d s F q M 2 L u z h 4 I x Q 6 G j B f Z 0 o C D L K i D C 8 W 1 X 9 x O S / W y J 2 D I a 6 g M o z b 4 E U + t K q e 7 J F 8 6 i Y m 7 A e E u 3 C v z o J H x Q q 3 A l Z 3 Q 8 v D 4 0 / e e k 6 w R K Q o 3 S L G E s X e P r j D Y Z C c O F N C J H T f D v 8 i D t 9 m N 4 d g m b W 6 Y I 8 3 b T v I Z 5 t f Y d y a R 2 2 + q p m a i p C h G a f y f k g O H 5 + B C Z W f a h r J z w c H b K r I I W a i G 0 R K e 4 p m i I D u v k s 9 s 3 r Q i I C J n Q Q z t W h 8 / X I 2 m R b G + Q P k z / 4 c r J G U u + m 3 H P p 7 5 R f b U x S Z a E B A Q O d F M 5 1 K D M c m x U n Z N 1 Z M y p / B t 9 I b d M 7 Z z M k E G K 8 6 o k l s G 5 c q b T V V q E 3 A 8 e p O B V k P l e G R Z D B X f 9 r p u O v Q E v f / U m / B Q + i h c e + 2 O 0 e 2 L Y + n e / g z 9 4 + 2 6 V d V 9 X 7 0 Y u l 8 L t t 9 T B Z H U r R b M K k d V Q i R b h 6 Y + 9 E y 9 c / J h 6 L d d 9 5 t J P q L 8 H v p N B + 6 P a E a d y W r y c r S u w a C 5 q w F b 6 j h G O 0 1 K y g M E M 5 8 y Z 4 9 w V 0 F T J Y K e r D r 5 A E 1 L Z E u z p y 5 w j B 0 y + L b g y l 1 d l 4 H c 0 x K h B I 1 Q q Z c w n 7 W T m C r q C b K S j i Y b b v G J Z S e e n a a 2 D C e S X C 5 g 5 s Q Q 6 P o T Q q 5 W x U C k 1 X a 1 D Y q B P d Z n z y D k M 7 M B s / D z c b J 8 T N r Z x J w y H T 8 A Q i y J j 9 c A S d O P l F g 0 6 i 7 K Q 9 U Z Z b K 8 V L p 1 k + C T r X q 5 R A R k a h P P T 6 + D + t 0 B k s d U k z r g 4 9 r X w K Z W d x S u D O a Q W X Z h / 1 o G x 9 n Y s 2 5 3 U z K + h q + k q C u U U v v T D v 8 d i d A E z 8 y H E k s t k q C i d / 1 H M h s f 4 3 r w M B Z 5 4 5 V m k U n Y Y C 0 3 K T J 8 Z P I 9 Q L I y g Z R R p O c 1 h k k 7 n 0 q I S R p 1 0 v K 1 t N 5 D V c u I N 0 m 0 U r j c l T M J 4 / C 3 7 c C R V q W Q w y 5 H B 6 m d p 5 I x 2 0 T p 0 f H R l Y C U 0 f Z f 4 Z z X C J D c u u j Y p y C i f 1 W Z F G C 1 W e L 0 2 p C z d S p h S i S g K o U v 8 p I K t r f X w U p A C T 7 E t v E e O M 3 3 l f 6 R w 7 l N J H L 8 0 i / z S M F L L C x g + n 0 F m 7 g o G h 5 Y w N B x C N p P F o d u b 4 L 9 y J z z n 9 q 4 W J t 5 n U T Y P y Z + y h p g c U 0 c Q S Q B B f g y c S 3 l f f o q 5 G B y V J Z W e p W e f y / 4 q N w X 4 z / 7 0 L 7 C 0 P I v E / B V s K 8 T x U H 0 r + p K 0 y j E b 5 9 q C S D S D K 1 e G U G a / F 1 J u H D 9 2 E u X w C J 9 h w s k B Q s 9 I C b F i A D a b A z 3 d P b g Q 3 4 L n X z q O s Y l Z f P 7 z X 1 S J u v l C E c 0 W K h q H A 4 v 5 N P I 9 K T g S g x h 9 N Y a x q T i i y Y r a l p 9 a v A q j U z J n t I 4 a A z v V H j Q Z 5 T r 7 V i K I e r X Y W / Z 4 8 Z d j A T z X d B t G d x 7 E 4 o 4 D O P 6 9 V 9 H m l V q A W p B m P W E y G r U 6 J x L x F V d C D I k I k / B + b e 7 l W 6 X r L J S 8 k C 7 I d m F J 1 9 j U q J 0 O P r l 8 l o O a 4 a Q Y k H 6 9 C z s / 3 A Z T j d D J d g F J Y N S 2 M s v / 2 k D U k p h c 8 S c k o H F + 4 C L 2 b N 3 F q 8 o o p K M 0 7 x Z U Y o O E k / Q D Z C T k P m y N L A S W l / t h q l / Z B h 5 N V 8 j k 2 v 0 l g X I p H E J X Z 7 s q H u J 3 r B 6 M c n I K x p q 1 t M v / 6 2 7 k I 9 o p I A O L J X z k b z Z e u N 2 I V B H I m i D L 5 V l q X G q 3 2 m p B O o m W l H Q 9 6 Y 5 U U 7 X S A o + 9 Q 4 N S Y 9 k y H q J D 0 n 9 I g 8 R P m n t h f v Q 3 8 N j 3 f 0 6 9 H s 2 V U P n C l L p 3 d z V j X 5 s d j c q 5 Z Z U d r g c D l s j 8 A k F F S I 7 9 + Z / g a 3 + t 5 d B J r t x / e f k n V R b H 4 N E x X G y k H + p 3 I 8 B b 7 v D V w 0 1 / T a J s R f r G q s Q x p a 1 A p p b 0 I S k K M x e R y K l U m Z K t D p w x f n 7 k y E n 2 q a Q W W q U w T z K Z g t t A X 8 8 n 2 y q 0 b e 2 j 1 P o h Q n S v h R C e T d z S Y q G P v a h O n h S h k W C I 5 N 7 J P r l w j D g 7 H U N 5 3 g n f t j Q 1 n s w j k V B T t x L + i c g J 9 N S t P o a n u H A E l f o 7 i Y J K y M w e x W j 5 I G y x C F o 3 1 S H g 0 b b c F 4 n t R W j 6 5 1 d b H o m 2 L i W v s y f X S H c d x M C 8 l T C 8 u q N M t r 6 q L P + e m z K q B N K t T U W a w i M Y W T q C 6 C t W T P f v Q E / 7 7 d j z s V Y l T K n k O A d M K 5 I p w i Q k J 7 9 X Y s O c 7 Z X M C J 0 E x 4 o w C e 3 t I 1 P J D m E 6 9 R b C C T m W x d R I H 4 C T k V 0 4 q 3 4 L o 8 j q f a 0 w v X T V c k 2 Y Z K A / + 2 d / g V / 5 p f + M 6 N I M z h 1 7 B Y d p / r N Z + l c v S M i Y g 0 p h K u Y 4 Q R K F I s U P / m / 1 P f W j 8 + h b I G E U 1 / B P w 3 3 h D r j O 3 Y x S M Y 8 + 5 w D M i S F + V r 7 m 3 M q 9 Z V x F m C S D W 2 B H K E l f 0 O l U / p v 8 y M F / 5 d Q 8 Z O O z / P T Q R / C 0 + O h B 0 H r x R z 6 / u a e E w Q U z X u i v Y Q i O b Y E O v 2 y B 0 I V J S E L s O i P c 9 L O / o t o q P 9 5 6 B + o 8 R T w X W 8 L W 2 3 u w 9 a g N h 0 o + H K x v Q S 4 / h d e H k z g 6 k s B y R j u J X h h d i v j L I d K y B 6 q t j n N U P V C 6 n J 5 S g n X o 0 G 2 4 + + 4 7 1 X v y m d 8 c Q c K y R V Q g f Z k k I f Y 8 Z p b L 1 P Y l b G + 3 0 j L L w d 0 G N D c 3 o X / J h e m U H 7 N p L 7 z + A O J y K q P b j J x k e Z W y c P q 6 M F P c A n d d G x H J i G K F b g r T a O g o l u m / 6 m R u u g M W W h q H 1 Y h g 9 5 0 c K y N 2 7 K l D J j q H J x 5 / C h c u X k K c U N B W W M S e 4 C y 6 j P 3 Y 0 x R H S + U q r X M B X T 4 t C l p P 3 1 y O P Z K x u 2 d r Q W 3 X k f m T t b 2 W Q E Q F p y S j Z j 9 9 8 r f t y F / 7 k Y Q Y a V s t b R i U W I g P Y j n R h / J r i 6 j c V U d L l a W 5 z s P r q t 3 L R E C R n o M c r 2 / y a h k B b 5 X y o c s q L a a W y s U s o d T 1 a 1 I 6 i Y X I x 2 d g 8 3 e x B R r j 6 o y 0 E Q n j S 1 D h / I w T 3 i 9 p u Y T j n P A P f U 6 D k O u R C M H R E f O 1 o I d Q a f E k z e A 2 Q h s f A p J Z U n 3 u K P 0 R 2 c u l 5 z 5 K u / Q m y f h U E m M I m 7 f B n z m D o f d / U L 0 / S I l 5 z 8 k x / O 3 f D e N c Z h 4 d D j v e v t M G + 3 9 5 j / r c 8 / u f Q 8 u e T n W v m V K f S v 1 x 0 x X p t A / D 4 u 2 l U g i j X J J 6 3 y t W S q f D 3 7 + E r / / G c f V 3 6 4 O t + M k / O g R T y U t 4 U 8 E d h M s D 3 5 r H p s e a E M m P U g O H V M 6 c T j K e 0 q 9 w a o L K t R M P b K s Z X F o l U Y K 1 p P a p m c Q H Y t 8 J q U P x A g X Y g q s L R m x f N x d 0 N c m S x Y W z p z E 8 P I o Y B W D P t g M Y H h 9 E a D l E 6 O z E n j 3 7 C C + P K S V y 4 M A B H D t 2 X B 0 4 8 O 9 / 7 u O E 1 0 5 + P w G b 2 a P a P Z + Y U u F 4 P 8 d k f m Y B z k Q D X B 1 G B J o C 1 A 1 5 V N K L K F l 8 C G d c e O Y H 3 8 R 7 3 n E A b k t B l R h 4 j b J 6 a 7 d s 6 c n S 5 X F S 2 U 3 j b K h b B W s K Z Q O F t 6 I s b j 1 R 1 t o o 8 P C S S S n O d Q W q S A d j 8 L s 0 n Y 8 E c H r K h n 2 U 5 t r 9 O a o Y i L 2 O D L O a i / W J 0 E n W r y Q N a E P i 5 J R S C z C 5 B S t r V M 5 G Y L R r J c t k Y a 6 u p i a D q l l A i y U H f a 0 l a d 3 q 1 m g k G Q D i a P v o B 8 m 6 h O S c L f 0 v b d V f c t b e + e f U g N V 1 m G v E j i z N j i B d N K G z v U 0 9 r 0 j o a K a 1 m 4 4 Y 0 C 5 Y i S R a T F 9 I F T o 1 b s b N 3 W + M v y 9 W w + N b v n c M I 8 / R u 7 w p i v 3 7 b 8 b c M 7 f C W E l j 8 j f n 1 O e V P / 4 K E p v b k a Q 5 p c 6 k N N P q S / + t N p g L O T R Y 5 F R J r d f y r 9 N q R y p H X 4 o v v v r L P 0 T 6 t D Z 2 9 3 x 8 J 9 7 / G 7 f i z K S R Y 2 r F 7 t Z x t P j b 0 P / N K L Z 9 k A p y v Y E j 6 X C 1 t o h m K T Z E 5 c n 2 V w U 4 T q U j P p h O e l q Z V K V t 9 K w E t m p J L 2 R 5 H Q k D y U z W K I f h H 1 x C 2 V i H 9 j v 9 c A Y c V C I F j E d O I 1 f w Y 6 u T 6 I W K P J 4 K 0 W W Q C G w 9 U m z f f E F K O t h V T f 6 g q Q F L z 5 o R b p z G T V 0 3 4 a n T P 1 D n Q 7 / 7 3 Y / C U E r j 1 I w P t 3 D O B L b K j 5 Q z W E 7 M o a O + i d a X E J d t C i 9 H M T Q 0 i l s P 3 q Q U 9 1 T 0 I h p c v R w T t 4 r w C p y V 9 4 U X r g n U 5 Y E p x M J z a t v y 1 W M z C O c n 0 b X 9 J q T S U q P c R A w N P P 7 4 D / D A Q / e q A v I d H e 1 8 X 4 5 7 K V F 6 j Y h n S m R + M 9 + r s M F r G L S G X h u 2 I p O r 4 K G + O J X Z e i X A C H f m j 8 D c s n J Y l 5 y u d 5 P z O M y N K 8 f F C M n 2 8 T Q n W z C y Y F 2 p I y C J p h K 1 E h n R 4 e V a G r t n Z Q f r 4 p + 8 j I M H C S 1 S M 7 g 0 Z 8 O u T b J g q V k n f b 9 V K X S O s H M f Z F N i J h 8 k N K P W s 2 o h a R G q l w l D Z S u 2 S s L l a 9 n a L l S b b S F j a D x 5 B p h d x K k / + n f q v U 2 f + R b c B / c r j b p w f A 5 n D M u w 1 3 v Q 8 s m H 1 O c 7 n j m H M U K j O G X k Q K f m Z G s k G y 1 l I s u w I k V r L p W E V l u N 3 3 z X 5 0 C 0 p O j Q z 7 b h 0 E 9 2 0 Y f a R U h a 4 v d M i n f n x u O I n T Z g 2 / u v r 7 p 7 I 5 K g R c i 8 U 4 X a N 0 k B l D V f l b H M U R o r Z H C n c / 3 6 J O v t Z 1 u e P o d A m x T b r L 5 R J T n 8 T n h F a t t P H Z 5 D P J S E 4 4 4 w I u E M b t l 5 v 7 o m m 8 0 p X + z 4 8 R N o 7 M l R O E y E i 0 Y U z 2 9 B 4 5 4 y 6 r c 1 q D 6 / 9 t p h t J q 9 8 L d 1 o H + y H + 3 d D f j u N 5 / C z / 7 s T y E Q C C A a T + H s h X 4 q t h z 9 8 g 6 M j o y o P i w t L s B C h e V w m N G y T c Z a a 7 u c Q L M U v 0 s t H 0 i 7 D b H Y U k W c U T l U L T 0 f g 8 V N T O o L Y H G J 2 m v b V o x O L i l 8 K + n 3 s t 5 k J n C U n a 5 e t x c L o 1 c R b O 9 R d a 2 F T O a K q r + 2 H p U j V 2 h q 6 2 B x k h G N l m u h + L V U W j g J U 5 O W l a B T Y f E s L I 2 r 0 5 5 0 7 f m P o Z G 7 V w R q 5 l 3 / E X f / 1 1 9 W f + s h + j 3 t p W t F T G L J A n x u 7 X 0 t O X T 9 / k l / R F v r 1 m o m K v u Z O F 7 V y z / z p y e x e X M 9 9 u 5 p R e h j W s W k i z / / P X z o w C 4 4 e g k V a n T L m T u 1 0 H 7 P U 4 M I + M y r L I R G G s f N S t V V r 1 Q X 0 o p t R u c u w 9 + i w e f f f P d f g 8 p a 0 U 9 / e S f H t A H b m l p g s 2 g Z 7 H k 2 + M K U B f s 7 C h j 4 X h L b 3 6 + 9 L 4 m 4 0 n + h 2 v 1 Z t V S W 3 d v V 3 L 6 N 6 N i o S U V W N 9 V l q s E M s 9 o J v L m x T M h O h o 9 c V S H w v / n b L 2 P X r l 3 o 7 m 7 H 9 P Q M Y t E 4 L Y I c i 2 T G A p l Y o J 2 N E 2 2 m V U 5 J 4 I O v R 0 b G 1 J r U J 3 / i E 7 h 4 l f 7 Q 7 h 1 K E U s Z A B G q F 5 9 / F V v 2 + D A z k s b u v f t w Z M J L 2 E p Y x 2 H r H x h H f U s 7 g m 7 y M c 1 L b C y B p U t p 6 i M z v E 0 T S G y 6 T e 1 a 2 N 1 K B W b M Y z h 0 C X 3 k P R n x S n o B S 6 U W + q p F t S V H p 2 L J i c 0 N u 9 l m z u P S 0 L M V a 9 0 u D m o R 2 z 7 g x K t D d C A b i 6 i 3 T M D s X L 2 q v U T N Y D M V E F u g t L Z w U s o Z t P v 3 8 G F S e b Z W r d D K h C 6 s C i b U 0 g v 9 F m x t L r E h 4 o h r j r w I l 1 4 u S 6 d C d A g W / 5 b q q x W a p + Y R J 3 E + l c b Z p R n C A G p / n 1 O d 6 O D K Z H F b 4 w q E X I + G 7 l 5 Z a B 6 g i X / 4 N U 4 u n y / R u p 0 c y F o q x U Z g 8 m n X H x 8 z K S c 7 J d E 3 v p b a C 2 3 + 2 n 5 r J J p w O L a M S 5 m E i p Q F a L 4 2 c S x f + M E V z M 0 n O O l m 3 H u o C 3 v 3 N e i y s S 5 l z h a x 1 G l F Z 1 2 Z 2 J 1 + C u V a w v O S K C v V b e f j 0 h 5 t M V Y n i Y o m l y b Q 8 I s f x 0 + d 1 x a Q P 3 P m Z 3 F i 2 o a 7 t 6 y G o + L 3 9 d L C S H v l I I b m m 8 2 o 3 3 L 9 6 Y U 6 S W q S K E Y 9 4 1 v G 4 A b N v 0 Y S A E q F r s J T 1 4 1 i 6 I w K J g i t / X 4 4 a c B Y m F C 4 k c q S U F G V r K 5 S f u k c r A 3 7 E J 9 J Y O Z w E Z v e 4 8 L g 8 t V r W 1 Z K y 5 e x b K 1 D 0 F m v h P H C l y l 0 B x x I m F M 4 d f I U H n n X u / G V v / 8 H C q Z F Z f / s 3 r 0 T L 7 3 0 q j p Q u 7 O j A 1 u 2 b l W H H o y M j l L x b c b W w G Y s 0 U f t 2 d z D f p f Z B + 1 n W L a T d O 5 H T 1 2 J 7 R 1 H N K v B 8 8 7 g T f S x 7 D B c + P 6 Z S s P O e p y O + T n g e Z S S E 8 R K n Z h K J j C c T i j J 9 1 F 6 6 w y z W I x v Q 5 s 3 j 8 5 6 r W K q D I g s I o a y a c x F 7 P C a x n A u a V N a m o i E o 8 I R S a d x d 0 s X X B Y z z k 2 a s I / Q Z S 3 l a C F f X p i B S U 4 M J I b y p U O 4 t W M X o V M B L y w v w E H J 2 1 / X h D D 9 g / 5 c G k F K 4 B 3 N q 7 c W 6 F R k e 5 6 Z n 0 K O 0 O Y 9 b T 3 U S t d P + d Q v f R z p M 1 L D D 7 h S 3 f M 0 Q u 0 p + Y i 1 P l C 5 l K V A r A 6 O X K I G / / h f v K L + f m z x d / C 7 f / e C Y u 6 T C 5 N I W Y y 4 m + 1 0 m a s W j W 2 I z 5 6 H s 6 4 X F s f K U T Q D T 0 y g Z X 9 A b f f W i c 1 W M F U y U i L 0 H f f T E Z a C M s V J T i Q F 0 r 6 p F t K t 7 p N U R 5 V D r m s D M y / c 1 o t N 1 T O 3 O p 8 6 q k o / 1 5 4 i L 4 E A E c S 1 K K H / O + O S q 4 o t D 3 e x 7 0 Q l m X m 6 b T 5 q 8 G r m S k n O K F 5 Z p N 2 I i v T x D O k J + j h b a A 0 N y n q L 4 t Q r 8 8 7 N z 6 K l W b J B r p + f E A W r 9 l C F U n y U 9 + l V v N H / z R A 6 7 z P D 3 a T 5 2 f l 0 B K 9 N N C r o 3 e q Y x c 6 e l e 3 2 6 U g c I z + a w e 6 P a o h g 7 a F / W s G h X a t 8 f f G 5 b b F T a v l G C t 4 E 6 x o 5 L 0 a c O X M W 8 X g c 9 9 5 7 D + R 8 q 1 w u q S z v W j J M T 4 9 V z i z Z 4 Q v G M J V N Y r c n i I D J r + p E L 8 b L 6 m Q / h 4 3 m 8 v w k 5 o h E H B 4 7 O l w m t P m 8 M M O i E i A X O Q C y B q M X d Z T 0 I C l Q s k h L I m J 3 d n E J B X e W A 5 u F n c L p 5 j d 9 N O N T H P R u i x 3 7 6 A D q V I g M q 5 M Y j N X U o 3 8 s y a L p E 7 M T s F O g d r F P z U 5 t A 5 p Q Y X Y K Q x / W V t O v p k t 4 3 2 m p P l R U y a 5 C D r O f / s Z 2 9 M 8 U s L 1 N D j W g N l 8 u w u 3 I 4 c p i F q 7 / p 6 2 H x M + V 4 f + H I 7 i 5 o Y U 4 2 o g G W s 2 y l L H K L K K Y j a j S X / J d C Z E L 8 8 p e o P 5 v R 7 H 5 U R e s V a 9 c r P Q C v y u 7 Y 2 X P k z C d 7 C O 6 g 3 9 L z q L 4 Z s o C 0 S + b e y 0 H z 7 4 C 3 I G V A p x r a S p S R C L f j 9 j 7 H k N T N T m 1 9 5 V h z r S 2 w C l C J 1 b C Z K / D a K a T P p B A e S n 0 K V d K i W g D N h u P w 9 Z y B 9 u 6 B E d D E t 3 3 9 l x b o x I q L R N 9 B P e g f 8 6 I 7 S 0 C 4 Y o o J u e I U w q c u 0 4 + Z A W L j y 4 Z a A V 5 3 w U j L Y 8 W m l 5 L J T p 7 R e c m l Z y s o 5 V a K s y 9 j l R + F + Z O F F G 3 m 7 4 y / S G h 0 t J J F O l + 2 B q 1 p G 2 h U i E L E 3 l K S P o k + v T K 1 0 P Y 8 e E 6 9 a I U u c z f J i Q M D f D 7 g i h H B 2 B U N e K 1 h s n i r h y M J 1 k 5 y + G o e k 8 s k y B 9 6 b 8 p v 4 w 4 G u B k n 2 M D O S R n a D f 8 Z Q R 6 r D B 3 1 s H w Z 5 / 9 0 8 p 9 7 / w Y J q 8 e x e z s r I r w P f T Q f f j O d x 7 H 9 u 3 b 8 f r r R 3 D L T T f j w X f c C w u t j C z 4 S s 3 z H a 1 0 p G P a 1 v O N S O / Q W 6 X C 4 j l Y g l t Q j E t x f 5 N i S I t / B a a 9 V T o T X s R s M Y e 3 N 7 T h 6 L A V h 7 r T u H y / p r U G a K E e f e k 0 z M t x z N p 8 6 H Z a k b b k s J g t Y Y A D m S R s O 2 C M U Y E 0 c 8 j 5 H 4 V d X 4 g N F S q 4 6 6 W j N 6 z U J C R j J j 5 Q / C r h A Y d L a t 6 J 0 p F F 7 l q S B U T Z U r 6 e b 6 n T y M k F Z I c L 2 P T O R t h 9 6 1 s K i T w N 3 7 8 Z l u r a 2 + Z X t b W b 2 v q F s q D 6 4 o u v w + V y 4 v n n n 1 X H A c m J i Z L g 7 H Z 7 8 P D D b 8 O V K w O q V s X h I 0 f Q 0 d G J R x 5 5 m / p u p Z i k 1 c y g r M L 1 V h X J E 8 E X E o G p F R p J 6 Z F F Y R E W e V + e v p Y l d D 6 R 3 8 X F Y + g v 3 I G t T b T K N P S S G X P l q R K f l c W O d z b R D V m x Q E K h W B b 1 v t U o 4 n O f + z v y c Q E f / s g H 8 M L z L y H g 9 0 E O W m / r b C P E m 1 d 8 L h k b c i D c 2 B i t K A f 8 p v 0 3 I R 6 V Q x B 8 u P 8 B K l t Z H m C D J F S f i C f V f Q N B K S l t U N t u 1 M J + N X V O F K L 4 y 0 K G 5 / 7 h d E W W E r c 9 1 q s 2 d 7 W 3 a / 5 H e D i C e W L 4 H e + v 5 5 f X D s E / n g R q a H U M Z L u E N r l r q U y H 1 R h Y u 2 m N 5 n 3 2 V V i l o O E G t H Z v k 4 S x Z c 1 A q i t J 6 W a r J Q 0 b r e 1 y L o P S u 7 U M + N k 8 t e b v v 4 Z h S e / J 5 s l g V n z k w y 3 w + T Y W k q s / 8 1 6 k R w Z Q 2 r I T t 3 z u W 9 V 3 N Y a Q r f h t w d P E 2 C v + 4 + v f v c B O a V B X j v o R a G c h I x 9 8 W O u j j I J 8 t 3 a Y 5 f U s o V x b N U S / i g g F + 7 8 d w a a H 3 d S 0 V n V 6 o H P u f 8 J Y W E S m + 4 9 5 P y P 6 7 9 4 M c 1 W g t s o C y x q a C B v Q V V d 7 b 4 m u H g a c r W r v U W 3 o e v L o F N L z F W x 7 r 7 Z + N z 0 1 i t a 2 X o y G t H l c f R + O + 4 Q J + w n t B T 7 J U s V 6 J O + u x 1 X S b 9 l Z 0 F Y 6 i r z / I M Y e D 6 P j k B W L V i 1 1 S 6 j D 6 I a B / l z W f Y A + p X o L 4 w t 0 R W z s p 8 F 8 z Q 8 v p e e 1 C C F d G B G E s e c n E d w a h K / T t X K k E q 8 X h f C D H z y F d 7 / 7 n e p 7 q t Z H J Y 6 K Z N n 4 t i j f P m 7 b w X G m J c / H U C Z U N A Z 2 q R 3 k a 8 l w 7 G 8 v V H Z 8 q B V J O s v T R z j p x m X 0 v b v n O i F 6 n Z r 9 t t 4 8 J Z 1 f + u e T r z U k M f 8 4 6 q g J 1 i N Z g y j E J m A s c 5 C 8 f Q j P T C L H w e p s s G g L r n Q M J Y V p L c m C m 0 A J O W 9 W p 7 N 3 a l Z G 3 n n h P V + B n e q w R D X 7 q U / d z u e s + F E 6 T d C 3 E U G 4 k U U W W k g M U W P V c c L q s K t d C j W a 8 H d f v I D H H t u G 8 + c X i c O z u O u u X l y 5 P I N C f R d 6 6 k s q J U j W 3 G q L 1 E T S C 5 i K R t D p D 3 L C m 9 R y g I z 7 s i z u m s s Y + X 4 c i 3 s b F M y W y F n j Z c 0 5 T + 4 9 S S a x 4 i K f Y a n O U 9 + r I 7 T y e Z j 5 v t x E h 3 6 r a N W C b Y U W K E 3 k 5 l L M J d V U r S h i 8 P t p 9 N 5 x 9 o Z K b S M a X D D Q 6 m g C o Q 6 4 M 2 g 1 H 2 6 0 k b N E 6 H z 1 + 3 Q T H p h m 2 7 T 3 Z L t M T 9 1 B F B d O w N x 0 K y S F U R c q I a k W 1 c U 5 G g 3 J 4 Q / s E + e y H L m E i i 1 A O N q F T C i D 4 Z c W s O u D 3 e q W x S X e p 0 F P a a o g R p 9 x c j a D O O e v y Z v j 2 G o W s Z y a R c z Q p u I D 4 n O J E O o R 3 V o y n P n 6 l U r r 7 R 5 Y 3 B Z l + v 7 3 n / 4 F 3 v b g / e j p 2 4 t M J s n 3 7 B i 9 e k a l 2 3 / / + 0 / g I x / 5 0 L + I Q O U i Y 9 f q L + g k 2 u q f 8 q x L s y Y I i w j k k A T X W i h 1 u h q a F r r 5 y B i f t f H E 1 t J 6 T C C n N 8 h Z S v d t K 6 w y / y t E p z x W w O t H p r B / e x N a e t w 4 P 2 l A O y e + 9 p h S n W Q X 8 u 7 2 I p p 9 2 t a Q W q s r J I Z n 6 H t 5 9 D x S w d C y C 9 u b S x R k L f I p a W P b 6 N c M 3 t t L A d K u b 3 j 6 R y h Q C T W 5 + t R 8 X i M 5 X T I f h Z H M p s O X W p J F X D l 9 0 t J c X R P M R 5 C M U U G 9 a k T F T A v 5 t n Z Y H S v + 0 k Y k P a y d R s l E n w 1 n 0 F 7 v X P E R a 0 i m o h y 9 g v P x H X C l E y h c m I D j g T i V O a 2 / w U 5 3 Y D e t n 5 F K 3 q y y G C R / s Z a k y J N F U E B 1 3 G r D / J X c s j r u 9 N K X Z x E 9 2 E J f S X w 2 I y J T J x D o E M G 6 f j 5 0 k r B 5 w d p 8 L W F 7 L c n a p c n V Z v 2 0 y + d C U 1 M D v v W t x + m I L W N u a Q 4 N f j e 8 T h u m J 0 c x N j G B F 1 9 4 S S 1 + r c f g Y 9 Q G 6 0 n r j U i u l v O G Z N + R o i h h n m d 1 m L 7 2 W R L S 1 g v A v x n S 0 v H L a g + X P K N W I x 8 b M s D T / U l 0 f / q / o P v H P 0 j 7 v h J t E 5 I U H 8 H v + l f E u u n f l 0 m S x W R 9 s s Q v k Y + k T o Q w g q z b 6 N d K 1 S U R C q G R 7 0 e x 7 W Y H G j r l W R U 0 8 X 0 J C 8 v G v G o 9 m 2 s k S c Q q 9 4 9 C I m t Q a 4 V O 1 g M r D d q h Z 3 X O E u Y X 5 t F S 7 8 b V q 1 e x a 1 O d Y t C l L 3 x W j b H 8 5 N / 3 I f Q E 9 + D Y m A 2 t p V O o F O I o m T y Y j t n h d R P + G N d I b J W M 9 j p M 5 7 u Q Y B v F C u Q z U T g D D a j f Y U f D N j 9 K + S K m T 6 d g s N C K r D k e U d K 8 D B U J Z F D 4 6 I t q V l E b G I F f L n Z a x q l 2 X n Q y p K d h 9 G 5 S 3 7 X w v l 0 7 A w g 9 E 0 T b l j r M l R f g d b S Q q b V F Z S l o K m u G B u T Y D 0 2 4 Z W 5 k c V 2 S u y V V 6 + J S H e o w A p O c G 2 z W j q 7 1 N 0 0 i 8 3 o c c 3 6 X i v A 5 q 3 U d K / E h C t z q P W N i k e y J M x q U X D y 6 K t m 6 l s R P N B z 5 7 s l K H w U z X Y n C Y 2 l V K f 6 y 4 K Z H a m R C 1 u n z v y i t C 0 n e B E l b J f w t E K i W B G I 8 / c N n 4 K 3 3 o b P Q g X y q i I 4 H O j V H m Q 8 K R 9 L 4 7 d / 6 N f z P / + 9 T e P 3 s D B 6 4 7 2 4 + X 4 N 9 r x w + g n v u v I O T Y M D A w A i 2 b 9 / M v 8 u E Q k Y M L Q g E l K d q + 2 5 k G 4 C U A a g 9 t E 1 y A X v d a c w 9 O 4 R 9 P 7 5 x Y R p J K h 0 N S b 5 a O 7 Y 1 a x M m E c D a i m Q r h 9 k Z 8 P n P f w n b t m 3 B / O w S 4 s k o / b 4 P 4 u y F y 7 j j N m 2 T 4 Q V C P p 2 s 3 / w R N t s y M N f 4 d W + V L O H v w j 7 1 u + r v x D 4 p Q 1 1 i e 0 z 4 9 V / 5 B d x + 2 2 0 Y G B z C L / 7 H / 4 h z Z 8 9 g z 0 1 7 V A L A s 8 8 + D 9 m m c + e d t + H s m Q u Q 4 1 u X w y F s 7 d u q g h 7 r K e d i + A J K v j 1 q b s S H l D L L o i A k Y X X w 8 S z a H y L q o D C u V U J j 4 R N s k z Z n 2 g m V m t k T R S w H 2 w k / S T S S 3 I B T p y / i z J l z e P i h R / D S 6 y 9 i a W k J O 7 b 3 o a 9 v G w Y H + t H S 0 o z j x 8 + i r j 6 A l u Z G n D t 3 E f 6 A X 2 X U S 5 3 4 2 2 7 d B 7 s s C l I 4 I 0 l C v 8 o k D F U L a P j d 3 / v d y r s / 9 u / Q 4 F u C 1 7 a y E a 6 Y X Y b Z d n 3 S 5 Z s l W X x c W / S x l m T d R V j D J F l q h Y z K N h d 4 I 9 E v C W / f y B q J h l l v M n S 6 X i C N e O a Z F 1 Q U 5 6 M f f R 8 + 9 V 9 / E 7 f c c i u e e / 4 5 P P T g Q / j g h z 6 I T D q N D 3 3 o w / R v 7 s R P / v h H M T 4 9 j z 3 7 d u M P f / + P V E r K n j 2 7 8 b 3 v / Q C f + d P P 4 E t / / / d q E b m + q Q V v f / B Q 9 R m y 0 G p A w E F N V Y W E I h B S 9 E V g S f 8 3 E 9 j + Q c 8 N A z x S T a h Q t C C e P q j l h f H S B 7 Y T v 9 S Q H B 8 0 P z 2 E T M l F / B m i w 0 3 / N 5 F G b C A P v 9 G L r f d V Y P G 1 4 N w 9 W i E W o d a n x 5 S V l g D B j c b t R q R 8 q c g r c F t y K N j 6 U L a 1 0 l 8 5 R Y V k 5 X w U 0 R W 4 B Z M X I i g u G t B x u w t W d y 2 E l O 0 c Z Z V L e F N n B c f H L C p B d y 1 l E v N w e J p w a s K s F t h X H 8 t K C P / V W b T e 7 k C w Z + V 4 W p 0 y 2 Q g m 4 y M U 8 g 5 k 8 0 F 0 8 J J e + t Z C Y u 3 F B x V Y 3 E S + q q R n k C 6 7 E U 3 k O O h W d B 7 y I b I 4 R a 3 h g d f r w f j 4 J G U h D 4 e / E 0 6 X A 6 F Q m D 0 g k r D b 1 b Y T n y w Z C Z 6 u l v 7 W S e 1 F k 9 S j d f O 4 O A C p m Z N w t e u H l / 3 T S P L x J A l x F a 3 Z n a u T a J t G R z s c d i 1 B U S f Z p S s M t p Y n J f l V H e R F B p Z T N m 7 f V F A a T q C a w M r F 5 8 f g b j T C c 1 P X N f g k V k v 8 J t 2 v W i + R t 1 w q I b Y w h q S 1 H R 3 1 d l y 8 2 K 9 C y 5 L v K A z y 2 P 8 8 j Q k 6 u U L n / v g u 9 f t s d f F a P 6 d X m l q K D G D w + V b c u k W E z 4 D k n i P 0 T y a o U A h V O I l p M y c u N 4 S x w p K 6 h 5 D H 0 k g 9 s P m a Y l m e G 4 W P W t K k I k s r A 1 B M j B G 3 t 6 O 8 d A a m x l s R G Y 9 h + k g C + f + 7 E j j Y 8 s I Y L k 6 b c O d m D t C b p F q l J b m R b i s h L a G i H I N 6 f l o 7 M l T G Y C Z 6 i d a i C f V u K b a j H e b g M J U w 8 s w M C k k X K o 4 U u m 4 L c P z d K r F Y 1 t v E Y v i r y 4 y T k b P o D G h p Z a X I J Y y X 4 u p v o a X E J j S 4 W x S 0 k / b 0 f 3 M Z H f d y b J q C S h l f z 7 X 0 K Z d O E C Z 7 Y T P 5 C P k 3 z p j J z D x N 2 N w N u 7 k X / d + I Y e d H r y 8 W l B / 9 L q y 9 7 6 2 + u p 7 W i 0 Z v u H 1 D p 0 o h o S I c s t 2 5 1 l q J n / F m / C a p h 7 D W a Z S O y 2 K i n D q / l i T K M r Y U h s c Z R 3 f d L b z O s q E T u J Z G J J W m n o q g G q 4 N j 0 Y w f 7 K M H R + q U x O g C + I F W g 0 5 T 7 U 9 o A n Q T b / + u p o w o V 8 5 Z M M n H r 1 l l Z U r l w q 4 O r 6 I 7 Z v a V k 3 i V 0 5 l c W a 6 i G 1 N Z v z s 7 Z o P I U I t U L A 9 / w I s H G y 7 r w 1 z Z 2 f h W f 4 r t N Q 9 o a 4 5 0 X R x 1 f m 6 O k X i U 1 j O T 6 P F e x M O D 3 v w 0 I 4 8 2 2 1 Q 9 y z L 9 g G O g 9 a m 6 1 l J J 7 3 d 6 n C D Y g a j P 8 q i 5 a A R h T q / 2 l T 3 T y G p / a B t S X 9 r J N H T w S c m U M 5 b s f 0 D L W Q j q Y u e Z H / c C M d H E c 3 P o z t 4 E I m F E d j r Z L n C D L v V R d 6 R u u c G o o E O V T x z 5 L s R b P u g t h a k 0 0 I s T 1 8 / R e W 1 Y r U K k h H B C T W a p L b g + v 6 h I K T 8 x A + x 6 H u U F s 2 A w p H L 9 A 2 9 c P e 4 a M 2 8 f E a V 1 8 v U j E q p r z / m U k L b W J M e Z 5 i Z G V O s F M 8 Z a e Y 2 H n B T / C x K X i l T p d 1 Y T 0 6 V 0 w L f K o y o L L 4 M Q 6 O W q b C a K h g J n + E A B 9 H l t a H + L R 4 e 8 K p Y p 9 4 8 M b c B V 7 4 1 J 0 s q 6 L q j 5 Z p g C G U L s r 1 f I j v a m / 2 L Z X z y L 0 6 p v 4 U + E P k B f v H P f p 9 C W U F w x Z o r C s / T G t R v Q m C d U G 8 l N Q k 4 O 2 C x 0 8 k H J U C 2 m l S r O e U T e V z + 9 j i W b t V g m M V c x v a m C p r 9 K 0 K V y 6 Y w k 7 q 0 i l n k l A 5 Z 1 K 4 m P N T Q x g M + Q y s g D r l o d Z 0 u f 2 0 B 3 Q + 4 k H N 5 1 o 0 q 3 o h k y U E p H g o n T G J y r 1 e C 6 9 F G f n A 6 U c D U a z M o J e n X W B w o Z a o M L / 3 m / x U K R z M Z 2 9 f q x X D E g j 7 O o S A Q Z z 6 F i R d K 2 H z X O Z h b V m C 2 0 P n p C P 0 m E 4 o V 3 5 s P j h E d F a N X l V 8 p 2 R O m w E 6 k Q 0 m M v 5 i F 8 4 F R I p Z b c e u 1 + q 6 E i R t V O x a / r W Z M T D / 9 7 3 / l 0 + L 0 S a S u 3 r 0 y w b V h 5 E w m q 8 G K 5 A g 9 H o 8 K r x c L s m N R j r K X t H U z r x c I d f 1 P t q B t R d Z f g z h z N L 9 P O f G 1 1 + k / f k c r m t 0 B a h y v y h 6 W y I 3 + m S S j S o q T / B 0 K x y C H n k n b Z b F 0 f i G C 7 e 1 2 z B P H x 5 e T K P c 1 o K 3 H j o G J s 8 g T R s y H Z 6 n N / L x / G X N z i x w E I / 0 C M / u 0 h O d / + A r 7 m O B s L + M n B r 4 E 2 9 s / B I u h C I v F h r H R S b z 4 0 u t o 7 d y M p V A c w X w / U u k 8 v v q t Z 7 C v j T 6 D u U W l / K e L N p h 5 f T o R J 9 T k v e k P J N L S R 9 6 W / p k U Y W m v z 2 A i Y l J l 2 J L Z E u r s W Z W x M L 0 w h I X k o M p E E R 6 U H D E L r b f P R m W g T c E 1 y u W y H P e V C c z l c m o e R B F V y q 1 8 t k G t w 0 i 6 j P r M b E b j L h e W 5 6 M I R 6 a x u L S M R D w O q 8 O D p e U E 4 Z q W e i S C L G 1 R 9 8 x m K P S a / 2 G i J S l V L K p t + Z k f I W v p p R + R V n M z G T + P o K N F J k S 1 O 5 1 O 8 T o L U p I H u m S D 1 5 x S k F 1 e W y z a 0 Z o W K + e 4 x 0 1 L Y I G 3 x w p H X x J d B 1 r Y R i c C 7 h + g b t 8 t m M 7 Z k S j b 0 O 3 O Y X l m C Z G z a U T H c + h 4 0 I q L o w k E / V 7 1 T N l a d O r U S e z d 1 I m R o X H I Q e b l 8 F E Y U m P 8 I 6 c W b f V D I K T g q Z Q 4 E 1 / Z l O y H w c m x V R k u B N 7 m A N v J v 7 I D a L 6 5 G + d O T 6 D V W 8 b k z C y a G + r U x l o 5 K D w X n + O A 2 F Q W R p F z W O R 4 l W A j 3 D 6 M Z I F y w Z s Y v v 6 1 r 1 Q k + 3 Z 4 e A S B Y B D 3 3 6 d h 7 4 L c h I M q g 1 y o 2 I i L q / t u a k g S H o X J G + y p d a u + C t W m u w i V p 7 8 B Y / u H q 6 + u J z l 3 y G v N K q d f p / W 1 n c Y I A w s m b G 0 s Y e j J B D b d d h o v X n Z x o u 7 E 7 T 0 F Q s e z u H p 2 H j t u b l D w c S M a v W f F Z F / O F P G u E 2 O K 6 U 1 k R h G I h c U l N D b U K 6 Y r z T 2 F J c f b 4 T G n i Z f P w N 5 8 S I 3 R q d N n c e s t + 1 V I O 5 N J K 4 v l r K 9 m Q t D M j B 6 Z w u a 7 O / H a k A 1 3 9 K Z x d U H L 6 p d t 1 v K d C Q o E j H T E O Y 7 F s h U j 8 3 t x S + s y 3 G 4 v 2 y C C q Y 2 h / B b f s H Z N T c 6 Z l U w M S d O 6 E c U p + G I J Y k t L M B Y t 8 H d 4 4 b Q 7 8 a M f P Y / 6 h g Z 1 1 v H 7 3 / 8 I X n j + N e W A y 8 m J k 1 O T 6 N q 0 C z 9 6 8 t v 4 m Z / + G M x L L 2 I m 5 0 F d 6 y 7 C s j o y o k A y K 5 a X l + F y u R S M X 1 j O q B 2 7 B p p W 8 b O k 6 a O h I W x r 3 Q 4 3 r x H f 1 G q 1 q S R T n W 9 K Z N K X O T b 3 e r 4 L U / t 7 1 J n C 4 1 E X t j Y U c f n x R e x 4 r + x n 4 t g u 5 z B 9 J o O e e 9 y Y S 8 y i u 0 E E P K f u J W l U s i 9 K 6 p t I t S k R Z l E O N r u D 1 q i f E H y H e p Y q R F k I o 0 i f z e D s x C A V w W L 8 A H Y Q h t f F v o 2 I 6 2 5 k c w X M n l 3 G / o e 2 c l q o o J M U 0 t w S 2 5 n F Y r E N Q c s c H K 4 W V P J R p I 2 t c B Y G k A 6 8 l z w R W 6 p k + V A 7 H 6 q T a D b Z 1 S i 0 G D O i L v U E T K 2 P s L E r 1 4 m E i v a T w Z K D n T 2 e 1 W s 5 6 1 F h 6 R g s D T c o e s l 7 y Q Y 4 0 b g L k S w a f M T A o j p I E v X K 5 K X 6 k c Z Y O k 2 e n E H D 1 j q Y 0 0 c w S Q g R z z a j z d u N R H 6 l y G O d q 4 u W r R W G U k Z V 2 1 l L Q / d u l V F W f 1 9 J l / D Y y T E l F A 7 H i g I p U Q s h c J C T J R B X N j B q 7 Z K y 0 7 e 3 z 6 M c O g J T 2 2 P q v d m R 4 2 j d d F B p b J v N r p i u / 7 t p 1 L 3 N o 6 J M Q q I M B q n F e w M p x Q x X p 4 / A a h f r p W 3 Y m 4 z e o 0 4 s K e Z F O 9 Z G z D T K 5 7 T a h b p g i e W S o 2 S s U s u O 1 t e i 4 J n 2 2 V q S 9 h i k v + E j m B u 0 I B 7 d j C 3 v k H 1 q J s J L A z V y V l m U i Y g d H Z 4 0 b P G n a c 1 d s L e / T Y X B j e k R W I M a c w p l M v R h O F a S 4 1 a M D 8 B Q i M D c 9 I D 6 7 P C I G Z u 9 8 7 S 0 Z c U 7 c r T p F / 7 u S 9 i z e 4 f K F S 0 a H U Q r f G Y m g l N n h 7 B r b y + c i T M o + O 5 E I V 7 G + K v 0 m 9 7 b q d w L s b q F Q o 5 z R a R i s 2 L s 9 T n 4 e j 0 w B 9 y 0 p A m 4 y Y P J B K 0 u 5 1 h 4 U 8 b V L H U x Z M j T 2 g m c Q q J / R G G W 6 B s L 0 9 m r 8 y z R v 2 x y E W Y p L 2 C w q b m b v x K G w 2 8 j B N U S k m W 7 / 8 L c L N o b H T g 7 Z c D W d j / S s U U 0 N d J P L x d h i I T n K 8 L E t R Z B J 9 k J W x / 9 B i x d H y S j c p I q S c V I 8 q C 1 J J q z F v + v J U k R c R n 5 f Z r O j W i e k M r n M q 9 i 5 P X I / P R z M N C i l j p 7 U H 7 s 7 S j P f Q 9 j l u t z 7 8 Q H S d A 3 N B u k 9 p x W c a m W y B s K M o 7 8 2 I P I T 2 n V j 9 Q R N h S o J G G K y + V G Z e Z b t K g f U p + t R y L o T n N e Q Z 3 s 3 M s w 2 p r J b N t o D W L w e l d S q C 5 8 a 4 p a t k V N t E 4 y Z n I u r m j 1 s f B x Z Z 2 M V Q k Z W b o b h 7 p i c D j X G 4 v V 4 y x C v t 4 2 F S G x n q r Y S g 2 V 4 s M w e j Z j f C G t F N R 0 3 E u U E c X L z 7 x G 0 x d D Q 0 M T 9 t 9 6 B w b 6 + 7 G j y 4 J n X j w G s 6 t T F e c v F / N I h G W v X K N S u p s 3 r 5 + 0 n B v / G u K B m 3 F 2 V h O 8 P Q 3 L d M O i K g w d C A R R I D M P E + p u b t z C P t t Q C Z 2 g f 3 q A v s s Q z C U v 6 o M t O P e N f m x 7 3 w 5 a d Y s K 0 N S S W L l a i z x w N Y b s B c L t X j s m Z l N I J N L w 0 0 G 5 9 / 3 7 Y D f m 1 M b X M q 2 U f j 7 0 W i P y R n T p + 5 P Y 9 V j n t R I I L 7 1 8 G J t 6 u x G J x r G r v Y j p R B D z 4 w M w / d Z v / d q n c y U z N V O Z E k 1 f i c y X J R w o 0 w T 7 X X S v 6 Q w m K k 7 4 q q c 4 r C d M Q j c S J h H M 4 y 9 8 H S Z H v c r w v X R p A J / 9 8 / + L A w f 2 k 6 n K i L P z T j K T 2 2 l T k y / p P f I j o e + 1 d O z o A k I N n Z h o 3 4 F L W R c 2 b Q 7 A 4 N m G o L M D X l s n 6 p 1 N 8 M T O o r 5 R N G Q F V g M H k / j f b i 5 e s y o 6 6 T C y R F y d O H 1 E K T K i Y H T 9 z C 9 R 6 8 p O U z P m D f v w G 5 / 6 Z R w 7 f h J 9 W / o w N T W N I 8 d O K o M W K j Z i 6 u o J R P J u 2 I x F 2 P 2 b E V n o p 9 Y N c i w l g 2 G R O L v E v 4 v I T N s x n R 1 W Q i o b 2 W R v j S g O a V M 6 l S A G X y Q 0 W V F q D e 4 5 2 A x + a m I 5 H n o t r b w j J 6 y b J J p V 7 Z o U i p F 8 N t 0 5 1 / f s C C z S o 6 r Z 2 R d Q d O 1 C o 8 + C 2 c Q Y m p 0 W l W 3 e 1 t k I 0 2 g 7 d t + 7 R W n 5 h v J R l J z b s b X D g b 6 9 h + D 3 e T G T c G D 3 t l 6 4 a T J C h k 4 V 1 p c A V S 0 E F T L 7 d 8 M W e g V p 2 w 5 V i d d r 1 W q a l 8 t 5 e A h j p 6 N W C l M d C o R o N p s F F V s T S v R / v M G b 4 H J 6 l C J o 2 B J A a f K H q G v f e q 2 c Q Y l W e D l l g c t e M w b Z J G K G K d R t a s V 4 v h H t X R Q l K j R 3 n Q t 1 5 O u p w 0 k E W m g 1 A 7 J N Q y M j L f g N W P Y 6 A 9 G 4 z a e s 0 9 S T 4 2 j e 5 U d P d 6 d a j 6 o L + m F 2 t 8 D v t q D V d h 6 G S 0 N X K u 3 1 d Q r T F 4 j 1 p f i h T s X 5 l 2 F u X o n G K f w e u U L z O Y C K y Y e S t Q v 2 g O x / s S p n b z 1 t K u F b T / 4 K D N 5 t x N k R + A I B D u z q 0 V f 7 T d h 4 q T d x 5 6 b 8 u t E h n S 5 / J 4 p d 7 / P Q 4 d Q Y R b C 2 C H n t 4 O h w V K d y L s Y 2 E p 5 G T s L U e C 9 e H 7 H i L j 5 H q B Q 5 q / J C L 7 9 H q 0 Q U L V Z w y w v n K Y Q U b u t q z S 5 V U U X T S U h V F I F G U i D R p M a t M P d D W F r e i e L C a 4 Q 8 W i R K 6 m / 0 P x n C r v c 2 q o o + Y r W 0 i T L g V W r e v Y 0 h z C e s t J Y n 4 X U H U C i n a S 3 6 6 G t I U E Z 8 S R t S e d O q Q p q 1 A i V j J 1 v V 7 R a t b p 4 U R 2 m r O e p H a H Q m g k 6 8 g p D t f l w J 0 + 8 x V H D v V m 1 N U E 5 c X 6 Z P J F q 3 V K J P R 6 G T I M + l 7 0 5 j y 4 M N K F E R i V K y O g j p q w 7 + 6 V e n E d j W j t 5 G + p e j R 1 A f c G I o s 1 P t Y l 1 Y W F L b 1 J 0 C A f l f b O o 1 + D s P q T 7 P z S 2 o 7 R K i r O r r g + q 9 l p Y W t c P h x R d f w X J o H o G 6 J r Y p g 5 2 7 d u D I k W P 0 u / b S l x p F T 1 c r 9 u 3 d r a y S 3 v u 4 u B o u D / 0 f K t n 0 I g K O I K z G F g q r C b s 7 o A r y 9 D V R o X E c T Z H D G D y 1 E x 2 H g n B 6 p S 6 + g U a D / e L 4 b k S 1 1 l 1 S w O R 8 4 d 1 t R V z 6 3 g h 2 v U e r P y h B s 0 z o P K z 0 z 1 R w R / O h 0 j R / H I A 1 U l m a f w m m 5 p U 6 0 r W f r w 0 U 5 M M X Y c w S p 1 J b l i i Y x k o c a P 2 g c r r L u Y i q I S d H a t b b M 9 S 6 G 3 d i P S p G L 2 H y d B 7 N N 2 2 D c 0 0 s e 6 3 w C C 2 G k 2 g I S u E R s V F s W 2 w S V l 8 n n u u 3 4 W 3 b s y j T d 8 i b W m h R V t J z T l c r E Q k d e L 1 a 3 a S G t H W z 6 5 1 + s R D i j O u U m 3 w c 5 r Z 3 o T L 3 J P q P 3 Y 6 d d K a F A 3 T r W A t V + q c L 6 P D n N U V F q T Z b v X B T 8 + q L w j q J 0 k i X H D g 1 a U W z O 0 T o 6 s O P H v 9 7 H L r 7 E L q 7 O v D C i y + T Q R u w s L i M B + + / U z H 1 t 7 / 9 O H b s 6 M O h g 9 s x m e 3 C t u Y V R S n W S n w k m X e H Y 6 X t U o 1 I L K 2 M p 5 7 p I s G G m a k F x C l 4 A a c f 2 3 Z v w s s v v 4 r 2 Y C c q 9 g J a u r b i x J G X 0 d r a i k o u h H j G j N t v 1 5 I B h o f H 1 P l T 3 v Q r K D U 8 j N O j F e x s l f 6 W 1 Z 4 r G R O Z I w m y G C u c l 8 h 5 X M n d q T a n e k w 5 B L / + N Z R j C R i D H k Q / 9 g n Y a a X 0 J Y Q M 2 + N w u h G K Z O C k N X b a n O R J y e n T C n G + e v g U x k a G V K r T j 3 3 0 P X i e s F X O y / q F n / t Z x C Z T y E Y r G G + k l b G m c X P v O l B o H Z J M n p c G r N j X W c T C 0 0 v Y + c A E 0 c 0 s 2 3 c b T E 6 t d I B h c W G y U o s l L y 2 e 5 7 8 V 7 L A 5 Y P S t H C U j N B s p o T V w P V P V C t q p 0 x c w P j 6 G U C i k B t l Y z m J 4 f B Y 3 3 3 I r j h w + j F + t F k T R q R A + y 8 b Q / 6 F z a u C 1 s m n N Z K b A S X y f G p G 3 x v l v z W L f h 6 5 f U J T P a u Q f M z H Z S V y 6 F g W L J P I I e K w o 5 z k p V g 8 u z p p h M Z Z V 7 T x h K l 0 7 r S e U Q r o f l K V G F e d W v 0 b O b j V T U e i U y V f w 2 o g d n Y b L 6 h Q S c y W F S E z y / f I I B g M Y G h r E O 9 7 + D v h p n Z 9 7 9 l k 0 N D a i a e t d 9 O s S h K l n 6 V s 4 0 F K 3 G 0 3 1 6 1 c I u p 6 E a U r I 0 e l 2 2 F c g u C 7 0 E q a X K F c + S 8 t s C a p a F G t J m E 4 Y W q K 5 I l x C 8 z G D y k O U z 3 I 5 w n A y 7 F q S M Y 8 N 5 7 E w P Y 6 + + 7 Z i O R q F 2 0 N o W m W L V 1 5 4 G v c 8 8 L D 6 W 5 S u L K + I f 1 5 a f J H o 4 H 6 c u z C M T T 2 N n D e j s m Q C i 4 N i l a g 0 f G 4 J r W u W + + 4 t B f z F / z m N f f t b E V 1 O 4 6 G 7 X b B 7 m 1 W + p J x C L 1 b 2 m n J n e x c T W p K s I l F Q 8 0 / C E L x T K f K N K J / L I x c r Y H E 0 j G K S C C M p L o 7 w l B S V c c J k I V r i 8 D o a a a V t J j j 9 T i z k 7 G x n D o 3 1 H g z 8 a A b b H t Z K M e h j r y y U e q d K x S l q 2 I 7 1 0 y 0 E + 0 t F U Z 3 k x G 8 n f Q I h g X Z W Q 5 b 4 1 8 5 J I o O S A V M 0 y b b 4 a R j q 9 s I k J Y O r V E 5 O U l 6 I / f 3 a r t m N 6 N L j b P A j T Y R B E g a 1 K m t T I z / X k Q i 2 w I k y o Y t E f P T F 5 1 I m h J c n m n H X 5 i K K u d U W R Y R F / I W X X q Z D z r s H A n 4 F L Y R k v e G P / v g z + G + / 9 W s Y D l 3 F 6 N I e P L g t j w s X + 7 F v z 0 r K i Z Q t H l 5 2 q n w x W b M z D A y h 9 / a t S B d y 9 B c c k H L A m o / B 3 4 R U z 9 J S b n a H k Z P 6 2 o X L 6 K g m r X o 8 G w d s h F b C 5 Q a V D p R J x / l M g / L L 1 l J p 9 n t A 0 6 M I J y Q V S I v C y f M l e n k l Z M f 2 Z v u q M l 6 5 X I b Q W T K x N U b V B W 4 j i o 4 Q j t b R M v g d S C Z i i g 8 i t E 6 l J C G f v Y i p + T j c 8 W a k K J h J Q w R + o 5 / 6 0 Y Y S x 3 8 e s 7 B X 7 K h z t G I m P Y l A 2 k d E X g b 1 D 5 m q j v 2 M o m W f F 5 f D T j R O 5 + G 7 j 9 a s z H m y F h H 0 + V C c / T 5 M w b v U N g w h q d d Y J t w u m u o 5 Z 1 n M O N 6 r 5 l 6 y U X T f T v o T T p t U d V 0 h C S b J W m g y S V / L 7 S M 8 P I X x 8 E H 0 N B z B X P R O x S s b k Y y R r I W O n 1 h A b D S B 3 R / s x k D k M v y V + t U C V a S 1 M N e t L t d V S 6 L 5 n F U / S X K y O q q p O 0 J X B 0 Y w O z u n t h f 3 9 W 1 F b 2 8 v h q + e x + v H z m H n z p 1 4 + B 0 P q I Y I D c 4 S 6 g S K n O T V U Z Z E N I e p V y K w E g Z t v k f b H Z p M x G G y + w i B V i Z f J x k k S V a U N Z N a i s Q z C G X d S p M J l W e + h X L T e 9 e 1 Q j q 9 9 P L r S M Q T 6 N v W p x I k X 3 v 1 d Q Q D Q e z c v R M + M v r C 0 p I K r 1 4 4 d 1 7 1 b c s W b R l d B F j 6 I W 0 5 N 5 7 H 7 u Y U R o 8 t o / O W D l V / 4 7 l + C + 7 r o 4 V T C 9 Q V N Y a n 5 / z Y 5 I u i r c G F R E L b X i 0 k A i U F T a T i T y 3 p k 6 + T 7 A U S R 9 9 j E f 9 R s 7 J y 7 y I V y Y n J M m 6 x P K N g p 1 Q 7 V T m N V d 9 I p 6 H Q S W w K H l h X Y F K p B K x 2 z 7 X t K a s o n k J i L o R R Q w t 2 t B t x 9 a k w G Z b + C A r q C C I 7 / T B r w I L E B F H A z a d h 7 V 6 t m I v h 0 + S v A + r Q A A k k u O z u F S V C u F Y q y l K A p u z k 6 F Q p G P T K M 0 + h Z 1 M 3 O j t a c f T o C d x x x 0 F E l p f Q 2 9 W G C / 0 T C C + H 0 d 7 a D k / P P S o J W S i d T L I P E j r X O i F r p X I I m 6 y J S k p a J k 0 F 4 3 S p v M 9 9 T W G l f H U q U K p f G t T a J L m d + z q 0 e + o W S H 6 L Y p J F Y w k F S H m D h Z E l F P q z 6 H u 0 Q R O o c m I E R s / 6 4 c 9 a E m a Q m 7 4 6 6 l G a W i y u O G 4 i J 1 Y 6 8 B L 3 l 9 9 C p f B J m N Y s p k o E S o c G u g a c P L 5 I q 1 F E z 6 E W F C t G V e 5 W p y I x g 6 Q R C X Q Q y 1 Q L 7 + S q 9 a y V D t 8 W I y k 0 B l w o L 5 8 k x l 3 d D g m J C 4 b X h S F M U y 8 Z 4 r X b t d f 6 T M I E K p O B j Z D P p P i h / n 0 h N d C z 3 0 G + / l G M P p X D z v c H r g V q x A f S h V 7 G S u + H t F U c 8 O k l K p h G 6 y o L J S 2 R d t W v m 3 9 n o J W z 4 I G t E r l b L R Q D M / 3 Y 2 t S t D p C u 9 X F r 2 y C U p a U S y 6 z t n q 2 + W a U l + i V + F + E L P 5 D F f Z 3 + 8 q / O Y t 8 t r W h p 9 u C p H 1 z F v / u 5 3 W q M / v I v P 4 c H 7 3 g U 0 5 F h 9 H R 3 o 6 W l E U f I / D f t 2 Y X B 4 W H 6 V N r a Y y l 8 i j x x M + b p 4 8 q a o J V S K y F 0 x a A U K C m a a q z W b C w R K l 7 + z h j 2 P j j J 7 k p N 9 U U Y 2 z + I 2 P I M / P W a s p V k X Y k o 6 b B O T s / s D M q + N A l y r Y y L P p c q w 4 E 3 l + 4 K j 0 S T B d S t q U e h 0 + R i D h 0 N V r x w 1 Y Y H t + f V d / W x E A U n K W x k L 8 X P M s 9 j T 5 e w 4 / 0 e m H 7 t l 3 7 i 0 0 a p V L M B i e b L 5 3 J K c M Q 6 S U M 2 N a x U M Z W G y o 8 I i G 4 B p J Y A 6 K D K W k U t 2 + t z P / D M P G J z U f j a 3 P C 1 u x D s l m R E A 8 5 O W l Z t + Z A y X L r j W q D P I 0 m V c p 1 Q r s D J X q N F R e B f o b B 7 7 G U V E i 7 P f A P G J q 2 w i E 7 S H 2 m v 3 F e P 4 A h U E 2 h Y S x P L Z r W p T m c 2 s Q Q y o B K 5 k k X B i m j m U g E f + 7 F P o q G h B V e v n M P j L 4 5 h e S k B e / O y c p 4 / + 3 / + G j 3 t 9 Q g U T 6 J s 6 2 T 7 z Y q B 5 Z b S D W m D K K F S L q 7 8 O S n S K J H O g Q U z R k N m 7 G w p q u u 0 f T z y H Y M K 3 U r E S W r Y y Y k c s q i q + 0 D S t 0 D 8 V U y X 9 2 r P o E 8 q j C D M J d v 6 J X N A H z + 1 4 M m r t P d X C 6 X L Y V H v Z X I T h E 5 h j r N E J o 2 4 9 Z Y W M c l U L g W 8 6 9 H N i E Y I 9 c g T t 9 5 6 M + p b v P C D v m F H g G 6 B j V a c Q k 3 b 1 d g q W / H z K B G S m Z v u Q 2 H i 2 / A 2 7 6 X Q a F F J 5 e 8 5 7 E j n J O B Q U X w m 9 S 6 8 L j O W B 7 J o v G U v C p Y 2 w s u b E M u Z k A 1 f g d 3 d o E o d S E k w 2 T B Y j I 9 R q A I 1 V p y z x P v r J b b 1 / k n / h U f l R 9 5 z 2 g l R O Z e X 5 y y r 9 r A J y X r o 4 V E r 7 u y R 5 R P 5 v g F P P v m 0 O v z b Q Z g t G x e v T F N 5 F y O q s M v c l W k E t 3 h g i C 1 e r e g 7 F G V C 9 J Q j G X h 9 8 N d q t 1 q 6 0 W d y k g L x W v U F M P L K N B w d R r T 2 X p / 0 m s r k l M Z K Z w t q + 7 K s 5 n N c U K Z p l b W x k s F G x o f a Y u 6 i T 1 C C R a U 0 6 V q j N r N h L m Z C i w Q n p n 4 I U 8 f K C Y U 3 b G s N H R 6 R M l 5 i g b X + 1 5 J k h U g 6 k F A s X Y Z r 8 a s U L h s s n R / E / O U F u J o I Y 9 T h a F k V X K k V e q l p J 4 x j M 2 a Q T 0 z D i h j y k T F M h k x o b w n A 0 X I b h y u A / O w z H L s U D q f e j 7 t 6 c 7 B c t + g u Y 1 N G O T t P P 6 J Z + a O l y E W Y K m F V e y 9 V 9 y 4 4 H V 4 F S d a S z P H a f o m l N B I S 6 s p D F r z l O g u 1 Q j 6 f o r D T G l d h 0 t T p K X h b K T R + C 2 K x O I J 1 P v Y 1 z z H R r K t k + A e 6 t d w 4 8 a s j m f N o 9 2 3 D Z E S E p o A d 9 m M w Z K e Q 8 j 2 C 1 6 + k c K D H A L 8 / o K y h K R + C s X o 4 3 f m v T 8 B 6 e x y b W 7 c p 4 R m f i 6 E L r 8 L U + i 7 1 + V o E U Y o N w O T r o y I 0 o Y t W q j b o 9 G Z I e O P w u J w B 3 I + G N W g t S h f C b j V i a S m E T D a N q c k Z x O I x 7 N m z V 1 W 1 F b R z + P U T 2 L S 5 + / q g h E 4 S y 2 + v y Y Z e S + t N T C 2 J y S 4 m z 8 A W u A 2 F T A F X n 5 n C j n d 1 r R o E i e u L n 5 O j + b R V K 4 q s D c f L 5 r B r J w O u + U w n g W O S 0 r K W i n M v w 1 w 9 z Y 7 N Z X v V n 9 e R b J 5 b u 4 h c 2 z 9 d 2 4 k V l v f 0 9 0 s z P w Q s t 8 G 2 H A F O n 0 E 5 Q I f 6 4 f v V 5 / r 3 Z Y F a L J A E D v T v i Y W 5 P F P B A b p h 4 k M t h h f Q W N e k I F 8 6 l a K D v x I 0 E W Z f S F r R t m q z p n Y f a Y 8 U f 3 z 5 l d d w z z 3 a f q x Y q g B X c R w p 1 G M p a c b 3 v v 5 5 / M J / / E 9 K G 9 e O / V p a J t M E v S s + b Y o o Q 9 K G 9 r c m q T D s y m e W S k Z X v h M n t N E U i r R N t L 2 k h F m M G i S S O Y r 2 5 x H c o S m B i x e v s F 8 u N D W 3 4 X / 9 r z / B J 3 / y p x E t N 6 D P d h p X k n t w / v V v 4 z 2 P P Y K / / 9 J X 8 f M f P 4 T + 5 D 7 0 2 q M Y e Z H 8 8 l i 3 y s M 7 O l z E b Z u 0 9 T 8 R p A z H S J Y e a s d J z j g u 5 N K w e m q i w R t M e j q d o G U V y J 9 W y x g S U B E I L M 8 S y y V W X X 7 r e / F k L q W I j s s k S t u h g m 0 u K l V t + U F O s O d 4 0 c W Y v T g P 0 x 1 3 H v p 0 Y 0 v n d U 6 o n K i g N B d v L E V I 9 L R / + V e y b G 8 0 O U L p v A k j z 5 p h 9 R f h C n J A t 4 n W W l G Z O c q q r L J L b F / q A + i 0 t v 8 6 o 0 u o u t Z d E K a U M H j Q L o E S l + q 0 k M 7 M 5 Y m v I B d 8 g F p K m 9 i 1 9 x U h E o h x c s S A z m o Z L P n u r / 3 6 f y e E O a i Y V f Y g y f l C / / 1 3 / g f u u P 0 O w o M S f u f T / w P 3 7 D K q C j p G 7 1 Z 8 6 d t j y A U a k e j b i b 8 / E s f t t 2 k T K v e S X D 6 n 3 a I 0 p W T l D y x f p i i 0 w l p J Q S o 1 C W X T B V o 9 i c I J 5 L N f Z 4 0 U N D F r E 7 x C W m f k G f J + i y x P s C 8 L C R P q T Z P I W Z r 5 m Z W w x F A V N A M s s c M w u K 7 t R 1 B + Z K 0 G t w v m 5 f 0 k Y i c Q X 9 q d 4 + Q E H U U 6 9 A Y 0 u q k U H x d h k m i t + D w a d B Y S 3 t G Z T 8 b Z 0 W D C x c c n E G 8 Y g t l D X i G a C K V K e P D Q n Z h M e O A 1 h D E b c 2 O T / Q I a O / c i W 3 G g 0 9 m E 5 S k / r f g l + O p p A d u c t E x G t o d j V X o J R U J m O Z J I 2 i z r m P o 4 i b 8 k c 5 X h h N p c E i G k 0 i t J 3 T x + L o 0 h Z a P j M N t 5 7 6 p 8 i R A I S S a 6 w G w Z R 5 U N X 7 0 + L 0 z J / i x E p v G V f / g O f F 4 f r F Q Y s a U p n D 1 3 D h c u X q V A C Q o p 4 M T p 8 8 j a e 9 F W b 8 b M 6 S g M 3 z k W q 9 y 9 O Y + T 9 F / u r J 4 g o B i B T L o e i Y Y 4 N W n H w R 4 t 1 b + W J L g w 8 C y h j D m C z W / f p R o s d K P 7 r S X x E S R F R e u a a M E C c m X r u i d p T C z m 0 U V n f i 0 p g U r P q H Q W + V v 3 M X S S j A W f b y W M X 0 u T d K w L E V r n N q n r U M H i 4 p J a z Z e C I V K k P k t 1 v H O X l s I i i 7 p i 7 k + e n E e 9 w 4 T u n R p 0 l j F K J O I K y u i k n 3 p R a 2 X l O g l K x O M J F V k U C 5 V M J q / B J 5 2 u t 8 D 6 6 G g k f T w 9 a V b R r H v b x 1 X l X S E t a V U b 9 0 w + i f n Y J f p d N 6 u j e Y y x s / Q v H 6 I z t W I 5 d d h c a 7 E l 8 B L L O 1 X O 3 9 X v Z d D 7 T i N e H n H j b d t l C 8 O K o 6 4 z q 0 6 p V B J j L y 4 g v 8 2 A U L E P 9 2 y O 4 e S J 8 9 i 3 Z 5 d S y l N L d A e y 9 M 9 o 4 c I D 9 C F b D c p P D Q b 9 8 F k y y B r r c H Y k i o P b / H A W h l Q w Q y f p r x y R K l v v n S 6 P u p 9 A 4 G z B x H Z r f r e Q L G E Y S 4 T A l Q K t l x F N 9 d p B 4 L X R a q 1 O 4 u r x F J I d A M m 8 m X 6 Z I A M q / q W T M N o b V c 1 C W T 6 K 5 J z q T C w 5 J k l / 3 o V v z s L 0 o Z / 5 j U 9 L k E G K Q c q A i F O 4 1 s 8 Q D a B b p U V O + O Z 6 Y m t q M a H I D M 3 z c 1 E O 4 B W k L f Q f 6 m a o s Y N q u z h Z R z G K W A l t w A U u y c O 1 g 4 T X y 9 U T 3 F / b v T g h k c d F L V J 9 r Z M M q j i O t Z O o U y Y 6 C p u 3 W 2 n N 9 S z p 2 v 6 J O Z f A h J D P E V T V U r N l C 2 y h Z x D o 2 K 8 G X D B 2 Y 2 M 9 f 1 Y 2 m U l G s i z w z o e A j l Z 2 h v + v a G q j Y h Z h z p l Q j h N K X F Q q k g m 1 i J E I u U y E h P 1 l 3 U 7 G a C D k Q g c 1 n R a l 0 j o m W 2 Q u L b j Q 4 E h d Y 1 5 9 h P T 8 v B c H r b i p v Y g + O d x M T o 4 0 a e d G y T N 0 l G E x W Z E q d L J / B i x k Q w i Z n H B b m 3 F u N g Z b 9 B T s u W G U b R 2 0 p G w L T U 4 y G 6 F C B J 5 7 7 h W c e P 1 l V V f B t 7 m C 7 3 z 3 S W x v M 6 k F 2 a e e f g b z 8 4 s 4 d v w 0 I a 2 D C k T O m j I o Y R K I 2 9 g X h C 1 N i 5 A a h C f g U 7 X M J Z u h U D K S E Y 1 K e K z 8 D H W N c B t d C L Q F O N e E v c k w s r w m Y 4 q g M X U c p q Z 7 1 R z o Y 6 L 1 z U I r V b U 0 + n s c e g l W F f I Z 7 X O L G Y / / 4 D m 8 9 v I x t s c D O Y 3 + 6 R 8 9 r + q U + 3 w B v P D i K 2 q Z J x p L K G i 6 e Z N W x q 6 U m g U W n 0 U k R X T F 9 n B I Y P F 2 w i g 1 V k j C + y K U 6 Q r b T H 0 l f 8 v S R M M 2 K q e 5 x V C l d r 9 S v q C l y M t K v I f a V 9 N C 2 h q K w C 5 p 9 M z F B S w P F t D 3 c C O s T i v m 4 o P 4 3 7 / z F + j t 2 4 t 7 D h 1 S 3 w 2 H 5 r C p 3 Y n l t B N f + / p 3 0 N b S B D d N p 9 T 3 m 5 m e x n v e o z m X b 0 Q x a m 8 f h V I i M X 1 N x O z V s L o U c j c s v 8 r n B 1 C x i i V w w Z C b Q D m z p M 7 2 M b Q + e t 3 + L Z 2 u z m s l x t K p D K 2 B 5 j d Q Z 6 g z a i X a o 6 c T l W e / A 2 P r + 9 X n G w U 0 p C x 1 g 5 m O 6 s l Z b H 1 A S 2 W S s Z I J H p r N Y U v r 9 Y 5 x N B q 5 Z r 3 E h x K h E o G q D Z v r d H r C g n D a i I P d e R X F U t p Z 9 v h I J k t V M 8 r R O T I q 7 f S z 8 j P P w N r 2 d i V s o g j l q F Y z G U s X d J l 4 E W D p y 1 J s G A 2 + z T g + J n C P a C A b x y 2 u F 1 X E r O y / G Z k S B Z b M J J k 0 W l S Q 8 z E d x 9 J k G K 3 7 G t X i q d + r W U B Z G J Z s l 6 v z B u x u 0 x K t 5 Z n C O 6 O v T a F h e w C + R i / 7 L v u m 3 C q 6 J l n y 1 v A T e G H 6 A V p N K x 5 5 y K f 8 E w l + 5 G e f Q 6 i y H W f G S 7 i 3 + T g 8 m z 9 8 T a B q S f o o z 6 5 N o Z o I j a H F 2 8 I x 1 e a r t P A y j I 1 3 8 / v a e K 0 l q U N f C b + G i r k O 1 o a D 7 I e m 6 c V K 0 d 5 h I X 4 F r b 4 + h T C E x O g s Z 2 h N H X K Y h P W a K y L t M M z P j V f k A o F A Q 8 M T u H z 5 M q K R q D r S o 8 L 2 i 3 m T w S + k c 3 A Q i h w 8 u I + a a 6 V j U l b Z F H q C 8 O H R 6 j s r l C A e 9 3 h W t j C s X q A k T B n N Y 5 f 5 S Z i 8 f T D 7 V 6 r 0 6 C T 3 5 p h j a W E B f / m X f w m P 1 w s X T f X B g 7 c h E o k o P 6 C r s w u 7 9 + 7 k 7 W j x D I l r q + d C Z W r i y s I z M H Z w M v R B o u D U + m K 6 N l 2 P K u l Z G N R J 5 C J Q K + n + s l / s y q K T E w T s q y Y T y 3 6 n 7 e / T 8 i H T B T I x n 2 E 2 y I K q N g m 1 J B r t x I w f h z Z R 0 1 F 4 a y G f T r p Q C l 2 Y M W N 3 q 8 D x W o b S / k 4 R D o r W l 8 V J + b w w + W 1 Y O j + g P n s j q n 2 G 0 M B s C Z u b a d W r 4 z M 2 M Y k O L + 9 f j M N Y W I a x H E e R c z J w / F 7 s u O c c h e 4 e X F r 0 4 K b q 4 q f Q 4 G w W v Y 1 a 0 V S 5 9 1 j 4 H N q 8 2 3 H 1 B 0 P Y c e c c B 2 8 B O e c e 2 A I 7 6 J O x 3 3 1 x t A a O Y r p 0 A O 3 2 S R x d P I i b t 5 i R X J 5 C k X w 3 z v t b K 1 l s C c z B U b 8 D i 7 E Y / R k / E h n Z X 2 V E c 9 C C w + e T 2 N F l 4 2 c F n O r n f D q M a G 8 y 4 V Y K s V A h P o 7 x z C Y 0 + c r a a Y t S g X j 2 a R X Z N D U 9 S A H S X A L Z 6 i P 7 q m r d E 4 l 6 X 5 p 3 Y l e L t o t Z h E w C V M K X h b y W A 1 t L G 0 b 5 l u d T m H 0 9 i 5 Y 7 D K h r 3 T g f K k P m s S U v Y D C 3 d 1 U C 5 t q k 0 R u R n E + 6 u S 6 P 0 s x 3 Y e q Q r G 9 i 1 t B L K G Q t c L a v r h + w E c U n X 4 K 3 c y W R t 5 a K 4 f O E 2 D l Y p O S u M B H 9 i U J y F K b A b j U 4 Q q o Y Y / g k N Z 7 G H M b C H M q + W 2 C p 1 l v T / R h t W c G q w u e y q f K 5 q z b Y q c Y b p 4 c R 2 O x C Y 8 d K 9 Z x a r C 4 k i k u g i M C w Y s W M q c g p j M z 2 I L o w h 0 f u 6 F 4 l U I L / Z X 1 G S J C B n C q h Z 0 U I p Q i 9 X U Q Q a 6 k 4 / y L M z d q p f m 9 E 0 g 6 x I E K S d S 6 5 e 7 V C 9 s J V i y o P L Y e N y 2 E H Y l W k / W O n R t G 2 q x 1 W u x X 5 d B i m G G F Z i 1 Y X X I 1 j 7 A o q i U s o O 7 e j Q m G y 0 f p K 2 P 3 q 9 2 a x 5 V 2 E d 1 S y C / E Q 5 n + U w e 5 3 k m e c H c p / O z I Z w P 3 + J 1 E J 3 o 6 y 0 Q 1 z 4 g w q / g M I x 3 K Y I 6 7 e 5 J 2 A q f 4 g H P Q V J A H b p H Y E 0 + L T J w 4 Q b i a z V C w U M v G L 0 t k K l S + F m m 0 q J i f V q S A l W m 9 D 4 z 3 X T u e Q l L H r l y T 0 s V 1 f u e n x A F l a u X N T g c 8 S n 8 1 0 z V i Y 3 r 3 1 p z 8 9 f y n G D s c w f S J E B 5 H 9 a y Z D 2 z 3 o 3 u e A 0 6 O l 1 c j g r 9 W 2 h U I C x v m n g Y a 7 r 5 W 7 E p L r a y d f a C O f S U h F E O l g V u S E b 5 M H 8 7 l x Q o w + u O p X J + c K C V y S D h Y J W / S F 2 c r 8 4 7 C 3 a Q m Z 6 5 G s b V y r 1 i M D Y 7 a p 9 x Q k q g r U X H S Q E C M N i 2 s L B 6 C F G v Q m Q s r D K J k k B 8 2 l + i P P X S I 0 k Z x F G d Q X B y w 4 t D k P v y m M X E M b Y l R A j T t 1 A Z I s A y 2 z Q k i s 7 W T U g o A M O s d R r M D Z 6 R 4 0 O I f o k 7 q V 8 t E j k k K S N i N j L n h d E k z Z S / W + t F m l W z n E Q m r 3 r q V K I U b k t V J f c S O S 4 1 S H Q x a 4 j A m Y + C w d H u W L K w v m U r F K 6 l M M X j q D 7 3 z n + 2 q x d n J y B n X t Q R x / 9 T J e P f o y 9 u 2 / B R e J N E 6 c O I 5 8 N o W p 6 T k c P z M I c 3 A f + k e X 8 e q r h 4 m g 7 D h 7 7 j z q t / n x N 3 / z R e y / a S 8 t h Q e h g S y a W 6 n E n N s Q z S U J t 5 M 4 u n Q A 9 Z 4 8 n N G n C c E a 2 J d G T C w W M D M z g 4 K j j 7 w i v E j F x L G S 7 s u P J A g r n r M Y M R U e h 9 8 V o B 8 o Z 1 I Z 1 W k m J Y M T x i W i K H E D a l K w 1 k M P Q k b y h + R J 1 k Z B B Z V I H E G e u 0 x E 0 e C 1 a X C / q t N M y K v 7 X W e h 9 H S Z 5 b Q J Q e e K x R G q 1 b g S t j a F X 4 B l j T Z c L 6 I n W m T t 3 J e y S y g u v k b m 3 Q R b v R S 6 X 7 k g m Z M 0 o O u Z p Z b 0 d h Y i / T A H t t d 8 + 4 1 p 7 a J g O D W J a G a m + g r w W J s Q o K W y q H O D 2 H 7 6 E q X 5 Z y G Z E U Z X L 6 J Z K 4 V o m l J C i G k N Y q 7 Q S x + x G V c e z 2 D n B z T H X O U G 0 q p J F F C i h H H b V n z 2 v / 0 4 v v w P f 0 / m O 4 2 F x X l s 2 b I V X / z y V / H z P / U T q K t v x G c + 8 7 / x q / / 1 v 1 K 4 t I m M R a P w U f N q 6 U G r p o k k Y X l t X a R W s A q x M V h 8 b 3 w i / 9 r 0 H C F R G M 9 d t a I r U N I C H F W S y G u h E M Z c S t v W s q X + F s x c J h y m M m r Y X K e E f 2 Q 6 j J K 1 G V 2 E i L K e I x b H n j q B E o X C E t i l + E I F S a g M R p 5 K o v 1 + C 8 Z f W 8 T O g / R 7 g / c q 5 Z P I p D C w 5 E G M 4 3 t b 9 x K m o h P o K / Q j E 3 g E l w Z n s L 0 5 C 3 + b l k i c k B 3 k R s K + G g O j J z r r J P A e 0 X M K 7 l f i F 2 H o + O h 1 6 5 i 1 1 q e W R A E a D R K Z X T 1 G O q X o f 0 u a 3 R N P P o W b D 9 x E d 8 S D F 1 5 4 5 X q B 0 s 1 g K m 9 Y N 1 S t w 5 Z y b E g d 9 V F L t R p f J z 1 M L H l a l f m n Y P D f e u 0 8 J f E N m j 1 l D q D h W i L r e m F j n X T n X U 4 a D E c T 2 N z q Q j p 8 G c 6 6 j U s c v x m a j w 5 z Y m g l K B w W q c l A K k 1 + F a b O j 6 m / 1 5 I E A S R x c u 3 a 3 c V v L q j j f y Q i J V v b h Y G E U S J Z + 7 V a G B I m V 1 q V E 6 + H z S 9 d v I L d e 3 Z g Z n Y R f V t X 9 m g J 6 R N + v V K 6 n g m E i u N f Q b 7 h M X W x L P r K K Y Q S w L h G Z D K 5 V 3 I h T d h r o Z 9 H K 2 o t w t F q R i 6 f x d F p P z b V l 1 Q Z M t l w K t k S 8 7 F x J K Q I Z 5 k d N p a U Q J 3 / 1 h i 6 D 9 G J 9 2 k l C 8 R q Y O k V X C m / j f 5 G g U p x F I u p K J z m A F r 9 m 1 T N j V S e Q u z d p 3 z W y 9 + h f 0 u h 3 v V I E R l o 0 T M Z L 8 m K e J 5 Q 8 0 B n k Q p d 2 2 Z T m v o u 8 i U z j i z f h U O 7 V n z N 2 m 0 0 E q S S I Z H y c F Z j H u X F 5 w D f A R Q t z c r S c z R g j p 8 m H L 6 H V 0 u o 2 3 T N L 9 Y V k 8 B S f f e E k I y T Q G F 1 o g t f y F z q E F l o l L 5 9 J F x R 2 0 Y i 0 W X U B e t h + o 3 f + N V P V z 9 X J J p b M h d q z z e t J f m 8 N P k V F c p c S + I 3 a S F y w r f 5 H 6 C c H E c 5 P q g g i M q 7 8 v T B Y F l p s J x S I c X 1 9 e M f B X / n K v Z V 0 F A 2 J U q m h E T Z d B g p m e c + p w m V u S c w U r 6 X Z l f 7 / l q 6 N G d R j F 9 L o i l l D a M W k r r t Q f o I b k 7 G i o R U E s M w E v + v R + L Y H h 2 z q k R M U T C 6 t T P n j i G R l q U D j 5 q o 0 9 N u d D c Y e H / 1 c T U A 4 l I K S d Z 3 5 L f k 8 m U J l S Q o 1 N q 6 u i 6 G h M z j C f q i n A w R p t W w e U W g 5 D r 9 / T K t h M 3 p V 0 p R 5 i K 7 V E R 6 u g J 7 U M v j k 5 o V S 6 E l m J w G / P D l J z B H h / 1 7 z / 4 A W / b c j q n R f n Q R b p 1 5 7 V V c O H U R n Y 6 t y M c 4 t j n y h D H F D h a U M A m j L V 7 K o H G 3 h 9 B c W 5 p Q U U R X t z o B p D z 3 A 1 q r P f B Z G 2 l 1 o o T I Z N o K L Z m z l Q o 7 w s G l T 0 Z U G p 9 b R L 1 k Y t g a l F C K w k w m o w h l T J w P y a U k x A 7 P 4 f s v j G F n t x 1 j h d 1 q l / D 5 C x f R 1 q r V W x S l J J F B e + Y 8 L O n z M N o a Y b R T q X l 3 q G i l L D U I d J M Q u 8 n T g / L S y / S n N K V l M F n U P W Q e Z G x k z C Q 6 K e 6 E Z F z K W M k Y 6 o K k G w s x E j I f X i K k 5 j o X L a k N 2 3 u l y j H l Y 6 1 A i d k c i V 7 B U m o e j e 7 V W D y U M s I W + g F M 7 d d H k e R h 5 q X v A / b O q v B s Q 8 W 1 G W Z a s T c 6 k / W l Q Y s 6 v D p d M M F T E 8 J / Y c C K v W 1 F Q q 2 S 6 u w q W v g e M s H 3 r n s g m e w 3 k r U 1 s S T 6 m U s i k D I o + v p P L e R b j w x 0 l N V q + w Y k X x f B E g s i 9 5 N z Y Y u h M S T C P t R 1 a x q 3 y S X Z + R q n C 7 P o m e l C M o n y X R F I C T 5 I y T K b b f X z l J C U N K t 8 7 X W V U j k j Z q Y m E Q j 4 r r 2 f n M 8 g M c V Z z f m Q X s w i O h W D l f 6 w u 9 m G R D L G + 0 u p A M m u k M p G Z W z b t h k 7 d + 7 A / p t v U 3 l 5 v d 3 N h C 5 u t H e 2 o K O 7 H Q 0 9 H h j d B Z y P + r C Y b k U 8 0 4 7 e 6 n q l q 9 m I I 0 e P Y 9 n W i 2 a 3 l n h 7 5 u w 5 b V M p F Z E p / D I S F j + 8 1 j p 8 5 S v f Z P + s a C X 0 L R S M S M 9 Q c M J Z W B u M c P r p / x T S K E p d 8 N w S H F i A l w q z 2 U N 4 n R q G y 0 t l 7 D H h + 0 8 P 4 G b 6 Y F / 5 6 j f Q t 6 k d z z z 9 F L I 5 q Y 1 X w T L R y h 9 + 9 q u 4 / 9 0 / T y H y Y D R E e B o f g c f s V v N d S 0 Y X h W r u u 7 z n d j z f b 1 V Z Q M I r k n o k S w M y X 7 r w i O D I d h r 5 T O D d H / 3 x n 6 K j o 0 0 d g v 3 0 0 8 9 S G I 0 4 f P j w / 9 / Y l w X H e V 1 n f r 3 v C 7 o b D Y B Y i I U E w J 3 U S s k U J d m W L S + x H c f l 8 V S q U v b D P C S p e Z m p m U p S q Y q e U v M 0 L 1 O V S d V M T e X B M + P Y T i x b C 6 1 I k U V S p k i R F F e Q x L 4 v j W 7 0 g t 7 3 n O / + + N E / m q D s w 2 K h l 7 / / / 9 x z z 3 7 P P R f / 4 7 / / r Q p z L P Z 9 Y i g W d e p M Z w T e v L n y c 1 j 6 N W F S c c X K P 8 E c P i 9 E 7 1 N W q S x m 3 m L p E a 2 x L o F t R B A M i R / L k q H W I 2 j F y F g 0 5 c a d w o W y + M M S V L L O i n G H E Z h Z 2 y V M o 4 q J + T i O D v c o 5 n g S 6 O c 4 7 Z c W f 9 L q u A 5 l C U g d X N d 4 Q h t f w r 3 l J s a 6 R B s L w z + I e 1 W d W 2 3 t f T z 8 + B R O f L + V 6 T N 2 P 9 I z Q h R u E S 8 s J o D B Q F a 0 M i s u P H u y f E b Y b w w F s T y z G 7 M 4 c W I c f / c / / x f + 7 E / / w 5 6 K i s b a z y U I 3 z 9 9 3 p 7 F 4 r a a j 0 S p 9 f j q O N G n K S C e i c v x E Z j d U 7 0 c h N 7 s e 7 c u 8 d + 9 O w 8 R 6 v B j e T q O b 7 z + G r a K c Y V n v Q Z M T U 4 r Z c E O u S + e P Y f r t z 7 D E M Z x v 3 g T p W x D h C u D x Z U Y n j 3 9 B c T T 6 1 h Z W U I 0 0 o N X X / m i x M Q N 3 J 6 6 i 0 j U J n F 6 H a + f q Q g P 2 V A w i Y J z H U I z d x d L Z i e O 9 7 K L 8 e O w k l h A Z 2 A A P L L U u D b V D o 3 V n 8 L c + 3 3 F C 5 V q G c 1 a Q 5 0 Q T 0 V n B H 5 P g a I W 6 Z r e O S d L I H P 8 U 3 x 0 8 R r O n n 1 a 7 d g u l r Z R L Y l 7 3 i 5 Q r J 3 y + v Y i w g 1 t 9 n o c V o d f b a x q b l 6 A u U t L k 5 I Z r N a k C A j N Y 1 6 E y a o y W H Z H H z Y 3 0 w i H O 1 R c x k C V k 8 E V 9 f 3 A u E b V H o t x k y H X W d i z Y H L d h P F B r V q B 2 p 3 + B 4 9 J s Q s h d C u m N 9 d 8 k u C w L G i / P o K 6 E F a z K 7 C x f O c J A s v d s r w t 0 / 2 D w T x u r / v w 0 n B J f r e B 6 U s 5 H P u D U Y U b l U a 7 I O g x E b N p 7 G 7 K S u 3 N W B z R r s 7 H B K q U q Y j L R i s o z F y 3 o A Y R h G 4 n 7 F 5 x s 3 Z S c T W x 3 n O L c x g d 3 h v P E u p L P 0 E 5 / E 2 Z C 6 f S u s R J q z h g 4 W e L v u x h c X n G p s Z + b k Q r K e M c E F f G R l Q E z A L y H t y A G C / N w 9 n o R T j o w 4 O 3 F n H k G 4 O q 1 U G 2 7 I D X J a 6 T Q 1 s a Y E F t q P o h P B J 3 m W p 5 T H 4 2 K J N 2 G G P f c a v Y x J W + g F w m i J V H p 4 V W C W w d G R d X 1 I k X B 7 T e e s s 3 1 p F Z 0 B r i X E n H h N m Z H T W J g D X x g + 8 P K 8 u t V Y v Q Q d O y o v x d s W p F P J l B f 9 S 1 6 y G 0 A x e V N Q O h N e f R g T Q y C h U r L 7 h X j r v T 7 2 8 5 8 K W U f t o h M D 9 y W x U D D H h T m E m H 1 U 6 I P Q K V K b L 0 Z u d N G 1 R j l w R p k e L o e W E 0 b T K S q W 3 8 + M f / V z S w H 5 F I G N 3 d P d i S g c z O T I n 1 c e D U y V P I b G + L z 7 6 F L 3 2 R m R w L g g G N a X i o m M S 8 K g A u i 8 D l a 0 4 V h G o D o m C Q m T U N m Y 8 / E C 1 Q Q 9 J 2 G q N t Z z / p o K 9 7 q d o z E c 5 o 8 H E r S z B u 8 3 g S 5 M v i X p X n Y f U / n i 2 7 c u V T w b e M g D + I c t 2 M e j m H R t c 5 n H W 9 h b n b z + B q 4 j 1 8 7 3 v f 3 p N Y M W 5 E N E 4 Y 4 y e m Y 3 U F o g t U 6 p E w o K u K 4 M G d 4 G t f a A n 7 t d k G j n X l l c U n 0 + v A 5 v 5 w d i m m 0 q 2 j D m Q + / V p u V i Q w y X K 2 7 0 m 9 A P e H S q G C + U / m M f D i o I z L r J I H b k O G t r D 2 r q D w V S X 4 T P 9 P v T e H w 1 8 Z E Q v J 3 c r i C W x f g 7 3 3 N d x 5 5 z 5 S A 0 d Q s T p V M u x Y K I Z 4 f Q 5 9 n q N q v r Y z e V y + E o P P K / G O C N W h P g u 8 A R s m M z 0 4 F m V L N o 2 + e g a X 6 4 R 1 S w A b w u Q H x Q t o X 4 B l E T D X w 2 o L P 4 F 1 8 A c 7 n 2 p g z I A y P l W L w b 8 D s v m S h E k S e 6 W T S 0 1 T N Y + i u F q u j k G l P Y 3 Q E N + 2 m X 2 g 7 U u y h 2 A O P J 5 R q 5 R X 1 c J p 0 1 R D v S o E 8 e 3 d s M i 0 6 5 M O q G a 1 A w s c q f F p w U i 8 2 f l F 3 J P A s y z B 4 Q v P n k K K x L x 0 G d / 6 9 r e w t Z W E P X o S R 3 v o Y r Y 6 3 B L I u F a 7 W x j j y Q Q w l v 1 8 H p S m / w H O w z / c e d e C v / j L v x H X 5 F W M H x n D x Y s X c f b 5 s + g N 9 + M / / t c / V z H K j 3 7 0 Q / z 0 p z / D f / v b N 5 R P P r G u b R R s x 5 X A 8 V L A y N z V b A 2 O Q i e 8 I 8 I Q 3 B D 2 B O D 1 1 M o M t C k g e i z I r f a v t Z 0 l J a y B Q i 4 J t 7 d V f 6 i D b i k J u k A R z g 9 l 9 j D f f u l 1 A h u 6 8 L z f o z 0 N T L 5 Z F a v T u s d a f B s 9 n X 5 U E n e U y 5 9 1 H k D Y H U Q i k V S h Q 6 P O z a h s m G p R 9 Z h s Q M m D p R 9 e c M L 9 S l g s v y b o H m s F J 6 K C j w g L D 1 P w + T u Q X f w A p v A X x M K X s X F 9 G b V U B A d f C c L q q Q v e E o u 2 W S Q K W D x d R q W 5 C X b F 7 Q 3 v d I 8 1 K J j P a w 9 O g Y y 4 W X + p V b o b l Z I O u k L 8 S G J + Z a H i q T w 6 W e V H a I p D r Q j Y E i w S g e t O N x Z N O O f 6 / 3 s e f u 3 a T Z w 5 c w K f X L 2 J p a U l Y e q S O u U t n y + o 9 Z e n n z o p w W w R P r F Y 7 W D U k q 3 2 W n y u J h C V x E 3 c n A G e f e 5 p V c q j A 2 O F u 5 s h t V K t g 5 5 u F z 4 R B t j 5 c B / Q U + + / C 2 p L v x R B f h V O T 0 A 0 X Q G e i P x G c C j K x H r F y u r W 7 + q C H c O p B K p F L 3 r O M u D n 5 x r + W 1 s J F M x d 6 O / g h r f W c / W 1 O q Z r 4 / e y 4 h 8 3 E T p k 6 K / w O c D a P + 2 6 v Y P k u N 9 / J N p b X r 8 y W k V i 2 4 S w a Q a F Z k C l f Y 0 l Y D r o O F E Y i T E 3 5 j F u a n d 7 j M L X D k x x H 8 7 O o F a q Y e Q l b W N e L X 4 F j d K W u H 4 N b D q / g F g m A L f E J 0 O d w n h y n 7 / 7 + / + N H / 3 w T 5 C I J y Q k 8 I t n 4 c P t f 7 w j O D R x 5 t 9 p s R F 5 j v d m 0 X J X 4 C p 6 H I e V 2 0 + e y S 1 f Q T 1 4 U m L B I j p y 7 w N 9 3 8 X i 5 Q 0 0 C 2 4 c / y 6 P y 2 n h y v 4 S y 7 k g h j o K 4 v r u n X f j u B o b b 8 L c / R 3 1 m s B 6 R x b X G m G / N V Y C F c u N B a 1 y Q g m U 3 m P h d w F P F 1 x N 1 3 D U d Q 9 V C R D p Y r F u j S a a y B n B O C k P 1 i f g t G U x H N F 6 C 3 D 9 q d O 6 j l D A J 7 G V 5 t a 0 N 8 q k Z Z z Z 7 s R g B 4 W O W 7 J b R K J G + H D K q f p a G I E u h N 3 F r N d e X H R g T J W e z i M w 4 h E m 0 + 7 3 3 T / 6 9 / j q V 7 6 M Y E d I b d X 4 8 z / 7 U 7 z x N 2 + I l b D h 1 K m T i l M 5 j k e T j / C f / x N b o D U w n 5 x F p z c K r 9 2 H q U 3 t s I I 7 P 5 t B x 6 g X D o j f z r U d G T q 7 p N r C d r X W Y 3 Z K b L F T S r + 1 k U D 8 J u O T B k a + 7 h e 3 O K 2 s 5 u 8 j U A R N E D 4 / c 8 q a M 4 t 4 D L W m X W h l g 0 O s N j c p t h + X S r g 0 x Z i w i R e G W w v e + n w y J Z 0 o r c h 9 S h j p f G q P Y F H 7 M 8 a i 9 V 3 4 l 2 U c e l q Y O n w a L r G I + n w 1 N v 4 Z i 9 b v Y S B U U 8 H 9 0 v I a 0 k W h U V K U U D m P k y + d x P y F I s p H 7 H j m u A h 9 7 E 3 U J O 4 r i 7 t X L h z A Z z H t b C 9 u F + E x p M y s 6 U D F a k n + B r W O V 9 X c s r M t h f L + L 5 Z g t g m f f n N Y C U a h b l e n i P j E z d T h w f o 9 s a 4 n 8 G D j H o 5 0 H V f j q m + 8 B 0 v 3 V 9 U B F G y Q q b v q r L j w O z W 6 t S 8 e k x c f r V Z w p M + h G m t a R s f G 3 h g c H M L E x C S S 2 S q 8 H p a J 3 F O n M f z s 5 7 / E O + + 8 q 0 z t x M Q j Z L b W 8 P S g m O v A 6 K 6 2 3 c + 9 4 l x w F Z 0 T T w u U z M f Q 4 Q y L b x 3 E c v K B T N o U / B J 8 e t 0 R N S k k f i x 7 H z 4 H T 7 i Q C R X C r W 5 s Y u h A W E 0 w s 0 d c o 2 K 2 i c I l e g V z E o M x / t J B E 2 A 7 F s R d z G z n k N h M Y n Z u F r 5 6 C K V N u 1 j A I i q Q 2 E c 1 f W 8 i u 1 5 C a d 0 O d 9 i K 7 7 z 2 A 4 x 2 j 6 J m Y 5 G w D y d H n H j l K 3 + I A z 3 d c k 8 H X n r p R Y k H j 8 u Y N Y 0 V d I Y k B v R I E A o M + L Z V 0 i V y y I + l i W m Y x x P w h m 0 I 9 U X g k a D Y 4 b F h c 2 4 d a 9 c q 2 J q V O C c E d A 5 G 4 B u y I D L u w t 0 1 J / r D W g a t P W 3 e D q Q V / 5 P 2 Z B R a w 3 0 t R 0 O Y b + N d c c + P y l z U 0 a g U s F V y q j P A e J B z 0 E X N z G U J b b m i 3 j R j M 2 f F 4 W h r L u k S k U k v L w Z w Z k D c t e I G U o U 1 G T v X W z S m 5 l / O L z V 3 1 9 E o Z j 7 0 o e c U h a m F V 6 N h R b A x h V / + + l M c 7 j G j 2 x 2 T u G g J 0 W g N / t B x F B Z d q F e a 4 h p m M V m J Y K M 2 j t 7 y r 1 C 1 n c C n 6 1 r z S A L X 4 C p V e b 6 7 p f j p Q u f i c 9 i q d s L n Y Y K i o n C O H g 0 g M C j K W U K N 6 Q t p l M U S z j W j 6 B V P Q c e d J y 5 y w 6 i z 4 d w V E L N n B P X k T d U j h E B F S i X g c r a 2 C e l V 9 z o w W c H u V W y i a r e K E n v 5 3 M t v n H 7 q D K 7 f m l C M y g Y Y F B x O 7 l N n T q v s 3 L P P n M b C 0 p o w 1 l k 0 1 i / A E t T 6 1 j 0 J + H A S l F q O A p E p z Y k l q + L u S i 9 i u Q P I F A c w F m W u X 2 s G s p V f Q b 6 a g s v c q V p h m d P X E e x p H b B M b U x B 0 v c D M e t X S T R h F 7 d S X H z Y 3 D x p o Y K 5 u Q W c P v 0 U f v X m r / D 6 N 7 4 u w j W H k W M H 4 Q y L l R F f X V c C x M 3 u t c I p 8 3 X s + D g c P m H m o B l D Q / 1 w I o N g 1 6 g 6 z o T 7 d b q 6 O K l a t l C f D I 6 P 3 Y j Y 4 + 3 6 k h M j 3 T a s T a 2 h 7 s 8 h j T E c 7 A x i / d 4 m V q 6 I o D e S 6 D v R i 6 5 j X g S G r f C F N S v E y W K V + U b O g Z C j o B i T N 2 a 9 G J c J i K P + P L q G / J 7 v d Q v C v z r T c s X f J B q 4 F r u I R u q G C J 1 Y x p 2 S M P 4 m 4 r e p y g e e e T Q d t 2 A 5 z c V 7 k 8 p W z i U s q v K E 0 O 1 v N a v h 7 / i f p 2 + w G L g u e A 2 E j 6 r P + D z O B Z d Y G F O w H I 1 / e 0 7 4 s X Y n h q X L R Q T 6 r b A 6 W I U R Q t E U F a U o n 3 U e F A V 2 B D 9 5 + x 6 m V + t Y i W / g z t x V b N V X Y b K W U c / N 4 K n x T j h r y 3 C E T y r + S R U 1 3 P I V E 7 Y K Q U S d K X y 2 L E p o p 1 7 b F T 6 s l L p p / S 1 c i R 2 F z 5 J G V d z P X F X m W x i 8 9 2 Q Q N n F l y 0 2 h 9 5 1 V r F 2 v Y P P R l g h w C Y E e / 6 4 w U S G r 8 V R i w P Y t m H 1 j y m s i D l W x 8 k y q 7 p B b V V S o 5 j r C q 6 r 6 X P 7 1 B 3 i t X D M / d a M Z b x z E U l p z I d g T 7 p k + + b K S g s e n 9 Z / W g d J v y t y F q U N j d t 6 Q z E a z p 2 8 r b o c S s 2 C C r N v b I V b l G m Y T r + C w / w o G e 1 r 9 / z 6 d S 8 J u X k O v r x 9 1 c Q d N Y q 7 D I 2 6 1 L q D t x 9 I E i c 9 L T d Y R H t e 6 D w n 6 K K X F C j r M s I u G 2 t 4 Q C + A T 4 X P t T Q s T q H E 5 c F p O F g K 7 3 F p M Y Q y 6 a Q V Z o G v 2 H z L E d H u B z M d + e F y I 5 e 9 o K c R Z w P L t Z T R H t p D 9 + B D 6 j t s Q H v b L d 1 z T a 2 X q j M 8 l 8 H m p 9 B a a J g d s p h I c 3 q 7 H 3 N X 2 7 J w O 7 A J l F Y v M + a m v v g l L L / 1 / s S h z T t X Y h a U 2 j X o T i b x p t x J F h 1 j W h p k t q 4 q L z 4 + U c W m 2 N X e v j Z V 2 X m l Q L r H X w t 4 M G Z m M 5 z n x + T o U 8 x l x k + 2 K D x R d i j W s T a w j M u Y R X E t q / k l 7 N i H l P X O m I o I W v 1 r v m 7 m y i g P P D s I h n 3 E + b N n L S L m / D n N x C T e 2 D u 0 8 Q Y P z A w m 5 j w U 8 z s f G V L 4 o J o t F W y T P r v 4 W t 0 p f w j P d T H 4 w q 1 h H q Z B C p K t P 8 c N s e h m j 4 S E V h x W 2 t W 5 O m w / y K A n u 4 1 8 e V v z 1 I Y 9 i H d P w I J 2 6 / W 3 1 r N k U 3 L 4 O 5 O X 3 H n 9 Y L N i 2 C K V P 8 C m p u T D N z T x q T k 7 N q j Q m N e b z z z 2 D 5 e V l l e t f W l w W A t G s 2 3 H m j M Q T F g f c N j E J B j + W U C C j u L z Y T s X g 7 2 g t u J Y K 4 g 6 x e 2 q g U z E G T + k r 5 f M S G 5 3 D u f 5 N Y S 6 f P K c m M c l d n B z 8 s i J K M Z 8 W Q m i H W R s T E Q S 1 N U A G 2 p 7 J o d C p s i H B S 5 d / E o S w X 4 b q S V B d / i V s / d o Z T 4 R S I Q u n 4 E i 8 O C Z N h K E s + H R + E M 8 M t G K 4 h 2 / m c e Q 7 m o / O s X 6 2 6 s I z / e J k 7 j A k s 0 T Z d E w J t T c Y V T T l d d T c H G 9 H K K w m 1 D g 2 a j y O Q 1 c O f M 3 x 6 F m l d m C C h H t 6 K B Q 6 z u 3 A b B m f 6 3 K 3 1 u G o / R k H v z / 5 e J r + 2 c i c + u v x M V M o l n 6 n K t 0 o V D p z c 4 z E v y J j J t 0 I 0 x / E M f R y Q A k S F V S 1 y r Z c P F R O N H 8 p I 3 w X w s S 7 c z j y + i C 2 0 m V s Z c v i q R T R 1 9 e D u Q 0 R i u w C U v Z j a t z V m i g J 8 W r O H 0 x r 4 5 f x s W C Z 8 8 4 9 f O G w m K 1 S D B + u t k 7 Z e K E 3 h q w w / 9 U b k 5 C A Q T G / W 6 w h + w H e u 3 d f 6 F H C 4 N A Q H j 5 8 K H G W B X / 0 3 T 9 G z 4 B b X O Y L M H V 9 T S 3 X O C T e 1 j 2 D / Y D z x 7 p J K g x T O r m x e w o 8 V / 2 5 A / F J W l E H r i d o b a f k d 2 2 T R q b n j X X I J N c R C P W o C b i 1 u i 7 x 1 C C G I 5 c x H H 5 e E f d + L I 2 B X B C h U Y d M l 1 a 0 q D O u D s Q n V 7 H t B o Z 7 g Z q 4 g W L N g p 0 i 7 c c g t j q F S P e w 4 C Y k 3 b E Y Z A a O o Z 3 p + C z + 1 x i b 7 Y 7 Z Z j i o j v J k F T Y t F x l b F U w K T C x u Y 7 x H K z s x w n 5 M T 8 a z G w p V S c d i S R N K P S G R y y R w J 9 m L F w e L i l F 4 r J D + L O K s v y Y 0 e K i z s 1 t w 1 T 7 j M z + a d e O L h 2 l l 2 q m o j U 2 f 1 2 x 6 E z 4 R b C O 0 C 9 S r w 9 z a 0 a J R K r G M j g h 7 b b R A F 3 L t N b 0 V 9 m w U t S G f 8 X p T y Q 9 3 p 0 O z 9 n L t x s o k u v v G 1 L V E 8 V 7 M A 9 / a L A 6 e 6 V Y L 0 I r + I i T l Q h o O t + Y h T c b t W M s a c T P h u c i s x H 1 m 9 I Z d i M V j 6 D 3 Q p y m p z Y / w m + 3 W b v C A s 4 7 T P V l 5 V h 0 3 l x 0 I O m r I F G 5 g 0 C 9 u e P f B 3 b H t K i v B a W s h g Y 6 + I E y x t 9 V p i t y m M R D S t o 3 o 3 h K B y s n h b C U 6 q j K / l r / 8 i / / y R i G X V h q G N y M T t A i k M T C F p F I p q r U i V Q Y k 1 y p E d p A x g o 4 g q U W a k Q E e r V v w / / 7 h 7 y U Y P 4 8 D v q t 4 c C 0 u A a k X t 6 7 f x 5 G D B 2 E T L 2 h 6 b l E d g a K C 7 r b A j / j s l 7 m j Z l B C I T i r L Q 7 i e h m F m U C m 9 Z N x B B n W k + l A x l p K m H B 9 x Y m h j j J q 6 9 r O Y T 6 L 3 + n j s N t d K O R S 8 l s J n u U 9 2 5 3 t M m W h j K 6 w R 6 w M 1 0 A M A k X G E m w M i U k F u j D Q B a L A k s k Y + 1 G z 6 w u T d r F m X c 5 t E X w H M v k t z G Z n E P V 0 C Q u 1 n q t N v t D F 7 t / 9 j E C c O 3 1 C P / m I 4 6 Y A 8 7 g V n S b 6 v B L s D r d y S R v i / h A v 9 u J b S F q V d Z s T d / D c Q F L i a K d 6 1 s V Z F w Y l D q G 7 e m P Z j l L 9 C q w S V 9 i t 3 J O l 3 1 O b H + K Q z c R l f H b V h t v X w T b W S Y m z n N h a z C C / b k a w O y i C U 8 Y / / v M S 8 s l t P P W i 8 A C r E c S d q l c l Z h O a 8 w x g K p B q r a R i 1 U 6 L x D / F 1 k b X V C 2 I e D m E + N p t h A 7 U U c m y c t w P a + A Q D l l + j c X C q B o D W + F R C I h n X 8 i M O z E / X h 7 r E Q Y Q a 1 m u I F f I C c + 1 9 u 9 t i y 6 y S 0 z r E F 7 8 b C a K 2 x N J P D V m w c O 4 R + 3 5 4 6 m H S 9 k J o U s V X l d E K T G O m Q r i z b d + D d P m + l x T N W R k U C x A t 0 N j K l 2 o N N e B m t O d / 1 g i 1 2 + p z 0 n A 1 m S S m C 3 u 0 T R V Q 0 n w v Y R f h O i u W J e D 2 M x Y 4 K i s w p n t k 2 D S A l / P X o 3 I G K v X e 1 x N s s u z d 9 0 k X 2 F 6 / n E L R a I L h q r x Z a 0 o f q 3 E f U a 4 s 8 o C W 8 0 K 6 C 7 c 7 w u 1 G i d D L K a M Z 3 o t j 9 F e b U c r g T S p l A t Y u Z 7 A 8 B f 6 1 X j 1 m C u T X B O r f E B p N J X m l W v 3 c 9 E I d L N 5 r / a U O V 3 f o s m H D o k H + f 2 T o J G + C 3 O Q + 8 n k X q k N c b m 1 g m a 6 2 o x n u K / H m I n V L I B m R Y z W T i 3 G R t g B y b y r e e + u 2 c T F b 2 I k 0 t p + T w Z f y t z H U P D M 7 n h 1 o G K g l c g I H o E d P K b e X 8 b g e W Z v z W o D o s s b U H y T F r f Z b P L j 2 t U 4 + s x u j L w q y i E / A 1 N A q / B X O 6 d F S R J f h g 7 k h 4 s L x g V 5 E w a D B Y n 9 n T g / t K 3 u W S p m d + I q x p Z m T M w s o q N z C A F z A l 6 J d 4 r 5 b X y 8 o l X 0 M 0 6 i w q E F L o p i J N g d N v F 0 r G B L b s 4 z B Z G K a e a D J A 6 9 F s L b 7 3 4 g C r C M 0 6 d O g / 0 j 2 E Z s 9 P A h + P 1 s Y 9 c Q x Z u G 5 a / / + q / e I L F 0 g m k W a u 8 E 8 n 2 1 t A 1 7 5 B n 5 v n W d D o p x l H B R k D h 5 T U y J / 5 u u B i Q I r M i k R N F I W N D T 6 0 Q w G A F c W V S b e w N 0 C h P d Q E 4 I N S q D X K N 7 V C r X d 5 t h E n T r m c z V 4 X a y q 4 9 p z / X K p R O c j E E l L Q P v r S u C c i m n n o f N d y R I a P n d u n q Y X 1 h W s V k u J 4 R v F h H f j G E j l h B m r c M v A i D i h v U b Y q W O C S M a 6 W F m s 3 0 t 1 m P N G P 1 v z a r s p S u B 2 S I N m p i d n R P 6 a F a H b c d 8 L g n w D f f d D x q Z S V Q s I W W t X e K a 8 n o y g x 6 L s a 7 S C E p Z K k H Q t G q N 1 l I Y h 5 2 l C F Q M 3 O p A Z o u 4 i t i u O t U u W Z W Q E v z N J g u 8 d r p X 2 l i o p G j 5 7 y f u I F G K I + I M K 7 e a z 7 d e / g S e 7 B Y s Y w f V + I v N E m w m M m l Z M b j d Y U V y a Q 3 H v z S A f F G C / e B I i 0 4 y C X x N P t M 9 o s E O C r N Y T f V k q I 2 e h c 1 H W K 3 2 Y y h U Q a n E / v N y r f z m 4 4 8 / x a H D Q 6 g X 4 v I b D 6 Y S D v Q G K 8 J j d S y k H F h J W z E S 1 a w + D 9 a 7 u u C E p x F X P K Y y m C L E V D x z u X m M n h h E R U I K + 3 I H T n z 5 O f R 1 B x D 0 u b F S G 8 J Q p 9 B M r B b D D r r e p k w q 1 l J f A v t l t 6 i U G / m d f f n K R d A m i x P C 7 y h k z D p x z Y O H I T O h Q U t A p s 7 M W h A a a 8 0 q B a X d + h B 0 g T L G Y M y + s F K B s B u w y w P Z i L B S z s A m J p e u I A m / m r H t d r q l d i d z / T 7 Q 3 P w N T N H 9 e 1 H o I L Q S A m j x i 6 7 x + Y z s e g 3 R k Y h K r H w 4 4 1 X u U j 6 b b F l J w T W V W B G t T M 3 K M q C U i k E q I s h k Q j Z u L I q i M J m a q q 0 V J 4 I T w 2 t 5 e j n H T O a 0 2 6 y 7 N C c Y a U Q r a a k K 0 3 r 3 x j Y E 4 1 y 1 Q y o u 8 V C n 9 h s q R F 0 j 6 0 L P 9 w Q m U h Z y U U S s c X X W l U 3 u V y n z s L P H i 4 t T + Q T q p Q I i Y a 3 0 7 N L V D S T j R b z + F R G Y z A q C 4 Q M o V Q q i A L W G M p W a z G U 2 B 0 9 Q L H / 8 I u r B s 0 p 4 t D j M r C w T 3 6 t 4 X R i f M Z 5 D F B V r K A m V 9 A r s w d a 4 j 3 e X 4 b M k 8 U i 8 o s 6 O m 5 i J n Y P L l s O R b s F j v Y o B 5 0 O Y R T G u F A + i 5 h 1 H O B C A z 1 7 B g + R 9 d D q e V s o 3 m Y o L D 5 s Q 7 A j L X N T E F a 6 h r r K U Q b H O d V y a 8 c A 7 v 4 j n v 9 Y t r 7 l 3 r 4 G j w R U t 4 y f 4 q h h q B x 8 F z K K 1 u y f Z E r W W G + b E O 3 s 2 3 S W m 8 i g m q 9 i K 1 d D Y s q C R E y H K + 4 V h i n D 5 b W q b u 7 u 7 1 U i R Q A L p k N t O i J Z y I 1 P a Q H O 7 C Z + / c 8 + 1 V s O 1 Z D J O c m 5 b 7 u n x q 9 / p W U D + x l j A a H w G g Y x L J t Q t 0 1 6 Q G M P + u I B f n n O o J A S B R p k x D I N q V j Y T p t 6 L Y + i F H m K l g t H l j E P i j J o w 4 I Y o E 7 8 I n G h L i U G o P O i C M J Z R q W P B l f F R V s b O z J l K u 4 v W 5 7 o f 7 7 y + s Y m p m T m 8 8 + 5 7 G B 0 7 i m B A O + l P C Y 4 w P E G n E R U J L a y 9 e g c N u 1 a j Z g T + T m d O I x i F i U C 6 G N e 1 C H r G z u H y I u w W L 8 P r x 7 z M c 8 R v U a f D + + x a T 0 D G F L w / L Z h N x m i z e W V M 2 q b L g V 4 P h g 7 a M f V 2 E o G D T T V n t H D E K 1 + x Y u b d J f S f i S q L Z c o + w l r M j E w i g e 1 c H r + 5 K H G a x F L L K x u q l 3 g 0 2 o G Q 2 4 S V 7 Z a b a h H B 5 M z o w M X p Z E k Y 3 v M Z y g 0 L j o n 1 E O q I 2 + x G K C g K 1 j O M p n g i y Y I N J V M n + k y 3 U B W 3 2 g + X / M 4 N v 4 y J u w P Y P G x z M w W r j I G l R u V K A z / / x d u Y X 4 w h t 3 4 L L 5 w f w M T D W d z 9 7 d s 4 d T i C a 5 / e x v g 4 P R z h k l / 8 n 7 e a o b 4 o R o / 2 w O n i x G s I 1 s p a + b 7 J Q i 0 p v n i l h s x 0 U d 5 b x e I 4 1 Q I s 2 y o x s O U C L c 0 e E x c e Y Z p G K Y Z Z C a j t E s g P + G W i h e C t Y b e A p 2 t w T U G H d o 2 q + / I T E s g e 6 t i W 1 + z n J h N N N 8 0 I 1 K Y 7 z N D + v R q D g V G M U G c i o u e b + G T B o e K z k w f 2 F p e m i 2 Z 1 4 P a R b m 5 k 0 z K b h M R 6 E Z 0 H X P J Z V Y R X c 5 X 0 5 / z r l B P j 0 Q p 6 / F o l w + c 9 n 8 D D q 8 m M r E M k 7 S m g 4 o i o 4 b A h J F 1 H g n 6 P y U 0 r + j 0 J m S u / S i N z w b E Z e x e N z t e F W e n C 6 M + i E M n d R J G Q p r R 2 B M Z 3 o c 6 B x / D i e / 5 v V 6 Y E / c w q e h x E T L 9 u f d u K q I d r X q K I Z S 6 p N B 6 l J j A W O q L W a R y i W P i b e C m E 3 G 8 T G H 3 N j I e b A W R q L k T u L e P w K 0 n Y m h J D h p 5 F b e V X y P t e F e s g n k k u g 8 i B H v z r t A f n B + U a 4 T 8 K L u + f F x e y Z O r A n Q 3 d Q m p j K C X n 4 Q x p u w N e 6 M / A z V 3 O 8 p p D 5 D x p + B F 3 o Y w I S r 5 q Q 7 M q 1 t K h x Z I U 9 P d l 7 o b D S y L I C w h b R U D q V l E s N e F p F x 7 F h f e E h p m y H c / 3 p h T t m H e 4 N O / D K c 8 y / B H x M E z C z 7 r L 9 + j a v G g i E a o O 8 f c r 8 3 B E h 2 B n Z 9 Z m F e U k G 6 H w L C D R R G v / B H T / o S A m P n F 9 B a a S V 9 w y 9 o 3 W J s i c + Q R p 2 0 l 0 G I o x S w V x 3 Q z x k h F m Y n U c 6 t K E i h k + P d 9 P j U z 3 q S O i H b n Y D v S M 9 P h A 8 7 u 1 N + x W s 5 8 7 0 g 6 N 4 q b q q G M E L n S y X Z Y O k z E b I t 6 6 2 i e U y t X Q G 9 K y c u V s E b 6 Q X y Z J a C D P Y 2 a O Z U 9 r G S s O B O r q O B + 9 E + 2 T F o g 1 a C q B o o X 6 v D q + Z M G s t r Y Q y K A F c T e Z f a T 1 U J 8 t v 4 l q j 3 a 4 2 e L s Q / T 3 9 y M v g X Z n J K x o M z e / g r 4 D Y b U e R t h 1 n / c B b T 2 l J W g 6 b G 6 b E P U 3 s b k 6 g 1 D P Y b m J t r B M V 3 9 j Y 1 n N b 4 e 4 U O U G 9 6 J p V u R + / A 7 G g u P i z t v R 4 9 j E 2 q c N D J 5 z Y O Z C A 6 N / 4 F H c T v q Q f u b E r 7 G W H R O e 8 y I Y 6 c T a 9 C S K v j G x I G Y M B 9 L y V + y I h U k E 8 X y E y e k + 3 0 o O q b 4 S u l A R u D S i 9 2 B s B / L L q y N 5 e Y 5 d r G k N d 9 Z c e L n z B s y + w y q e 5 h r V J 0 t e R D x N 9 H d U 1 d o c r e 3 W 1 p Z Y P S 8 + W R O T t w M R T x X H u w q o N q 3 w O B 1 K m U 1 f W t I E i t L P n m Y + C e 6 p H x W x m W X Z Q Y z S z e y G t b o B a z 2 F R i W D m v 8 5 F M p b 8 K j j R 8 T U N W t C 3 C L W R G s N 9 / j U Z 5 x M E o 2 Z L p U F M 2 g / a k 4 y h h 5 v M G F A S 0 h C e X y M O Z j h 4 W 9 a B K N r Z T M 2 H N k B 4 5 o K N Z i 2 C K k x n + 4 m q X 4 M p r x y O x R s f Y i 7 5 a / u s U r i I o t e 5 w K k a C Z x Q 4 i P D p q G s 2 D q Y g z R E 4 A / G B G 3 Y E N c k R 4 1 L u F D w e / x q g I h g q L B f s B 4 s s b G J w J G g e I + M X q W V F L K j x d c 6 I p T i B J F B 7 p 8 m n A Z F Q n 9 d 7 q a G k h 8 U q k q N 5 L A O U 3 l 6 q o 4 1 9 T Y 6 W V R S K m 4 o N 6 U o N w g 7 9 T m V I x P i r 0 I n D u q C 9 I 3 V X b B 0 4 y L U H g Q j 2 + i 7 C w g W x 4 W e o v 7 L / g 9 3 5 t R 9 C G u p P 3 i 9 W X k 4 i U c / d o h Z c V c g o N y H d c u o B H 5 I j Y W F t E / q i W I i t z F L U O g d 8 D n W R n 0 C z / w P V 3 w Q k E U i z u i 8 L + x X M J 2 W a v 9 K 6 e W 4 O j Y u 4 V I h 9 F o T V z 5 q s R j G h 8 x B j r n + D E a X d 9 W z 6 B g 3 N 9 w Y j O v W T i P o 4 H n + i S 0 K Z Z Q L J V x Y 6 N T L J g D Y 5 0 l i d m 1 j P g H U 2 5 8 7 V h D e L i E f w O O 3 g z W K O S H h g A A A A B J R U 5 E r k J g g g = = < / I m a g e > < / T o u r > < / T o u r s > < C o l o r s / > < / V i s u a l i z a t i o n > 
</file>

<file path=customXml/item26.xml>��< ? x m l   v e r s i o n = " 1 . 0 "   e n c o d i n g = " U T F - 1 6 " ? > < G e m i n i   x m l n s = " h t t p : / / g e m i n i / p i v o t c u s t o m i z a t i o n / T a b l e O r d e r " > < C u s t o m C o n t e n t > C l a i m s _ 7 a 9 f c f 0 f - b 4 7 8 - 4 4 9 8 - a 2 2 1 - 3 f 0 3 8 5 6 a 1 9 6 7 , M e m b e r s _ 4 9 8 5 7 8 f 4 - 8 4 b 7 - 4 5 4 2 - b 9 d 9 - 7 e f 7 6 6 4 e 9 d 0 3 , D R G s _ b 2 5 7 6 9 7 e - 2 6 3 4 - 4 d f d - b f 4 b - 9 4 1 f 2 a a b d 2 c 6 , H C P C S c o d e s _ 1 6 c c f 7 a 4 - c 5 0 4 - 4 d 0 a - 8 0 7 c - 4 f 0 8 c 1 d 8 5 2 4 8 , M e d i c a l S p e c i a l t i e s _ 8 5 7 c 0 0 c 8 - b a 8 0 - 4 7 1 3 - 8 9 2 e - 6 5 2 2 f a a b a 4 1 6 , D a t e s - 6 7 a 7 3 d 1 b - 4 e 9 5 - 4 b 2 6 - 9 a 1 2 - 5 c 2 6 f d 1 6 9 f 2 5 , A g r G r o u p T a b l e - f 5 c f 7 1 c d - 3 f 2 8 - 4 2 7 3 - a 7 a 3 - f 2 b d 2 9 f 0 8 4 a 2 , M e m b e r M o n t h s _ 3 2 e d c 9 4 9 - 5 7 3 b - 4 b a 3 - 8 e 3 9 - e e 1 3 4 a 8 a 2 7 e 1 , B a d M e m b e r s _ d 6 9 d 7 b 9 2 - 2 0 4 7 - 4 4 b c - 9 b 2 b - 9 2 8 0 b 8 0 2 4 8 8 7 < / C u s t o m C o n t e n t > < / G e m i n i > 
</file>

<file path=customXml/item27.xml>��< ? x m l   v e r s i o n = " 1 . 0 "   e n c o d i n g = " U T F - 1 6 " ? > < G e m i n i   x m l n s = " h t t p : / / g e m i n i / p i v o t c u s t o m i z a t i o n / T a b l e X M L _ D R G s _ b 2 5 7 6 9 7 e - 2 6 3 4 - 4 d f d - b f 4 b - 9 4 1 f 2 a a b d 2 c 6 " > < C u s t o m C o n t e n t > < ! [ C D A T A [ < T a b l e W i d g e t G r i d S e r i a l i z a t i o n   x m l n s : x s d = " h t t p : / / w w w . w 3 . o r g / 2 0 0 1 / X M L S c h e m a "   x m l n s : x s i = " h t t p : / / w w w . w 3 . o r g / 2 0 0 1 / X M L S c h e m a - i n s t a n c e " > < C o l u m n S u g g e s t e d T y p e   / > < C o l u m n F o r m a t   / > < C o l u m n A c c u r a c y   / > < C o l u m n C u r r e n c y S y m b o l   / > < C o l u m n P o s i t i v e P a t t e r n   / > < C o l u m n N e g a t i v e P a t t e r n   / > < C o l u m n W i d t h s > < i t e m > < k e y > < s t r i n g > M S - D R G < / s t r i n g > < / k e y > < v a l u e > < i n t > 8 6 < / i n t > < / v a l u e > < / i t e m > < i t e m > < k e y > < s t r i n g > M D C < / s t r i n g > < / k e y > < v a l u e > < i n t > 6 5 < / i n t > < / v a l u e > < / i t e m > < i t e m > < k e y > < s t r i n g > T Y P E < / s t r i n g > < / k e y > < v a l u e > < i n t > 6 5 < / i n t > < / v a l u e > < / i t e m > < i t e m > < k e y > < s t r i n g > M S - D R G   T i t l e < / s t r i n g > < / k e y > < v a l u e > < i n t > 1 1 7 < / i n t > < / v a l u e > < / i t e m > < i t e m > < k e y > < s t r i n g > D R G a n d T i t l e < / s t r i n g > < / k e y > < v a l u e > < i n t > 1 1 3 < / i n t > < / v a l u e > < / i t e m > < i t e m > < k e y > < s t r i n g > W e i g h t s < / s t r i n g > < / k e y > < v a l u e > < i n t > 8 6 < / i n t > < / v a l u e > < / i t e m > < i t e m > < k e y > < s t r i n g > G e o m e t r i c   m e a n   L O S < / s t r i n g > < / k e y > < v a l u e > < i n t > 1 6 5 < / i n t > < / v a l u e > < / i t e m > < i t e m > < k e y > < s t r i n g > A r i t h m e t i c   m e a n   L O S < / s t r i n g > < / k e y > < v a l u e > < i n t > 1 6 5 < / i n t > < / v a l u e > < / i t e m > < / C o l u m n W i d t h s > < C o l u m n D i s p l a y I n d e x > < i t e m > < k e y > < s t r i n g > M S - D R G < / s t r i n g > < / k e y > < v a l u e > < i n t > 0 < / i n t > < / v a l u e > < / i t e m > < i t e m > < k e y > < s t r i n g > M D C < / s t r i n g > < / k e y > < v a l u e > < i n t > 1 < / i n t > < / v a l u e > < / i t e m > < i t e m > < k e y > < s t r i n g > T Y P E < / s t r i n g > < / k e y > < v a l u e > < i n t > 2 < / i n t > < / v a l u e > < / i t e m > < i t e m > < k e y > < s t r i n g > M S - D R G   T i t l e < / s t r i n g > < / k e y > < v a l u e > < i n t > 3 < / i n t > < / v a l u e > < / i t e m > < i t e m > < k e y > < s t r i n g > D R G a n d T i t l e < / s t r i n g > < / k e y > < v a l u e > < i n t > 4 < / i n t > < / v a l u e > < / i t e m > < i t e m > < k e y > < s t r i n g > W e i g h t s < / s t r i n g > < / k e y > < v a l u e > < i n t > 5 < / i n t > < / v a l u e > < / i t e m > < i t e m > < k e y > < s t r i n g > G e o m e t r i c   m e a n   L O S < / s t r i n g > < / k e y > < v a l u e > < i n t > 6 < / i n t > < / v a l u e > < / i t e m > < i t e m > < k e y > < s t r i n g > A r i t h m e t i c   m e a n   L O S < / s t r i n g > < / k e y > < v a l u e > < i n t > 7 < / i n t > < / v a l u e > < / i t e m > < / C o l u m n D i s p l a y I n d e x > < C o l u m n F r o z e n   / > < C o l u m n C h e c k e d   / > < C o l u m n F i l t e r   / > < S e l e c t i o n F i l t e r   / > < F i l t e r P a r a m e t e r s   / > < I s S o r t D e s c e n d i n g > f a l s e < / I s S o r t D e s c e n d i n g > < / T a b l e W i d g e t G r i d S e r i a l i z a t i o n > ] ] > < / C u s t o m C o n t e n t > < / G e m i n i > 
</file>

<file path=customXml/item28.xml>��< ? x m l   v e r s i o n = " 1 . 0 "   e n c o d i n g = " U T F - 1 6 " ? > < G e m i n i   x m l n s = " h t t p : / / g e m i n i / p i v o t c u s t o m i z a t i o n / T a b l e X M L _ A g r G r o u p T a b l e - f 5 c f 7 1 c d - 3 f 2 8 - 4 2 7 3 - a 7 a 3 - f 2 b d 2 9 f 0 8 4 a 2 " > < C u s t o m C o n t e n t > < ! [ C D A T A [ < T a b l e W i d g e t G r i d S e r i a l i z a t i o n   x m l n s : x s d = " h t t p : / / w w w . w 3 . o r g / 2 0 0 1 / X M L S c h e m a "   x m l n s : x s i = " h t t p : / / w w w . w 3 . o r g / 2 0 0 1 / X M L S c h e m a - i n s t a n c e " > < C o l u m n S u g g e s t e d T y p e   / > < C o l u m n F o r m a t   / > < C o l u m n A c c u r a c y   / > < C o l u m n C u r r e n c y S y m b o l   / > < C o l u m n P o s i t i v e P a t t e r n   / > < C o l u m n N e g a t i v e P a t t e r n   / > < C o l u m n W i d t h s > < i t e m > < k e y > < s t r i n g > A g e < / s t r i n g > < / k e y > < v a l u e > < i n t > 6 0 < / i n t > < / v a l u e > < / i t e m > < i t e m > < k e y > < s t r i n g > A g e B a n d < / s t r i n g > < / k e y > < v a l u e > < i n t > 9 1 < / i n t > < / v a l u e > < / i t e m > < / C o l u m n W i d t h s > < C o l u m n D i s p l a y I n d e x > < i t e m > < k e y > < s t r i n g > A g e < / s t r i n g > < / k e y > < v a l u e > < i n t > 0 < / i n t > < / v a l u e > < / i t e m > < i t e m > < k e y > < s t r i n g > A g e B a n d < / s t r i n g > < / k e y > < v a l u e > < i n t > 1 < / i n t > < / v a l u e > < / i t e m > < / C o l u m n D i s p l a y I n d e x > < C o l u m n F r o z e n   / > < C o l u m n C h e c k e d   / > < C o l u m n F i l t e r   / > < S e l e c t i o n F i l t e r   / > < F i l t e r P a r a m e t e r s   / > < I s S o r t D e s c e n d i n g > f a l s e < / I s S o r t D e s c e n d i n g > < / T a b l e W i d g e t G r i d S e r i a l i z a t i o n > ] ] > < / C u s t o m C o n t e n t > < / G e m i n i > 
</file>

<file path=customXml/item29.xml>��< ? x m l   v e r s i o n = " 1 . 0 "   e n c o d i n g = " U T F - 1 6 " ? > < G e m i n i   x m l n s = " h t t p : / / g e m i n i / p i v o t c u s t o m i z a t i o n / T a b l e X M L _ M e m b e r M o n t h s _ 3 2 e d c 9 4 9 - 5 7 3 b - 4 b a 3 - 8 e 3 9 - e e 1 3 4 a 8 a 2 7 e 1 " > < 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M e m b e r I D & l t ; / s t r i n g & g t ; & l t ; / k e y & g t ; & l t ; v a l u e & g t ; & l t ; i n t & g t ; 2 3 1 & l t ; / i n t & g t ; & l t ; / v a l u e & g t ; & l t ; / i t e m & g t ; & l t ; i t e m & g t ; & l t ; k e y & g t ; & l t ; s t r i n g & g t ; M o n t h D a t e & l t ; / s t r i n g & g t ; & l t ; / k e y & g t ; & l t ; v a l u e & g t ; & l t ; i n t & g t ; 1 0 6 & l t ; / i n t & g t ; & l t ; / v a l u e & g t ; & l t ; / i t e m & g t ; & l t ; i t e m & g t ; & l t ; k e y & g t ; & l t ; s t r i n g & g t ; R a n d N o & l t ; / s t r i n g & g t ; & l t ; / k e y & g t ; & l t ; v a l u e & g t ; & l t ; i n t & g t ; 8 5 & l t ; / i n t & g t ; & l t ; / v a l u e & g t ; & l t ; / i t e m & g t ; & l t ; / C o l u m n W i d t h s & g t ; & l t ; C o l u m n D i s p l a y I n d e x & g t ; & l t ; i t e m & g t ; & l t ; k e y & g t ; & l t ; s t r i n g & g t ; M e m b e r I D & l t ; / s t r i n g & g t ; & l t ; / k e y & g t ; & l t ; v a l u e & g t ; & l t ; i n t & g t ; 0 & l t ; / i n t & g t ; & l t ; / v a l u e & g t ; & l t ; / i t e m & g t ; & l t ; i t e m & g t ; & l t ; k e y & g t ; & l t ; s t r i n g & g t ; M o n t h D a t e & l t ; / s t r i n g & g t ; & l t ; / k e y & g t ; & l t ; v a l u e & g t ; & l t ; i n t & g t ; 1 & l t ; / i n t & g t ; & l t ; / v a l u e & g t ; & l t ; / i t e m & g t ; & l t ; i t e m & g t ; & l t ; k e y & g t ; & l t ; s t r i n g & g t ; R a n d N o & l t ; / s t r i n g & g t ; & l t ; / k e y & g t ; & l t ; v a l u e & g t ; & l t ; i n t & g t ; 2 & l t ; / i n t & g t ; & l t ; / v a l u e & g t ; & l t ; / i t e m & g t ; & l t ; / C o l u m n D i s p l a y I n d e x & g t ; & l t ; C o l u m n F r o z e n   / & g t ; & l t ; C o l u m n C h e c k e d   / & g t ; & l t ; C o l u m n F i l t e r   / & g t ; & l t ; S e l e c t i o n F i l t e r   / & g t ; & l t ; F i l t e r P a r a m e t e r s   / & g t ; & l t ; I s S o r t D e s c e n d i n g & g t ; f a l s e & l t ; / I s S o r t D e s c e n d i n g & g t ; & l t ; / T a b l e W i d g e t G r i d S e r i a l i z a t i o n & g t ; < / C u s t o m C o n t e n t > < / G e m i n i > 
</file>

<file path=customXml/item3.xml>��< ? x m l   v e r s i o n = " 1 . 0 "   e n c o d i n g = " U T F - 1 6 " ? > < G e m i n i   x m l n s = " h t t p : / / g e m i n i / p i v o t c u s t o m i z a t i o n / T a b l e X M L _ D a t e s - 6 7 a 7 3 d 1 b - 4 e 9 5 - 4 b 2 6 - 9 a 1 2 - 5 c 2 6 f d 1 6 9 f 2 5 " > < 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 6 5 < / i n t > < / v a l u e > < / i t e m > < i t e m > < k e y > < s t r i n g > M o n t h N o < / s t r i n g > < / k e y > < v a l u e > < i n t > 9 5 < / i n t > < / v a l u e > < / i t e m > < i t e m > < k e y > < s t r i n g > M o n t h < / s t r i n g > < / k e y > < v a l u e > < i n t > 7 7 < / i n t > < / v a l u e > < / i t e m > < i t e m > < k e y > < s t r i n g > Y e a r < / s t r i n g > < / k e y > < v a l u e > < i n t > 6 2 < / i n t > < / v a l u e > < / i t e m > < / C o l u m n W i d t h s > < C o l u m n D i s p l a y I n d e x > < i t e m > < k e y > < s t r i n g > D a t e < / s t r i n g > < / k e y > < v a l u e > < i n t > 0 < / i n t > < / v a l u e > < / i t e m > < i t e m > < k e y > < s t r i n g > M o n t h N o < / s t r i n g > < / k e y > < v a l u e > < i n t > 1 < / i n t > < / v a l u e > < / i t e m > < i t e m > < k e y > < s t r i n g > M o n t h < / s t r i n g > < / k e y > < v a l u e > < i n t > 2 < / i n t > < / v a l u e > < / i t e m > < i t e m > < k e y > < s t r i n g > Y e a r < / s t r i n g > < / k e y > < v a l u e > < i n t > 3 < / 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T a b l e X M L _ B a d M e m b e r s _ d 6 9 d 7 b 9 2 - 2 0 4 7 - 4 4 b c - 9 b 2 b - 9 2 8 0 b 8 0 2 4 8 8 7 " > < 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M e m b e r I D & l t ; / s t r i n g & g t ; & l t ; / k e y & g t ; & l t ; v a l u e & g t ; & l t ; i n t & g t ; 1 0 2 & l t ; / i n t & g t ; & l t ; / v a l u e & g t ; & l t ; / i t e m & g t ; & l t ; i t e m & g t ; & l t ; k e y & g t ; & l t ; s t r i n g & g t ; Z i p C o d e & l t ; / s t r i n g & g t ; & l t ; / k e y & g t ; & l t ; v a l u e & g t ; & l t ; i n t & g t ; 8 7 & l t ; / i n t & g t ; & l t ; / v a l u e & g t ; & l t ; / i t e m & g t ; & l t ; i t e m & g t ; & l t ; k e y & g t ; & l t ; s t r i n g & g t ; D O B & l t ; / s t r i n g & g t ; & l t ; / k e y & g t ; & l t ; v a l u e & g t ; & l t ; i n t & g t ; 6 3 & l t ; / i n t & g t ; & l t ; / v a l u e & g t ; & l t ; / i t e m & g t ; & l t ; i t e m & g t ; & l t ; k e y & g t ; & l t ; s t r i n g & g t ; F i r s t N a m e & l t ; / s t r i n g & g t ; & l t ; / k e y & g t ; & l t ; v a l u e & g t ; & l t ; i n t & g t ; 1 0 0 & l t ; / i n t & g t ; & l t ; / v a l u e & g t ; & l t ; / i t e m & g t ; & l t ; i t e m & g t ; & l t ; k e y & g t ; & l t ; s t r i n g & g t ; L a s t N a m e & l t ; / s t r i n g & g t ; & l t ; / k e y & g t ; & l t ; v a l u e & g t ; & l t ; i n t & g t ; 9 7 & l t ; / i n t & g t ; & l t ; / v a l u e & g t ; & l t ; / i t e m & g t ; & l t ; / C o l u m n W i d t h s & g t ; & l t ; C o l u m n D i s p l a y I n d e x & g t ; & l t ; i t e m & g t ; & l t ; k e y & g t ; & l t ; s t r i n g & g t ; M e m b e r I D & l t ; / s t r i n g & g t ; & l t ; / k e y & g t ; & l t ; v a l u e & g t ; & l t ; i n t & g t ; 0 & l t ; / i n t & g t ; & l t ; / v a l u e & g t ; & l t ; / i t e m & g t ; & l t ; i t e m & g t ; & l t ; k e y & g t ; & l t ; s t r i n g & g t ; Z i p C o d e & l t ; / s t r i n g & g t ; & l t ; / k e y & g t ; & l t ; v a l u e & g t ; & l t ; i n t & g t ; 1 & l t ; / i n t & g t ; & l t ; / v a l u e & g t ; & l t ; / i t e m & g t ; & l t ; i t e m & g t ; & l t ; k e y & g t ; & l t ; s t r i n g & g t ; D O B & l t ; / s t r i n g & g t ; & l t ; / k e y & g t ; & l t ; v a l u e & g t ; & l t ; i n t & g t ; 2 & l t ; / i n t & g t ; & l t ; / v a l u e & g t ; & l t ; / i t e m & g t ; & l t ; i t e m & g t ; & l t ; k e y & g t ; & l t ; s t r i n g & g t ; F i r s t N a m e & l t ; / s t r i n g & g t ; & l t ; / k e y & g t ; & l t ; v a l u e & g t ; & l t ; i n t & g t ; 3 & l t ; / i n t & g t ; & l t ; / v a l u e & g t ; & l t ; / i t e m & g t ; & l t ; i t e m & g t ; & l t ; k e y & g t ; & l t ; s t r i n g & g t ; L a s t N a m e & l t ; / s t r i n g & g t ; & l t ; / k e y & g t ; & l t ; v a l u e & g t ; & l t ; i n t & g t ; 4 & l t ; / i n t & g t ; & l t ; / v a l u e & g t ; & l t ; / i t e m & g t ; & l t ; / C o l u m n D i s p l a y I n d e x & g t ; & l t ; C o l u m n F r o z e n   / & g t ; & l t ; C o l u m n C h e c k e d   / & g t ; & l t ; C o l u m n F i l t e r & g t ; & l t ; i t e m & g t ; & l t ; k e y & g t ; & l t ; s t r i n g & g t ; M e m b e r I D & l t ; / s t r i n g & g t ; & l t ; / k e y & g t ; & l t ; v a l u e & g t ; & l t ; F i l t e r E x p r e s s i o n   x s i : t y p e = " C o n d i t i o n a l E x p r e s s i o n " & g t ; & l t ; O p e r a t o r & g t ; E q u a l T o & l t ; / O p e r a t o r & g t ; & l t ; V a l u e   x s i : t y p e = " x s d : d o u b l e " & g t ; 1 0 0 & l t ; / V a l u e & g t ; & l t ; / F i l t e r E x p r e s s i o n & g t ; & l t ; / v a l u e & g t ; & l t ; / i t e m & g t ; & l t ; / C o l u m n F i l t e r & g t ; & l t ; S e l e c t i o n F i l t e r & g t ; & l t ; i t e m & g t ; & l t ; k e y & g t ; & l t ; s t r i n g & g t ; M e m b e r I D & l t ; / s t r i n g & g t ; & l t ; / k e y & g t ; & l t ; v a l u e & g t ; & l t ; S e l e c t i o n F i l t e r   x s i : n i l = " t r u e "   / & g t ; & l t ; / v a l u e & g t ; & l t ; / i t e m & g t ; & l t ; / S e l e c t i o n F i l t e r & g t ; & l t ; F i l t e r P a r a m e t e r s & g t ; & l t ; i t e m & g t ; & l t ; k e y & g t ; & l t ; s t r i n g & g t ; M e m b e r I D & l t ; / s t r i n g & g t ; & l t ; / k e y & g t ; & l t ; v a l u e & g t ; & l t ; C o m m a n d P a r a m e t e r s   / & g t ; & l t ; / v a l u e & g t ; & l t ; / i t e m & g t ; & l t ; / F i l t e r P a r a m e t e r s & g t ; & l t ; I s S o r t D e s c e n d i n g & g t ; f a l s e & l t ; / I s S o r t D e s c e n d i n g & g t ; & l t ; / T a b l e W i d g e t G r i d S e r i a l i z a t i o n & g t ; < / C u s t o m C o n t e n t > < / G e m i n i > 
</file>

<file path=customXml/item31.xml>��< ? x m l   v e r s i o n = " 1 . 0 "   e n c o d i n g = " u t f - 1 6 " ? > < D a t a M a s h u p   s q m i d = " d b 8 e 0 5 1 4 - 7 d 5 7 - 4 1 6 1 - 8 5 4 7 - 7 e b 3 5 5 4 5 2 6 3 a "   x m l n s = " h t t p : / / s c h e m a s . m i c r o s o f t . c o m / D a t a M a s h u p " > A A A A A P k F A A B Q S w M E F A A C A A g A s F R 8 S j G L X j S m A A A A + A A A A B I A H A B D b 2 5 m a W c v U G F j a 2 F n Z S 5 4 b W w g o h g A K K A U A A A A A A A A A A A A A A A A A A A A A A A A A A A A h Y 9 N C s I w G E S v U r J v / i w i 5 W u 6 c G t B K I r b E G M b b F N p U t O 7 u f B I X s G C V t 0 J s 5 n h L d 4 8 b n f I x 7 a J r r p 3 p r M Z Y p i i S F v V H Y 2 t M j T 4 U 7 x C u Y C t V G d Z 6 W i C r U t H d 8 x Q 7 f 0 l J S S E g M M C d 3 1 F O K W M H I p N q W r d S v S B z X 8 4 N t Z 5 a Z V G A v Y v G c F x M m X J G O Y J A z L P U B j 7 R f h k j C m Q n x H W Q + O H X g t t 4 1 0 J Z K 5 A 3 i / E E 1 B L A w Q U A A I A C A C w V H x K 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s F R 8 S i P V k C 3 x A g A A F Q w A A B M A H A B G b 3 J t d W x h c y 9 T Z W N 0 a W 9 u M S 5 t I K I Y A C i g F A A A A A A A A A A A A A A A A A A A A A A A A A A A A O V V T W / a Q B C 9 I / E f V u 7 F k R y k J E 2 l t v I B 7 H y g J I R i o k r F q F r s S d j W 3 n W 9 C y 1 F / P f O 2 o A h N k 3 a q I r a c r H x 7 M y 8 N 2 9 m V k K g m O D E y 5 8 H b + u 1 e k 2 O a Q o h c S L K Y k l s E o G q 1 w j + P D F J A 8 A v j p w 2 X B F M Y u D K P G U R N B z B F f 6 R p u H 7 b t u 7 8 P r N f v u 6 c + B 7 j N 9 h g J Q G n / 1 m q l g Q g S S U h + T 9 m C k g X Z p A K v 0 m p 9 E M j Z K 0 h F D E o X H i 5 / k b g Z w a e 9 b A h Y j F 6 J H a h m V Y x B H R J O b S f m 2 R E x 6 I E L P Y B 4 f H h x Z 5 N x E K P D W L w C 5 e G x 3 B Y b h n 5 T x e G N 1 U x G g L y T n Q E A E Y S K p P R 3 h w a V l + N 3 P K h a M z p v w O / f q z B A q n f k q 5 v B V p n M P S R m l W Z L H m c y O j 1 Z n E I 0 i R R 5 u r V y 8 b 2 m F h k b n R A g 6 7 b J l j l t c i C h 9 E w T d V W E 4 x m U v V 2 h r i + 4 b f O J 1 U W h H j l C E 4 L 4 G A 0 U j N S t H d 3 h k W u J z 1 3 O k 6 X q W l A 1 + 7 l I X N W E y 4 W l l 5 R m u x K G r Z 5 h J S X Z 5 L K l F z 7 D o a q C 0 x m m G Y V 9 S 8 V 3 m L G P e d L A I 0 G J M + g m i c 8 N D M X n R R z M G S w R C 9 g O / f e N h P 5 G h v A 3 W B q Q e c x r r 5 8 / 4 q o O S G 5 W f z J + C 1 x m V s u o o d Y S D 9 e o 3 x X d k 2 x + 8 K d L 2 e c f 6 W A B 4 Y w O O / b g B z X m 2 3 P G E f W O J U 9 b N 7 3 S r N z S l L p e q g e q X T W v y S Y V v 3 L R K b o m O X V C v u f Y k a O L 9 0 R C U y M 8 Z J R B M l E j + W M o 5 G 7 L u x q t B a S S 2 k 1 l E 7 Z 1 H m A 4 3 K x q a 7 h R R 4 A M Z w M d A x h 0 v X c C Q + L g G U o s w H X j C G m N o G n j K s t o L Y 1 j 0 t 1 0 E K f q s 4 m 8 T W y + K J 9 N b g f 4 1 W l h 5 d 1 o c q + W S n d h D K b N v z G b K A R q u 9 y Z 7 K 7 I n C V c J 5 n I x l 1 x 0 1 K B 8 s L 6 w r X E T j Z 9 9 a O Y o H V t f R P 7 S 6 M s K V F 3 w P y 4 Y 3 z 5 b H I 7 d R i 4 a / e w s 5 b / w b q T X 6 J H j D a 3 f O L k / 6 v a Z z 0 f S v O b g p m w L Z J x s q F 6 2 6 o e p I q x p o V Q s k / + V 1 d M / w h + + j H 1 B L A Q I t A B Q A A g A I A L B U f E o x i 1 4 0 p g A A A P g A A A A S A A A A A A A A A A A A A A A A A A A A A A B D b 2 5 m a W c v U G F j a 2 F n Z S 5 4 b W x Q S w E C L Q A U A A I A C A C w V H x K D 8 r p q 6 Q A A A D p A A A A E w A A A A A A A A A A A A A A A A D y A A A A W 0 N v b n R l b n R f V H l w Z X N d L n h t b F B L A Q I t A B Q A A g A I A L B U f E o j 1 Z A t 8 Q I A A B U M A A A T A A A A A A A A A A A A A A A A A O M B A A B G b 3 J t d W x h c y 9 T Z W N 0 a W 9 u M S 5 t U E s F B g A A A A A D A A M A w g A A A C E 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F E A A A A A A A A P 0 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N s Y W l t c z w v S X R l b V B h d G g + P C 9 J d G V t T G 9 j Y X R p b 2 4 + P F N 0 Y W J s Z U V u d H J p Z X M + P E V u d H J 5 I F R 5 c G U 9 I k l z U H J p d m F 0 Z S I g V m F s d W U 9 I m w w I i A v P j x F b n R y e S B U e X B l P S J G a W x s R W 5 h Y m x l Z C I g V m F s d W U 9 I m w w I i A v P j x F b n R y e S B U e X B l P S J G a W x s V G 9 E Y X R h T W 9 k Z W x F b m F i b G V k I i B W Y W x 1 Z T 0 i b D E i I C 8 + P E V u d H J 5 I F R 5 c G U 9 I k J 1 Z m Z l c k 5 l e H R S Z W Z y Z X N o I i B W Y W x 1 Z T 0 i b D E i I C 8 + P E V u d H J 5 I F R 5 c G U 9 I l J l c 3 V s d F R 5 c G U i I F Z h b H V l P S J z V G F i b G U i I C 8 + P E V u d H J 5 I F R 5 c G U 9 I k Z p b G x D b 3 V u d C I g V m F s d W U 9 I m w x N T E 1 M i 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0 N s Y W l t c y 9 D a G F u Z 2 V k I F R 5 c G U u e 0 N s Y W l t T n V t Y m V y L D B 9 J n F 1 b 3 Q 7 L C Z x d W 9 0 O 1 N l Y 3 R p b 2 4 x L 0 N s Y W l t c y 9 D a G F u Z 2 V k I F R 5 c G U u e 0 J l b m V O d W 1 i Z X I s M X 0 m c X V v d D s s J n F 1 b 3 Q 7 U 2 V j d G l v b j E v Q 2 x h a W 1 z L 0 N o Y W 5 n Z W Q g V H l w Z S 5 7 Q 2 x h a W 1 U e X B l L D J 9 J n F 1 b 3 Q 7 L C Z x d W 9 0 O 1 N l Y 3 R p b 2 4 x L 0 N s Y W l t c y 9 D a G F u Z 2 V k I F R 5 c G U u e 0 N s Y W l t R n J v b U R h d G U s M 3 0 m c X V v d D s s J n F 1 b 3 Q 7 U 2 V j d G l v b j E v Q 2 x h a W 1 z L 0 N o Y W 5 n Z W Q g V H l w Z S 5 7 Q 2 x h a W 1 U a H J 1 R G F 0 Z S w 0 f S Z x d W 9 0 O y w m c X V v d D t T Z W N 0 a W 9 u M S 9 D b G F p b X M v Q 2 h h b m d l Z C B U e X B l L n t Q c m 9 2 a W R l c l N w Z W N p Y W x 0 e S w 1 f S Z x d W 9 0 O y w m c X V v d D t T Z W N 0 a W 9 u M S 9 D b G F p b X M v Q 2 h h b m d l Z C B U e X B l L n t E U k d j b 2 R l L D Z 9 J n F 1 b 3 Q 7 L C Z x d W 9 0 O 1 N l Y 3 R p b 2 4 x L 0 N s Y W l t c y 9 D a G F u Z 2 V k I F R 5 c G U u e 0 h D U E N T Y 2 9 k Z S w 3 f S Z x d W 9 0 O y w m c X V v d D t T Z W N 0 a W 9 u M S 9 D b G F p b X M v Q 2 h h b m d l Z C B U e X B l L n t O Z X d Q Y W l k Q W 1 v d W 5 0 L D h 9 J n F 1 b 3 Q 7 L C Z x d W 9 0 O 1 N l Y 3 R p b 2 4 x L 0 N s Y W l t c y 9 J b n N l c n R l Z C B M Y X N 0 I E N o Y X J h Y 3 R l c n M u e 0 x h c 3 Q g Q 2 h h c m F j d G V y c y w 5 f S Z x d W 9 0 O 1 0 s J n F 1 b 3 Q 7 Q 2 9 s d W 1 u Q 2 9 1 b n Q m c X V v d D s 6 M T A s J n F 1 b 3 Q 7 S 2 V 5 Q 2 9 s d W 1 u T m F t Z X M m c X V v d D s 6 W 1 0 s J n F 1 b 3 Q 7 Q 2 9 s d W 1 u S W R l b n R p d G l l c y Z x d W 9 0 O z p b J n F 1 b 3 Q 7 U 2 V j d G l v b j E v Q 2 x h a W 1 z L 0 N o Y W 5 n Z W Q g V H l w Z S 5 7 Q 2 x h a W 1 O d W 1 i Z X I s M H 0 m c X V v d D s s J n F 1 b 3 Q 7 U 2 V j d G l v b j E v Q 2 x h a W 1 z L 0 N o Y W 5 n Z W Q g V H l w Z S 5 7 Q m V u Z U 5 1 b W J l c i w x f S Z x d W 9 0 O y w m c X V v d D t T Z W N 0 a W 9 u M S 9 D b G F p b X M v Q 2 h h b m d l Z C B U e X B l L n t D b G F p b V R 5 c G U s M n 0 m c X V v d D s s J n F 1 b 3 Q 7 U 2 V j d G l v b j E v Q 2 x h a W 1 z L 0 N o Y W 5 n Z W Q g V H l w Z S 5 7 Q 2 x h a W 1 G c m 9 t R G F 0 Z S w z f S Z x d W 9 0 O y w m c X V v d D t T Z W N 0 a W 9 u M S 9 D b G F p b X M v Q 2 h h b m d l Z C B U e X B l L n t D b G F p b V R o c n V E Y X R l L D R 9 J n F 1 b 3 Q 7 L C Z x d W 9 0 O 1 N l Y 3 R p b 2 4 x L 0 N s Y W l t c y 9 D a G F u Z 2 V k I F R 5 c G U u e 1 B y b 3 Z p Z G V y U 3 B l Y 2 l h b H R 5 L D V 9 J n F 1 b 3 Q 7 L C Z x d W 9 0 O 1 N l Y 3 R p b 2 4 x L 0 N s Y W l t c y 9 D a G F u Z 2 V k I F R 5 c G U u e 0 R S R 2 N v Z G U s N n 0 m c X V v d D s s J n F 1 b 3 Q 7 U 2 V j d G l v b j E v Q 2 x h a W 1 z L 0 N o Y W 5 n Z W Q g V H l w Z S 5 7 S E N Q Q 1 N j b 2 R l L D d 9 J n F 1 b 3 Q 7 L C Z x d W 9 0 O 1 N l Y 3 R p b 2 4 x L 0 N s Y W l t c y 9 D a G F u Z 2 V k I F R 5 c G U u e 0 5 l d 1 B h a W R B b W 9 1 b n Q s O H 0 m c X V v d D s s J n F 1 b 3 Q 7 U 2 V j d G l v b j E v Q 2 x h a W 1 z L 0 l u c 2 V y d G V k I E x h c 3 Q g Q 2 h h c m F j d G V y c y 5 7 T G F z d C B D a G F y Y W N 0 Z X J z L D l 9 J n F 1 b 3 Q 7 X S w m c X V v d D t S Z W x h d G l v b n N o a X B J b m Z v J n F 1 b 3 Q 7 O l t d f S I g L z 4 8 R W 5 0 c n k g V H l w Z T 0 i R m l s b E V y c m 9 y Q 2 9 1 b n Q i I F Z h b H V l P S J s M C I g L z 4 8 R W 5 0 c n k g V H l w Z T 0 i R m l s b E N v b H V t b l R 5 c G V z I i B W Y W x 1 Z T 0 i c 0 F 3 T U d D U W t H Q m d Z R k J n P T 0 i I C 8 + P E V u d H J 5 I F R 5 c G U 9 I k Z p b G x D b 2 x 1 b W 5 O Y W 1 l c y I g V m F s d W U 9 I n N b J n F 1 b 3 Q 7 Q 2 x h a W 1 O d W 1 i Z X I m c X V v d D s s J n F 1 b 3 Q 7 Q m V u Z U 5 1 b W J l c i Z x d W 9 0 O y w m c X V v d D t D b G F p b V R 5 c G U m c X V v d D s s J n F 1 b 3 Q 7 Q 2 x h a W 1 G c m 9 t R G F 0 Z S Z x d W 9 0 O y w m c X V v d D t D b G F p b V R o c n V E Y X R l J n F 1 b 3 Q 7 L C Z x d W 9 0 O 1 B y b 3 Z p Z G V y U 3 B l Y 2 l h b H R 5 J n F 1 b 3 Q 7 L C Z x d W 9 0 O 0 R S R 2 N v Z G U m c X V v d D s s J n F 1 b 3 Q 7 S E N Q Q 1 N j b 2 R l J n F 1 b 3 Q 7 L C Z x d W 9 0 O 0 5 l d 1 B h a W R B b W 9 1 b n Q m c X V v d D s s J n F 1 b 3 Q 7 R F J H T m 8 m c X V v d D t d I i A v P j x F b n R y e S B U e X B l P S J G a W x s Z W R D b 2 1 w b G V 0 Z V J l c 3 V s d F R v V 2 9 y a 3 N o Z W V 0 I i B W Y W x 1 Z T 0 i b D A i I C 8 + P E V u d H J 5 I F R 5 c G U 9 I k F k Z G V k V G 9 E Y X R h T W 9 k Z W w i I F Z h b H V l P S J s M S I g L z 4 8 R W 5 0 c n k g V H l w Z T 0 i T m F t Z V V w Z G F 0 Z W R B Z n R l c k Z p b G w i I F Z h b H V l P S J s M C I g L z 4 8 R W 5 0 c n k g V H l w Z T 0 i R m l s b E V y c m 9 y Q 2 9 k Z S I g V m F s d W U 9 I n N V b m t u b 3 d u I i A v P j x F b n R y e S B U e X B l P S J R d W V y e U l E I i B W Y W x 1 Z T 0 i c 2 Y y M 2 E w Z j A 4 L T I x Y m Y t N G E 3 N y 1 h M T l j L T l m Y z R m N j I 1 O T M y Y i I g L z 4 8 R W 5 0 c n k g V H l w Z T 0 i R m l s b E 9 i a m V j d F R 5 c G U i I F Z h b H V l P S J z Q 2 9 u b m V j d G l v b k 9 u b H k i I C 8 + P E V u d H J 5 I F R 5 c G U 9 I k Z p b G x M Y X N 0 V X B k Y X R l Z C I g V m F s d W U 9 I m Q y M D E 2 L T E y L T E 4 V D I y O j M z O j I x L j M w N T M w N T Z a I i A v P j w v U 3 R h Y m x l R W 5 0 c m l l c z 4 8 L 0 l 0 Z W 0 + P E l 0 Z W 0 + P E l 0 Z W 1 M b 2 N h d G l v b j 4 8 S X R l b V R 5 c G U + R m 9 y b X V s Y T w v S X R l b V R 5 c G U + P E l 0 Z W 1 Q Y X R o P l N l Y 3 R p b 2 4 x L 0 N s Y W l t c y 9 T b 3 V y Y 2 U 8 L 0 l 0 Z W 1 Q Y X R o P j w v S X R l b U x v Y 2 F 0 a W 9 u P j x T d G F i b G V F b n R y a W V z I C 8 + P C 9 J d G V t P j x J d G V t P j x J d G V t T G 9 j Y X R p b 2 4 + P E l 0 Z W 1 U e X B l P k Z v c m 1 1 b G E 8 L 0 l 0 Z W 1 U e X B l P j x J d G V t U G F 0 a D 5 T Z W N 0 a W 9 u M S 9 D b G F p b X M v U H J v b W 9 0 Z W Q l M j B I Z W F k Z X J z P C 9 J d G V t U G F 0 a D 4 8 L 0 l 0 Z W 1 M b 2 N h d G l v b j 4 8 U 3 R h Y m x l R W 5 0 c m l l c y A v P j w v S X R l b T 4 8 S X R l b T 4 8 S X R l b U x v Y 2 F 0 a W 9 u P j x J d G V t V H l w Z T 5 G b 3 J t d W x h P C 9 J d G V t V H l w Z T 4 8 S X R l b V B h d G g + U 2 V j d G l v b j E v Q 2 x h a W 1 z L 0 N o Y W 5 n Z W Q l M j B U e X B l P C 9 J d G V t U G F 0 a D 4 8 L 0 l 0 Z W 1 M b 2 N h d G l v b j 4 8 U 3 R h Y m x l R W 5 0 c m l l c y A v P j w v S X R l b T 4 8 S X R l b T 4 8 S X R l b U x v Y 2 F 0 a W 9 u P j x J d G V t V H l w Z T 5 G b 3 J t d W x h P C 9 J d G V t V H l w Z T 4 8 S X R l b V B h d G g + U 2 V j d G l v b j E v T W V t Y m V y c z w v S X R l b V B h d G g + P C 9 J d G V t T G 9 j Y X R p b 2 4 + P F N 0 Y W J s Z U V u d H J p Z X M + P E V u d H J 5 I F R 5 c G U 9 I k l z U H J p d m F 0 Z S I g V m F s d W U 9 I m w w I i A v P j x F b n R y e S B U e X B l P S J G a W x s R W 5 h Y m x l Z C I g V m F s d W U 9 I m w w I i A v P j x F b n R y e S B U e X B l P S J G a W x s V G 9 E Y X R h T W 9 k Z W x F b m F i b G V k I i B W Y W x 1 Z T 0 i b D E i I C 8 + P E V u d H J 5 I F R 5 c G U 9 I k J 1 Z m Z l c k 5 l e H R S Z W Z y Z X N o I i B W Y W x 1 Z T 0 i b D E i I C 8 + P E V u d H J 5 I F R 5 c G U 9 I l J l c 3 V s d F R 5 c G U i I F Z h b H V l P S J z V G F i b G U i I C 8 + P E V u d H J 5 I F R 5 c G U 9 I k Z p b G x T d G F 0 d X M i I F Z h b H V l P S J z Q 2 9 t c G x l d G U i I C 8 + P E V u d H J 5 I F R 5 c G U 9 I k Z p b G x F c n J v c k N v d W 5 0 I i B W Y W x 1 Z T 0 i b D A i I C 8 + P E V u d H J 5 I F R 5 c G U 9 I k Z p b G x l Z E N v b X B s Z X R l U m V z d W x 0 V G 9 X b 3 J r c 2 h l Z X Q i I F Z h b H V l P S J s M C I g L z 4 8 R W 5 0 c n k g V H l w Z T 0 i Q W R k Z W R U b 0 R h d G F N b 2 R l b C I g V m F s d W U 9 I m w x I i A v P j x F b n R y e S B U e X B l P S J O Y W 1 l V X B k Y X R l Z E F m d G V y R m l s b C I g V m F s d W U 9 I m w w I i A v P j x F b n R y e S B U e X B l P S J G a W x s T 2 J q Z W N 0 V H l w Z S I g V m F s d W U 9 I n N D b 2 5 u Z W N 0 a W 9 u T 2 5 s e S I g L z 4 8 R W 5 0 c n k g V H l w Z T 0 i R m l s b E N v d W 5 0 I i B W Y W x 1 Z T 0 i b D k 1 I i A v P j x F b n R y e S B U e X B l P S J G a W x s R X J y b 3 J D b 2 R l I i B W Y W x 1 Z T 0 i c 1 V u a 2 5 v d 2 4 i I C 8 + P E V u d H J 5 I F R 5 c G U 9 I k Z p b G x M Y X N 0 V X B k Y X R l Z C I g V m F s d W U 9 I m Q y M D E 2 L T E y L T E 4 V D I y O j E z O j I 4 L j c z O D A 2 M D h a I i A v P j w v U 3 R h Y m x l R W 5 0 c m l l c z 4 8 L 0 l 0 Z W 0 + P E l 0 Z W 0 + P E l 0 Z W 1 M b 2 N h d G l v b j 4 8 S X R l b V R 5 c G U + R m 9 y b X V s Y T w v S X R l b V R 5 c G U + P E l 0 Z W 1 Q Y X R o P l N l Y 3 R p b 2 4 x L 0 1 l b W J l c n M v U 2 9 1 c m N l P C 9 J d G V t U G F 0 a D 4 8 L 0 l 0 Z W 1 M b 2 N h d G l v b j 4 8 U 3 R h Y m x l R W 5 0 c m l l c y A v P j w v S X R l b T 4 8 S X R l b T 4 8 S X R l b U x v Y 2 F 0 a W 9 u P j x J d G V t V H l w Z T 5 G b 3 J t d W x h P C 9 J d G V t V H l w Z T 4 8 S X R l b V B h d G g + U 2 V j d G l v b j E v T W V t Y m V y c y 9 Q c m 9 t b 3 R l Z C U y M E h l Y W R l c n M 8 L 0 l 0 Z W 1 Q Y X R o P j w v S X R l b U x v Y 2 F 0 a W 9 u P j x T d G F i b G V F b n R y a W V z I C 8 + P C 9 J d G V t P j x J d G V t P j x J d G V t T G 9 j Y X R p b 2 4 + P E l 0 Z W 1 U e X B l P k Z v c m 1 1 b G E 8 L 0 l 0 Z W 1 U e X B l P j x J d G V t U G F 0 a D 5 T Z W N 0 a W 9 u M S 9 N Z W 1 i Z X J z L 0 N o Y W 5 n Z W Q l M j B U e X B l P C 9 J d G V t U G F 0 a D 4 8 L 0 l 0 Z W 1 M b 2 N h d G l v b j 4 8 U 3 R h Y m x l R W 5 0 c m l l c y A v P j w v S X R l b T 4 8 S X R l b T 4 8 S X R l b U x v Y 2 F 0 a W 9 u P j x J d G V t V H l w Z T 5 G b 3 J t d W x h P C 9 J d G V t V H l w Z T 4 8 S X R l b V B h d G g + U 2 V j d G l v b j E v R F J H c z w v S X R l b V B h d G g + P C 9 J d G V t T G 9 j Y X R p b 2 4 + P F N 0 Y W J s Z U V u d H J p Z X M + P E V u d H J 5 I F R 5 c G U 9 I k l z U H J p d m F 0 Z S I g V m F s d W U 9 I m w w I i A v P j x F b n R y e S B U e X B l P S J O Y W 1 l V X B k Y X R l Z E F m d G V y R m l s b C I g V m F s d W U 9 I m w w I i A v P j x F b n R y e S B U e X B l P S J G a W x s R W 5 h Y m x l Z C I g V m F s d W U 9 I m w w I i A v P j x F b n R y e S B U e X B l P S J G a W x s V G 9 E Y X R h T W 9 k Z W x F b m F i b G V k I i B W Y W x 1 Z T 0 i b D E i I C 8 + P E V u d H J 5 I F R 5 c G U 9 I l J l c 3 V s d F R 5 c G U i I F Z h b H V l P S J z V G F i b G U i I C 8 + P E V u d H J 5 I F R 5 c G U 9 I k J 1 Z m Z l c k 5 l e H R S Z W Z y Z X N o I i B W Y W x 1 Z T 0 i b D E i I C 8 + P E V u d H J 5 I F R 5 c G U 9 I k Z p b G x F c n J v c k N v d W 5 0 I i B W Y W x 1 Z T 0 i b D A i I C 8 + P E V u d H J 5 I F R 5 c G U 9 I k Z p b G x D b 2 x 1 b W 5 U e X B l c y I g V m F s d W U 9 I n N C Z 1 l H Q m d Z R 0 J n W U d C Z z 0 9 I i A v P j x F b n R y e S B U e X B l P S J G a W x s Q 2 9 s d W 1 u T m F t Z X M i I F Z h b H V l P S J z W y Z x d W 9 0 O 0 1 T L U R S R y Z x d W 9 0 O y w m c X V v d D t G W T A 5 I F B y b 3 B v c 2 V k I F J 1 b G U g U G 9 z d C 1 B Y 3 V 0 Z S B E U k c m c X V v d D s s J n F 1 b 3 Q 7 R l k w O S B Q c m 9 w b 3 N l Z C B S d W x l I F N w Z W N p Y W w g U G F 5 I E R S R y Z x d W 9 0 O y w m c X V v d D t N R E M m c X V v d D s s J n F 1 b 3 Q 7 V F l Q R S Z x d W 9 0 O y w m c X V v d D t N U y 1 E U k c g V G l 0 b G U m c X V v d D s s J n F 1 b 3 Q 7 R F J H Y W 5 k V G l 0 b G U m c X V v d D s s J n F 1 b 3 Q 7 V 2 V p Z 2 h 0 c y Z x d W 9 0 O y w m c X V v d D t H Z W 9 t Z X R y a W M g b W V h b i B M T 1 M m c X V v d D s s J n F 1 b 3 Q 7 Q X J p d G h t Z X R p Y y B t Z W F u I E x P U y Z x d W 9 0 O 1 0 i I C 8 + P E V u d H J 5 I F R 5 c G U 9 I k Z p b G x F c n J v c k N v Z G U i I F Z h b H V l P S J z V W 5 r b m 9 3 b i I g L z 4 8 R W 5 0 c n k g V H l w Z T 0 i R m l s b E x h c 3 R V c G R h d G V k I i B W Y W x 1 Z T 0 i Z D I w M T c t M D M t M j d U M T c 6 N T k 6 M T Y u M T U 5 M T Q 2 O F o i I C 8 + P E V u d H J 5 I F R 5 c G U 9 I l J l b G F 0 a W 9 u c 2 h p c E l u Z m 9 D b 2 5 0 Y W l u Z X I i I F Z h b H V l P S J z e y Z x d W 9 0 O 2 N v b H V t b k N v d W 5 0 J n F 1 b 3 Q 7 O j E w L C Z x d W 9 0 O 2 t l e U N v b H V t b k 5 h b W V z J n F 1 b 3 Q 7 O l s m c X V v d D t N U y 1 E U k c m c X V v d D t d L C Z x d W 9 0 O 3 F 1 Z X J 5 U m V s Y X R p b 2 5 z a G l w c y Z x d W 9 0 O z p b X S w m c X V v d D t j b 2 x 1 b W 5 J Z G V u d G l 0 a W V z J n F 1 b 3 Q 7 O l s m c X V v d D t T Z X J 2 Z X I u R G F 0 Y W J h c 2 V c X C 8 y L 1 N R T C 9 o c G x h c H R v c F x c X F x t c 3 N t b G J p e j t S Z W Z l c m V u Y 2 U v Z G J v L 0 R S R 3 M u e 0 1 T L U R S R y w w f S Z x d W 9 0 O y w m c X V v d D t T Z X J 2 Z X I u R G F 0 Y W J h c 2 V c X C 8 y L 1 N R T C 9 o c G x h c H R v c F x c X F x t c 3 N t b G J p e j t S Z W Z l c m V u Y 2 U v Z G J v L 0 R S R 3 M u e 0 Z Z M D k g U H J v c G 9 z Z W Q g U n V s Z S B Q b 3 N 0 L U F j d X R l I E R S R y w x f S Z x d W 9 0 O y w m c X V v d D t T Z X J 2 Z X I u R G F 0 Y W J h c 2 V c X C 8 y L 1 N R T C 9 o c G x h c H R v c F x c X F x t c 3 N t b G J p e j t S Z W Z l c m V u Y 2 U v Z G J v L 0 R S R 3 M u e 0 Z Z M D k g U H J v c G 9 z Z W Q g U n V s Z S B T c G V j a W F s I F B h e S B E U k c s M n 0 m c X V v d D s s J n F 1 b 3 Q 7 U 2 V y d m V y L k R h d G F i Y X N l X F w v M i 9 T U U w v a H B s Y X B 0 b 3 B c X F x c b X N z b W x i a X o 7 U m V m Z X J l b m N l L 2 R i b y 9 E U k d z L n t N R E M s M 3 0 m c X V v d D s s J n F 1 b 3 Q 7 U 2 V y d m V y L k R h d G F i Y X N l X F w v M i 9 T U U w v a H B s Y X B 0 b 3 B c X F x c b X N z b W x i a X o 7 U m V m Z X J l b m N l L 2 R i b y 9 E U k d z L n t U W V B F L D R 9 J n F 1 b 3 Q 7 L C Z x d W 9 0 O 1 N l c n Z l c i 5 E Y X R h Y m F z Z V x c L z I v U 1 F M L 2 h w b G F w d G 9 w X F x c X G 1 z c 2 1 s Y m l 6 O 1 J l Z m V y Z W 5 j Z S 9 k Y m 8 v R F J H c y 5 7 T V M t R F J H I F R p d G x l L D V 9 J n F 1 b 3 Q 7 L C Z x d W 9 0 O 1 N l c n Z l c i 5 E Y X R h Y m F z Z V x c L z I v U 1 F M L 2 h w b G F w d G 9 w X F x c X G 1 z c 2 1 s Y m l 6 O 1 J l Z m V y Z W 5 j Z S 9 k Y m 8 v R F J H c y 5 7 R F J H Y W 5 k V G l 0 b G U s N n 0 m c X V v d D s s J n F 1 b 3 Q 7 U 2 V y d m V y L k R h d G F i Y X N l X F w v M i 9 T U U w v a H B s Y X B 0 b 3 B c X F x c b X N z b W x i a X o 7 U m V m Z X J l b m N l L 2 R i b y 9 E U k d z L n t X Z W l n a H R z L D d 9 J n F 1 b 3 Q 7 L C Z x d W 9 0 O 1 N l c n Z l c i 5 E Y X R h Y m F z Z V x c L z I v U 1 F M L 2 h w b G F w d G 9 w X F x c X G 1 z c 2 1 s Y m l 6 O 1 J l Z m V y Z W 5 j Z S 9 k Y m 8 v R F J H c y 5 7 R 2 V v b W V 0 c m l j I G 1 l Y W 4 g T E 9 T L D h 9 J n F 1 b 3 Q 7 L C Z x d W 9 0 O 1 N l c n Z l c i 5 E Y X R h Y m F z Z V x c L z I v U 1 F M L 2 h w b G F w d G 9 w X F x c X G 1 z c 2 1 s Y m l 6 O 1 J l Z m V y Z W 5 j Z S 9 k Y m 8 v R F J H c y 5 7 Q X J p d G h t Z X R p Y y B t Z W F u I E x P U y w 5 f S Z x d W 9 0 O 1 0 s J n F 1 b 3 Q 7 Q 2 9 s d W 1 u Q 2 9 1 b n Q m c X V v d D s 6 M T A s J n F 1 b 3 Q 7 S 2 V 5 Q 2 9 s d W 1 u T m F t Z X M m c X V v d D s 6 W y Z x d W 9 0 O 0 1 T L U R S R y Z x d W 9 0 O 1 0 s J n F 1 b 3 Q 7 Q 2 9 s d W 1 u S W R l b n R p d G l l c y Z x d W 9 0 O z p b J n F 1 b 3 Q 7 U 2 V y d m V y L k R h d G F i Y X N l X F w v M i 9 T U U w v a H B s Y X B 0 b 3 B c X F x c b X N z b W x i a X o 7 U m V m Z X J l b m N l L 2 R i b y 9 E U k d z L n t N U y 1 E U k c s M H 0 m c X V v d D s s J n F 1 b 3 Q 7 U 2 V y d m V y L k R h d G F i Y X N l X F w v M i 9 T U U w v a H B s Y X B 0 b 3 B c X F x c b X N z b W x i a X o 7 U m V m Z X J l b m N l L 2 R i b y 9 E U k d z L n t G W T A 5 I F B y b 3 B v c 2 V k I F J 1 b G U g U G 9 z d C 1 B Y 3 V 0 Z S B E U k c s M X 0 m c X V v d D s s J n F 1 b 3 Q 7 U 2 V y d m V y L k R h d G F i Y X N l X F w v M i 9 T U U w v a H B s Y X B 0 b 3 B c X F x c b X N z b W x i a X o 7 U m V m Z X J l b m N l L 2 R i b y 9 E U k d z L n t G W T A 5 I F B y b 3 B v c 2 V k I F J 1 b G U g U 3 B l Y 2 l h b C B Q Y X k g R F J H L D J 9 J n F 1 b 3 Q 7 L C Z x d W 9 0 O 1 N l c n Z l c i 5 E Y X R h Y m F z Z V x c L z I v U 1 F M L 2 h w b G F w d G 9 w X F x c X G 1 z c 2 1 s Y m l 6 O 1 J l Z m V y Z W 5 j Z S 9 k Y m 8 v R F J H c y 5 7 T U R D L D N 9 J n F 1 b 3 Q 7 L C Z x d W 9 0 O 1 N l c n Z l c i 5 E Y X R h Y m F z Z V x c L z I v U 1 F M L 2 h w b G F w d G 9 w X F x c X G 1 z c 2 1 s Y m l 6 O 1 J l Z m V y Z W 5 j Z S 9 k Y m 8 v R F J H c y 5 7 V F l Q R S w 0 f S Z x d W 9 0 O y w m c X V v d D t T Z X J 2 Z X I u R G F 0 Y W J h c 2 V c X C 8 y L 1 N R T C 9 o c G x h c H R v c F x c X F x t c 3 N t b G J p e j t S Z W Z l c m V u Y 2 U v Z G J v L 0 R S R 3 M u e 0 1 T L U R S R y B U a X R s Z S w 1 f S Z x d W 9 0 O y w m c X V v d D t T Z X J 2 Z X I u R G F 0 Y W J h c 2 V c X C 8 y L 1 N R T C 9 o c G x h c H R v c F x c X F x t c 3 N t b G J p e j t S Z W Z l c m V u Y 2 U v Z G J v L 0 R S R 3 M u e 0 R S R 2 F u Z F R p d G x l L D Z 9 J n F 1 b 3 Q 7 L C Z x d W 9 0 O 1 N l c n Z l c i 5 E Y X R h Y m F z Z V x c L z I v U 1 F M L 2 h w b G F w d G 9 w X F x c X G 1 z c 2 1 s Y m l 6 O 1 J l Z m V y Z W 5 j Z S 9 k Y m 8 v R F J H c y 5 7 V 2 V p Z 2 h 0 c y w 3 f S Z x d W 9 0 O y w m c X V v d D t T Z X J 2 Z X I u R G F 0 Y W J h c 2 V c X C 8 y L 1 N R T C 9 o c G x h c H R v c F x c X F x t c 3 N t b G J p e j t S Z W Z l c m V u Y 2 U v Z G J v L 0 R S R 3 M u e 0 d l b 2 1 l d H J p Y y B t Z W F u I E x P U y w 4 f S Z x d W 9 0 O y w m c X V v d D t T Z X J 2 Z X I u R G F 0 Y W J h c 2 V c X C 8 y L 1 N R T C 9 o c G x h c H R v c F x c X F x t c 3 N t b G J p e j t S Z W Z l c m V u Y 2 U v Z G J v L 0 R S R 3 M u e 0 F y a X R o b W V 0 a W M g b W V h b i B M T 1 M s O X 0 m c X V v d D t d L C Z x d W 9 0 O 1 J l b G F 0 a W 9 u c 2 h p c E l u Z m 8 m c X V v d D s 6 W 1 1 9 I i A v P j x F b n R y e S B U e X B l P S J G a W x s Z W R D b 2 1 w b G V 0 Z V J l c 3 V s d F R v V 2 9 y a 3 N o Z W V 0 I i B W Y W x 1 Z T 0 i b D A i I C 8 + P E V u d H J 5 I F R 5 c G U 9 I k F k Z G V k V G 9 E Y X R h T W 9 k Z W w i I F Z h b H V l P S J s M S I g L z 4 8 R W 5 0 c n k g V H l w Z T 0 i U X V l c n l J R C I g V m F s d W U 9 I n M z M T B l M W U 5 M S 0 1 Z G V m L T Q y O T c t Y j B j N C 1 j Y z N m N z d h Z m I z Z j I i I C 8 + P E V u d H J 5 I F R 5 c G U 9 I k Z p b G x D b 3 V u d C I g V m F s d W U 9 I m w 3 N j Q i I C 8 + P E V u d H J 5 I F R 5 c G U 9 I k Z p b G x T d G F 0 d X M i I F Z h b H V l P S J z Q 2 9 t c G x l d G U i I C 8 + P C 9 T d G F i b G V F b n R y a W V z P j w v S X R l b T 4 8 S X R l b T 4 8 S X R l b U x v Y 2 F 0 a W 9 u P j x J d G V t V H l w Z T 5 G b 3 J t d W x h P C 9 J d G V t V H l w Z T 4 8 S X R l b V B h d G g + U 2 V j d G l v b j E v R F J H c y 9 T b 3 V y Y 2 U 8 L 0 l 0 Z W 1 Q Y X R o P j w v S X R l b U x v Y 2 F 0 a W 9 u P j x T d G F i b G V F b n R y a W V z I C 8 + P C 9 J d G V t P j x J d G V t P j x J d G V t T G 9 j Y X R p b 2 4 + P E l 0 Z W 1 U e X B l P k Z v c m 1 1 b G E 8 L 0 l 0 Z W 1 U e X B l P j x J d G V t U G F 0 a D 5 T Z W N 0 a W 9 u M S 9 E U k d z L 0 F u Y W x 5 d G l j c 0 J v b 3 R D Y W 1 w P C 9 J d G V t U G F 0 a D 4 8 L 0 l 0 Z W 1 M b 2 N h d G l v b j 4 8 U 3 R h Y m x l R W 5 0 c m l l c y A v P j w v S X R l b T 4 8 S X R l b T 4 8 S X R l b U x v Y 2 F 0 a W 9 u P j x J d G V t V H l w Z T 5 G b 3 J t d W x h P C 9 J d G V t V H l w Z T 4 8 S X R l b V B h d G g + U 2 V j d G l v b j E v R F J H c y 9 k Y m 9 f R F J H c z w v S X R l b V B h d G g + P C 9 J d G V t T G 9 j Y X R p b 2 4 + P F N 0 Y W J s Z U V u d H J p Z X M g L z 4 8 L 0 l 0 Z W 0 + P E l 0 Z W 0 + P E l 0 Z W 1 M b 2 N h d G l v b j 4 8 S X R l b V R 5 c G U + R m 9 y b X V s Y T w v S X R l b V R 5 c G U + P E l 0 Z W 1 Q Y X R o P l N l Y 3 R p b 2 4 x L 0 h D U E N T Y 2 9 k Z X M 8 L 0 l 0 Z W 1 Q Y X R o P j w v S X R l b U x v Y 2 F 0 a W 9 u P j x T d G F i b G V F b n R y a W V z P j x F b n R y e S B U e X B l P S J J c 1 B y a X Z h d G U i I F Z h b H V l P S J s M C I g L z 4 8 R W 5 0 c n k g V H l w Z T 0 i T m F t Z V V w Z G F 0 Z W R B Z n R l c k Z p b G w i I F Z h b H V l P S J s M C I g L z 4 8 R W 5 0 c n k g V H l w Z T 0 i R m l s b E V u Y W J s Z W Q i I F Z h b H V l P S J s M C I g L z 4 8 R W 5 0 c n k g V H l w Z T 0 i R m l s b F R v R G F 0 Y U 1 v Z G V s R W 5 h Y m x l Z C I g V m F s d W U 9 I m w x I i A v P j x F b n R y e S B U e X B l P S J G a W x s Q 2 9 s d W 1 u V H l w Z X M i I F Z h b H V l P S J z Q m d Z R 0 J n P T 0 i I C 8 + P E V u d H J 5 I F R 5 c G U 9 I k Z p b G x D b 2 x 1 b W 5 O Y W 1 l c y I g V m F s d W U 9 I n N b J n F 1 b 3 Q 7 Y 3 B 0 I G N v Z G U m c X V v d D s s J n F 1 b 3 Q 7 T W F q b 3 I g Q 2 F 0 Z W d v c n k m c X V v d D s s J n F 1 b 3 Q 7 T W l u b 3 I g Y 2 F 0 Z W d v c n k m c X V v d D s s J n F 1 b 3 Q 7 Q 1 B U I G R l c 2 N y a X B 0 a W 9 u J n F 1 b 3 Q 7 X S I g L z 4 8 R W 5 0 c n k g V H l w Z T 0 i R m l s b E V y c m 9 y Q 2 9 k Z S I g V m F s d W U 9 I n N V b m t u b 3 d u I i A v P j x F b n R y e S B U e X B l P S J G a W x s T G F z d F V w Z G F 0 Z W Q i I F Z h b H V l P S J k M j A x N y 0 w M y 0 y N 1 Q x O D o w M T o x N C 4 3 M j M 5 M j g z W i I g L z 4 8 R W 5 0 c n k g V H l w Z T 0 i R m l s b G V k Q 2 9 t c G x l d G V S Z X N 1 b H R U b 1 d v c m t z a G V l d C I g V m F s d W U 9 I m w w I i A v P j x F b n R y e S B U e X B l P S J B Z G R l Z F R v R G F 0 Y U 1 v Z G V s I i B W Y W x 1 Z T 0 i b D E i I C 8 + P E V u d H J 5 I F R 5 c G U 9 I k J 1 Z m Z l c k 5 l e H R S Z W Z y Z X N o I i B W Y W x 1 Z T 0 i b D E i I C 8 + P E V u d H J 5 I F R 5 c G U 9 I l J l c 3 V s d F R 5 c G U i I F Z h b H V l P S J z V G F i b G U i I C 8 + P E V u d H J 5 I F R 5 c G U 9 I k Z p b G x F c n J v c k N v d W 5 0 I i B W Y W x 1 Z T 0 i b D A i I C 8 + P E V u d H J 5 I F R 5 c G U 9 I k Z p b G x D b 3 V u d C I g V m F s d W U 9 I m w 3 O D c 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c n Z l c i 5 E Y X R h Y m F z Z V x c L z I v U 1 F M L 2 h w b G F w d G 9 w X F x c X G 1 z c 2 1 s Y m l 6 O 1 J l Z m V y Z W 5 j Z S 9 k Y m 8 v S E N Q Q 1 M u e 2 N w d C B j b 2 R l L D B 9 J n F 1 b 3 Q 7 L C Z x d W 9 0 O 1 N l c n Z l c i 5 E Y X R h Y m F z Z V x c L z I v U 1 F M L 2 h w b G F w d G 9 w X F x c X G 1 z c 2 1 s Y m l 6 O 1 J l Z m V y Z W 5 j Z S 9 k Y m 8 v S E N Q Q 1 M u e 0 1 h a m 9 y I E N h d G V n b 3 J 5 L D F 9 J n F 1 b 3 Q 7 L C Z x d W 9 0 O 1 N l c n Z l c i 5 E Y X R h Y m F z Z V x c L z I v U 1 F M L 2 h w b G F w d G 9 w X F x c X G 1 z c 2 1 s Y m l 6 O 1 J l Z m V y Z W 5 j Z S 9 k Y m 8 v S E N Q Q 1 M u e 0 1 p b m 9 y I G N h d G V n b 3 J 5 L D J 9 J n F 1 b 3 Q 7 L C Z x d W 9 0 O 1 N l c n Z l c i 5 E Y X R h Y m F z Z V x c L z I v U 1 F M L 2 h w b G F w d G 9 w X F x c X G 1 z c 2 1 s Y m l 6 O 1 J l Z m V y Z W 5 j Z S 9 k Y m 8 v S E N Q Q 1 M u e 0 N Q V C B k Z X N j c m l w d G l v b i w z f S Z x d W 9 0 O 1 0 s J n F 1 b 3 Q 7 Q 2 9 s d W 1 u Q 2 9 1 b n Q m c X V v d D s 6 N C w m c X V v d D t L Z X l D b 2 x 1 b W 5 O Y W 1 l c y Z x d W 9 0 O z p b X S w m c X V v d D t D b 2 x 1 b W 5 J Z G V u d G l 0 a W V z J n F 1 b 3 Q 7 O l s m c X V v d D t T Z X J 2 Z X I u R G F 0 Y W J h c 2 V c X C 8 y L 1 N R T C 9 o c G x h c H R v c F x c X F x t c 3 N t b G J p e j t S Z W Z l c m V u Y 2 U v Z G J v L 0 h D U E N T L n t j c H Q g Y 2 9 k Z S w w f S Z x d W 9 0 O y w m c X V v d D t T Z X J 2 Z X I u R G F 0 Y W J h c 2 V c X C 8 y L 1 N R T C 9 o c G x h c H R v c F x c X F x t c 3 N t b G J p e j t S Z W Z l c m V u Y 2 U v Z G J v L 0 h D U E N T L n t N Y W p v c i B D Y X R l Z 2 9 y e S w x f S Z x d W 9 0 O y w m c X V v d D t T Z X J 2 Z X I u R G F 0 Y W J h c 2 V c X C 8 y L 1 N R T C 9 o c G x h c H R v c F x c X F x t c 3 N t b G J p e j t S Z W Z l c m V u Y 2 U v Z G J v L 0 h D U E N T L n t N a W 5 v c i B j Y X R l Z 2 9 y e S w y f S Z x d W 9 0 O y w m c X V v d D t T Z X J 2 Z X I u R G F 0 Y W J h c 2 V c X C 8 y L 1 N R T C 9 o c G x h c H R v c F x c X F x t c 3 N t b G J p e j t S Z W Z l c m V u Y 2 U v Z G J v L 0 h D U E N T L n t D U F Q g Z G V z Y 3 J p c H R p b 2 4 s M 3 0 m c X V v d D t d L C Z x d W 9 0 O 1 J l b G F 0 a W 9 u c 2 h p c E l u Z m 8 m c X V v d D s 6 W 1 1 9 I i A v P j x F b n R y e S B U e X B l P S J R d W V y e U l E I i B W Y W x 1 Z T 0 i c z N m O W I 4 M D h l L T A 3 Y z M t N G E 2 M C 1 i Z D g 2 L T l i M 2 M 0 Y W E y Y z A y N C I g L z 4 8 L 1 N 0 Y W J s Z U V u d H J p Z X M + P C 9 J d G V t P j x J d G V t P j x J d G V t T G 9 j Y X R p b 2 4 + P E l 0 Z W 1 U e X B l P k Z v c m 1 1 b G E 8 L 0 l 0 Z W 1 U e X B l P j x J d G V t U G F 0 a D 5 T Z W N 0 a W 9 u M S 9 I Q 1 B D U 2 N v Z G V z L 1 N v d X J j Z T w v S X R l b V B h d G g + P C 9 J d G V t T G 9 j Y X R p b 2 4 + P F N 0 Y W J s Z U V u d H J p Z X M g L z 4 8 L 0 l 0 Z W 0 + P E l 0 Z W 0 + P E l 0 Z W 1 M b 2 N h d G l v b j 4 8 S X R l b V R 5 c G U + R m 9 y b X V s Y T w v S X R l b V R 5 c G U + P E l 0 Z W 1 Q Y X R o P l N l Y 3 R p b 2 4 x L 0 1 l Z G l j Y W x T c G V j a W F s d G l l c z w v S X R l b V B h d G g + P C 9 J d G V t T G 9 j Y X R p b 2 4 + P F N 0 Y W J s Z U V u d H J p Z X M + P E V u d H J 5 I F R 5 c G U 9 I k l z U H J p d m F 0 Z S I g V m F s d W U 9 I m w w I i A v P j x F b n R y e S B U e X B l P S J O Y W 1 l V X B k Y X R l Z E F m d G V y R m l s b C I g V m F s d W U 9 I m w w I i A v P j x F b n R y e S B U e X B l P S J S Z X N 1 b H R U e X B l I i B W Y W x 1 Z T 0 i c 1 R h Y m x l I i A v P j x F b n R y e S B U e X B l P S J C d W Z m Z X J O Z X h 0 U m V m c m V z a C I g V m F s d W U 9 I m w x I i A v P j x F b n R y e S B U e X B l P S J G a W x s R W 5 h Y m x l Z C I g V m F s d W U 9 I m w w I i A v P j x F b n R y e S B U e X B l P S J G a W x s V G 9 E Y X R h T W 9 k Z W x F b m F i b G V k I i B W Y W x 1 Z T 0 i b D E i I C 8 + P E V u d H J 5 I F R 5 c G U 9 I k Z p b G x M Y X N 0 V X B k Y X R l Z C I g V m F s d W U 9 I m Q y M D E 3 L T A z L T I 3 V D E 3 O j U 5 O j M 1 L j g w N T I 3 M D R a I i A v P j x F b n R y e S B U e X B l P S J G a W x s R X J y b 3 J D b 2 R l I i B W Y W x 1 Z T 0 i c 1 V u a 2 5 v d 2 4 i I C 8 + P E V u d H J 5 I F R 5 c G U 9 I k Z p b G x D b 2 x 1 b W 5 O Y W 1 l c y I g V m F s d W U 9 I n N b J n F 1 b 3 Q 7 U 3 B l Y 2 l h b H R 5 Q 2 9 k Z S Z x d W 9 0 O y w m c X V v d D t T c G V j a W F s d H k m c X V v d D s s J n F 1 b 3 Q 7 U H J v Z m V z c 2 l v b m F s J n F 1 b 3 Q 7 L C Z x d W 9 0 O 0 l z U G h 5 c 2 l j a W F u J n F 1 b 3 Q 7 X S I g L z 4 8 R W 5 0 c n k g V H l w Z T 0 i R m l s b E N v b H V t b l R 5 c G V z I i B W Y W x 1 Z T 0 i c 0 J n W U d C Z z 0 9 I i A v P j x F b n R y e S B U e X B l P S J G a W x s Z W R D b 2 1 w b G V 0 Z V J l c 3 V s d F R v V 2 9 y a 3 N o Z W V 0 I i B W Y W x 1 Z T 0 i b D A i I C 8 + P E V u d H J 5 I F R 5 c G U 9 I k F k Z G V k V G 9 E Y X R h T W 9 k Z W w i I F Z h b H V l P S J s M S I g L z 4 8 R W 5 0 c n k g V H l w Z T 0 i R m l s b E V y c m 9 y Q 2 9 1 b n Q i I F Z h b H V l P S J s M C I g L z 4 8 R W 5 0 c n k g V H l w Z T 0 i R m l s b E N v d W 5 0 I i B W Y W x 1 Z T 0 i b D E x N 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y d m V y L k R h d G F i Y X N l X F w v M i 9 T U U w v a H B s Y X B 0 b 3 B c X F x c b X N z b W x i a X o 7 U m V m Z X J l b m N l L 2 R i b y 9 N Z W R p Y 2 F s U 3 B l Y 2 l h b H R p Z X M u e 1 N w Z W N p Y W x 0 e U N v Z G U s M H 0 m c X V v d D s s J n F 1 b 3 Q 7 U 2 V y d m V y L k R h d G F i Y X N l X F w v M i 9 T U U w v a H B s Y X B 0 b 3 B c X F x c b X N z b W x i a X o 7 U m V m Z X J l b m N l L 2 R i b y 9 N Z W R p Y 2 F s U 3 B l Y 2 l h b H R p Z X M u e 1 N w Z W N p Y W x 0 e S w x f S Z x d W 9 0 O y w m c X V v d D t T Z X J 2 Z X I u R G F 0 Y W J h c 2 V c X C 8 y L 1 N R T C 9 o c G x h c H R v c F x c X F x t c 3 N t b G J p e j t S Z W Z l c m V u Y 2 U v Z G J v L 0 1 l Z G l j Y W x T c G V j a W F s d G l l c y 5 7 U H J v Z m V z c 2 l v b m F s L D J 9 J n F 1 b 3 Q 7 L C Z x d W 9 0 O 1 N l c n Z l c i 5 E Y X R h Y m F z Z V x c L z I v U 1 F M L 2 h w b G F w d G 9 w X F x c X G 1 z c 2 1 s Y m l 6 O 1 J l Z m V y Z W 5 j Z S 9 k Y m 8 v T W V k a W N h b F N w Z W N p Y W x 0 a W V z L n t J c 1 B o e X N p Y 2 l h b i w z f S Z x d W 9 0 O 1 0 s J n F 1 b 3 Q 7 Q 2 9 s d W 1 u Q 2 9 1 b n Q m c X V v d D s 6 N C w m c X V v d D t L Z X l D b 2 x 1 b W 5 O Y W 1 l c y Z x d W 9 0 O z p b X S w m c X V v d D t D b 2 x 1 b W 5 J Z G V u d G l 0 a W V z J n F 1 b 3 Q 7 O l s m c X V v d D t T Z X J 2 Z X I u R G F 0 Y W J h c 2 V c X C 8 y L 1 N R T C 9 o c G x h c H R v c F x c X F x t c 3 N t b G J p e j t S Z W Z l c m V u Y 2 U v Z G J v L 0 1 l Z G l j Y W x T c G V j a W F s d G l l c y 5 7 U 3 B l Y 2 l h b H R 5 Q 2 9 k Z S w w f S Z x d W 9 0 O y w m c X V v d D t T Z X J 2 Z X I u R G F 0 Y W J h c 2 V c X C 8 y L 1 N R T C 9 o c G x h c H R v c F x c X F x t c 3 N t b G J p e j t S Z W Z l c m V u Y 2 U v Z G J v L 0 1 l Z G l j Y W x T c G V j a W F s d G l l c y 5 7 U 3 B l Y 2 l h b H R 5 L D F 9 J n F 1 b 3 Q 7 L C Z x d W 9 0 O 1 N l c n Z l c i 5 E Y X R h Y m F z Z V x c L z I v U 1 F M L 2 h w b G F w d G 9 w X F x c X G 1 z c 2 1 s Y m l 6 O 1 J l Z m V y Z W 5 j Z S 9 k Y m 8 v T W V k a W N h b F N w Z W N p Y W x 0 a W V z L n t Q c m 9 m Z X N z a W 9 u Y W w s M n 0 m c X V v d D s s J n F 1 b 3 Q 7 U 2 V y d m V y L k R h d G F i Y X N l X F w v M i 9 T U U w v a H B s Y X B 0 b 3 B c X F x c b X N z b W x i a X o 7 U m V m Z X J l b m N l L 2 R i b y 9 N Z W R p Y 2 F s U 3 B l Y 2 l h b H R p Z X M u e 0 l z U G h 5 c 2 l j a W F u L D N 9 J n F 1 b 3 Q 7 X S w m c X V v d D t S Z W x h d G l v b n N o a X B J b m Z v J n F 1 b 3 Q 7 O l t d f S I g L z 4 8 R W 5 0 c n k g V H l w Z T 0 i U X V l c n l J R C I g V m F s d W U 9 I n N i M 2 J j Y z g 1 N C 0 4 N 2 Q 2 L T Q y M z k t Y m Q 2 N C 0 z Z T N k Y z k 0 M T E y O T M i I C 8 + P C 9 T d G F i b G V F b n R y a W V z P j w v S X R l b T 4 8 S X R l b T 4 8 S X R l b U x v Y 2 F 0 a W 9 u P j x J d G V t V H l w Z T 5 G b 3 J t d W x h P C 9 J d G V t V H l w Z T 4 8 S X R l b V B h d G g + U 2 V j d G l v b j E v T W V k a W N h b F N w Z W N p Y W x 0 a W V z L 1 N v d X J j Z T w v S X R l b V B h d G g + P C 9 J d G V t T G 9 j Y X R p b 2 4 + P F N 0 Y W J s Z U V u d H J p Z X M g L z 4 8 L 0 l 0 Z W 0 + P E l 0 Z W 0 + P E l 0 Z W 1 M b 2 N h d G l v b j 4 8 S X R l b V R 5 c G U + R m 9 y b X V s Y T w v S X R l b V R 5 c G U + P E l 0 Z W 1 Q Y X R o P l N l Y 3 R p b 2 4 x L 0 1 l Z G l j Y W x T c G V j a W F s d G l l c y 9 B b m F s e X R p Y 3 N C b 2 9 0 Q 2 F t c D w v S X R l b V B h d G g + P C 9 J d G V t T G 9 j Y X R p b 2 4 + P F N 0 Y W J s Z U V u d H J p Z X M g L z 4 8 L 0 l 0 Z W 0 + P E l 0 Z W 0 + P E l 0 Z W 1 M b 2 N h d G l v b j 4 8 S X R l b V R 5 c G U + R m 9 y b X V s Y T w v S X R l b V R 5 c G U + P E l 0 Z W 1 Q Y X R o P l N l Y 3 R p b 2 4 x L 0 1 l Z G l j Y W x T c G V j a W F s d G l l c y 9 k Y m 9 f T W V k a W N h b F N w Z W N p Y W x 0 a W V z P C 9 J d G V t U G F 0 a D 4 8 L 0 l 0 Z W 1 M b 2 N h d G l v b j 4 8 U 3 R h Y m x l R W 5 0 c m l l c y A v P j w v S X R l b T 4 8 S X R l b T 4 8 S X R l b U x v Y 2 F 0 a W 9 u P j x J d G V t V H l w Z T 5 G b 3 J t d W x h P C 9 J d G V t V H l w Z T 4 8 S X R l b V B h d G g + U 2 V j d G l v b j E v Q 2 x h a W 1 z L 0 l u c 2 V y d G V k J T I w T G F z d C U y M E N o Y X J h Y 3 R l c n M 8 L 0 l 0 Z W 1 Q Y X R o P j w v S X R l b U x v Y 2 F 0 a W 9 u P j x T d G F i b G V F b n R y a W V z I C 8 + P C 9 J d G V t P j x J d G V t P j x J d G V t T G 9 j Y X R p b 2 4 + P E l 0 Z W 1 U e X B l P k Z v c m 1 1 b G E 8 L 0 l 0 Z W 1 U e X B l P j x J d G V t U G F 0 a D 5 T Z W N 0 a W 9 u M S 9 D b G F p b X M v U m V u Y W 1 l Z C U y M E N v b H V t b n M 8 L 0 l 0 Z W 1 Q Y X R o P j w v S X R l b U x v Y 2 F 0 a W 9 u P j x T d G F i b G V F b n R y a W V z I C 8 + P C 9 J d G V t P j x J d G V t P j x J d G V t T G 9 j Y X R p b 2 4 + P E l 0 Z W 1 U e X B l P k Z v c m 1 1 b G E 8 L 0 l 0 Z W 1 U e X B l P j x J d G V t U G F 0 a D 5 T Z W N 0 a W 9 u M S 9 N Z W 1 i Z X J N b 2 5 0 a H M 8 L 0 l 0 Z W 1 Q Y X R o P j w v S X R l b U x v Y 2 F 0 a W 9 u P j x T d G F i b G V F b n R y a W V z P j x F b n R y e S B U e X B l P S J J c 1 B y a X Z h d G U i I F Z h b H V l P S J s M C I g L z 4 8 R W 5 0 c n k g V H l w Z T 0 i R m l s b E V u Y W J s Z W Q i I F Z h b H V l P S J s M C I g L z 4 8 R W 5 0 c n k g V H l w Z T 0 i R m l s b F R v R G F 0 Y U 1 v Z G V s R W 5 h Y m x l Z C I g V m F s d W U 9 I m w x I i A v P j x F b n R y e S B U e X B l P S J C d W Z m Z X J O Z X h 0 U m V m c m V z a C I g V m F s d W U 9 I m w x I i A v P j x F b n R y e S B U e X B l P S J S Z X N 1 b H R U e X B l I i B W Y W x 1 Z T 0 i c 1 R h Y m x l I i A v P j x F b n R y e S B U e X B l P S J G a W x s U 3 R h d H V z I i B W Y W x 1 Z T 0 i c 0 N v b X B s Z X R l I i A v P j x F b n R y e S B U e X B l P S J G a W x s R X J y b 3 J D b 3 V u d C I g V m F s d W U 9 I m w w I i A v P j x F b n R y e S B U e X B l P S J G a W x s Z W R D b 2 1 w b G V 0 Z V J l c 3 V s d F R v V 2 9 y a 3 N o Z W V 0 I i B W Y W x 1 Z T 0 i b D A i I C 8 + P E V u d H J 5 I F R 5 c G U 9 I k F k Z G V k V G 9 E Y X R h T W 9 k Z W w i I F Z h b H V l P S J s M S I g L z 4 8 R W 5 0 c n k g V H l w Z T 0 i T m F t Z V V w Z G F 0 Z W R B Z n R l c k Z p b G w i I F Z h b H V l P S J s M C I g L z 4 8 R W 5 0 c n k g V H l w Z T 0 i R m l s b E 9 i a m V j d F R 5 c G U i I F Z h b H V l P S J z Q 2 9 u b m V j d G l v b k 9 u b H k i I C 8 + P E V u d H J 5 I F R 5 c G U 9 I k Z p b G x D b 3 V u d C I g V m F s d W U 9 I m w y N j c 4 I i A v P j x F b n R y e S B U e X B l P S J G a W x s R X J y b 3 J D b 2 R l I i B W Y W x 1 Z T 0 i c 1 V u a 2 5 v d 2 4 i I C 8 + P E V u d H J 5 I F R 5 c G U 9 I k Z p b G x M Y X N 0 V X B k Y X R l Z C I g V m F s d W U 9 I m Q y M D E 2 L T E y L T E 5 V D E 3 O j Q 0 O j M y L j E x O D E 2 O D F a I i A v P j w v U 3 R h Y m x l R W 5 0 c m l l c z 4 8 L 0 l 0 Z W 0 + P E l 0 Z W 0 + P E l 0 Z W 1 M b 2 N h d G l v b j 4 8 S X R l b V R 5 c G U + R m 9 y b X V s Y T w v S X R l b V R 5 c G U + P E l 0 Z W 1 Q Y X R o P l N l Y 3 R p b 2 4 x L 0 1 l b W J l c k 1 v b n R o c y 9 T b 3 V y Y 2 U 8 L 0 l 0 Z W 1 Q Y X R o P j w v S X R l b U x v Y 2 F 0 a W 9 u P j x T d G F i b G V F b n R y a W V z I C 8 + P C 9 J d G V t P j x J d G V t P j x J d G V t T G 9 j Y X R p b 2 4 + P E l 0 Z W 1 U e X B l P k Z v c m 1 1 b G E 8 L 0 l 0 Z W 1 U e X B l P j x J d G V t U G F 0 a D 5 T Z W N 0 a W 9 u M S 9 N Z W 1 i Z X J N b 2 5 0 a H M v U H J v b W 9 0 Z W Q l M j B I Z W F k Z X J z P C 9 J d G V t U G F 0 a D 4 8 L 0 l 0 Z W 1 M b 2 N h d G l v b j 4 8 U 3 R h Y m x l R W 5 0 c m l l c y A v P j w v S X R l b T 4 8 S X R l b T 4 8 S X R l b U x v Y 2 F 0 a W 9 u P j x J d G V t V H l w Z T 5 G b 3 J t d W x h P C 9 J d G V t V H l w Z T 4 8 S X R l b V B h d G g + U 2 V j d G l v b j E v T W V t Y m V y T W 9 u d G h z L 0 N o Y W 5 n Z W Q l M j B U e X B l P C 9 J d G V t U G F 0 a D 4 8 L 0 l 0 Z W 1 M b 2 N h d G l v b j 4 8 U 3 R h Y m x l R W 5 0 c m l l c y A v P j w v S X R l b T 4 8 S X R l b T 4 8 S X R l b U x v Y 2 F 0 a W 9 u P j x J d G V t V H l w Z T 5 G b 3 J t d W x h P C 9 J d G V t V H l w Z T 4 8 S X R l b V B h d G g + U 2 V j d G l v b j E v S E N Q Q 1 N j b 2 R l c y 9 S Z W Z l c m V u Y 2 U 8 L 0 l 0 Z W 1 Q Y X R o P j w v S X R l b U x v Y 2 F 0 a W 9 u P j x T d G F i b G V F b n R y a W V z I C 8 + P C 9 J d G V t P j x J d G V t P j x J d G V t T G 9 j Y X R p b 2 4 + P E l 0 Z W 1 U e X B l P k Z v c m 1 1 b G E 8 L 0 l 0 Z W 1 U e X B l P j x J d G V t U G F 0 a D 5 T Z W N 0 a W 9 u M S 9 I Q 1 B D U 2 N v Z G V z L 2 R i b 1 9 I Q 1 B D U z w v S X R l b V B h d G g + P C 9 J d G V t T G 9 j Y X R p b 2 4 + P F N 0 Y W J s Z U V u d H J p Z X M g L z 4 8 L 0 l 0 Z W 0 + P E l 0 Z W 0 + P E l 0 Z W 1 M b 2 N h d G l v b j 4 8 S X R l b V R 5 c G U + R m 9 y b X V s Y T w v S X R l b V R 5 c G U + P E l 0 Z W 1 Q Y X R o P l N l Y 3 R p b 2 4 x L 0 J h Z E 1 l b W J l c n 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U m V z d W x 0 V H l w Z S I g V m F s d W U 9 I n N U Y W J s Z S I g L z 4 8 R W 5 0 c n k g V H l w Z T 0 i Q n V m Z m V y T m V 4 d F J l Z n J l c 2 g i I F Z h b H V l P S J s M S I g L z 4 8 R W 5 0 c n k g V H l w Z T 0 i R m l s b F N 0 Y X R 1 c y I g V m F s d W U 9 I n N D b 2 1 w b G V 0 Z S I g L z 4 8 R W 5 0 c n k g V H l w Z T 0 i R m l s b E N v d W 5 0 I i B W Y W x 1 Z T 0 i b D k 2 I i A v P j x F b n R y e S B U e X B l P S J G a W x s R X J y b 3 J D b 3 V u d C I g V m F s d W U 9 I m w w I i A v P j x F b n R y e S B U e X B l P S J G a W x s Q 2 9 s d W 1 u V H l w Z X M i I F Z h b H V l P S J z Q X d N S k J n W T 0 i I C 8 + P E V u d H J 5 I F R 5 c G U 9 I k Z p b G x D b 2 x 1 b W 5 O Y W 1 l c y I g V m F s d W U 9 I n N b J n F 1 b 3 Q 7 T W V t Y m V y S U Q m c X V v d D s s J n F 1 b 3 Q 7 W m l w Q 2 9 k Z S Z x d W 9 0 O y w m c X V v d D t E T 0 I m c X V v d D s s J n F 1 b 3 Q 7 R m l y c 3 R O Y W 1 l J n F 1 b 3 Q 7 L C Z x d W 9 0 O 0 x h c 3 R O Y W 1 l J n F 1 b 3 Q 7 X S I g L z 4 8 R W 5 0 c n k g V H l w Z T 0 i R m l s b E V y c m 9 y Q 2 9 k Z S I g V m F s d W U 9 I n N V b m t u b 3 d u I i A v P j x F b n R y e S B U e X B l P S J G a W x s T G F z d F V w Z G F 0 Z W Q i I F Z h b H V l P S J k M j A x N y 0 w M y 0 y O F Q x N D o z N z o w N i 4 5 O T E w N z Q x W i I g L z 4 8 R W 5 0 c n k g V H l w Z T 0 i U m V s Y X R p b 2 5 z a G l w S W 5 m b 0 N v b n R h a W 5 l c i I g V m F s d W U 9 I n N 7 J n F 1 b 3 Q 7 Y 2 9 s d W 1 u Q 2 9 1 b n Q m c X V v d D s 6 N S w m c X V v d D t r Z X l D b 2 x 1 b W 5 O Y W 1 l c y Z x d W 9 0 O z p b X S w m c X V v d D t x d W V y e V J l b G F 0 a W 9 u c 2 h p c H M m c X V v d D s 6 W 1 0 s J n F 1 b 3 Q 7 Y 2 9 s d W 1 u S W R l b n R p d G l l c y Z x d W 9 0 O z p b J n F 1 b 3 Q 7 U 2 V j d G l v b j E v Q m F k T W V t Y m V y c y 9 D a G F u Z 2 V k I F R 5 c G U u e 0 1 l b W J l c k l E L D B 9 J n F 1 b 3 Q 7 L C Z x d W 9 0 O 1 N l Y 3 R p b 2 4 x L 0 J h Z E 1 l b W J l c n M v Q 2 h h b m d l Z C B U e X B l L n t a a X B D b 2 R l L D F 9 J n F 1 b 3 Q 7 L C Z x d W 9 0 O 1 N l Y 3 R p b 2 4 x L 0 J h Z E 1 l b W J l c n M v Q 2 h h b m d l Z C B U e X B l L n t E T 0 I s M n 0 m c X V v d D s s J n F 1 b 3 Q 7 U 2 V j d G l v b j E v Q m F k T W V t Y m V y c y 9 D a G F u Z 2 V k I F R 5 c G U u e 0 Z p c n N 0 T m F t Z S w z f S Z x d W 9 0 O y w m c X V v d D t T Z W N 0 a W 9 u M S 9 C Y W R N Z W 1 i Z X J z L 0 N o Y W 5 n Z W Q g V H l w Z S 5 7 T G F z d E 5 h b W U s N H 0 m c X V v d D t d L C Z x d W 9 0 O 0 N v b H V t b k N v d W 5 0 J n F 1 b 3 Q 7 O j U s J n F 1 b 3 Q 7 S 2 V 5 Q 2 9 s d W 1 u T m F t Z X M m c X V v d D s 6 W 1 0 s J n F 1 b 3 Q 7 Q 2 9 s d W 1 u S W R l b n R p d G l l c y Z x d W 9 0 O z p b J n F 1 b 3 Q 7 U 2 V j d G l v b j E v Q m F k T W V t Y m V y c y 9 D a G F u Z 2 V k I F R 5 c G U u e 0 1 l b W J l c k l E L D B 9 J n F 1 b 3 Q 7 L C Z x d W 9 0 O 1 N l Y 3 R p b 2 4 x L 0 J h Z E 1 l b W J l c n M v Q 2 h h b m d l Z C B U e X B l L n t a a X B D b 2 R l L D F 9 J n F 1 b 3 Q 7 L C Z x d W 9 0 O 1 N l Y 3 R p b 2 4 x L 0 J h Z E 1 l b W J l c n M v Q 2 h h b m d l Z C B U e X B l L n t E T 0 I s M n 0 m c X V v d D s s J n F 1 b 3 Q 7 U 2 V j d G l v b j E v Q m F k T W V t Y m V y c y 9 D a G F u Z 2 V k I F R 5 c G U u e 0 Z p c n N 0 T m F t Z S w z f S Z x d W 9 0 O y w m c X V v d D t T Z W N 0 a W 9 u M S 9 C Y W R N Z W 1 i Z X J z L 0 N o Y W 5 n Z W Q g V H l w Z S 5 7 T G F z d E 5 h b W U s N H 0 m c X V v d D t d L C Z x d W 9 0 O 1 J l b G F 0 a W 9 u c 2 h p c E l u Z m 8 m c X V v d D s 6 W 1 1 9 I i A v P j x F b n R y e S B U e X B l P S J G a W x s Z W R D b 2 1 w b G V 0 Z V J l c 3 V s d F R v V 2 9 y a 3 N o Z W V 0 I i B W Y W x 1 Z T 0 i b D A i I C 8 + P E V u d H J 5 I F R 5 c G U 9 I k F k Z G V k V G 9 E Y X R h T W 9 k Z W w i I F Z h b H V l P S J s M S I g L z 4 8 R W 5 0 c n k g V H l w Z T 0 i T m F t Z V V w Z G F 0 Z W R B Z n R l c k Z p b G w i I F Z h b H V l P S J s M C I g L z 4 8 R W 5 0 c n k g V H l w Z T 0 i U X V l c n l J R C I g V m F s d W U 9 I n N l Y j B l Z W E 2 M S 1 j Y m I 1 L T Q w Z j g t O D Q 3 Z C 0 y N D A y N j I 2 Y j Y x M T c i I C 8 + P C 9 T d G F i b G V F b n R y a W V z P j w v S X R l b T 4 8 S X R l b T 4 8 S X R l b U x v Y 2 F 0 a W 9 u P j x J d G V t V H l w Z T 5 G b 3 J t d W x h P C 9 J d G V t V H l w Z T 4 8 S X R l b V B h d G g + U 2 V j d G l v b j E v Q m F k T W V t Y m V y c y 9 T b 3 V y Y 2 U 8 L 0 l 0 Z W 1 Q Y X R o P j w v S X R l b U x v Y 2 F 0 a W 9 u P j x T d G F i b G V F b n R y a W V z I C 8 + P C 9 J d G V t P j x J d G V t P j x J d G V t T G 9 j Y X R p b 2 4 + P E l 0 Z W 1 U e X B l P k Z v c m 1 1 b G E 8 L 0 l 0 Z W 1 U e X B l P j x J d G V t U G F 0 a D 5 T Z W N 0 a W 9 u M S 9 C Y W R N Z W 1 i Z X J z L 1 B y b 2 1 v d G V k J T I w S G V h Z G V y c z w v S X R l b V B h d G g + P C 9 J d G V t T G 9 j Y X R p b 2 4 + P F N 0 Y W J s Z U V u d H J p Z X M g L z 4 8 L 0 l 0 Z W 0 + P E l 0 Z W 0 + P E l 0 Z W 1 M b 2 N h d G l v b j 4 8 S X R l b V R 5 c G U + R m 9 y b X V s Y T w v S X R l b V R 5 c G U + P E l 0 Z W 1 Q Y X R o P l N l Y 3 R p b 2 4 x L 0 J h Z E 1 l b W J l c n M v Q 2 h h b m d l Z C U y M F R 5 c G U 8 L 0 l 0 Z W 1 Q Y X R o P j w v S X R l b U x v Y 2 F 0 a W 9 u P j x T d G F i b G V F b n R y a W V z I C 8 + P C 9 J d G V t P j w v S X R l b X M + P C 9 M b 2 N h b F B h Y 2 t h Z 2 V N Z X R h Z G F 0 Y U Z p b G U + F g A A A F B L B Q Y A A A A A A A A A A A A A A A A A A A A A A A D a A A A A A Q A A A N C M n d 8 B F d E R j H o A w E / C l + s B A A A A D g u R p C U G Y E + q g F V n X 0 c 7 b w A A A A A C A A A A A A A D Z g A A w A A A A B A A A A A z n b c X v H C / k p 0 J y F V S b h N C A A A A A A S A A A C g A A A A E A A A A C m O W n Y T K N 5 O K v J P Y a I I r G p Q A A A A A l H j r G + S d c Z s l s k v 2 q L S 5 F S u g V H 8 p t o q p E t A T A Y F r P S s + k s R S h y A 5 r Z V q 8 P L f T 1 5 2 P w i q f i D y S 3 5 3 L E + Z 6 X 9 T a 4 S C z 6 e b 8 j D y Q Z a k C M W k q g U A A A A e 2 r 2 Z t s 3 T h 4 k l I 9 q K c 7 W t / 9 7 r S 8 = < / D a t a M a s h u p > 
</file>

<file path=customXml/item32.xml>��< ? x m l   v e r s i o n = " 1 . 0 "   e n c o d i n g = " U T F - 1 6 " ? > < G e m i n i   x m l n s = " h t t p : / / g e m i n i / p i v o t c u s t o m i z a t i o n / a 6 9 4 7 d 5 f - d 5 6 3 - 4 8 c f - b b c f - 8 4 a 2 5 f 0 0 d 5 9 2 " > < C u s t o m C o n t e n t > < ! [ C D A T A [ < ? x m l   v e r s i o n = " 1 . 0 "   e n c o d i n g = " u t f - 1 6 " ? > < S e t t i n g s > < C a l c u l a t e d F i e l d s > < i t e m > < M e a s u r e N a m e > S u m   o f   N e w P a i d A m o u n t < / M e a s u r e N a m e > < D i s p l a y N a m e > S u m   o f   N e w P a i d A m o u n t < / D i s p l a y N a m e > < V i s i b l e > F a l s e < / V i s i b l e > < / i t e m > < i t e m > < M e a s u r e N a m e > P a i d A c r o s s S p e c i a l t i e s < / M e a s u r e N a m e > < D i s p l a y N a m e > P a i d A c r o s s S p e c i a l t i e s < / D i s p l a y N a m e > < V i s i b l e > F a l s e < / V i s i b l e > < / i t e m > < i t e m > < M e a s u r e N a m e > S p e c i a l t y P c t P a i d < / M e a s u r e N a m e > < D i s p l a y N a m e > S p e c i a l t y P c t P a i d < / D i s p l a y N a m e > < V i s i b l e > F a l s e < / V i s i b l e > < / i t e m > < i t e m > < M e a s u r e N a m e > E R _ C o s t < / M e a s u r e N a m e > < D i s p l a y N a m e > E R _ C o s t < / D i s p l a y N a m e > < V i s i b l e > F a l s e < / V i s i b l e > < / i t e m > < i t e m > < M e a s u r e N a m e > P e r c e n t E R < / M e a s u r e N a m e > < D i s p l a y N a m e > P e r c e n t E R < / D i s p l a y N a m e > < V i s i b l e > F a l s e < / V i s i b l e > < / i t e m > < i t e m > < M e a s u r e N a m e > T o t a l M e m b e r M o n t h s < / M e a s u r e N a m e > < D i s p l a y N a m e > T o t a l M e m b e r M o n t h s < / D i s p l a y N a m e > < V i s i b l e > F a l s e < / V i s i b l e > < / i t e m > < i t e m > < M e a s u r e N a m e > P a i d P M P M < / M e a s u r e N a m e > < D i s p l a y N a m e > P a i d P M P M < / D i s p l a y N a m e > < V i s i b l e > F a l s e < / V i s i b l e > < S u b c o l u m n s > < i t e m > < R o l e > V a l u e < / R o l e > < D i s p l a y N a m e > P a i d P M P M   V a l u e < / D i s p l a y N a m e > < V i s i b l e > F a l s e < / V i s i b l e > < / i t e m > < i t e m > < R o l e > S t a t u s < / R o l e > < D i s p l a y N a m e > P a i d P M P M   S t a t u s < / D i s p l a y N a m e > < V i s i b l e > F a l s e < / V i s i b l e > < / i t e m > < i t e m > < R o l e > G o a l < / R o l e > < D i s p l a y N a m e > P a i d P M P M   T a r g e t < / D i s p l a y N a m e > < V i s i b l e > F a l s e < / V i s i b l e > < / i t e m > < / S u b c o l u m n s > < / i t e m > < / C a l c u l a t e d F i e l d s > < S A H o s t H a s h > 0 < / S A H o s t H a s h > < G e m i n i F i e l d L i s t V i s i b l e > T r u e < / G e m i n i F i e l d L i s t V i s i b l e > < / S e t t i n g s > ] ] > < / C u s t o m C o n t e n t > < / G e m i n i > 
</file>

<file path=customXml/item33.xml>��< ? x m l   v e r s i o n = " 1 . 0 "   e n c o d i n g = " U T F - 1 6 " ? > < G e m i n i   x m l n s = " h t t p : / / g e m i n i / p i v o t c u s t o m i z a t i o n / b 2 f c 4 e 6 0 - 7 0 f a - 4 1 d 9 - a 2 7 0 - a b 4 9 0 5 c 7 b 6 9 4 " > < C u s t o m C o n t e n t > < ! [ C D A T A [ < ? x m l   v e r s i o n = " 1 . 0 "   e n c o d i n g = " u t f - 1 6 " ? > < S e t t i n g s > < C a l c u l a t e d F i e l d s > < i t e m > < M e a s u r e N a m e > S u m   o f   N e w P a i d A m o u n t < / M e a s u r e N a m e > < D i s p l a y N a m e > S u m   o f   N e w P a i d A m o u n t < / D i s p l a y N a m e > < V i s i b l e > F a l s e < / V i s i b l e > < / i t e m > < i t e m > < M e a s u r e N a m e > P a i d A c r o s s S p e c i a l t i e s < / M e a s u r e N a m e > < D i s p l a y N a m e > P a i d A c r o s s S p e c i a l t i e s < / D i s p l a y N a m e > < V i s i b l e > F a l s e < / V i s i b l e > < / i t e m > < i t e m > < M e a s u r e N a m e > S p e c i a l t y P c t P a i d < / M e a s u r e N a m e > < D i s p l a y N a m e > S p e c i a l t y P c t P a i d < / D i s p l a y N a m e > < V i s i b l e > F a l s e < / V i s i b l e > < / i t e m > < i t e m > < M e a s u r e N a m e > E R _ C o s t < / M e a s u r e N a m e > < D i s p l a y N a m e > E R _ C o s t < / D i s p l a y N a m e > < V i s i b l e > F a l s e < / V i s i b l e > < / i t e m > < i t e m > < M e a s u r e N a m e > P e r c e n t E R < / M e a s u r e N a m e > < D i s p l a y N a m e > P e r c e n t E R < / D i s p l a y N a m e > < V i s i b l e > F a l s e < / V i s i b l e > < / i t e m > < i t e m > < M e a s u r e N a m e > T o t a l M e m b e r M o n t h s < / M e a s u r e N a m e > < D i s p l a y N a m e > T o t a l M e m b e r M o n t h s < / D i s p l a y N a m e > < V i s i b l e > F a l s e < / V i s i b l e > < / i t e m > < i t e m > < M e a s u r e N a m e > P a i d P M P M < / M e a s u r e N a m e > < D i s p l a y N a m e > P a i d P M P M < / D i s p l a y N a m e > < V i s i b l e > F a l s e < / V i s i b l e > < S u b c o l u m n s > < i t e m > < R o l e > V a l u e < / R o l e > < D i s p l a y N a m e > P a i d P M P M   V a l u e < / D i s p l a y N a m e > < V i s i b l e > F a l s e < / V i s i b l e > < / i t e m > < i t e m > < R o l e > S t a t u s < / R o l e > < D i s p l a y N a m e > P a i d P M P M   S t a t u s < / D i s p l a y N a m e > < V i s i b l e > F a l s e < / V i s i b l e > < / i t e m > < i t e m > < R o l e > G o a l < / R o l e > < D i s p l a y N a m e > P a i d P M P M   T a r g e t < / D i s p l a y N a m e > < V i s i b l e > F a l s e < / V i s i b l e > < / i t e m > < / S u b c o l u m n s > < / i t e m > < / C a l c u l a t e d F i e l d s > < S A H o s t H a s h > 0 < / S A H o s t H a s h > < G e m i n i F i e l d L i s t V i s i b l e > T r u e < / G e m i n i F i e l d L i s t V i s i b l e > < / S e t t i n g s > ] ] > < / C u s t o m C o n t e n t > < / G e m i n i > 
</file>

<file path=customXml/item34.xml>��< ? x m l   v e r s i o n = " 1 . 0 "   e n c o d i n g = " U T F - 1 6 " ? > < G e m i n i   x m l n s = " h t t p : / / g e m i n i / p i v o t c u s t o m i z a t i o n / S a n d b o x N o n E m p t y " > < C u s t o m C o n t e n t > < ! [ C D A T A [ 1 ] ] > < / C u s t o m C o n t e n t > < / G e m i n i > 
</file>

<file path=customXml/item35.xml>��< ? x m l   v e r s i o n = " 1 . 0 "   e n c o d i n g = " U T F - 1 6 " ? > < G e m i n i   x m l n s = " h t t p : / / g e m i n i / p i v o t c u s t o m i z a t i o n / I s S a n d b o x E m b e d d e d " > < C u s t o m C o n t e n t > < ! [ C D A T A [ y e s ] ] > < / C u s t o m C o n t e n t > < / G e m i n i > 
</file>

<file path=customXml/item36.xml>��< ? x m l   v e r s i o n = " 1 . 0 "   e n c o d i n g = " U T F - 1 6 " ? > < G e m i n i   x m l n s = " h t t p : / / g e m i n i / p i v o t c u s t o m i z a t i o n / P o w e r P i v o t V e r s i o n " > < C u s t o m C o n t e n t > < ! [ C D A T A [ 2 0 1 5 . 1 3 0 . 8 0 0 . 4 6 1 ] ] > < / C u s t o m C o n t e n t > < / G e m i n i > 
</file>

<file path=customXml/item37.xml>��< ? x m l   v e r s i o n = " 1 . 0 "   e n c o d i n g = " U T F - 1 6 " ? > < G e m i n i   x m l n s = " h t t p : / / g e m i n i / p i v o t c u s t o m i z a t i o n / L i n k e d T a b l e s " > < C u s t o m C o n t e n t > < ! [ C D A T A [ < L i n k e d T a b l e s   x m l n s : x s d = " h t t p : / / w w w . w 3 . o r g / 2 0 0 1 / X M L S c h e m a "   x m l n s : x s i = " h t t p : / / w w w . w 3 . o r g / 2 0 0 1 / X M L S c h e m a - i n s t a n c e " > < L i n k e d T a b l e L i s t > < L i n k e d T a b l e I n f o > < E x c e l T a b l e N a m e > D a t e s < / E x c e l T a b l e N a m e > < G e m i n i T a b l e I d > D a t e s - 6 7 a 7 3 d 1 b - 4 e 9 5 - 4 b 2 6 - 9 a 1 2 - 5 c 2 6 f d 1 6 9 f 2 5 < / G e m i n i T a b l e I d > < L i n k e d C o l u m n L i s t   / > < U p d a t e N e e d e d > f a l s e < / U p d a t e N e e d e d > < R o w C o u n t > 0 < / R o w C o u n t > < / L i n k e d T a b l e I n f o > < L i n k e d T a b l e I n f o > < E x c e l T a b l e N a m e > A g r G r o u p T a b l e < / E x c e l T a b l e N a m e > < G e m i n i T a b l e I d > A g r G r o u p T a b l e - f 5 c f 7 1 c d - 3 f 2 8 - 4 2 7 3 - a 7 a 3 - f 2 b d 2 9 f 0 8 4 a 2 < / G e m i n i T a b l e I d > < L i n k e d C o l u m n L i s t   / > < U p d a t e N e e d e d > f a l s e < / U p d a t e N e e d e d > < R o w C o u n t > 0 < / R o w C o u n t > < / L i n k e d T a b l e I n f o > < / L i n k e d T a b l e L i s t > < / L i n k e d T a b l e s > ] ] > < / C u s t o m C o n t e n t > < / G e m i n i > 
</file>

<file path=customXml/item38.xml>��< ? x m l   v e r s i o n = " 1 . 0 "   e n c o d i n g = " U T F - 1 6 " ? > < G e m i n i   x m l n s = " h t t p : / / g e m i n i / p i v o t c u s t o m i z a t i o n / R e l a t i o n s h i p A u t o D e t e c t i o n E n a b l e d " > < C u s t o m C o n t e n t > < ! [ C D A T A [ T r u e ] ] > < / C u s t o m C o n t e n t > < / G e m i n i > 
</file>

<file path=customXml/item3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 2 0 1 7 - 0 3 - 2 8 T 1 0 : 3 7 : 3 3 . 1 3 5 5 6 9 5 - 0 4 : 0 0 < / L a s t P r o c e s s e d T i m e > < / D a t a M o d e l i n g S a n d b o x . S e r i a l i z e d S a n d b o x E r r o r C a c h e > ] ] > < / C u s t o m C o n t e n t > < / G e m i n i > 
</file>

<file path=customXml/item4.xml>��< ? x m l   v e r s i o n = " 1 . 0 "   e n c o d i n g = " U T F - 1 6 " ? > < G e m i n i   x m l n s = " h t t p : / / g e m i n i / p i v o t c u s t o m i z a t i o n / c 3 4 4 2 7 c 5 - d 6 9 1 - 4 c a 0 - a e b f - 2 5 f 8 b a 9 b b 4 e 0 " > < C u s t o m C o n t e n t > < ! [ C D A T A [ < ? x m l   v e r s i o n = " 1 . 0 "   e n c o d i n g = " u t f - 1 6 " ? > < S e t t i n g s > < C a l c u l a t e d F i e l d s > < i t e m > < M e a s u r e N a m e > S u m   o f   N e w P a i d A m o u n t < / M e a s u r e N a m e > < D i s p l a y N a m e > S u m   o f   N e w P a i d A m o u n t < / D i s p l a y N a m e > < V i s i b l e > F a l s e < / V i s i b l e > < / i t e m > < i t e m > < M e a s u r e N a m e > P a i d A c r o s s S p e c i a l t i e s < / M e a s u r e N a m e > < D i s p l a y N a m e > P a i d A c r o s s S p e c i a l t i e s < / D i s p l a y N a m e > < V i s i b l e > F a l s e < / V i s i b l e > < / i t e m > < i t e m > < M e a s u r e N a m e > S p e c i a l t y P c t P a i d < / M e a s u r e N a m e > < D i s p l a y N a m e > S p e c i a l t y P c t P a i d < / D i s p l a y N a m e > < V i s i b l e > F a l s e < / V i s i b l e > < / i t e m > < i t e m > < M e a s u r e N a m e > E R _ C o s t < / M e a s u r e N a m e > < D i s p l a y N a m e > E R _ C o s t < / D i s p l a y N a m e > < V i s i b l e > F a l s e < / V i s i b l e > < / i t e m > < i t e m > < M e a s u r e N a m e > P e r c e n t E R < / M e a s u r e N a m e > < D i s p l a y N a m e > P e r c e n t E R < / D i s p l a y N a m e > < V i s i b l e > F a l s e < / V i s i b l e > < / i t e m > < i t e m > < M e a s u r e N a m e > T o t a l M e m b e r M o n t h s < / M e a s u r e N a m e > < D i s p l a y N a m e > T o t a l M e m b e r M o n t h s < / D i s p l a y N a m e > < V i s i b l e > F a l s e < / V i s i b l e > < / i t e m > < i t e m > < M e a s u r e N a m e > P a i d P M P M < / M e a s u r e N a m e > < D i s p l a y N a m e > P a i d P M P M < / D i s p l a y N a m e > < V i s i b l e > F a l s e < / V i s i b l e > < / i t e m > < / C a l c u l a t e d F i e l d s > < H S l i c e r s S h a p e > 0 ; 0 ; 0 ; 0 < / H S l i c e r s S h a p e > < V S l i c e r s S h a p e > 0 ; 0 ; 0 ; 0 < / V S l i c e r s S h a p e > < S l i c e r S h e e t N a m e > P a i d   b y   D R G < / S l i c e r S h e e t N a m e > < S A H o s t H a s h > 6 3 8 4 1 5 0 6 8 < / S A H o s t H a s h > < G e m i n i F i e l d L i s t V i s i b l e > T r u e < / G e m i n i F i e l d L i s t V i s i b l e > < / S e t t i n g s > ] ] > < / C u s t o m C o n t e n t > < / G e m i n i > 
</file>

<file path=customXml/item5.xml>��< ? x m l   v e r s i o n = " 1 . 0 "   e n c o d i n g = " U T F - 1 6 " ? > < G e m i n i   x m l n s = " h t t p : / / g e m i n i / p i v o t c u s t o m i z a t i o n / L i n k e d T a b l e U p d a t e M o d e " > < C u s t o m C o n t e n t > < ! [ C D A T A [ T r u e ] ] > < / C u s t o m C o n t e n t > < / G e m i n i > 
</file>

<file path=customXml/item6.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C l a i m 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 i : t y p e = " S a n d b o x E d i t o r T a b l e W i d g e t V i e w M o d e l K e y " & g t ; & l t ; T a b l e N a m e & g t ; C l a i m s & l t ; / T a b l e N a m e & g t ; & l t ; / K e y & g t ; & l t ; M a i n t a i n e r 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C l a i m N u m b e r & l t ; / K e y & g t ; & l t ; / a : K e y & g t ; & l t ; a : V a l u e   i : t y p e = " T a b l e W i d g e t B a s e V i e w S t a t e " / & g t ; & l t ; / a : K e y V a l u e O f D i a g r a m O b j e c t K e y a n y T y p e z b w N T n L X & g t ; & l t ; a : K e y V a l u e O f D i a g r a m O b j e c t K e y a n y T y p e z b w N T n L X & g t ; & l t ; a : K e y & g t ; & l t ; K e y & g t ; C o l u m n s \ B e n e N u m b e r & l t ; / K e y & g t ; & l t ; / a : K e y & g t ; & l t ; a : V a l u e   i : t y p e = " T a b l e W i d g e t B a s e V i e w S t a t e " / & g t ; & l t ; / a : K e y V a l u e O f D i a g r a m O b j e c t K e y a n y T y p e z b w N T n L X & g t ; & l t ; a : K e y V a l u e O f D i a g r a m O b j e c t K e y a n y T y p e z b w N T n L X & g t ; & l t ; a : K e y & g t ; & l t ; K e y & g t ; C o l u m n s \ C l a i m T y p e & l t ; / K e y & g t ; & l t ; / a : K e y & g t ; & l t ; a : V a l u e   i : t y p e = " T a b l e W i d g e t B a s e V i e w S t a t e " / & g t ; & l t ; / a : K e y V a l u e O f D i a g r a m O b j e c t K e y a n y T y p e z b w N T n L X & g t ; & l t ; a : K e y V a l u e O f D i a g r a m O b j e c t K e y a n y T y p e z b w N T n L X & g t ; & l t ; a : K e y & g t ; & l t ; K e y & g t ; C o l u m n s \ C l a i m F r o m D a t e & l t ; / K e y & g t ; & l t ; / a : K e y & g t ; & l t ; a : V a l u e   i : t y p e = " T a b l e W i d g e t B a s e V i e w S t a t e " / & g t ; & l t ; / a : K e y V a l u e O f D i a g r a m O b j e c t K e y a n y T y p e z b w N T n L X & g t ; & l t ; a : K e y V a l u e O f D i a g r a m O b j e c t K e y a n y T y p e z b w N T n L X & g t ; & l t ; a : K e y & g t ; & l t ; K e y & g t ; C o l u m n s \ C l a i m T h r u D a t e & l t ; / K e y & g t ; & l t ; / a : K e y & g t ; & l t ; a : V a l u e   i : t y p e = " T a b l e W i d g e t B a s e V i e w S t a t e " / & g t ; & l t ; / a : K e y V a l u e O f D i a g r a m O b j e c t K e y a n y T y p e z b w N T n L X & g t ; & l t ; a : K e y V a l u e O f D i a g r a m O b j e c t K e y a n y T y p e z b w N T n L X & g t ; & l t ; a : K e y & g t ; & l t ; K e y & g t ; C o l u m n s \ P r o v i d e r S p e c i a l t y & l t ; / K e y & g t ; & l t ; / a : K e y & g t ; & l t ; a : V a l u e   i : t y p e = " T a b l e W i d g e t B a s e V i e w S t a t e " / & g t ; & l t ; / a : K e y V a l u e O f D i a g r a m O b j e c t K e y a n y T y p e z b w N T n L X & g t ; & l t ; a : K e y V a l u e O f D i a g r a m O b j e c t K e y a n y T y p e z b w N T n L X & g t ; & l t ; a : K e y & g t ; & l t ; K e y & g t ; C o l u m n s \ D R G c o d e & l t ; / K e y & g t ; & l t ; / a : K e y & g t ; & l t ; a : V a l u e   i : t y p e = " T a b l e W i d g e t B a s e V i e w S t a t e " / & g t ; & l t ; / a : K e y V a l u e O f D i a g r a m O b j e c t K e y a n y T y p e z b w N T n L X & g t ; & l t ; a : K e y V a l u e O f D i a g r a m O b j e c t K e y a n y T y p e z b w N T n L X & g t ; & l t ; a : K e y & g t ; & l t ; K e y & g t ; C o l u m n s \ H C P C S c o d e & l t ; / K e y & g t ; & l t ; / a : K e y & g t ; & l t ; a : V a l u e   i : t y p e = " T a b l e W i d g e t B a s e V i e w S t a t e " / & g t ; & l t ; / a : K e y V a l u e O f D i a g r a m O b j e c t K e y a n y T y p e z b w N T n L X & g t ; & l t ; a : K e y V a l u e O f D i a g r a m O b j e c t K e y a n y T y p e z b w N T n L X & g t ; & l t ; a : K e y & g t ; & l t ; K e y & g t ; C o l u m n s \ N e w P a i d A m o u n t & l t ; / K e y & g t ; & l t ; / a : K e y & g t ; & l t ; a : V a l u e   i : t y p e = " T a b l e W i d g e t B a s e V i e w S t a t e " / & g t ; & l t ; / a : K e y V a l u e O f D i a g r a m O b j e c t K e y a n y T y p e z b w N T n L X & g t ; & l t ; a : K e y V a l u e O f D i a g r a m O b j e c t K e y a n y T y p e z b w N T n L X & g t ; & l t ; a : K e y & g t ; & l t ; K e y & g t ; C o l u m n s \ D R G N o & l t ; / K e y & g t ; & l t ; / a : K e y & g t ; & l t ; a : V a l u e   i : t y p e = " T a b l e W i d g e t B a s e V i e w S t a t e " / & g t ; & l t ; / a : K e y V a l u e O f D i a g r a m O b j e c t K e y a n y T y p e z b w N T n L X & g t ; & l t ; a : K e y V a l u e O f D i a g r a m O b j e c t K e y a n y T y p e z b w N T n L X & g t ; & l t ; a : K e y & g t ; & l t ; K e y & g t ; C o l u m n s \ D R G a n d T i t l e & l t ; / K e y & g t ; & l t ; / a : K e y & g t ; & l t ; a : V a l u e   i : t y p e = " T a b l e W i d g e t B a s e V i e w S t a t e " / & g t ; & l t ; / a : K e y V a l u e O f D i a g r a m O b j e c t K e y a n y T y p e z b w N T n L X & g t ; & l t ; a : K e y V a l u e O f D i a g r a m O b j e c t K e y a n y T y p e z b w N T n L X & g t ; & l t ; a : K e y & g t ; & l t ; K e y & g t ; C o l u m n s \ S p e c i a l t y D e s c & l t ; / K e y & g t ; & l t ; / a : K e y & g t ; & l t ; a : V a l u e   i : t y p e = " T a b l e W i d g e t B a s e V i e w S t a t e " / & g t ; & l t ; / a : K e y V a l u e O f D i a g r a m O b j e c t K e y a n y T y p e z b w N T n L X & g t ; & l t ; a : K e y V a l u e O f D i a g r a m O b j e c t K e y a n y T y p e z b w N T n L X & g t ; & l t ; a : K e y & g t ; & l t ; K e y & g t ; C o l u m n s \ M e m b e r D O B & l t ; / K e y & g t ; & l t ; / a : K e y & g t ; & l t ; a : V a l u e   i : t y p e = " T a b l e W i d g e t B a s e V i e w S t a t e " / & g t ; & l t ; / a : K e y V a l u e O f D i a g r a m O b j e c t K e y a n y T y p e z b w N T n L X & g t ; & l t ; a : K e y V a l u e O f D i a g r a m O b j e c t K e y a n y T y p e z b w N T n L X & g t ; & l t ; a : K e y & g t ; & l t ; K e y & g t ; C o l u m n s \ M e m b e r A g e & l t ; / K e y & g t ; & l t ; / a : K e y & g t ; & l t ; a : V a l u e   i : t y p e = " T a b l e W i d g e t B a s e V i e w S t a t e " / & g t ; & l t ; / a : K e y V a l u e O f D i a g r a m O b j e c t K e y a n y T y p e z b w N T n L X & g t ; & l t ; a : K e y V a l u e O f D i a g r a m O b j e c t K e y a n y T y p e z b w N T n L X & g t ; & l t ; a : K e y & g t ; & l t ; K e y & g t ; C o l u m n s \ I s E R _ C l a i m & 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M e m b e r 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 i : t y p e = " S a n d b o x E d i t o r T a b l e W i d g e t V i e w M o d e l K e y " & g t ; & l t ; T a b l e N a m e & g t ; M e m b e r s & l t ; / T a b l e N a m e & g t ; & l t ; / K e y & g t ; & l t ; M a i n t a i n e r 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M e m b e r I D & l t ; / K e y & g t ; & l t ; / a : K e y & g t ; & l t ; a : V a l u e   i : t y p e = " T a b l e W i d g e t B a s e V i e w S t a t e " / & g t ; & l t ; / a : K e y V a l u e O f D i a g r a m O b j e c t K e y a n y T y p e z b w N T n L X & g t ; & l t ; a : K e y V a l u e O f D i a g r a m O b j e c t K e y a n y T y p e z b w N T n L X & g t ; & l t ; a : K e y & g t ; & l t ; K e y & g t ; C o l u m n s \ Z i p C o d e & l t ; / K e y & g t ; & l t ; / a : K e y & g t ; & l t ; a : V a l u e   i : t y p e = " T a b l e W i d g e t B a s e V i e w S t a t e " / & g t ; & l t ; / a : K e y V a l u e O f D i a g r a m O b j e c t K e y a n y T y p e z b w N T n L X & g t ; & l t ; a : K e y V a l u e O f D i a g r a m O b j e c t K e y a n y T y p e z b w N T n L X & g t ; & l t ; a : K e y & g t ; & l t ; K e y & g t ; C o l u m n s \ D O B & l t ; / K e y & g t ; & l t ; / a : K e y & g t ; & l t ; a : V a l u e   i : t y p e = " T a b l e W i d g e t B a s e V i e w S t a t e " / & g t ; & l t ; / a : K e y V a l u e O f D i a g r a m O b j e c t K e y a n y T y p e z b w N T n L X & g t ; & l t ; a : K e y V a l u e O f D i a g r a m O b j e c t K e y a n y T y p e z b w N T n L X & g t ; & l t ; a : K e y & g t ; & l t ; K e y & g t ; C o l u m n s \ F i r s t N a m e & l t ; / K e y & g t ; & l t ; / a : K e y & g t ; & l t ; a : V a l u e   i : t y p e = " T a b l e W i d g e t B a s e V i e w S t a t e " / & g t ; & l t ; / a : K e y V a l u e O f D i a g r a m O b j e c t K e y a n y T y p e z b w N T n L X & g t ; & l t ; a : K e y V a l u e O f D i a g r a m O b j e c t K e y a n y T y p e z b w N T n L X & g t ; & l t ; a : K e y & g t ; & l t ; K e y & g t ; C o l u m n s \ L a s t N a m e & l t ; / K e y & g t ; & l t ; / a : K e y & g t ; & l t ; a : V a l u e   i : t y p e = " T a b l e W i d g e t B a s e V i e w S t a t e " / & g t ; & l t ; / a : K e y V a l u e O f D i a g r a m O b j e c t K e y a n y T y p e z b w N T n L X & g t ; & l t ; a : K e y V a l u e O f D i a g r a m O b j e c t K e y a n y T y p e z b w N T n L X & g t ; & l t ; a : K e y & g t ; & l t ; K e y & g t ; C o l u m n s \ C u r r e n t A g e G r o u p & l t ; / K e y & g t ; & l t ; / a : K e y & g t ; & l t ; a : V a l u e   i : t y p e = " T a b l e W i d g e t B a s e V i e w S t a t e " / & g t ; & l t ; / a : K e y V a l u e O f D i a g r a m O b j e c t K e y a n y T y p e z b w N T n L X & g t ; & l t ; a : K e y V a l u e O f D i a g r a m O b j e c t K e y a n y T y p e z b w N T n L X & g t ; & l t ; a : K e y & g t ; & l t ; K e y & g t ; C o l u m n s \ C u r r e n t A g e & 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B a d M e m b e r 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 i : t y p e = " S a n d b o x E d i t o r T a b l e W i d g e t V i e w M o d e l K e y " & g t ; & l t ; T a b l e N a m e & g t ; B a d M e m b e r s & l t ; / T a b l e N a m e & g t ; & l t ; / K e y & g t ; & l t ; M a i n t a i n e r 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M e m b e r I D & l t ; / K e y & g t ; & l t ; / a : K e y & g t ; & l t ; a : V a l u e   i : t y p e = " T a b l e W i d g e t B a s e V i e w S t a t e " / & g t ; & l t ; / a : K e y V a l u e O f D i a g r a m O b j e c t K e y a n y T y p e z b w N T n L X & g t ; & l t ; a : K e y V a l u e O f D i a g r a m O b j e c t K e y a n y T y p e z b w N T n L X & g t ; & l t ; a : K e y & g t ; & l t ; K e y & g t ; C o l u m n s \ Z i p C o d e & l t ; / K e y & g t ; & l t ; / a : K e y & g t ; & l t ; a : V a l u e   i : t y p e = " T a b l e W i d g e t B a s e V i e w S t a t e " / & g t ; & l t ; / a : K e y V a l u e O f D i a g r a m O b j e c t K e y a n y T y p e z b w N T n L X & g t ; & l t ; a : K e y V a l u e O f D i a g r a m O b j e c t K e y a n y T y p e z b w N T n L X & g t ; & l t ; a : K e y & g t ; & l t ; K e y & g t ; C o l u m n s \ D O B & l t ; / K e y & g t ; & l t ; / a : K e y & g t ; & l t ; a : V a l u e   i : t y p e = " T a b l e W i d g e t B a s e V i e w S t a t e " / & g t ; & l t ; / a : K e y V a l u e O f D i a g r a m O b j e c t K e y a n y T y p e z b w N T n L X & g t ; & l t ; a : K e y V a l u e O f D i a g r a m O b j e c t K e y a n y T y p e z b w N T n L X & g t ; & l t ; a : K e y & g t ; & l t ; K e y & g t ; C o l u m n s \ F i r s t N a m e & l t ; / K e y & g t ; & l t ; / a : K e y & g t ; & l t ; a : V a l u e   i : t y p e = " T a b l e W i d g e t B a s e V i e w S t a t e " / & g t ; & l t ; / a : K e y V a l u e O f D i a g r a m O b j e c t K e y a n y T y p e z b w N T n L X & g t ; & l t ; a : K e y V a l u e O f D i a g r a m O b j e c t K e y a n y T y p e z b w N T n L X & g t ; & l t ; a : K e y & g t ; & l t ; K e y & g t ; C o l u m n s \ L a s t N a m e & 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7.xml>��< ? x m l   v e r s i o n = " 1 . 0 "   e n c o d i n g = " U T F - 1 6 " ? > < G e m i n i   x m l n s = " h t t p : / / g e m i n i / p i v o t c u s t o m i z a t i o n / 4 d 1 b 0 9 d 1 - 6 e a 8 - 4 a 3 3 - b 7 6 e - 3 b 9 2 4 b a a f 0 8 5 " > < C u s t o m C o n t e n t > < ! [ C D A T A [ < ? x m l   v e r s i o n = " 1 . 0 "   e n c o d i n g = " u t f - 1 6 " ? > < S e t t i n g s > < C a l c u l a t e d F i e l d s > < i t e m > < M e a s u r e N a m e > S u m   o f   N e w P a i d A m o u n t < / M e a s u r e N a m e > < D i s p l a y N a m e > S u m   o f   N e w P a i d A m o u n t < / D i s p l a y N a m e > < V i s i b l e > F a l s e < / V i s i b l e > < / i t e m > < i t e m > < M e a s u r e N a m e > P a i d A c r o s s S p e c i a l t i e s < / M e a s u r e N a m e > < D i s p l a y N a m e > P a i d A c r o s s S p e c i a l t i e s < / D i s p l a y N a m e > < V i s i b l e > F a l s e < / V i s i b l e > < / i t e m > < i t e m > < M e a s u r e N a m e > S p e c i a l t y P c t P a i d < / M e a s u r e N a m e > < D i s p l a y N a m e > S p e c i a l t y P c t P a i d < / D i s p l a y N a m e > < V i s i b l e > F a l s e < / V i s i b l e > < / i t e m > < i t e m > < M e a s u r e N a m e > E R _ C o s t < / M e a s u r e N a m e > < D i s p l a y N a m e > E R _ C o s t < / D i s p l a y N a m e > < V i s i b l e > F a l s e < / V i s i b l e > < / i t e m > < i t e m > < M e a s u r e N a m e > P e r c e n t E R < / M e a s u r e N a m e > < D i s p l a y N a m e > P e r c e n t E R < / D i s p l a y N a m e > < V i s i b l e > F a l s e < / V i s i b l e > < / i t e m > < i t e m > < M e a s u r e N a m e > T o t a l M e m b e r M o n t h s < / M e a s u r e N a m e > < D i s p l a y N a m e > T o t a l M e m b e r M o n t h s < / D i s p l a y N a m e > < V i s i b l e > F a l s e < / V i s i b l e > < / i t e m > < i t e m > < M e a s u r e N a m e > P a i d P M P M < / M e a s u r e N a m e > < D i s p l a y N a m e > P a i d P M P M < / D i s p l a y N a m e > < V i s i b l e > F a l s e < / V i s i b l e > < / i t e m > < / C a l c u l a t e d F i e l d s > < H S l i c e r s S h a p e > 0 ; 0 ; 0 ; 0 < / H S l i c e r s S h a p e > < V S l i c e r s S h a p e > 0 ; 0 ; 0 ; 0 < / V S l i c e r s S h a p e > < S l i c e r S h e e t N a m e > P i v o t < / S l i c e r S h e e t N a m e > < S A H o s t H a s h > 1 1 8 5 2 0 7 8 9 9 < / S A H o s t H a s h > < G e m i n i F i e l d L i s t V i s i b l e > T r u e < / G e m i n i F i e l d L i s t V i s i b l e > < / S e t t i n g s > ] ] > < / C u s t o m C o n t e n t > < / G e m i n i > 
</file>

<file path=customXml/item8.xml>��< ? x m l   v e r s i o n = " 1 . 0 "   e n c o d i n g = " U T F - 1 6 " ? > < G e m i n i   x m l n s = " h t t p : / / g e m i n i / p i v o t c u s t o m i z a t i o n / T a b l e X M L _ M e d i c a l S p e c i a l t i e s _ 8 5 7 c 0 0 c 8 - b a 8 0 - 4 7 1 3 - 8 9 2 e - 6 5 2 2 f a a b a 4 1 6 " > < C u s t o m C o n t e n t > < ! [ C D A T A [ < T a b l e W i d g e t G r i d S e r i a l i z a t i o n   x m l n s : x s d = " h t t p : / / w w w . w 3 . o r g / 2 0 0 1 / X M L S c h e m a "   x m l n s : x s i = " h t t p : / / w w w . w 3 . o r g / 2 0 0 1 / X M L S c h e m a - i n s t a n c e " > < C o l u m n S u g g e s t e d T y p e   / > < C o l u m n F o r m a t   / > < C o l u m n A c c u r a c y   / > < C o l u m n C u r r e n c y S y m b o l   / > < C o l u m n P o s i t i v e P a t t e r n   / > < C o l u m n N e g a t i v e P a t t e r n   / > < C o l u m n W i d t h s > < i t e m > < k e y > < s t r i n g > S p e c i a l t y C o d e < / s t r i n g > < / k e y > < v a l u e > < i n t > 1 2 4 < / i n t > < / v a l u e > < / i t e m > < i t e m > < k e y > < s t r i n g > S p e c i a l t y < / s t r i n g > < / k e y > < v a l u e > < i n t > 9 2 < / i n t > < / v a l u e > < / i t e m > < i t e m > < k e y > < s t r i n g > P r o f e s s i o n a l < / s t r i n g > < / k e y > < v a l u e > < i n t > 1 1 3 < / i n t > < / v a l u e > < / i t e m > < i t e m > < k e y > < s t r i n g > I s P h y s i c i a n < / s t r i n g > < / k e y > < v a l u e > < i n t > 1 0 4 < / i n t > < / v a l u e > < / i t e m > < / C o l u m n W i d t h s > < C o l u m n D i s p l a y I n d e x > < i t e m > < k e y > < s t r i n g > S p e c i a l t y C o d e < / s t r i n g > < / k e y > < v a l u e > < i n t > 0 < / i n t > < / v a l u e > < / i t e m > < i t e m > < k e y > < s t r i n g > S p e c i a l t y < / s t r i n g > < / k e y > < v a l u e > < i n t > 1 < / i n t > < / v a l u e > < / i t e m > < i t e m > < k e y > < s t r i n g > P r o f e s s i o n a l < / s t r i n g > < / k e y > < v a l u e > < i n t > 2 < / i n t > < / v a l u e > < / i t e m > < i t e m > < k e y > < s t r i n g > I s P h y s i c i a n < / s t r i n g > < / k e y > < v a l u e > < i n t > 3 < / i n t > < / v a l u e > < / i t e m > < / C o l u m n D i s p l a y I n d e x > < C o l u m n F r o z e n   / > < C o l u m n C h e c k e d   / > < C o l u m n F i l t e r   / > < S e l e c t i o n F i l t e r   / > < F i l t e r P a r a m e t e r s   / > < I s S o r t D e s c e n d i n g > f a l s e < / I s S o r t D e s c e n d i n g > < / T a b l e W i d g e t G r i d S e r i a l i z a t i o n > ] ] > < / C u s t o m C o n t e n t > < / G e m i n i > 
</file>

<file path=customXml/item9.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6 b c d c a c c - e 0 e 3 - 4 3 1 5 - a 7 0 3 - 7 6 b d 2 5 7 6 8 4 4 5 " > < T r a n s i t i o n > M o v e T o < / T r a n s i t i o n > < E f f e c t > S t a t i o n < / E f f e c t > < T h e m e > B i n g R o a d < / T h e m e > < T h e m e W i t h L a b e l > t r u e < / T h e m e W i t h L a b e l > < F l a t M o d e E n a b l e d > f a l s e < / F l a t M o d e E n a b l e d > < D u r a t i o n > 1 0 0 0 0 0 0 0 0 < / D u r a t i o n > < T r a n s i t i o n D u r a t i o n > 3 0 0 0 0 0 0 0 < / T r a n s i t i o n D u r a t i o n > < S p e e d > 0 . 5 < / S p e e d > < F r a m e > < C a m e r a > < L a t i t u d e > 4 2 . 2 0 9 0 0 7 2 6 2 4 8 7 4 6 1 < / L a t i t u d e > < L o n g i t u d e > - 7 1 . 7 4 0 8 9 3 0 4 1 1 5 6 5 8 2 < / L o n g i t u d e > < R o t a t i o n > 0 < / R o t a t i o n > < P i v o t A n g l e > - 1 . 0 9 6 8 7 8 5 2 7 7 9 5 6 3 1 2 < / P i v o t A n g l e > < D i s t a n c e > 0 . 0 1 9 1 2 4 3 5 3 5 0 5 7 6 0 0 4 9 < / D i s t a n c e > < / C a m e r a > < I m a g e > i V B O R w 0 K G g o A A A A N S U h E U g A A A N Q A A A B 1 C A Y A A A A 2 n s 9 T A A A A A X N S R 0 I A r s 4 c 6 Q A A A A R n Q U 1 B A A C x j w v 8 Y Q U A A A A J c E h Z c w A A A m I A A A J i A W y J d J c A A M E f S U R B V H h e x L 0 F g G T X d S b 8 F T M 2 M w z 0 8 I x m J I 1 o x L I t S 7 b M F C d 2 e H e z G 1 j v B n c T J / s H d 9 e J k 8 1 m 4 8 S O 4 5 h J t i V L F u M w Y 0 8 z c 1 U X M / 3 f u a / e d H V P 9 0 g K H q m n u 6 p e v X f h w H f O P f d c Q 6 G Q q l Q q A C p l Z H J l l N J A r G z C b B T 4 0 l / / A X 7 6 F 3 8 b / / 0 / / x S + + q X P 4 W / / + s / x v g + / D U 4 f k C 3 F U S r n Y D V 6 E L B 3 I p M P I J 4 x I e A s w 2 2 r w G Q E 0 n k D F h M G h J J G v l 9 B g 7 s M V / U z n c p 8 t l x X L A E O U w W G i g l n z p 9 A p W J A e 1 s 3 I p E F W C x m + P 1 + P q 8 A n 9 e L d N E G w 1 I B o V w I o + O j 6 O h s R p d 7 G / J m Y G Z p E P 1 X r s J m N e G 9 7 3 4 M h W I e R v a t N F m A u d W M k t e C Z f b R Y e G P F W x / B Z U i n 2 s x V F s E L C S M 8 N r K 6 n N p n 4 E f 6 Z / m i 4 D F p L 0 n l M 5 z o G C E 1 W S D m T 8 b U Z F t X 0 q M 8 r u 8 z t j I 3 y 4 1 F q V Y G Q Y + h 7 d A J V + B m e 1 b X F y C 2 d U A i 7 E I q 9 m g n s d P + b P S x l o y s D E y i f r v I g f T Z D J p 7 a 4 2 N F d M o V Q q w G n z q 9 d C p R I H v U o G o 5 F z Y E A i H s X F i 1 f Q 3 d m G d C b N a y p w O O w o F Y t o b G p Q 8 6 D f c y 1 Z r E 5 8 + u 9 e w j + c S s K T H M a 5 v / 8 U n v n R j z A 2 N o a e 3 l 6 c P n 0 K V q s V 9 f X 1 m J m Z w S / 9 0 i / D 5 X K D j 9 B 4 g r + L Z a 2 n x u o j z D W 8 I u 8 L y U f r t U A + l / k S U k 3 k 3 3 J v d T 3 / M f G n 9 h 7 y d 4 V f k D 6 q V 7 z I x A e K P O j P V + N a / S 1 k k F f 8 s 1 g p w W w 2 8 / t F f l Z Q n w k Z 8 r m k u j L P s Z U v m o V Z + I 1 n n n s W I 8 N j u P v Q X f j L / / s 5 P H D P v f j W t 7 + L X / v 1 3 8 L A 0 B A 2 b + 7 G 6 0 d O 4 L 5 7 7 8 T E + D i s Z P p y u Y S b b z 6 A B l c Q x R h v S A Y x N Z l h I K O X D W W E l 5 f h d D k o I B Y y i l W b G D 5 d O i X t N f A r h b k C I m M p J L o D i K X Y E l 5 i 4 i g H S k X 4 H R S A Z h P s L n Z L M R m / I z 2 X h s s P K T e Y R y V V g m 2 v X f u s S p k 8 M L x k w o 4 m D k C o h N y V D M r N F b i 3 e 6 p X r E / S L n 1 S a h X B m 6 X j Y x Y 1 t n v b i n D b K 9 c m S m j 2 a 9 N o + G A 7 m X 9 l A v 8 x J J M d j c Y w O j K G 5 p Y m B I M B C g E H S 3 3 G t v P e 8 Y z h 2 v N F 4 H L 5 D K K R G O r q 6 2 C 3 2 d W 1 Q n I v x U T 8 0 k a C s 5 b i W S M i n K u m g A M L C / N Y C E d h I W P e u q d P P V u Y f N 3 + r f l A 2 k p 5 U o z / L 0 G 6 s M k j 1 z 5 C P q q Q z w x s t 1 w n 7 b 7 R d B e o Y E S g S s U c J m b D C C / N o 2 9 z F w z J 5 H L F w g 9 q B 0 8 6 9 j u / 9 0 d 4 5 y O P 4 M Q r r 8 K Q N e D q 8 A D 2 7 t q N x z 7 + L j Q 2 N l a v X J / K 5 T K K h R I K 4 S I W B p M Y N + V g q 2 u B j 5 b N a r K g 3 l t B k B b r z Z M m c D r x l T Y C p D I 1 R S a V w 8 J r i 2 i 7 v 4 X a p o x U t o B k j h o 6 t 8 z r y s h R 8 0 a z V o S T a W p q J w L p L H b u C c D j F 4 t i g J H a m f + T s c 0 4 N 2 3 E T R 3 a g K 5 Q B e V s G E Z 7 f f X 1 C l 2 5 f I V M 3 I J M J g O 7 1 Y K 6 h o b q J 2 x b L k K h t i L B t o R j O Z R H l u D f W U f h L q C t u U E x t j C v T I 7 D b m c b t I f O h F J o D V D h c K x K 1 I B G A x v H B i n t u I a y 2 S x m J 4 Y Q T u S x b d t 2 R K i 0 j E a T u n c y v 4 j W x g 7 k M n x G g Z a a n W x v b 6 1 + U 6 N 4 P M 6 G F m G z 2 T A Y 9 m B 3 e 5 l j y s H N x 2 m 1 X b i 6 Y E M q V 0 J v M K v x P + 9 h N l S w H J p H I B C k p Z m F z + / D w M A g D h 2 6 B x d f + B o S k y e x G C / j x 3 7 z b 3 H m z B k + u 4 C d O 3 f S Q p 1 W F q 7 I / t b V B R E O h + H 1 + r B l y x a 2 R C Z U 6 5 8 o 2 E Q i D q 8 w D C k U C i m r J i S W z c f 3 3 W 6 3 e v 1 m S L M u V Y a p k j 7 2 Y j H F U s u P K P o K + U X G u 5 Q t o 2 I z r b K Q t a O v C 1 S 5 n E e Z l l 8 n Q y i a r H j s o h d W U y k v t p e M l C E E H I 3 C 1 G 3 E 0 n w G i Q L f M F k R T V P j 2 i z w u G K E T y b Y z B 4 l l G U 2 y F D K w W S h J a L m c z q d l H R h W M K 6 i h k 2 t k o E L s + G h J b D q A v W w V o m / r L y W e x k v l A m x K F l s k g H b a C 8 0 A z T x N V Q m Q N e C M e Q n Q 6 j Q u w 2 Y a 3 H R L i E 1 j o H n 2 E i x M s j m n e p Z / b W l 9 H i I 3 y z V B A P J 1 A m Q v N v 0 q y S N t A a v V l t r J H 2 P f V 9 M q M y l 8 L 0 6 x D l G 5 P P j q G + 1 w q L 3 4 k i z b W 7 w Y P R k A m t b J e d 7 d J J x k U Y d j 0 q k c F N F i e f Y 0 Z i e R a Z b A 6 e Y D M F U b N E b 4 2 o k o g m y q k Z z B R C t C 5 2 j E 0 1 4 e 6 d d v g 9 b h T K B o y F K Z Q c + z a / B t N t q 6 d g X b J a X R j + 7 m + h d f R v 8 f p C E A / 9 z 3 6 8 / v p h H D 9 + H L t 3 7 0 J o K Y R o L I p x I p r / 8 B / + A 3 7 4 5 A + R z W W V U E W j U S V 0 V 6 5 c V p C 3 s 7 M D q V S K d z X g 5 l t u w d X + f l y 9 e p X v d + L e e + / F r b f s 1 8 a d J N M g c 1 E i X 8 i c V 9 Q 4 i q I 0 a U p A T e 3 K O M s 9 V 5 P + m U B m / r v m Y 3 l Z I t Y v E 0 o I S h F e E a W g B K q U p z A S / l T J M D 8 7 X z G w Y V Y L J 9 z B R v D b + a K B / o P 2 E N H 4 A u V K 2 T Q n s Y J 0 O s 2 B s 8 F J X O 1 w E V Y J 5 i x R y H i P + a Q N L b Q + 8 t 9 c 7 C o y h Z i 6 h 0 7 x T I s S k H r 7 G E r U v o J O U 7 l 6 C k 4 a K c I P I w U u R 2 z m c d r h c z b B 6 v S z g 2 U + j 8 L J Z 8 6 e n E R g Z x v O L L h p A Q n t c g n s 6 L R R s G k J k 1 b M J h x K o 9 y 7 t c D P i o g O J 6 g I A v D X K L M K h V 0 G p F L M V k e O P 0 Z y C w V C r M k 1 4 n M r F Q o L T b r B T E h E w Z l Z j C F H B o C t A R 5 r V l m 0 k t J 0 t J K Z H M z U c G I J 2 t o 7 q R R q J 3 C F U r N 0 4 P h I s 5 1 j 7 h U r J G 3 Q K F d I 0 I f I k 4 H r 1 O s 8 s e L k 1 C R h u F l N n j 8 Q w O D A A N w e T 5 V J B J Y B b i c / 8 3 l R N J e w n J p S v l y m E F d j J 3 0 1 G 2 1 o 9 + / i d 4 j 5 2 X + q L s V D R v N q Y Y z F k z J A Z H A v J z 6 D e I 4 W x N m u 7 l F L 8 X i C F s 2 q + E A Y W V M C 1 P Y 2 N 0 5 / 6 T / D N f A P O B X y 4 c c / N 6 q u l 5 F Y f Q e N 8 v m 8 s h A a 8 S p p F i / U H y d W R I T x j j v u 1 D 7 n X Q r 5 H I U w R 9 / L V X 1 P i L 4 P m V 3 a s q q t f K 2 + J W 9 V / 9 D u I s S / q l 8 X I a o l T T f W 3 E f R 6 o u k b T I v G U J n g z A 1 f 2 Q c D I u R e M V J 4 Z E g g J h 6 G d R i I c t J s y G a i 3 M S U n y f z q m Y N k 6 Q T u W 8 B U b r i q n b i A y q t Z x Y / q u 5 d x p V 1 t H o W s c E D r b z W U X l y E 8 8 n 0 D D 3 T 6 k E r O Y X e r i n R z U C v Q B E i G 2 0 U l B s 2 N z K 4 X b 2 4 B l s Q T 3 e e G y W 3 k X I x I p z R y 7 H G R c a q s 4 + 6 Y G X t r B h w m T e r 0 u j j M d 8 q L 0 x a A Y p V I g Y 5 H 5 5 D s w 0 n q + C T p 2 / F Q V h l Q o E E B j S w e S 8 R i u X B 3 j M 9 w K 4 n R 3 d a K c p K b j W J f S t B D m M k 5 c P I O g K 4 A A Y U y C C s h u d t J H d C A c C a G z q w t z c / O 8 T x J N j U 2 Y n p 1 E g f B r 1 6 7 t c H q p Z O j w 5 v L L s J s a q P B K G F k a R 6 I Y p v 9 k R T a f p j B 4 k M x w / P x N m F q c Q n O w C a l M E d 0 t r V R C 9 U j H 5 m B z N y o m 1 B l R 4 J n 4 Y 0 6 n Y x W s K l I L m 4 l M l C X g P J X T Z R Q 4 t i I Q M n Q m a 5 n z 4 a O C k H l d y 4 x C K w w p 8 y y P 0 3 5 r 1 8 p 9 N Y H g v Z W l I X N W P 9 N J r I 0 W B J C / e X 2 V H Y 1 U S u q p 1 D J 6 X 8 q C s P h m r l C k V e H n v E b m W d p h V P c V 4 Z I 2 8 X 3 + V n O 9 i u Q z o d V t 0 E m 3 U L E k f X E a H L m 6 S M t u u D z 1 j P 7 N V S R M V y g 6 + H C R R G p p 0 d h V I c g V 3 O p z m 5 k m m X j a R M a v 0 E L J g J R p Z Z L 5 Z t g N y 8 i k Y 9 T U 9 A M K B j J 3 D M 2 d A V 4 j H S O s y 7 p R t h C X G w U y r W 5 C / p I d 1 u 0 U B h k I P j + Z 9 W I u s g X Z F L U 7 G d x q d + K u n j Q M S U 5 i I w W C g 5 X K G + C q W t X 1 a G B o A p F k C t 5 g H j Z r E X 5 b M 3 z 2 Z m W B o w M h + L p 8 9 P O c a l L W o 1 o 4 J v 0 U K m T Y 7 6 g B 1 m Y L 0 h k N n s g 1 B d h B f l 9 F G r N w o v m 8 p d E w 5 l M l d H S 5 K B R m W m h a e X 5 X B C Q T y y C 5 W K D 1 N y J + N Q F r n x V m a n 5 H w M l 5 A H g p n 7 G 6 n 8 V M C H m O s 6 A C I d U + d m M t Q 6 4 i X m I q 0 n + w 5 J H P F j V m J A c W K B 2 K x c i P S Y 5 X f U O Q 1 j c L p 3 v F e s v n v D n v Y U O z t w t O q x Y 5 F A v 1 7 N 8 f w 9 j x C O L l J f z q X 3 8 C Z 0 6 f V f f U f a h 7 7 r l H + W 3 K C p J E g H O 0 O C K 8 4 i u l U w m M T 0 y h h X 7 p 7 O w s D t 1 9 D 3 l A X U r S R U D 6 q D V B e 6 W 6 I 6 1 W f + v v l W n h S 1 S g g h Y 0 v h O m 1 7 4 n A U 7 r m 4 C x q 0 n u L z + i g K t B C V r 8 U l G D f B J F X V e g 8 k U X N V k A V l o n j 3 1 J Y c d M 0 Q t f a Q 4 V a q D l Y j f c 9 g V 1 b S p f h 1 i 6 H Y 3 e Q T h L y 8 j T d 9 K p X K R g q I B A H L l U E f W N f g U X P M E a a M X O 5 y 9 S S H a x U d o 4 K M r k / Y S d U Z r 4 I k Z n N y N f C W B H Y x o N X i M Z 0 I z h w R H s 2 7 + n e v X 6 J F Z 1 O T 1 N W B n l 4 D n Q 5 N l M b a V Z n F J q F i Z X i / q 7 K h + r q C A a L r s I s 8 O l r j X 7 6 D i v Y 1 V r q Z x b p r y T U Q R C k s T S C c Q y W u l c 8 z 3 p + / n X p 7 D 3 r g 4 y l O b H C a X H c 7 A F z T B 5 1 2 r J F R I L t L g 0 g c Q x K r D 7 l q r v v h F R R I r E + e b r k Y S J c 2 P O W l H w J K k E q 6 p + D a W S a U R D B f j r L W R 4 F 1 m p g k b P 7 V R w R v q l 5 M g 1 Z L N 7 8 L X f e w m X v 5 z E s n s Y f 3 X 2 U 3 j x x R f x 8 s u v 4 I 4 7 7 8 D i w g L O n z u P 5 p Z m F d i 6 d O k S H n 7 4 Y T z 3 3 H M q Q N H d 3 Y 1 P f O I T + M I X v g A 7 k U J j U 7 N 6 T f R + v Q + n J E o m j v x D F 0 W E Q 6 4 T A 6 k H E o q 0 H M L 8 5 h o F J I I l y s v I 7 + r z r i u e F X 9 r N W l P W U 2 6 Q M X T e S K E n H p P K c 3 n X v 5 u J Z n y w G p M w + k v w Z C j V a I a z J U S 1 L o J e P 0 e N L S 8 + Y i K k V r P U K b k W m l N 1 q H 8 C G G D y w x b 8 + r P i x y N W E L 8 o N 3 Y 2 W 5 D g 8 + I d I E T 5 6 H P I p J v 4 Y T m y i j G i 7 A 0 i E B q A y J C E 8 / O c S B N t F B N i O T G E c v N a D e t k o x 7 h 6 0 P F q c m Q D e i 0 S e m 0 f u u d u T p Q 1 h N b 8 7 h L 2 c W + S 8 1 I A X H Q F i 0 l g p U J h V a J v F x Z s J Z T r C J P l g B P r 9 X Q a a l U B i R o l g X 0 a I y d Z y Y 6 s x q k 1 5 B M l q A J 2 B F 5 r u 0 V u 8 j J C U p j S z / V x n i R i S I I B B o p q / s Q j Q 9 i y z 9 N Y v J r q 0 d V p y Y l 2 d P E + p v C n M S 5 a a a N R A 4 k 8 s W Y D b c i m 0 d 2 n j I + / M x b W 1 R D 6 p I O y 0 2 C t Q f P I O r T 4 U R t U z h s y / 8 K v 1 K c r d c U m 2 i X C f N F c Z + 7 f X X c e f t t y o Y f r 2 y 0 r 4 g g R F h d L E y h U J O + W 1 C s n Z U 4 j 1 W W 5 m V c c i w z S Y d U f A G N v q s 8 r k I g j C + + J f y W s Z b 9 Y D v K Q T C 1 / K 9 6 6 2 7 u u o a F Q o S N D N j P p o n 2 s k i m i G i y P J + l y Z / t P r K K g l 0 I 0 D h j d f X X j e i c p I N i h D q m Q g X m 6 k 2 1 o y V B E G e / f 5 J d F J T 5 Y 3 t a A 4 Q j + c r 1 F L L a h E x Q O d 7 j u a + g V p M w q U S Q l 1 a W s R 9 e 2 4 n v B L N X s Z E / B g 1 k K Y Z d H J Z 6 t H o 3 M a / K p h L X l S L z 4 5 C B X 4 P f Q 5 7 E 9 9 f O 0 g r t H B q G Y 0 3 B V Y F C W o p F q N y o S 8 k d E M o V U P l 9 D w u f z e C 4 i 1 B b G p x w u t h 2 2 u + m m T z 5 x M n q u N s Q I d v D y a j 5 / m J X C S T r s F E n Y Q Z T e F m N D X X Y a 5 4 u f r u G 5 O R Q i G O s 3 Y n + V e b 0 6 L J x s 8 I 9 + T G J C P n x e W g T 5 V 3 o P / 8 E p p 6 G j A / F 0 a d z 4 G G u n p c H u i H x + l G i f O Z J c P O z 8 / h v e 9 9 9 J p F M F s l 0 m u E S e c Z v e 1 8 W S T z y 0 t T j b U Q X 1 I s R Y m + h 1 g W a Y b h m u W Q f 6 T / 2 k K r W B t 1 b 6 V o 9 J 5 o 1 2 h U f d a 1 3 6 u p S N / R 7 K g i B / 5 I 9 F W u V C 7 f G q q 1 V K o t / F t + G 9 k R s W 7 S D x W U E M h X S G F 0 I U e E J t f w s 5 P D R y p 2 a 4 K X 6 Q 2 7 n k p l C x + 8 Q Q C C D S u M W m D Z p H 2 u 6 b U b U z G d w k y o H Q e 3 t c P F C R I q Z Z d g U u s 8 K w N S I o S K l + q I 0 c X k V 5 A b y G O u Y Y E T O l y 9 Y o W E K Q x i 4 q u T K F b J W c i j s f l h 9 f p G N P P a L N o O r V 6 f e a s k G R S S E d L o L m J p M I S F h S R a u g z w N r j p s 9 k 5 M L S y Z g l 7 C + f w Y h l x + p 6 S / T G T H o f D 4 q G A L W s 3 q 1 K J l t 4 k P m Y N l Q b d s H Z s Q 3 e H m V Y m i b l 4 P x n g e v i l k 9 f W y P E L U P u K L 0 E B M p i V 4 O g 0 N j a O F m s H n B 1 W M o m 2 f r c 4 O 4 Z N v d 1 q K H X f U Y R b w t i R S B R + v w 8 e U Q 5 r S C z U 0 J E / h y P 5 H K 5 O m / C 2 n / 4 B / a A Z T E 9 P 0 4 f a g f P n L 2 D T p k 1 U C F S k h a J q U 4 n P z G Y y v J + X z 6 M F k e e R q c x 0 G O X Z M k 6 K y T h u i v e r 8 7 s h V Q V A f m u C I Q J K l U X n q c S / z Z Q g E W A R D C E 9 C 2 V F c W m K T L J G a I C q Z O B 3 p C 0 i 0 N o j J H N E B C q S z O P w U B m d w R L 6 m i j 0 y k I J M 8 q N Z L L X I Z F O 7 T a C T 6 0 4 / f w Y n W Q f m h o 9 o D 9 L R u Y D i z m E l 0 N 0 X i U K J y H R F L L 5 P B p o Y e a n l 9 D d 4 k X J R W e 9 z o S x 6 T 7 c 3 B d A a 7 0 T h c Q Y L J 4 e d W + d c q H z s N X v J R w h Q x B l 5 K c L K A b y e O 6 F l 1 D X W S Z c a l I T E F 5 e Q t 4 Q w + n D w 9 h / c D s y h I N t r e 1 w N i U J B z Q B 7 3 I d I O y 4 f v I L C W q b K B s a N C k / L T 5 M P 8 t p Q X Q q C e v N H e h Y s 4 a b I r P b L G 7 V / 7 W U z I V h J W w a f 2 E K + c 1 O W l 7 f K h 9 p F W n D q P / S q J T m a w l M G B G L 0 k / i Z N X R v 5 v P p v n M J Q Q d 7 e x P i Z O c I 8 z q w J N f / B F 2 3 7 + T 4 9 8 I I 2 d Y 2 i + o S d b 8 F h c l + u n i f B o w P j 6 B 4 y d O 4 s c + 9 h H F o L L 2 V I o N w R z o 0 x p w j Y f I L H w t c p 4 P l R B x 2 z C 5 b M S W x j L m 4 0 Z s E 0 b h t a L V s 5 m U C n c L M 0 k g Q R h R Q S i 2 z e Z q w N T R 3 0 Z P + U t 4 + Y o P d / 3 s B f z t 3 3 y O 7 R j D v f f e p 5 Z c + q 9 c Q V t 7 O 8 6 d O 6 f a 6 / H 6 k K S g p l N p t V a 1 f c c u l W 0 j C l G F a l Z k X 1 F O F m A p i L W + j m b h V o 0 o l T E F 0 6 r x s 9 Z 2 C h U v E X 9 K f g u / F 8 p i T V e s l G 6 Z i O b U e / I j i l J + K z T I a 0 Q W J L A h y y g C + Y r k e w n j n 5 4 0 I 0 b Y Z 7 g 0 9 k I l G c 3 C F a z e t U p 1 E W p V C k V l p g h H L I 7 p e 7 v Y M H K 4 m g k h A 5 3 T O r h s y 3 x f n r C a Z k J 7 Y b f H E H R N w l 2 I I 1 y y q G h d I t m D u 3 b Y Y U E W J l u g e r V G 8 Z m j 8 L b d X n 0 l p D 1 r K Q 6 4 Q w k 4 e j U m X U x e I d O J 3 y I a V B a N a 5 7 P r 3 Q W D s H S W D M T c p u a C b i O + L n e q x W i 3 0 J / J 3 w 6 j K 6 3 t V X f 0 y i f K y A 6 G 8 P 0 W A x t u x v V O p D D Q e 1 f x e y 1 N B 4 y o r v + + v E R K i X G Y f J 0 V 1 + 9 e Z K J H / n 2 G N r e 3 Y t Z M n y d S / I j K 7 R Y B o y E T H D S r + l r L i l m u T y V x Z 7 g H C 7 G N y u N 2 + Q p 8 / r 1 2 3 N p z o x N d a V r a 5 A y K I W F E p a N U c X w f v p 8 E k 4 X u D M 8 M o a u z j b F V H a 7 k w J m h M 3 m x u C R v 4 A 9 9 T y u T h n x 9 p / 6 N j l x / W W H p c V F B O q a y D u a d R B L s h 4 J L B T S P 6 / K v m L w v A i X c D v f 0 C 1 M M U 1 p s J k 1 4 e B H o g T W k k I 7 R X k m v 1 q 9 T k L 1 I i S l E p U T l Y X 4 X e L f 5 o l y Z J n G Z L a o Z 4 g g y j 2 l P W a + N z C b x c h i i Q o 1 w + t y M F y c e F r a d 4 3 S z 9 W h d M g C j 3 1 e v S 5 X T I i l W + A 0 R G F z a s 7 w e m S g Q R i O 3 o k W 7 2 U 4 b V E V 4 k 6 n n G j 0 b U J z g 1 e D P a R i L g I z B U m c w s n l c 5 x k H 6 K x J u z o r A 1 8 r D R J O k x 0 Q G e a A z h Z h L X T j M n 4 c W o X C r d g V g q U I 1 e n 8 g B B o f X n W 1 G x c 5 I J Y d 4 y y W P l h w M 9 N j u C r v o e t X B 9 9 u w S X j 0 8 g X v u 7 U E u X c D o U B j v v K e d / c u i M F O A s 8 U B V 7 c N h V w c m a I Z f k c Z J q s T p k p e H A t 2 O s v J 0 I S t m J i E h d Z X V G 8 s M 4 d w e h I 2 k w t t / l 3 q 8 1 q a X j Z h m A L p s B h w s G d l N V 7 o 4 p M z 2 P n 2 F v K r M J L G T E L Z X B G T S 1 k E 7 W n M 5 V u w g 4 I 1 t G T C V M S o Q u 6 C K I Q H t z e X c W m W y o h f l W y S z Q 0 y g K u p s H i a i m k / / 1 q 5 f 2 G O U K 1 J o C g w M M P + x y b R 1 d G i r J X D K a F w c e i 1 a 6 8 j T q a y C v y u z O t a q 6 L 7 V N e R k i K + z x v r U E 1 e y / V l g Y M k t o i f E 9 a x f 2 L N t e s 0 + C a k h I F v 8 Q l q i u V j y a h Y L 4 i k k y g k l T e 7 D h l o z m X J 4 w o N z v D C i j t k O D f w Y s V m S a g X u Z Q d h R E 7 7 D e t H 6 G z F d L I W Z z I F L x Y T n b T O o U p e I s c m A K 1 d p 5 m N o 9 c n m a 7 i 1 A w m 1 P r F 2 Z i k Q I 1 m j U 7 B Y t j K 3 L 0 C Z q b G / H 8 8 y / i w Q f v R 5 r 4 O T 2 Y V i a 6 4 U B Q R b z O n T + P B + + / H 6 e O n E N v 1 z Z U v B b Y Z / P w 7 K A P 8 o b E S S P 0 N F n r U M 5 q A y q w q J Q X p 5 z / c Z Q M D k I E J 2 e V / 9 + I U l Q K Y 6 9 N w 1 T n Q 7 D L A Y + b 7 b D R E g l H r E O y m D j z + h w 6 7 l 9 t 0 Y Q u z 5 m w s 6 X K t J y M c j H D t h D P 0 o e S V C 4 J 1 N y I U r k U r 3 E p f 1 K n Y q q E 8 e e m 0 P 5 I z 7 V o 2 w I t 1 v C S E b d 2 5 z k v R r w 8 a M b e + k X 4 2 f b x + Q T q 3 G Y K v R H z S S t i R R / h D T U x c i g Y X T C T I e u 9 B i S y B m w P L C I P N 9 J l O 6 x s m u R e y j P k K c K q J T r 5 R p s J k 6 E i L k 4 R h t v K u G d v A / 7 k B 7 + P J y a f g G X R g q N / f A Q n C D k l i t f X t x U x I h 2 f z 3 t t w T g S j S F A f 2 w V U X h 0 q 6 Q J H f / Y U E K p I B Q E p J B K q 8 p U O m s E R E L q G 8 j E P 4 k 2 F C j d Q u W H K O N + Q o e q p h q 9 X K b G C W J 6 a p h w h s z M Q T A T k 3 o 8 b i w u L K O 7 t 5 m 6 w Y J w t A 5 N 7 g K o l G n y f X D Q 3 N p p j Q x 2 a j + 7 Q Z l M c X a n p q b R F q j A 3 b B d 3 X 8 1 b d z l i Y k K W k X z J E q w 7 + B g b T y 2 i o R R 1 6 b U v F W K L E Q w f n g O n f d 1 Q L Z P S J / f D L 3 y b f o F A p P J C e 6 W B s w M T O O u n 7 w f D o 7 D G 1 E p O Q W T q 5 X 9 u 7 F g J X I V p M j w E l U S 6 x K 6 u E i L b 4 V / 6 8 q 2 D K E T A 3 H c 1 C U M S Y 4 s 5 z g X W j r T R j Q X G 4 A l V Y D B t 5 s + W 0 G t o R m r W z 2 E s T f i 6 c y V P B y c F 0 k O 9 v r q 8 e k n P 4 0 v T f 0 D f L M + X P y D 8 3 j m 2 e c o V C d w 6 6 2 3 4 t S p U 2 p B V x J R Z T F X b u z h a 8 n t + 4 M / + A M 1 b r K N R E E s C q E E J e R a + V s s j L y W v 2 U x 2 E T I I h k P p p q G S a a C L o T i B w m p T / m P v P / P S R s K 1 I W R H 1 U M x J Q G O l Q j i V v J 2 i Z 0 1 Z 2 k Z V k N M W r J b 2 + F 3 9 C B S A w I N A t s u L 6 1 A u n i 0 R l a L M I 1 C m a R 1 q 0 u Q G h W E / j 4 2 7 / 9 A u 6 9 7 x 6 c O X N W v c 7 T A 7 z z j o N 4 9 p k X c N s t B 9 G z u Z N a L I p Q d B 5 1 9 X 4 k Q n m 0 t L a S w V 0 c W D M M O Y 6 U i S 1 2 r D B h p Z S l k i s R C k m u 1 5 u n R H Y e o d Q k B d K A 5 a c t 2 P L e X s W M b 1 a Y 9 N x A g 0 n y 2 8 h o o S y i / c s w O g i f 2 1 0 o B 2 g B 6 O s 5 r A Y 1 2 V p 0 a Y X K 6 T l q Z v a F y k C l 1 3 C c V D i b D j g 5 m / 2 p s c 4 c 2 2 h o G u m C G Y 1 1 b j X + 0 a s x w l E b m g 4 2 k f E I g W 4 s l 9 d I Z u 7 c l A m 7 2 0 r X w t 9 C F U n 6 j F y F K d B X h U W r J S q S 1 v a w N X i 0 u S + l q V 7 d D v z D a 1 / F s Y W j q E Q q + P x / + r w S E i E 9 W i i C I U K y s L C A 1 h b Z t V B 9 a I 1 g 3 I j E b 5 J 7 m M H f V f 9 M H q F B M 4 n G q b f + x W l D g X r l y s W K p B D J T 6 0 Q t X p 3 0 c R X m a l Y Q X 6 R z p n H C r v n x h 1 P z h 6 B M b C H V q l I S J v j f W m S n e J 8 1 s 6 w N s i 1 J A O f W E w h h A u E H 5 J o u v 5 z X O Z 6 N D i 3 k d l X r e g p S p 8 l x A y Y Y Q w S 5 j n 4 m / c Y H h r B z O w M O t r b E I 3 H M c T X s g h 8 1 1 1 3 o L 9 / Q G 1 + 2 7 t v D 1 x O F 1 I z G a Q 4 D i 2 t T W h u C q o 9 X s W y C S 7 X D a C m z C Y n + M 8 + 8 6 d 4 3 / s e w + T 4 G C K J L A 5 Q I b x 8 r B + p Z A K z o 2 d x z 9 2 H s G n z J o y P T M J Z c K J v 5 y a 8 f P J 1 P P r u d y h f K p S a q N 7 Q g N 6 6 W 3 j L G u 7 e g K J k a h + h w Z U v D G H n T 2 + 9 x r z C c P K 3 0 v g i m G + O V 5 W Q C L n z g 1 g 2 9 F K o L W j 2 X s + h a l G 0 S E t c p O V z i O X T v m c R Z G A g 0 q F V l / + q b 7 8 5 E u g r y b u 8 9 / V 5 d R p J 7 w o U K I n y q Y T U D a 4 r l L S I 3 r 8 k b S h Q S + G R i p H M a T W 7 q O n Y Q E 5 C q R h j 4 z k w F g / H 5 M 2 1 L J 1 O I L o 0 D H / j F v o Z D m o j E 7 L L 5 2 E P 0 g G / R q v v d f r s e d y 0 d z d h Y Q G Z V A Y l Y x Y L o R n Y 6 z W f b i N y G w N o s H X C K D l k G 3 B L O V 9 B M V q A t X F j p 1 O n H M 1 o / 5 e G Y L n b j Y 6 W I I X L S a Z 4 k y q e V C n Q v 6 m x i L l i E t P R S 6 q 7 s d R + Q i / x k a o f r q H J 5 2 f g b L T B V e + A J W C 7 t v h Y S 1 W Z V S S M I h Z O T 8 W Z W j Z i c j q H u i t T 6 P t Q D 5 n x r X B x L d H K T Z + D v / 2 m 6 u u 3 R m M h I 7 Z 3 u H D u d / 8 z / E 9 9 G c d N P r z v l a s Y G B h Q 4 f K u r i 6 V m 7 d 3 7 1 5 l q c R K S b p R f X 2 d i h o K B J T 9 S P p n E k 0 U k i 0 9 Z S I X x Y f 6 O J C R K 0 R V s q Y m b 8 j 4 S F j c T L Q i P t O / B q 0 I V A F D 8 5 p A y Z M N r x 9 + u T I 8 N K o 2 m N n t D t V w q 9 W M h q Y G Z Q U m p 6 d w 8 O a b 1 e e i 8 e x 2 u 7 I + Q u I b F d I L W I r T m a 2 r o 5 + l r Z Q L i Y n P k a k c Q c m 3 Y 4 / X o X K m j N n Q J e Q 8 q x c 0 1 5 L f 2 q U E l O 4 x / T P C x j f K A K e W K 3 K C S k s W 2 D q u Z 1 C d J D F 2 5 P k x u L Z 4 a J m o j f 1 m Q j z p Q / W C N 0 O i g H I h K l d a c 2 p 0 Q 9 V y x r J z 8 N n f O N V J o 5 X x k e B J 6 E I I d A X Z h x K C W 7 1 w N j v o M 2 w s 4 B K I a P J q 9 7 j y 3 A y a 2 z 0 I b t e S T z U r t X G H M u E R Z O y b U e e + f o 5 U 6 P k t j I X d 4 c H E / / x v 6 H r i b / G K O Y g 7 n r + E v / 5 / f 4 2 F u X n c f v v t O H n y F H o 3 b S J q G E I 8 H l O b D W W H 7 + 7 d e 9 D e 3 o 5 3 v / t d a u 4 4 i N U 7 r i Y R n L w E u M R J Y p / y t E T / V r S e Q A k Z U k m C 3 b d I q a V + Y q 9 2 + l A J + k U + W i T n B p N G Z k v P w O T U o l 4 i Z E 8 8 8 Q w 2 b + r G S 6 + 8 i p 5 N 7 T h 1 8 q z a t j 0 7 M 4 O u 3 n b c e / e t u H S B s G k 5 i k g k j s 7 O d s z N z m H X 7 t 3 o 6 G z D 6 O g k e r q 7 q N m C a u f m G 1 E h I r l b Z V h r E n L / 7 L P / l x Y x j Q N 7 b 6 O D l 0 d 7 m 2 R J G P D 5 L 3 w R H / / 4 R z E y P I p s L q O 2 T t x C Z R I K h d H S 0 k w N a s W 2 b V v w o 2 e e x 8 G D t 6 p 0 q E K O S q V U w P 5 b t m I + M c y 7 G O C x 1 S k R a f R s V s / 7 5 6 D Q x W X M T O e x 9 + H m 6 j u r K Z W X R U o t E p c t m J B + 6 Q g S 5 h 5 U 6 r N w S U Y + Y Z i 0 S b I S A g G / 2 l + 2 M L 8 I Y z m B X M k J e 8 W C l v o W T C 5 O w U C F G X B 1 I F k w o N 5 Z x H R o H j s O 7 l L z p w c J J D C Q i C 9 f i 9 i V 4 y N w N u 3 B x N P f h + H K a S w U y j j 4 6 / 8 f J X J F o Y m P m M l m 1 X f 9 X q 8 S d s m + F 4 S i b w g U W o G r Y n 1 E w W t r Q E J y j w L b Y a M l k x D 8 v z S 0 2 4 j e U K D k n / G Q C S 3 + M u w 0 p 7 V U k A V I p 6 S L l F U q v g y q W C y H f S P H v + b 7 Y i 3 S S 3 j 2 l X O 4 f X M f n j n 3 G s K h B N 8 u q Y 1 4 n R 3 t I n Y Y G p l A Y 3 2 9 m q C D t 9 6 i v l q M 9 N M n W i 8 q u J o 4 x m v o u j c U S d g 2 d H g R Y T J V / Y E 6 1 A c 9 G 2 c 0 b E C l b K i a I q W R P F v X J Z V C A m W + u L L g R 1 + T F F j R 3 t + I h E H n y d R f / d o 3 1 H Z v W W I Q x n n f e x 7 j H G S Q N 7 h 4 j Y s Q l w w m h W T I b 7 L V 3 e 8 w s Q 0 a 1 C l m S s h H 8 8 q C 2 e q o N P j m t 5 4 Y p u Z P 4 Z 5 D v R g Z X 4 b X Z c X V w U V 8 8 u P 7 4 f W v a P + Z i b O w 1 b e i 3 i V 5 j t d T K Z e A o R C D w d W q n p V O Z 1 V W g G w C d X t d h J 0 W W M o W h T R A q O X s D m J 2 I Y R Q N A 4 z B W T v 9 t 7 q n U Q Q V l s 7 1 X b 2 X w k S X 0 u A g z K i r r m R R R W S U L m d Y y W 8 J d k l / x a W 6 i 1 Y K G q N A v 2 Z Y h w W e 4 N q c C a b Q j K Z h N v l g p X + k e x U X J 9 W b i W L Z u m B B B Y a L 6 J i 0 i D i G 5 H 4 c I Y S G Z H P S z v c s B n 8 a P X u 5 P s 6 x F v T 1 L d A + V Q O F / 7 u K r b + R C + O X 5 j E w T 2 d s B K z 2 x 3 a g v O b p V J 8 F C b v C q P U E u c Z C U K 1 2 h 3 C O q m 8 v f Q c j B Z a V S l z V K S G X S z D 5 L a h 4 D E S y q 4 P z S p 5 M r R s / / h H k E S 8 M u k i y P d 4 c m Y Y D e V d a P Z U 0 O u Z h 9 H u Y 3 v z h K Y h x H P a I r 6 Q z E F H Y C 8 F Y r X v W U 5 O w u j u V H 9 H 0 / P w 2 O v o E q y G 3 g 6 H F 5 9 7 + j J e X / Q h N 3 k S 3 / z v j + H 5 F 1 + m U q j g b W 9 7 C I c P H 8 G O H d t V L m A s l o T X I x m l h K l X L q v d y M H m B p j p F + U 5 / 0 e O H F U w U N K c x L 8 6 e O u t K G a 1 F K i K R V M 8 s i + s T N 9 J p Q L 9 K 9 M N B U r t i 6 d j H c 4 F 0 e z T m F a s k F T G m R 4 f Q H u X F m i Q z q z n v w i k m p 4 9 C 9 k L m 3 H d O K C g 7 n 6 d X F w v K F L 6 q 9 n Y B I d v Z / W d f x r N v D a N e C i F c v s k O v p u U x P y Z k P i O h V k r c b X V 3 2 1 m q J p I / z O 6 s z K L w o X q H f y U w V q c L 5 V m E H Z 0 w F 3 l w Z r l m c G E W z b q v 5 + s 1 S R w i l W z T f 6 x 9 C 3 J 4 b w b m s E 1 p Z b q + + 8 N S q F L 8 J U t x v x z D y i m T A m I n s o V B E 4 L U H s a y 9 e L 1 C / / X 6 c O H k S i 4 u L K i g x P D y M I f p P M v b B Y B C D g 4 O 4 m Z B a 9 k Y 9 + / w L 7 C B R S 2 s r + r b 2 Y T k c w Y W L 5 1 U h G I / L g 5 / 6 m U + g Q m G T R V + 9 v I C 2 q / u N g 0 7 / E n R D g Z q P l u E o j c L p b i Y f 0 I R K R i B J 9 u 2 v z U + T 9 Q l Z L y 9 S / U V m p p E K T F c / 0 U g 6 n M u J X y X 1 6 o S 0 z q f S b X A 5 V / Y p l T k Q R u P 1 a 1 2 S j d I d u K / 6 6 q 3 T c s q I Y D V X T e r 9 O S x l n P z i M L Z / o B n O I v 2 5 w D Y F N 0 Q 5 3 J D K H I N 1 Q v O i 9 c U n F g 0 r w R m 9 L o I 9 4 e U A x x H z B d H g W V G Z o j 1 P T 1 h w s E c b d B m N w X m T y r X T S f c D 9 H Z J m l A r F Z u k 5 u h Q S X 4 y 9 G l s R f o 9 j g Z M L 5 f R 6 o z B a K O A r V q S W J 8 u X Q p j Y S m F J v p T r c S i v s A E T U o T T F W 4 d 3 L c j P 1 t h H O x A t J L t K a 5 s s R Y l G K Q + b b 5 T P C 0 u v D 6 U B l 7 2 7 K a c J u s 8 J j J D 9 Y m 5 G k p f H 4 / T l + d w F S Y c D U d x 4 8 9 f J t q / w a J J Y o k q 1 u i c z r J 9 e I n S V K R x P b E V x K S A i z s q P p b / l S 1 9 D h Y 6 1 n 1 f w 3 a U K C k j J j 8 I W Z Z 9 h 2 J A K 1 N z Z f 1 C d l M N h p 9 B c 5 I K 1 L + W i G S 1 B U / x q f i W g S G z q 9 E a U q V P J m N g 2 l q J j P I 9 v A 4 u r s c a p h M g p 1 p A Q u E X G u p x 3 c 3 B 2 n F O f 3 H D t j I D 4 7 D l k o i F U 2 i + a M P I E M f p K m O F q m c I y O s w D w 1 O W Q G 0 X p X y e j b q o x e K Z I p 4 F D h a U k 6 F b + y G C K T 0 X c x O u i / y D x X m 6 b 7 B j J O 5 6 f M u G t L Y d U i 6 a L a 1 l E V M m r h s b k U O p u 9 6 t m y w C u / 9 X s I C a / o 2 7 J E t 8 k Q 1 C 4 E J y P z s H m b 1 T V r 9 N 0 q m h i f x M s v v o C 9 e 7 Y h b W 7 B 3 i 2 N 6 D 8 6 i f r N D i T S J Z g W q H B c d s y b K C A c c 0 + w D q m y D z d 3 E S b e Q E Z n o 7 J j l / 2 h z 1 j J L c N A w R S G 9 / i a s D A 9 i m w 8 h G y + h O 3 7 p b j K C o n C k K R T 0 S q 6 8 u C I k k e 0 v 3 W S e R c q 8 b d Z d V B e r 1 z w r 7 H O 9 E a 0 o U A t L 8 9 X E o k k p D i J H r G p 9 k d R M p l Q W w J a W 5 s x k z w J g 5 k C Q R / g 2 L l h 7 O z Z B q d 3 / b y / Q s G N a K o L D X 5 9 I 5 y B w n I X x m K v c X i M f L W i x Y U c 5 i B a 3 L V r V h u T b i V q S X D 2 9 M U w Y R a 1 q c c M d z 3 9 P a u F / Z J E z q q A 8 q d m 3 r Q J J n y B x X M t s 6 J E l 7 K U j c F S 5 8 e 5 2 R L 2 d R K v V 5 9 1 d t K M m z q l y A p w d N S i m E r K b M k 9 r d V A j n w m r 8 U y D U x c U R n J A b e f g p F D O L Y M l 3 c / I s s n 4 H Q E O Q I p 1 H s a 0 F q 3 U u d Q F m v 9 a 2 o W Z j h f U u l W K K Y W c y n 0 o r S o l N R c E R 4 b y Z U 6 m t D H R z 7 S + x u 9 l E A q m c e 4 x 4 A 9 n Q 7 E R 2 h h q P D G Q 8 t o R x K 5 i g m T O Q v u f b g F J s f 1 9 Q c l a G B C d p U y W k s C + c a O P 4 E u 0 x R e v T i L + 3 / q 9 / H 8 C y + o d t 5 5 5 5 0 4 e v Q Y p G R Y W 3 s r B q 4 O 4 o 4 7 b o f N b l d t 1 A W K X a H O 4 R y w E 2 V O m 6 2 q o H W e l O s k U / z f m o p 0 h 8 Q H H 1 y o r B a o p a W Z i q w t 1 V J h s Y R Z 4 w m U z N n q O / 8 0 q r d v h t f e o f 4 e i 7 w k S e L w 2 z o R s P d w g N Z I x j + C E o k E j n / r A g 5 + c I + y r q m c l E E T r V / B Q t x w b Y 1 G q E A h k e R Y g 4 W K w G z F V P w S z J k m F J N 8 v + h A k N / P 2 l P I l v N w O u 1 K W 8 p P H T E / D S s 5 s 4 K / / 8 b X E W x s R k O D G 2 2 + V v T s a 8 f R 1 0 7 j 9 r s P a A 8 h J d M p a j A L F q J L b I u d b Z E N a 7 Q M e Q q 5 M a c E U I I 7 T l V X b 7 U A v R H J w q 4 x O Q y T b 7 O C n G J d w u k R j n E A L m v D N e Y s h s m U q b L K 0 N d J h O 2 p x U l 0 F n u x q 5 n + H S d D o q y W S h q x y R i y K S e a 9 w b J 2 E Q Y h O V i o c v 0 r 0 X h i L I Q S 6 r / 1 i l O I f d S C d j s X o y f e A L d V Y G 6 + y f / A G d O n U Q i m V Y 5 n h O T k 5 i d n a P i d q l N h 5 / 6 1 K f U W t R a E m E S k q w I i X z K w q 8 8 T 2 V o k F 9 k H m Q / F t W I u u 7 f k o b m 8 t c E S o b E E B l Z q o j T H H d E 1 C j N z s 2 h r a 0 F M a N s x b 6 e b O k A c o 4 Y v y l 1 6 y S t p a y q 5 1 g z Q S R d y 9 S M q / 2 i d s / N s J o 8 1 D o 3 1 m 5 v h k T r 6 1 A q k 0 5 j / N V F l P w G t D X 5 4 W 3 z o B y i s W n m B T X j H M 3 M U s A i a P T s V D B G 5 4 O 5 u Q U E / T 4 y e Z n s Z C U s s 6 C V 1 i a f L y g B M l H F y 6 Q J C Q M J L H y j M L h Q k j r I L d 1 k W 7 M D h A U d t B x S O l o 9 W A R H a 8 F S w k j r V M I P j 3 + X z G Z F T 3 s j e u s P q p L R o g z 0 K w X y v Z n n C m U u k 3 F 3 O n F 6 3 I Q D 3 R p 0 r S U J 0 7 + y N I s e c x u 6 6 7 R 2 r A e r j x 0 5 x T m 1 w O A s o 8 5 j Q s X k o D t p Q 3 e 3 F u W r J b U Z j 1 8 / N 2 3 C n X 0 u Q r 4 R Q r 7 w K s g n 4 y e + k v i E G / l T m g U S 5 a V e k q p / E C I b T R Y + h 6 8 p / D I l / 1 r Z E D e i d D K G 5 e V l Z C x t a y z U q Y W K v U 9 y q E q q M I n A u l o y U G g q F J q N y J 7 N Y I 5 W o K / r b h Q y h D / W I k 4 P V H D n r j r Y O Y D Z o T z M j b J D s B 5 G S k Q p R k e b D m 9 Z K p D Z E j A 5 f T D V G e l c r z 9 I X / j C l 3 H v v X c h N B P G b G g e C 4 O L u P V t t 2 B s c p a M a 4 G X c K n B 7 8 L o x C S 8 b i f c H S I k E U 5 c k f C p n f B p B i 3 e O 9 S C p 6 b l O M G F N M 7 P u 7 G / s 4 z x s J H M J e s Z O q t r J N c J n 5 W T 0 z C 6 2 6 v v r s A p g T H 5 Y h 5 X p y 4 h T D 8 t U H 8 n t j T k 6 U f l 0 e B 1 I U J / 1 G G z w e 1 w Y H D 0 I n Z u P Y B 0 T o S l g g w t h y V T Q Y 5 K o e z J K 9 / F Q M F W N e 3 4 T O W z s b 2 F A u G l b H 8 m y W K q C Z w n i Z W s 0 k s r L c 9 c T l C g N P 9 X g j N R G u E u 9 k 1 8 D r X 1 g p 3 6 4 U A C j 2 7 z r u q v / r x r R F 6 Q B F 1 J 9 C 0 V O E Y v L a H n / g Y U q K l M + U W Y 7 b Q q 1 b B 6 b G E E H q + f 7 X f A 7 h b r W D u K G g l v 6 X 6 x F s i R e n 4 a h h 0 b m 1 D V j W T D o d 1 u 4 3 3 N c P C 3 D E U 8 k o D d Z V P t D A Q D S i E I r E 3 l T c i V t P v 9 W 5 H L L M E o C y 5 O l T C 9 r A X x h A z D c y 9 W U s W V 1 J 9 C 0 U m G X O 0 X V a R g i 0 H 7 k p G d c t G v S h A L r 6 W x + Q e o 0 W Z o v N q x u y W j Y X o O U N W C b 6 i d 3 i y V q a W u H r m M t r 1 d M J b i c P t b y R g G h a n t 5 h L O T U 2 q M G r Q P c 5 n i u 9 U Q p 2 j A z 5 X u / I B S o l J 2 P 3 X a 9 m N S L 5 D f o K t H N V K g Z F Z s l R G l G O l m f v H r / A 5 R g p W h v 5 R C t s 6 e 5 F K L a A s S a V 1 z R Q o F 5 / t V I x 8 I 5 J P B c b o 4 7 O U M K g s 7 l g s p t 5 X R P g a W A O P l H J I U j n F q S y c F K B S B L F 4 H A M D w 7 T A M / D 7 A t i 9 Z y e a 2 j f D Y 6 + o B d A f L o 7 h 0 c Z u Z f V E 0 1 P + 4 b c X U E r N w e j p u C Z k Q n q 7 x M J I U E R S o W Z P h t C y P 0 i r F M N w x I O t r T b 6 E U b 4 H Q S O l U n k c x V 4 b R 7 k s n m 1 d 6 x A 4 S l x f K x 2 j 2 J A f S w k M i p b c m Z P Z B D a X I + m o F E h k N D c B A X Z Q r g 9 D c u w H 3 0 P 9 m J 8 L o X p p A d 3 t C 8 i X v J i e F m C S 3 O I 5 5 r Z R i p 8 K Q / + T 9 y y 8 8 9 F h v N T 3 9 Z 6 u A G p i j k c 0 V I V / g j J t o L a 0 l U L y / v o p w T R 7 B X n u U C + 4 7 X E u 6 V i k p r L u w p v 6 7 B N f s v + F Y m e r c X k G 9 H l r 8 9 j 5 0 e a 6 D M l c X I o B 5 s h i V 2 9 b r h t m s b K F E 2 c 0 A Q Z r 4 7 C L C d 8 C O Q z w F Z J I F P x I O h a 6 a r 8 J Y + 8 E a Q a C R 2 l d b t d 2 9 T H L x Q z i 5 h P O i k o J t R 5 7 c i K I F O 4 Y p x P H + f z P / 7 1 S b x 8 a R 5 / + J E + P H r H V v W 5 V D a q 5 3 O l j z d S K M m s d j r G W h I B F q h a G z X U S e o 4 Z I v U 6 G z P e i S 8 q 0 9 T k f f J 0 z e e z w + h v X k T r A 4 L Z q I G t H o E i m u l u Y T U s o g s J t s C d F d W B q Y U n 4 D R 2 6 X u K R p y 6 P k Q A h 0 O X F k 8 Q + H J w m J z q J S i X E 5 S m 4 I 4 u K 8 X F g r R 6 P g M E s v U 5 i U O V F s b G u 0 J h I t B z I w P Y v / O D g y N T K N n 0 x b U q 4 M b V k i W P M Q H H v 1 e H H 3 v F 4 t K y J i d J Q x t Q S k T Q s V a j 4 E F 2 R + W Q D x z 4 7 1 e / 5 p 0 n U C Z q o m v t Q K 0 l k y E O 8 J h I l g B W z d c z g 7 i X M e q C d R J J l 3 V r a M z a X J d v 5 N 1 L a 3 d K 6 T C x o Q + q Y U s / N 1 a F F I E S s y / + D n y W 2 C G R C j X w o 1 C N q E m V U h l h F P I Z E 1 F H G 6 p k 6 c u J 4 Y S x 9 w o W 9 U J T U C G g t n J 1 4 K r R C A I t E w V J T g 6 F Q k D 0 y b Z f K g V 0 Z f 7 i C M 9 + t 2 b a N W K a H f / H F z v + H e K U e U z 2 Q E r Y f l k z o D 6 d Z J Q h Q b m i / j Q Z 4 7 i 5 B / c y f u + O V N e T M z A 7 N H G d C 1 s 0 5 V U r b I 6 f P i 4 2 q K f n Y 9 i 6 9 4 2 L M f F 3 + U 8 W h 3 I R B e x c 8 9 e + H y 0 J D X j L 4 w t p b p r S S 8 8 q W B v P o / 4 f A r L Q 0 k E + 8 q Y z L d g U 1 0 O V 6 5 c p Y W y I x j 0 Y + 5 E D v s f D q K S n Y E 9 2 E t r L 3 l 8 t E Y J z i v H t 8 M x C 5 N 7 h T d S b J a L 0 5 G N Z p F a T M L R 3 Y C 5 G N F B v o K 2 o O x e Z q v F n z L m M B n N I J n 2 o 9 4 7 g P n Y P 0 8 S w D + F D K c u v l C Z C H u w v 1 v b t C d D J w m e U k 1 U m C + R W 4 D X K q Z V m x h h e N G Y q p 4 z L Y y Z 5 l m K W k g U S 8 y 5 D L K s a Q m z 6 2 F c w c 3 6 f U 3 0 Y I 2 V A o o V 7 e g Q g T K C r 2 U z n 9 r G k a b G 5 N V W 4 m g b Y c H I k w m 0 P 2 R T 9 x C + s E i R f Z p 3 K a Y h h U P k O 4 t x C 7 Y 0 J V A x B 5 S w u d x k C k 6 m l H q S s l f y X Z v V x v c l d c p C y 1 i i / 0 J B Z 3 v l d T R r V 3 0 K O t l O 9 k n 6 p m A q 2 y X b 3 S V 0 K + s s 0 i 4 h + c t Y j C B r q K N F F t 9 E J t k A 6 / k f I v Z 7 v 4 m R B 3 8 W x v f + M m 7 t r j q r 0 s + y l B G z X w s 6 q M 6 o X w Y s p 4 3 w l u Y x + u c P o O c / / B C 2 e q 1 w i x 7 u F x L F Y r d S K c m i D e m a o I g C q N n 2 L U q l V o i E r s 4 b 0 e 4 v a 8 G S G l p a C q k o m y i l S 5 c u Y / / + f e r 7 k 2 E D O o K y F Y L W m 4 p E v 1 V 2 4 Q L s T X s Q l t I i h Q T m w y l 0 N L l g t j j h 5 L w k k 2 m M / 3 A J v e 9 s I q S j w r N K 0 j Q w + v w k s j u 6 s d k b p s 9 M y 0 e f P E s / 1 m F x U w g M a P F X x 5 U D G U + k 4 X P b C O c s 9 F O K S M 4 l 4 e u U r f r s J u + V z B T h d W n K X l D O 4 W E J W E j Q h 7 z H u W v y T v K a A F K F t 5 a j + c 9 F h u j i U s V o X 7 0 J b S k x w g 5 p p Z a F m r 3 b q T F W K h R J 9 5 c z U + x A G o 2 u 9 V N x b k S F 8 E V Y 6 n Z X X 9 2 Y r j 4 + i Y 6 7 g n A 1 r K Q J C Y w S q z J M 7 L 6 n a Y l O M t X W m 6 C h h R k K y B R 6 6 y T 1 q P r m O l S 7 7 q O R K A Z t 0 p e X I 6 r 6 j y g L y S g x G f K 0 Z h p + T 7 7 4 V c x 9 + r 9 j g F b g 0 S M D 6 j 1 h U B G 4 C 9 M m 7 G w T B Z C F N Z + E 0 d V I h t B C w F K F p z g / i 6 m P 3 A f D f / o 0 u j 7 w Y + q 7 1 U d i N H x c K Z + A t Q O L q X E y e A U t 5 i A c / t W p S 7 J 1 P M 1 7 V 9 g 2 c 8 W K c M a G R n c B 8 3 E z o W t R M W U 4 K V s 9 + E e V x M J c P T e t T o G c p n + y t a m k 2 i P M P R k 2 U r D E k s t B C z H 0 9 w + i o S F A J R W D 1 + d F 3 9 Y t + P r X v 4 W f + Z l P q u s v z x o R W J p D 0 c 9 r j A L h D N h d v 6 A s 0 s C T S 9 j y 7 g 4 F e 8 9 O G g k 1 M 2 g k z J M u y l T I f I g S k 8 + v z B m x o 4 W w c v 4 i c h M Z 9 O 6 7 F Q 5 j g g q J P F A z c b P z i 2 h t I t x j + / r n p X Y J V I B J F t g H F k y w m Z J 0 B f 5 1 B c s w O D J c 2 d T d g y e e f A K P P v I o T p + / h J b 2 T p U Z I b X Z O j m g t a S s S l V n r Y V Y Q u s t T A r J 4 W O S z m O g V p K I 0 J u l g e 9 F 0 f c e W R h N 0 z I 5 r w 3 6 y J I J v Q H x 0 a 6 / l z B w b d N 0 O L R u j e w a W r t m t Z a m I x e o s d 3 w W I J Q 7 F I t k i / P y h T Y l s l h j H 3 i f V g w 2 X H P y 1 c w Q Y a c j h i x t 4 O M T g t m M c + x L c 3 q G Q N k g O 1 6 0 R Z S b G I a C z 9 + N 7 L v / Q h a f u I D S F Y y d P K t h F 9 W z s H K g v f C 3 C z 8 X g o i r b d U x r U b u 3 l f z S L V W i W h c 2 T c f Z 2 r 5 0 9 I e h i q B j 5 0 k t P 7 B n 8 4 j + 5 H W p V F 2 9 t e x o m x O J r 9 w / D a m + C y E S I m D S q 4 4 a T 1 W b t + K A G c P H / E 3 5 T x v / j V c Z i t d t j u j K G 9 Y Q v b q F V Y K t P / g b g H E o r n G 5 r C 0 Q R Y B j K R N d I f 1 d o l y q b / W 0 v o f m 8 D F m I m 9 N R L I c 4 o F p O a s r I Y v R S Y N N p 9 2 2 n 1 3 T g / m s L e X p d C C w J T B a 5 O 0 0 + c 5 3 c 7 A n L U j x G R z M o i s U 5 1 7 j J 6 g i U E C c e l H y 8 O r F j 8 t 0 q m n / 6 V h z 5 d J i T q S v f B U J 9 H Q 5 0 P c / F j F I w y G z a L O l f 9 q o m S A d B / 1 i P d 1 5 D o k f h C s k 2 j w k E w 0 o r I r t Y 3 2 h y Y T e Q w f S Q K T 5 t W X a h + m 4 Z T J L N Z T P w g J 9 t r L 5 E Z 2 J Z 1 7 i V V V A s l K R B f f Y M k E y 1 t W e u a y I T J T l M v J / D S D A V 0 g / p 5 Z 6 e m C C E u E 6 b m 1 W 7 c T H o e f t 9 W z H K i r h 1 W x 0 m y + D j x X / x L x G i 5 l v f e j f H h S 9 j S b M O l C 2 c R 9 F n J A G Q i M s C x I 8 d x 9 N W n s H n T Z p w 5 c 1 7 t u 8 q E F l B 5 8 f v A n r v Q c + / 7 V U H L S G a C / S l w H s J k s i b k C h X l 4 5 j J P F Q R u P O / X 8 L j J x f w 8 E 3 t i t E r W T K r Q E B a q M P D N j h s g 7 y P g 2 O 3 W o v I z I m 1 q v W 5 Z K d v / T Y v F p Y J n Y 7 O w 9 T m Q I P P Q S F q x / T g M M K R B J Z m h t F U 5 8 B L L x 9 G a D m B U y d P w O F 0 4 R + + 9 B X s a a v H 4 u l l h M Y J 9 4 M 2 F Q l s 2 O n G 4 n N Z N O / y i a w o Z h U Y K C + M U h O E v 0 v p R c w n s i g Z Y 3 B a v K t 8 V V G e j s 1 u T H x v H n 0 H 5 d g h O f G F / l 7 O z r E P 0 h + V Z N k U e U G D y M 0 B q 1 r m s D m l C q 0 W b B K f V a y W 8 M B c 1 I i u u p I a q 4 5 A m U q D / i 4 F T Z S z m / N I 9 K + + I 9 k v k g W z o 1 X 4 r E y l u A K 9 3 4 g M 5 8 a e q H h t d Z T 0 n G K W W u o I 7 K O G d C o s j R g b x Y e Z w 2 U I H 5 u C l H Q 6 i S J t x Q g x s b k M K x 3 M s n K + A U / T H F x + L T u i l t Z a D 6 H o e A L L A w l 0 P 9 i C 0 i J 9 M A q 4 t V 0 c e u 3 C h c Q g B z d P 5 t + H 2 z u j y v Q P 0 q R L E m w 9 t Y t + 3 X D o K P 8 1 0 C k + q F 7 L 3 2 u D H L U k g y x 5 a d 0 c Z H F y T 0 8 m E H B d 5 L N s a H J v h a 9 a J l o o n K R S M M Q x Q Y b b 7 U 7 D V N 2 n t e s X K A S k c 3 / + D h h z M V x 4 6 H b M 5 8 v o f X J K t U 1 P 1 H 0 j m h w N I f L j B 2 H 4 y M 9 j z 3 / 6 1 e q 7 G p V j w z D 6 N q v k 2 N e G z F Q o F d z a l c H V r 2 u W q + 9 j / Y i m D E r T 1 p I 6 / a O Y R c 7 U o N a / Z H l h L q b 1 t 5 a 0 Q 8 W 1 t b h U z k h 4 X 0 Q 0 Y 7 o W Q F H 5 d y R J n F 0 a i M N Q v I p C f j t y m T L a 9 j p V E R o h d a 6 W 1 I Z Q L + i P S p E 8 8 t b c 6 Q h M j S 7 Y G r 0 c X 1 o B N t O E I s 7 P 0 g I G Z h R P R F M B I p s U T P l m d c K K 0 e q h t S K D c + 4 k 3 D / z z C z 6 3 t W s B F + u D 9 N / X k 7 3 U 1 k U 4 L Z u p 9 X 3 q c B T I T o G a 4 N W 4 1 C u U 4 V G G 8 g j 6 p 0 V O n r s D H p 7 O g g 7 z e i f z N L i + 7 H Z M 8 f 2 U v E T C Q k S u z o 6 j 6 h p s 4 L m c i 9 t F G 5 M h l h 8 o Z L M L a n o F H U I 3 L Z G S u m b r x g k n a C 6 I Y x d 8 X i j Z w r w 7 q Q G s t J B j l I Q K Y S D q S G 1 c C f V b s a u j i H Q E k C 9 p x 6 j 0 8 M 4 d u w E f v G X f g k n j x 9 H Q 2 M T I v E U 3 v v Y O y D n J o 2 G j q N 5 + g A s v V O w e n t V I G 7 x c h 5 1 O 6 0 c z O o D a 0 h B Q j q o I u T 5 M M 1 + i 0 W F r y V 4 I B V W L 1 8 e U P U K w q E o 5 h d m E Y l G I A c U H L z t N h T s E / C Z N 8 P j C E L S g u T 4 y m R S d g 2 3 o b B 8 A R V 3 N + b Y j 6 7 A A T X A M r k v f v 4 Q o Z c F d 3 7 w S W Q M L k w / 3 M 3 3 j T j w + j D K a f o P z p X N e z I h t R M r s O n E i b O q P S P n z q D t b 3 4 X i 4 f e h Z t + 4 V d V t S d B B h J Y c b r c 6 i x d O S b T 6 d T C y x W + P 3 b / N o 6 7 E T 0 v D a r 3 h G R L w 2 J 6 A M 0 u L e K l 2 q k / l A w / G H b T I h v R L M m t J D n M W h h W h F 8 n S e U S 6 2 2 i c E 2 c i a G V l s Z e T 4 R A J y V H n 0 s C T k U q l t n l B f T 0 t d E 1 M C N o j a m z h q / O m + n / C C + R Z A 9 Y Y g o m n 7 Z / b O T Z G d R t c c P X S d + J 1 l q a p b c t X Q i r j B r Z h z W 8 a F R W R K B b t 3 0 U c 6 V e v P z D r 2 P v 3 j 3 w J b 1 o v b U F s Q R 5 g D 6 Y B I v k A I F z U 2 Z s 9 4 5 h I t u t t t E 0 V u H s V f p j 8 p C + p j y R k p x 5 z P G T o N b U M z B 3 P a K s J k c Z s d w 0 8 u U k B m b 2 q f H Y 3 V Z Q t Q h f G b K q d r 4 Z Y R I y J B L k u j d B s t g o u F R O 5 x M S z L s e 7 N M n c G 2 k q Z a u f I M Q 5 u 0 N y t 8 S b S m 4 W y B m w K V J i N x D Q s 0 2 Y w h W 6 3 p r D K u b L A M v 5 8 C u p S u j R m z 1 5 m G u I z T I V r A w W o a v s s T 2 1 c F o N i m / w d x A 7 V M 6 D k u L V g L 6 4 q V + b N k s z j 6 1 + f w 8 e r p b 1 e N m q d k l S u Y l N K j w X t m r Z S Q 6 K k i 8 V 0 7 7 I L T 4 0 1 f I d C 0 o 1 x V g n J P o o F m d I 2 y l B s g Q Q v z V c 3 + N n 3 r 7 R 6 k R X f Q f t D 1 N I u g 5 K n S X l b 5 B N g a / i 9 o 8 P g q H 2 U a m a M O F S W B b C y + I 9 s N S v 3 v V e D 9 7 2 Y T u f 0 / h t d m x 5 b n L K l I n e X K y k C p F Z y R K u 2 M H 2 3 b q L s U Q Z 5 q O E u J o O X E n x s y 4 t a d I p S N 1 z j f T d z R R w 5 e J F s s Y e 3 E K b s L U 5 n 3 a V v t l W j 5 Z v 5 M 5 k Y j s P N F C N r s F P R w 3 o c H v L 2 P L u 2 T N i k i F 3 P n F v / u K U h A S U T 1 w Y K 8 6 D V E O G c i m 4 m j t 6 M L p 0 + c V T J S S B 9 3 d H S r 6 u n l L r 1 I W 1 9 N K f 9 V i t z O D f C q L m Z N h 9 D y w S f G Z W L v K 5 B M w t 9 6 t l j s E 8 i o L I 7 l f w q N r 4 K 4 g F h E i s d T C Y w s J 2 a w o c V u N q w S p / F P o T Q m U L i R C p e W L h H t v L k I n N B Y y 0 J n U H h E Z S y C 2 X E L n f n / N U A G X Z s 3 Y 1 a p p N Y F h s o C n H 4 Z W S w J Z J A L 1 p k g F T z i s h b S C D 6 8 P W 3 B H r 5 Y M W r v / Z i k 1 B l s 6 B G + D t u 1 e h Y p r 5 u D F q x b c 1 0 e m Z o O l z c + d e g k P 7 t 2 H T N m F c 0 P 0 j X 7 h x 6 k 9 S r j q a 8 b N X / g 2 6 o M N 9 B / t m J k f p E Z P 8 O 8 c O p s I L Y K t G K a 2 7 L P R g o h y a p 5 D O C M Z H W J p 8 2 T c X m x t b L 7 m k P d f H c K B / b f g 6 N G j F I w d K u l 3 d H Q Q r a 0 t n A 9 a Y F q s S w / u h N V m h f P z z y g h k s w K V Y P c 5 0 d 7 V 5 u y K G J t t m 5 d v 7 b F 4 G u E 5 Q 4 D 2 m 5 u 5 j g R r t F f k 0 p S U v R e t Y M W p p y h l Z U t / 2 r x V 5 u 1 d G q S H h z 9 a F u 9 Q i Z n p 8 3 w D 0 7 B 2 e W E t T W g A l o b U T k f o S Z Z h p H Q 6 u p T i 9 j 6 2 J Z r y y t C u V w R 6 X R S 1 b 1 Y r b Q r C p r 6 D Q V M H J v C p g e 0 A y Z K y 5 e Q M T V h Y i a O i 0 Q f m z Z v x q V z J + A m B N y 0 e T u c g R Z E l 2 b h b 2 z H V P I f t / P 5 r R A h X 7 i y n i W p F S K h U m I C R r c c G F B 9 4 0 2 S 3 E d g 2 N V v L i D 4 c D O d P X 2 w B U t L 2 o 5 E h o T 5 + Q 4 n T / b W b E T i Q 4 g 1 q o U n 6 5 H U Q j D Z P H h l 0 I K + 5 i I a j d O Y i l r R 1 d 5 Q v U L L g p C 6 7 X L k q B y j 3 x P Y T 5 O 6 O s g h L V 2 v u + L P T U b O K 3 h V + J l P o R g i j H X X 4 5 G n j 2 t H 2 n j K K j w t P s 1 x W o O D t A Y 6 l V N z y K R T m D c s I Z 5 u h 9 c 5 r Y Q p 6 B p F w L G H / p 5 b j c n a K k R L y V E s / d C D u g N 2 N G 3 2 Y u I L H 0 F v / g z O n G x C 6 5 8 8 h f x S C o k C H Y 7 M J M p x D 4 I U b H + P E z Z f z R p V d a L L h T L 6 v z M D V 7 M F D v o Q T f u 0 7 R q C K i Q q K Z D r v p 5 F u s 1 E B 2 W x n O v v E i 6 n p r B Y S i O S q m B 7 i 2 a p s 6 k C x p + Z x + Z H W m H e I I N D 5 t G a v A L 4 d u D U y d P w F N 3 o v q m d 0 P 8 k X I U A S n V u m A g B c 1 n C X Z O P S i m i 5 s h E 4 d 3 a 2 Y f w h T h S H R 7 c t N + p N g G J Q i 6 H z h F x F H D h I h H G 1 l 6 1 A T S R T G F m d h 7 b 9 9 0 J e 8 t + Z Z 3 W n 9 F / P n p z k G + t d K 0 h + X h j q q D A g Z l 8 d Q a b 3 t Z V f U 8 W G w l Z 6 s r X I k 2 T y y Z 1 x s 5 G J J M t z C q p S h K V E + w v v 1 d R U b Z k c J A 5 y s f I y J L O I 2 H y e 2 h h w t S q y V w M 9 a 4 9 C h 5 W s m E U q I G n 0 m N o M b r h X G N 1 V 2 1 p J w k 8 l Q X Z m e h R W h Q z u o I 3 q / c n / / g 3 E f r B 1 5 G + 8 + 2 4 6 0 / + S o V q B R p L e y V X T v q 5 r 0 O 2 a u c x s X x a f W d T v Q Y v o 7 O v I V w 1 h + K 3 t v v 2 X B v m G P s n V q K 2 H R e / M o G 2 R 1 t h o S 9 6 5 i + 3 w 7 6 U R W q 8 D n v / z 7 P q c 9 k a I o v H X Q 1 m F Z k a p G D c L 9 a 1 S p P L V E g v L J P Z P b A 4 V 8 y w A J 7 4 V B L z p y P o v r 8 B N q + U j B N o G 4 L R s b J X S 2 h o 0 Y Q t j S U 1 F 6 L Y J s K y U D 1 C J b I J 5 c Q o D M 7 W a / 5 0 e D i O + E S O 8 G x F k c 2 d m 0 d i m l D b Q f j c 6 o K d c N x E X z k + H Y f d b 4 e 3 z X t N 8 A u R Q V g C W 5 E i F D W B U M 5 o R + F y A Y N B W l Z C x R a 3 A x 5 j B k P x F g q L A T u J c i T 9 K Z w b Q q N r G 8 f Q r O Z C R z X P 9 V t x o L O I 0 x P V v l / H 0 v 9 0 Y V t X o F R 4 k 1 Z Y 4 J 2 5 b v c q T X 0 j 4 R E c / / r r h z F F f O x 2 e n D 2 7 D n c c + h u + P w e n D x 1 E r f e e j v y h R w G r g 5 g y 5 Z N 6 l y g h x 7 U t r s X 5 R x b q e 3 9 j 6 B 8 d A J W v y a s A g t f G V h h l o d 2 F t R C n 4 9 O r v S p t i 9 C E k p t q A w S 6 r h g X A d m C s 4 W B 1 m n X C l D n 6 s A e 0 1 t h x I n v u j p U x M n 1 7 s p s J J m V P u 9 F L W s z e j E R P Q M N t f d h I p B Y 7 o K I W m p m C W D B Z G R L f t k A K G J Z a 3 W n l 6 B S o r M D D 8 Z w 4 4 P a x b 8 e x / Y D Y c 7 j z 1 3 f h T 2 D / y K O h 3 x 2 A T 9 F N 8 M I b Y W k M i f v A j D 0 e P 8 I 0 + J p T Z o b o b l Q 4 + q z z a i U q Q f o Z F e + F w S a K J / a a Q y s E + h 6 P C x D 7 I T 2 w 6 n 1 8 l + G s k n y + i i N b F W 0 9 T i y 8 u E g 0 k 0 t r b R h z Q h F 5 n H 5 B E H i p k U P G 1 W R D 1 L t B 5 d n P 9 R p B L L a G j p w d z s F M e z h I n J a V X 0 M h X N w O 6 w 4 J 2 E s 0 Z X B / m N z 6 / Y F E w v x 4 e R H + u G Y 6 + J C r K I V G Y I M 8 u 9 u H l z B W b Z Q s 0 x X g / h n J 2 y K B / s R n T t 0 + s u u / H 3 1 t J 1 A i X r R l I K t x Q + h 8 H 8 f m x r X g 9 e r f r K h j T 4 x C R 6 H 2 w j s 5 h w c t y C W 7 q J y R O T M H p W M r 7 L 6 R k Y 6 Y C L k 6 i 2 V b 8 J K t N x N 3 p 7 6 d S D D K d V T 5 U V / W c v X 7 8 u J S T r T 4 e 2 F l U + n Z C u / X W S i k S 1 a 1 r l H / 4 7 G C d f w r P p C t 7 2 q Z U I m g Q m W j d o o 2 R / L J n 2 q j 1 V t S S a X j I d L E Z Z o D 2 A i Z d + F l Z 3 B 1 p u + W 0 K v x Y W F q t U j g 7 h V 7 5 f w F w k h 2 / 8 0 k 3 a e 9 R s A 4 8 n V X K o L I J q p P 0 + / e P v h G 3 s K h r + 7 N t I 9 9 y M H t m C I n U e Z O d x d a u E 0 P / 7 6 7 P 0 S W i l q A n v u a 8 N 2 3 Z 0 4 M 7 f f l V 9 d u 6 P D y n N r o / L W p L a F s L I y z M j a G s K Y m a O c D W T w c 0 3 7 1 e p S p u 3 7 V I C n 5 8 p I E V h i R d n a Y k L K h P l b z 7 3 B U R j c c g m y 1 / 6 5 V + o a f 8 K i Y 9 U z i e R K n s R U m H / W f q X U 8 g N B V F 2 e O H q G K I 1 v 4 O 8 e A G m O i m Y W k Y s v Q T r Y B C O f Z o Q y 7 6 y y f E x 7 N 3 e h Q g F e i r u g s N S Q s E c Z F s M C C U 2 R j 1 v R N d a f F 3 T r + + L T t c E q t b y r P Z l 1 h 9 s n R K i i d d E 2 O R e g z + Y Q 9 9 j m s a X l e f 7 + 6 g l q 1 S I D 8 H i a q c Z f P M Z E 0 K 5 m I T O O / D S g A X 3 b 1 u B M k K H h 8 3 K v 9 J J s h P O T 1 H L 8 m + x U j r p k E w s m V i u 2 t r d p Z i 2 C 3 b + z 3 4 X k e 9 8 C V c z J b z 3 1 H j 1 0 + t J + l m L h H O h y z D 6 t 5 G J 1 v c d 1 q P a 5 N M d P / N l 9 f v C / / s o h h 5 P Y f s H 1 / N d 1 p v M C i 7 N X 8 S u 5 p V T 8 S u 0 p J N H J m C g 9 f N t s 8 J K q y V L B 0 L b P / l 5 9 f v E X 3 2 Y Y 7 q E + u Y e l K J X q V S s C J f b s E x F 0 t e 6 s g y i k 4 y X J K 1 K U v C Z S R N 2 t Z a Q S I 2 g z r e J f p c J m w k F h W h U O J b A 8 m g e 2 d w 8 O u 7 s 4 D h p 7 R a L I 7 s R 9 P X B m Z l Z 9 f 7 k U p k W P o e O R g c u 9 l / C T T v 3 o V g w 4 s r g V X W 2 s V j M 2 c U k 7 r p L g 8 v x S x n 0 F y 0 c b 5 s K q K Q p l C L 8 Y u W F p K / i q / 1 z 0 6 o 7 r v P C E I 9 r A i X b H K T w v H 5 N K S m M Z I K J 2 v S t 0 M D 3 Q u h 9 h 4 8 4 X 9 P 4 C p 9 X 7 6 2 T + C + G N z h e Z S 1 V s s v 8 T h D P X 7 H A Q + s i j r 4 e 0 h W q t U 4 S F O i j Z Z V F 0 D s 2 F 5 U V k E w I g X z b y Q R W g Q / 8 2 j p K 8 x q V p Z R z f A C W h h U m F e a X X a d 6 + p I E W 2 T h c F P j S t 9 E Y w Z c 5 B Z K m 2 x 5 s A W 0 a J Q I s H z 3 R o n k f / i u H 1 e / H / 3 s Z 7 C 9 q 5 7 a 2 k T / q a L y A G / r 1 Q I b 8 Y x R K T F Z i B U f b b 0 0 L 6 H p k / M w U l O 3 7 l v J 4 t b p 0 m 9 r 6 0 K 7 f v s S p h O E b E j D J N u 2 q 6 R 2 J 5 u S 8 A d X N l Y K i b U V w e h f O I 9 S o R M + Z z 0 a M q / A 4 u + B S a r l U k H m 2 H V B D U I S I b X 2 D + C m u 5 q Q d 7 l V 9 E / q R e Q S t G j j V x C Z 7 Y T V V 0 S g 1 0 n E Y Y e 1 M I F U u g d 2 u s K 2 d g O m X s u h 5 S 4 z D M s v 4 W z x Y e x 3 n 6 a l 0 h a z h 5 6 a Q 8 c d Q f p d V m T O U b A 3 W d R a V C 0 p t 2 U 1 Y P g X o V o 2 M s R i o d q t T d d R O T 7 O z m 5 8 b K U x k S K G i s K Q T C M R z s O 9 o x 0 h q 1 9 B C f E j h I F k k 5 5 2 Q l 4 F h c w 8 / Y Z l W p o 3 m 2 o v D K M 1 U P 5 6 j o K z q 6 1 I a L X C S G u h n g i Z C N u B L q l J I P l Z I n j C D N r n A i / l m j c K w U u + X Z f p E p Y r D f B Y y t T M B k K X C q 3 r a k e 9 l t 7 5 e y 9 i a i m l / K x L / / d 9 6 r 1 c e A C 2 u j 4 l x F d m q d n b N E 0 u / X r 1 i 6 + p 9 8 2 V E l q + + N P q 3 Y 9 1 / R J S v i 5 c + j / v V q + F J K N D l I L e C V E G E n C Q i L M I w N r T A P / f X 3 1 e l T O Q u h j i 2 4 r P e v H i Z f z i 7 d / A 2 C u a 8 F z c + r u o q / P j w X e 8 S y k L y T 3 c 2 i B 7 I 8 p w 0 x T J M 2 S 3 r a T z m D y a j 6 p B W E l N 6 6 B l z W C T n e N C q 7 y a q D j G J 2 D 8 0 f O E + C k Y p O w y / e j i h z 9 Q / V y j S u Q S + 8 R n b t 2 C I 4 e P o r W 5 B d P T s 0 j T 5 + r p 6 c D 5 C 1 e w Z 8 8 u j P V P I V D n g 6 e 5 A 8 d f f w Y f / / j H c O z U G W z f u R P j w 2 O 4 y b U P t l 3 a m E j 2 e a p q p f 4 t y B C l Q N 1 I U y v i I J b C 5 2 G q X 3 0 y w / / 6 3 8 d x Y H 8 r n B z 8 c + f m V I W h T 3 5 i F 4 6 N W X B b T w F P P v k j P P T 2 e 3 D 5 o h Q 3 p G O e T m N 6 a o r O Z y P i s Q i a m p s Q D k e w H I n i I x 9 6 3 7 p V X A v z 9 D + a t V Q i 2 a 4 u N e 3 e V o V w w k I i Y L U k U c N G O v P i j 0 n G u G z Q c x K S 6 p b h H X 9 4 E k v x P K 2 c G S / / 9 s F r 0 E M n O S t J r J s O j 9 a j z O I V J O w 7 C O 1 m M L p U h 2 0 t W U I h S e A F / u R r h / H t Z 8 8 i Z 7 C g / 0 s / X / 0 G m b 6 Q w X L O h Y a a k H + l m M b I e A F P P U 1 n O 1 / C u 7 7 3 U f X + K 6 4 t a H a 7 E P i D 7 / P 6 C m a o A E T T C o y V h N a N 5 k s E U / x D Z Q n 4 + q Z f e 0 3 7 g H T 2 9 2 + i j 5 X E Q t K H 9 A e 0 1 J x N r 4 6 8 o a U W u h Y s I R / Q t m N i 7 h j 8 l h b 4 G 2 j p + F 6 t z 1 Z L f / 5 / T u D g r R 1 I x H M Y G o r g / v t 7 U X D Y C A 1 p g a S 0 H H 0 + O O k W G F f S z I Q q + Q j K k U G U 7 c 0 w u I L 0 S 6 b U W c T Z u Q u Y O L M J 8 7 s S K E 0 v Y m 5 6 H B 9 7 + 6 O E o j Y k q c A m M 2 Y c 7 L M o R T 6 6 J I G L G 8 C B f y E i 5 A t t z D l V W i S M q c u d o k D J e a s S s R I s X c E k Y U X j z g b Y n S Z 2 S s s H k / B 3 R 7 B 0 z Q w W l s 7 A I g 5 l z Y q 1 P F A C C e 0 O w p I 1 Y d l a K k U H Y P K v b A 8 R S y S W 5 u Z q A Z K 1 l u n Q l u K 1 K N l G t O N n v q J + 5 y N T G P 7 O r 6 u / h T b K R D 8 9 Y V K W z n N e W / h N 7 D 2 J y z M G 7 G y r Y H z 5 J O Y i u 3 H 7 J h t O T V h U S D b 2 z c 8 j 9 J d / o K 7 d T I a 9 Q K u y p 2 q R J k I G t G R f x K 1 / o b X 7 9 B / e p W C J 0 O T h K S R / / V 7 1 9 9 b H j 8 I c D C K 3 P I R X F v b g F s J b i R h q S m E D 7 i f E 9 J z f p / 6 M 7 T 2 P 7 3 z r c R z 7 v Z V S B j / 5 p Z u x 8 6 a t t J x F X L 5 X G 9 P d r 4 8 q 6 6 U v r E p w Z m J 2 H J c v j O K R h x + 6 Z g 0 1 W v l 7 m p Z l J t r A d 4 y 4 p d 2 p B U K U Y K 0 w c J 7 Q z l o t L j j 8 w g R m 3 P V w N X s 5 F m L p t T n K s y 0 X w 2 H M I a 8 y J i J U s v I c + V Q S F p q D D V Q 0 W R w w Z O G 0 J J G f G c L 5 y m M 4 4 H g F l c b 7 8 P n P n c L 9 9 2 2 C 3 + t Q E c m v f O 0 M 3 v 3 e L f D S v b g c b 7 s W b f 3 X J M P S c l j K k K 9 i x K m p O X z r 2 9 9 G f V 2 9 q o C 0 s B S B x 2 n G q d P n 0 d 3 d r f L L O t s 7 0 d L e T E Y s U Z u b M D k 1 T f g Q x M J C C E 5 q I Z / f h 9 n Z B Q T r A r j r z t u q d 7 6 e N q r d L W n + x m p 9 O H H + R Q B l T U d S Z l x k r l e I z 0 W 7 6 n T f t p U o 3 o 1 o 2 y f + V v 2 u F L K 0 I D + n 7 d R d h 9 a u Q + k k z 6 x U 5 P x a K / + W R W F q Z z Z Q t K o w 1 J F X l x D 8 3 X e o a 1 u e H k O B 1 0 v G c v + c C V s I p x 7 + 9 W 9 j O q x B L r P T i / G f / R 9 I d 3 8 W J f 8 9 u H D X J v X + 7 p c H Y K i G o s t s p x x Q Y L Y 4 a E o 9 Z B w 9 9 4 t K I E W n P 5 z F / L k w B c U P 0 5 9 p Z c z a f n Q J L 5 6 f x U s / e 0 y 9 F v q j k x 9 G / / k x 7 L l t C 2 a m Z 9 D c 0 k q G p s U f k a h r N 7 y l C T Q 1 e v D y a 2 d w 6 4 F 9 n L e N 9 5 i d G A P 2 q + N G + Y L t E L k T H 1 x S y O S U x m N L s 8 g U 8 k j L + o v d S l k r K 9 h d d 8 m I e 9 6 x 2 i d f W S q o 4 H 3 v + z C h 6 V Z 8 8 p O f U N B a T r j c u n 2 3 y u s U Z P P l f / g 6 7 r 7 n L u z b u 5 O v l 1 B K V X D o 7 Q d R L N J q T s T Q S I E d X r Y q P / a t 0 D + n r / W m L J S Q b H M Q u O G I 0 z F s u I m + 1 R i u P m 3 H j g + 3 q u 3 f I y G L 2 p x W S 7 n k B D U g r Y Z X Y 5 S N S C J S o p n 0 B U G B R y Z h I J I I 0 3 N X L K r T Y p 3 0 w b p / e w E v 9 m u a X o e A t f B F L 0 q 5 l g Y + r a X h S F U q 7 7 s / i / Y D j 6 j X Q j K o 8 h z Z e q L 2 9 f C 9 W v 0 m f p n L l l J Z C w 6 z 7 B / p V g m 3 A h s n I 0 d R K L p R o k Y t f v Q j 6 v r d z 7 y s A j L + B s 2 5 P 0 N r t 7 X 4 C k a / + A n 1 + s + O H c R v 5 k 6 g 6 c v P w 9 t s w 3 O H 7 k C Q f t q u x w / D 2 q h F S O X 7 Y T 6 3 p 7 6 M s Z c W U Y h l 0 X Y 7 t X 3 T 9 Q n M F x / R F p t 3 / / A U n v / 8 Z / H U Z 1 a E 4 j O X f x z 9 3 w x j + 4 d W B 4 M E p o o V F T / s g F S M Z f 9 H Q k f g Z P 9 a / K s X u y e i s h C e g M f M e a + 3 4 / U h 4 L b e A p K E q 4 e f e x E m K q e Z 6 U l V k r m 7 q 1 O V H X v l 1 d f h s D u U p d m 0 q R c X z v a j b C h h 1 6 6 d s F q M 2 L u z h 4 I x Q 6 G j B f Z 0 o C D L K i D C 8 W 1 X 9 x O S / W y J 2 D I a 6 g M o z b 4 E U + t K q e 7 J F 8 6 i Y m 7 A e E u 3 C v z o J H x Q q 3 A l Z 3 Q 8 v D 4 0 / e e k 6 w R K Q o 3 S L G E s X e P r j D Y Z C c O F N C J H T f D v 8 i D t 9 m N 4 d g m b W 6 Y I 8 3 b T v I Z 5 t f Y d y a R 2 2 + q p m a i p C h G a f y f k g O H 5 + B C Z W f a h r J z w c H b K r I I W a i G 0 R K e 4 p m i I D u v k s 9 s 3 r Q i I C J n Q Q z t W h 8 / X I 2 m R b G + Q P k z / 4 c r J G U u + m 3 H P p 7 5 R f b U x S Z a E B A Q O d F M 5 1 K D M c m x U n Z N 1 Z M y p / B t 9 I b d M 7 Z z M k E G K 8 6 o k l s G 5 c q b T V V q E 3 A 8 e p O B V k P l e G R Z D B X f 9 r p u O v Q E v f / U m / B Q + i h c e + 2 O 0 e 2 L Y + n e / g z 9 4 + 2 6 V d V 9 X 7 0 Y u l 8 L t t 9 T B Z H U r R b M K k d V Q i R b h 6 Y + 9 E y 9 c / J h 6 L d d 9 5 t J P q L 8 H v p N B + 6 P a E a d y W r y c r S u w a C 5 q w F b 6 j h G O 0 1 K y g M E M 5 8 y Z 4 9 w V 0 F T J Y K e r D r 5 A E 1 L Z E u z p y 5 w j B 0 y + L b g y l 1 d l 4 H c 0 x K h B I 1 Q q Z c w n 7 W T m C r q C b K S j i Y b b v G J Z S e e n a a 2 D C e S X C 5 g 5 s Q Q 6 P o T Q q 5 W x U C k 1 X a 1 D Y q B P d Z n z y D k M 7 M B s / D z c b J 8 T N r Z x J w y H T 8 A Q i y J j 9 c A S d O P l F g 0 6 i 7 K Q 9 U Z Z b K 8 V L p 1 k + C T r X q 5 R A R k a h P P T 6 + D + t 0 B k s d U k z r g 4 9 r X w K Z W d x S u D O a Q W X Z h / 1 o G x 9 n Y s 2 5 3 U z K + h q + k q C u U U v v T D v 8 d i d A E z 8 y H E k s t k q C i d / 1 H M h s f 4 3 r w M B Z 5 4 5 V m k U n Y Y C 0 3 K T J 8 Z P I 9 Q L I y g Z R R p O c 1 h k k 7 n 0 q I S R p 1 0 v K 1 t N 5 D V c u I N 0 m 0 U r j c l T M J 4 / C 3 7 c C R V q W Q w y 5 H B 6 m d p 5 I x 2 0 T p 0 f H R l Y C U 0 f Z f 4 Z z X C J D c u u j Y p y C i f 1 W Z F G C 1 W e L 0 2 p C z d S p h S i S g K o U v 8 p I K t r f X w U p A C T 7 E t v E e O M 3 3 l f 6 R w 7 l N J H L 8 0 i / z S M F L L C x g + n 0 F m 7 g o G h 5 Y w N B x C N p P F o d u b 4 L 9 y J z z n 9 q 4 W J t 5 n U T Y P y Z + y h p g c U 0 c Q S Q B B f g y c S 3 l f f o q 5 G B y V J Z W e p W e f y / 4 q N w X 4 z / 7 0 L 7 C 0 P I v E / B V s K 8 T x U H 0 r + p K 0 y j E b 5 9 q C S D S D K 1 e G U G a / F 1 J u H D 9 2 E u X w C J 9 h w s k B Q s 9 I C b F i A D a b A z 3 d P b g Q 3 4 L n X z q O s Y l Z f P 7 z X 1 S J u v l C E c 0 W K h q H A 4 v 5 N P I 9 K T g S g x h 9 N Y a x q T i i y Y r a l p 9 a v A q j U z J n t I 4 a A z v V H j Q Z 5 T r 7 V i K I e r X Y W / Z 4 8 Z d j A T z X d B t G d x 7 E 4 o 4 D O P 6 9 V 9 H m l V q A W p B m P W E y G r U 6 J x L x F V d C D I k I k / B + b e 7 l W 6 X r L J S 8 k C 7 I d m F J 1 9 j U q J 0 O P r l 8 l o O a 4 a Q Y k H 6 9 C z s / 3 A Z T j d D J d g F J Y N S 2 M s v / 2 k D U k p h c 8 S c k o H F + 4 C L 2 b N 3 F q 8 o o p K M 0 7 x Z U Y o O E k / Q D Z C T k P m y N L A S W l / t h q l / Z B h 5 N V 8 j k 2 v 0 l g X I p H E J X Z 7 s q H u J 3 r B 6 M c n I K x p q 1 t M v / 6 2 7 k I 9 o p I A O L J X z k b z Z e u N 2 I V B H I m i D L 5 V l q X G q 3 2 m p B O o m W l H Q 9 6 Y 5 U U 7 X S A o + 9 Q 4 N S Y 9 k y H q J D 0 n 9 I g 8 R P m n t h f v Q 3 8 N j 3 f 0 6 9 H s 2 V U P n C l L p 3 d z V j X 5 s d j c q 5 Z Z U d r g c D l s j 8 A k F F S I 7 9 + Z / g a 3 + t 5 d B J r t x / e f k n V R b H 4 N E x X G y k H + p 3 I 8 B b 7 v D V w 0 1 / T a J s R f r G q s Q x p a 1 A p p b 0 I S k K M x e R y K l U m Z K t D p w x f n 7 k y E n 2 q a Q W W q U w T z K Z g t t A X 8 8 n 2 y q 0 b e 2 j 1 P o h Q n S v h R C e T d z S Y q G P v a h O n h S h k W C I 5 N 7 J P r l w j D g 7 H U N 5 3 g n f t j Q 1 n s w j k V B T t x L + i c g J 9 N S t P o a n u H A E l f o 7 i Y J K y M w e x W j 5 I G y x C F o 3 1 S H g 0 b b c F 4 n t R W j 6 5 1 d b H o m 2 L i W v s y f X S H c d x M C 8 l T C 8 u q N M t r 6 q L P + e m z K q B N K t T U W a w i M Y W T q C 6 C t W T P f v Q E / 7 7 d j z s V Y l T K n k O A d M K 5 I p w i Q k J 7 9 X Y s O c 7 Z X M C J 0 E x 4 o w C e 3 t I 1 P J D m E 6 9 R b C C T m W x d R I H 4 C T k V 0 4 q 3 4 L o 8 j q f a 0 w v X T V c k 2 Y Z K A / + 2 d / g V / 5 p f + M 6 N I M z h 1 7 B Y d p / r N Z + l c v S M i Y g 0 p h K u Y 4 Q R K F I s U P / m / 1 P f W j 8 + h b I G E U 1 / B P w 3 3 h D r j O 3 Y x S M Y 8 + 5 w D M i S F + V r 7 m 3 M q 9 Z V x F m C S D W 2 B H K E l f 0 O l U / p v 8 y M F / 5 d Q 8 Z O O z / P T Q R / C 0 + O h B 0 H r x R z 6 / u a e E w Q U z X u i v Y Q i O b Y E O v 2 y B 0 I V J S E L s O i P c 9 L O / o t o q P 9 5 6 B + o 8 R T w X W 8 L W 2 3 u w 9 a g N h 0 o + H K x v Q S 4 / h d e H k z g 6 k s B y R j u J X h h d i v j L I d K y B 6 q t j n N U P V C 6 n J 5 S g n X o 0 G 2 4 + + 4 7 1 X v y m d 8 c Q c K y R V Q g f Z k k I f Y 8 Z p b L 1 P Y l b G + 3 0 j L L w d 0 G N D c 3 o X / J h e m U H 7 N p L 7 z + A O J y K q P b j J x k e Z W y c P q 6 M F P c A n d d G x H J i G K F b g r T a O g o l u m / 6 m R u u g M W W h q H 1 Y h g 9 5 0 c K y N 2 7 K l D J j q H J x 5 / C h c u X k K c U N B W W M S e 4 C y 6 j P 3 Y 0 x R H S + U q r X M B X T 4 t C l p P 3 1 y O P Z K x u 2 d r Q W 3 X k f m T t b 2 W Q E Q F p y S j Z j 9 9 8 r f t y F / 7 k Y Q Y a V s t b R i U W I g P Y j n R h / J r i 6 j c V U d L l a W 5 z s P r q t 3 L R E C R n o M c r 2 / y a h k B b 5 X y o c s q L a a W y s U s o d T 1 a 1 I 6 i Y X I x 2 d g 8 3 e x B R r j 6 o y 0 E Q n j S 1 D h / I w T 3 i 9 p u Y T j n P A P f U 6 D k O u R C M H R E f O 1 o I d Q a f E k z e A 2 Q h s f A p J Z U n 3 u K P 0 R 2 c u l 5 z 5 K u / Q m y f h U E m M I m 7 f B n z m D o f d / U L 0 / S I l 5 z 8 k x / O 3 f D e N c Z h 4 d D j v e v t M G + 3 9 5 j / r c 8 / u f Q 8 u e T n W v m V K f S v 1 x 0 x X p t A / D 4 u 2 l U g i j X J J 6 3 y t W S q f D 3 7 + E r / / G c f V 3 6 4 O t + M k / O g R T y U t 4 U 8 E d h M s D 3 5 r H p s e a E M m P U g O H V M 6 c T j K e 0 q 9 w a o L K t R M P b K s Z X F o l U Y K 1 p P a p m c Q H Y t 8 J q U P x A g X Y g q s L R m x f N x d 0 N c m S x Y W z p z E 8 P I o Y B W D P t g M Y H h 9 E a D l E 6 O z E n j 3 7 C C + P K S V y 4 M A B H D t 2 X B 0 4 8 O 9 / 7 u O E 1 0 5 + P w G b 2 a P a P Z + Y U u F 4 P 8 d k f m Y B z k Q D X B 1 G B J o C 1 A 1 5 V N K L K F l 8 C G d c e O Y H 3 8 R 7 3 n E A b k t B l R h 4 j b J 6 a 7 d s 6 c n S 5 X F S 2 U 3 j b K h b B W s K Z Q O F t 6 I s b j 1 R 1 t o o 8 P C S S S n O d Q W q S A d j 8 L s 0 n Y 8 E c H r K h n 2 U 5 t r 9 O a o Y i L 2 O D L O a i / W J 0 E n W r y Q N a E P i 5 J R S C z C 5 B S t r V M 5 G Y L R r J c t k Y a 6 u p i a D q l l A i y U H f a 0 l a d 3 q 1 m g k G Q D i a P v o B 8 m 6 h O S c L f 0 v b d V f c t b e + e f U g N V 1 m G v E j i z N j i B d N K G z v U 0 9 r 0 j o a K a 1 m 4 4 Y 0 C 5 Y i S R a T F 9 I F T o 1 b s b N 3 W + M v y 9 W w + N b v n c M I 8 / R u 7 w p i v 3 7 b 8 b c M 7 f C W E l j 8 j f n 1 O e V P / 4 K E p v b k a Q 5 p c 6 k N N P q S / + t N p g L O T R Y 5 F R J r d f y r 9 N q R y p H X 4 o v v v r L P 0 T 6 t D Z 2 9 3 x 8 J 9 7 / G 7 f i z K S R Y 2 r F 7 t Z x t P j b 0 P / N K L Z 9 k A p y v Y E j 6 X C 1 t o h m K T Z E 5 c n 2 V w U 4 T q U j P p h O e l q Z V K V t 9 K w E t m p J L 2 R 5 H Q k D y U z W K I f h H 1 x C 2 V i H 9 j v 9 c A Y c V C I F j E d O I 1 f w Y 6 u T 6 I W K P J 4 K 0 W W Q C G w 9 U m z f f E F K O t h V T f 6 g q Q F L z 5 o R b p z G T V 0 3 4 a n T P 1 D n Q 7 / 7 3 Y / C U E r j 1 I w P t 3 D O B L b K j 5 Q z W E 7 M o a O + i d a X E J d t C i 9 H M T Q 0 i l s P 3 q Q U 9 1 T 0 I h p c v R w T t 4 r w C p y V 9 4 U X r g n U 5 Y E p x M J z a t v y 1 W M z C O c n 0 b X 9 J q T S U q P c R A w N P P 7 4 D / D A Q / e q A v I d H e 1 8 X 4 5 7 K V F 6 j Y h n S m R + M 9 + r s M F r G L S G X h u 2 I p O r 4 K G + O J X Z e i X A C H f m j 8 D c s n J Y l 5 y u d 5 P z O M y N K 8 f F C M n 2 8 T Q n W z C y Y F 2 p I y C J p h K 1 E h n R 4 e V a G r t n Z Q f r 4 p + 8 j I M H C S 1 S M 7 g 0 Z 8 O u T b J g q V k n f b 9 V K X S O s H M f Z F N i J h 8 k N K P W s 2 o h a R G q l w l D Z S u 2 S s L l a 9 n a L l S b b S F j a D x 5 B p h d x K k / + n f q v U 2 f + R b c B / c r j b p w f A 5 n D M u w 1 3 v Q 8 s m H 1 O c 7 n j m H M U K j O G X k Q K f m Z G s k G y 1 l I s u w I k V r L p W E V l u N 3 3 z X 5 0 C 0 p O j Q z 7 b h 0 E 9 2 0 Y f a R U h a 4 v d M i n f n x u O I n T Z g 2 / u v r 7 p 7 I 5 K g R c i 8 U 4 X a N 0 k B l D V f l b H M U R o r Z H C n c / 3 6 J O v t Z 1 u e P o d A m x T b r L 5 R J T n 8 T n h F a t t P H Z 5 D P J S E 4 4 4 w I u E M b t l 5 v 7 o m m 8 0 p X + z 4 8 R N o 7 M l R O E y E i 0 Y U z 2 9 B 4 5 4 y 6 r c 1 q D 6 / 9 t p h t J q 9 8 L d 1 o H + y H + 3 d D f j u N 5 / C z / 7 s T y E Q C C A a T + H s h X 4 q t h z 9 8 g 6 M j o y o P i w t L s B C h e V w m N G y T c Z a a 7 u c Q L M U v 0 s t H 0 i 7 D b H Y U k W c U T l U L T 0 f g 8 V N T O o L Y H G J 2 m v b V o x O L i l 8 K + n 3 s t 5 k J n C U n a 5 e t x c L o 1 c R b O 9 R d a 2 F T O a K q r + 2 H p U j V 2 h q 6 2 B x k h G N l m u h + L V U W j g J U 5 O W l a B T Y f E s L I 2 r 0 5 5 0 7 f m P o Z G 7 V w R q 5 l 3 / E X f / 1 1 9 W f + s h + j 3 t p W t F T G L J A n x u 7 X 0 t O X T 9 / k l / R F v r 1 m o m K v u Z O F 7 V y z / z p y e x e X M 9 9 u 5 p R e h j W s W k i z / / P X z o w C 4 4 e g k V a n T L m T u 1 0 H 7 P U 4 M I + M y r L I R G G s f N S t V V r 1 Q X 0 o p t R u c u w 9 + i w e f f f P d f g 8 p a 0 U 9 / e S f H t A H b m l p g s 2 g Z 7 H k 2 + M K U B f s 7 C h j 4 X h L b 3 6 + 9 L 4 m 4 0 n + h 2 v 1 Z t V S W 3 d v V 3 L 6 N 6 N i o S U V W N 9 V l q s E M s 9 o J v L m x T M h O h o 9 c V S H w v / n b L 2 P X r l 3 o 7 m 7 H 9 P Q M Y t E 4 L Y I c i 2 T G A p l Y o J 2 N E 2 2 m V U 5 J 4 I O v R 0 b G 1 J r U J 3 / i E 7 h 4 l f 7 Q 7 h 1 K E U s Z A B G q F 5 9 / F V v 2 + D A z k s b u v f t w Z M J L 2 E p Y x 2 H r H x h H f U s 7 g m 7 y M c 1 L b C y B p U t p 6 i M z v E 0 T S G y 6 T e 1 a 2 N 1 K B W b M Y z h 0 C X 3 k P R n x S n o B S 6 U W + q p F t S V H p 2 L J i c 0 N u 9 l m z u P S 0 L M V a 9 0 u D m o R 2 z 7 g x K t D d C A b i 6 i 3 T M D s X L 2 q v U T N Y D M V E F u g t L Z w U s o Z t P v 3 8 G F S e b Z W r d D K h C 6 s C i b U 0 g v 9 F m x t L r E h 4 o h r j r w I l 1 4 u S 6 d C d A g W / 5 b q q x W a p + Y R J 3 E + l c b Z p R n C A G p / n 1 O d 6 O D K Z H F b 4 w q E X I + G 7 l 5 Z a B 6 g i X / 4 N U 4 u n y / R u p 0 c y F o q x U Z g 8 m n X H x 8 z K S c 7 J d E 3 v p b a C 2 3 + 2 n 5 r J J p w O L a M S 5 m E i p Q F a L 4 2 c S x f + M E V z M 0 n O O l m 3 H u o C 3 v 3 N e i y s S 5 l z h a x 1 G l F Z 1 2 Z 2 J 1 + C u V a w v O S K C v V b e f j 0 h 5 t M V Y n i Y o m l y b Q 8 I s f x 0 + d 1 x a Q P 3 P m Z 3 F i 2 o a 7 t 6 y G o + L 3 9 d L C S H v l I I b m m 8 2 o 3 3 L 9 6 Y U 6 S W q S K E Y 9 4 1 v G 4 A b N v 0 Y S A E q F r s J T 1 4 1 i 6 I w K J g i t / X 4 4 a c B Y m F C 4 k c q S U F G V r K 5 S f u k c r A 3 7 E J 9 J Y O Z w E Z v e 4 8 L g 8 t V r W 1 Z K y 5 e x b K 1 D 0 F m v h P H C l y l 0 B x x I m F M 4 d f I U H n n X u / G V v / 8 H C q Z F Z f / s 3 r 0 T L 7 3 0 q j p Q u 7 O j A 1 u 2 b l W H H o y M j l L x b c b W w G Y s 0 U f t 2 d z D f p f Z B + 1 n W L a T d O 5 H T 1 2 J 7 R 1 H N K v B 8 8 7 g T f S x 7 D B c + P 6 Z S s P O e p y O + T n g e Z S S E 8 R K n Z h K J j C c T i j J 9 1 F 6 6 w y z W I x v Q 5 s 3 j 8 5 6 r W K q D I g s I o a y a c x F 7 P C a x n A u a V N a m o i E o 8 I R S a d x d 0 s X X B Y z z k 2 a s I / Q Z S 3 l a C F f X p i B S U 4 M J I b y p U O 4 t W M X o V M B L y w v w E H J 2 1 / X h D D 9 g / 5 c G k F K 4 B 3 N q 7 c W 6 F R k e 5 6 Z n 0 K O 0 O Y 9 b T 3 U S t d P + d Q v f R z p M 1 L D D 7 h S 3 f M 0 Q u 0 p + Y i 1 P l C 5 l K V A r A 6 O X K I G / / h f v K L + f m z x d / C 7 f / e C Y u 6 T C 5 N I W Y y 4 m + 1 0 m a s W j W 2 I z 5 6 H s 6 4 X F s f K U T Q D T 0 y g Z X 9 A b f f W i c 1 W M F U y U i L 0 H f f T E Z a C M s V J T i Q F 0 r 6 p F t K t 7 p N U R 5 V D r m s D M y / c 1 o t N 1 T O 3 O p 8 6 q k o / 1 5 4 i L 4 E A E c S 1 K K H / O + O S q 4 o t D 3 e x 7 0 Q l m X m 6 b T 5 q 8 G r m S k n O K F 5 Z p N 2 I i v T x D O k J + j h b a A 0 N y n q L 4 t Q r 8 8 7 N z 6 K l W b J B r p + f E A W r 9 l C F U n y U 9 + l V v N H / z R A 6 7 z P D 3 a T 5 2 f l 0 B K 9 N N C r o 3 e q Y x c 6 e l e 3 2 6 U g c I z + a w e 6 P a o h g 7 a F / W s G h X a t 8 f f G 5 b b F T a v l G C t 4 E 6 x o 5 L 0 a c O X M W 8 X g c 9 9 5 7 D + R 8 q 1 w u q S z v W j J M T 4 9 V z i z Z 4 Q v G M J V N Y r c n i I D J r + p E L 8 b L 6 m Q / h 4 3 m 8 v w k 5 o h E H B 4 7 O l w m t P m 8 M M O i E i A X O Q C y B q M X d Z T 0 I C l Q s k h L I m J 3 d n E J B X e W A 5 u F n c L p 5 j d 9 N O N T H P R u i x 3 7 6 A D q V I g M q 5 M Y j N X U o 3 8 s y a L p E 7 M T s F O g d r F P z U 5 t A 5 p Q Y X Y K Q x / W V t O v p k t 4 3 2 m p P l R U y a 5 C D r O f / s Z 2 9 M 8 U s L 1 N D j W g N l 8 u w u 3 I 4 c p i F q 7 / p 6 2 H x M + V 4 f + H I 7 i 5 o Y U 4 2 o g G W s 2 y l L H K L K K Y j a j S X / J d C Z E L 8 8 p e o P 5 v R 7 H 5 U R e s V a 9 c r P Q C v y u 7 Y 2 X P k z C d 7 C O 6 g 3 9 L z q L 4 Z s o C 0 S + b e y 0 H z 7 4 C 3 I G V A p x r a S p S R C L f j 9 j 7 H k N T N T m 1 9 5 V h z r S 2 w C l C J 1 b C Z K / D a K a T P p B A e S n 0 K V d K i W g D N h u P w 9 Z y B 9 u 6 B E d D E t 3 3 9 l x b o x I q L R N 9 B P e g f 8 6 I 7 S 0 C 4 Y o o J u e I U w q c u 0 4 + Z A W L j y 4 Z a A V 5 3 w U j L Y 8 W m l 5 L J T p 7 R e c m l Z y s o 5 V a K s y 9 j l R + F + Z O F F G 3 m 7 4 y / S G h 0 t J J F O l + 2 B q 1 p G 2 h U i E L E 3 l K S P o k + v T K 1 0 P Y 8 e E 6 9 a I U u c z f J i Q M D f D 7 g i h H B 2 B U N e K 1 h s n i r h y M J 1 k 5 y + G o e k 8 s k y B 9 6 b 8 p v 4 w 4 G u B k n 2 M D O S R n a D f 8 Z Q R 6 r D B 3 1 s H w Z 5 / 9 0 8 p 9 7 / w Y J q 8 e x e z s r I r w P f T Q f f j O d x 7 H 9 u 3 b 8 f r r R 3 D L T T f j w X f c C w u t j C z 4 S s 3 z H a 1 0 p G P a 1 v O N S O / Q W 6 X C 4 j l Y g l t Q j E t x f 5 N i S I t / B a a 9 V T o T X s R s M Y e 3 N 7 T h 6 L A V h 7 r T u H y / p r U G a K E e f e k 0 z M t x z N p 8 6 H Z a k b b k s J g t Y Y A D m S R s O 2 C M U Y E 0 c 8 j 5 H 4 V d X 4 g N F S q 4 6 6 W j N 6 z U J C R j J j 5 Q / C r h A Y d L a t 6 J 0 p F F 7 l q S B U T Z U r 6 e b 6 n T y M k F Z I c L 2 P T O R t h 9 6 1 s K i T w N 3 7 8 Z l u r a 2 + Z X t b W b 2 v q F s q D 6 4 o u v w + V y 4 v n n n 1 X H A c m J i Z L g 7 H Z 7 8 P D D b 8 O V K w O q V s X h I 0 f Q 0 d G J R x 5 5 m / p u p Z i k 1 c y g r M L 1 V h X J E 8 E X E o G p F R p J 6 Z F F Y R E W e V + e v p Y l d D 6 R 3 8 X F Y + g v 3 I G t T b T K N P S S G X P l q R K f l c W O d z b R D V m x Q E K h W B b 1 v t U o 4 n O f + z v y c Q E f / s g H 8 M L z L y H g 9 0 E O W m / r b C P E m 1 d 8 L h k b c i D c 2 B i t K A f 8 p v 0 3 I R 6 V Q x B 8 u P 8 B K l t Z H m C D J F S f i C f V f Q N B K S l t U N t u 1 M J + N X V O F K L 4 y 0 K G 5 / 7 h d E W W E r c 9 1 q s 2 d 7 W 3 a / 5 H e D i C e W L 4 H e + v 5 5 f X D s E / n g R q a H U M Z L u E N r l r q U y H 1 R h Y u 2 m N 5 n 3 2 V V i l o O E G t H Z v k 4 S x Z c 1 A q i t J 6 W a r J Q 0 b r e 1 y L o P S u 7 U M + N k 8 t e b v v 4 Z h S e / J 5 s l g V n z k w y 3 w + T Y W k q s / 8 1 6 k R w Z Q 2 r I T t 3 z u W 9 V 3 N Y a Q r f h t w d P E 2 C v + 4 + v f v c B O a V B X j v o R a G c h I x 9 8 W O u j j I J 8 t 3 a Y 5 f U s o V x b N U S / i g g F + 7 8 d w a a H 3 d S 0 V n V 6 o H P u f 8 J Y W E S m + 4 9 5 P y P 6 7 9 4 M c 1 W g t s o C y x q a C B v Q V V d 7 b 4 m u H g a c r W r v U W 3 o e v L o F N L z F W x 7 r 7 Z + N z 0 1 i t a 2 X o y G t H l c f R + O + 4 Q J + w n t B T 7 J U s V 6 J O + u x 1 X S b 9 l Z 0 F Y 6 i r z / I M Y e D 6 P j k B W L V i 1 1 S 6 j D 6 I a B / l z W f Y A + p X o L 4 w t 0 R W z s p 8 F 8 z Q 8 v p e e 1 C C F d G B G E s e c n E d w a h K / T t X K k E q 8 X h f C D H z y F d 7 / 7 n e p 7 q t Z H J Y 6 K Z N n 4 t i j f P m 7 b w X G m J c / H U C Z U N A Z 2 q R 3 k a 8 l w 7 G 8 v V H Z 8 q B V J O s v T R z j p x m X 0 v b v n O i F 6 n Z r 9 t t 4 8 J Z 1 f + u e T r z U k M f 8 4 6 q g J 1 i N Z g y j E J m A s c 5 C 8 f Q j P T C L H w e p s s G g L r n Q M J Y V p L c m C m 0 A J O W 9 W p 7 N 3 a l Z G 3 n n h P V + B n e q w R D X 7 q U / d z u e s + F E 6 T d C 3 E U G 4 k U U W W k g M U W P V c c L q s K t d C j W a 8 H d f v I D H H t u G 8 + c X i c O z u O u u X l y 5 P I N C f R d 6 6 k s q J U j W 3 G q L 1 E T S C 5 i K R t D p D 3 L C m 9 R y g I z 7 s i z u m s s Y + X 4 c i 3 s b F M y W y F n j Z c 0 5 T + 4 9 S S a x 4 i K f Y a n O U 9 + r I 7 T y e Z j 5 v t x E h 3 6 r a N W C b Y U W K E 3 k 5 l L M J d V U r S h i 8 P t p 9 N 5 x 9 o Z K b S M a X D D Q 6 m g C o Q 6 4 M 2 g 1 H 2 6 0 k b N E 6 H z 1 + 3 Q T H p h m 2 7 T 3 Z L t M T 9 1 B F B d O w N x 0 K y S F U R c q I a k W 1 c U 5 G g 3 J 4 Q / s E + e y H L m E i i 1 A O N q F T C i D 4 Z c W s O u D 3 e q W x S X e p 0 F P a a o g R p 9 x c j a D O O e v y Z v j 2 G o W s Z y a R c z Q p u I D 4 n O J E O o R 3 V o y n P n 6 l U r r 7 R 5 Y 3 B Z l + v 7 3 n / 4 F 3 v b g / e j p 2 4 t M J s n 3 7 B i 9 e k a l 2 3 / / + 0 / g I x / 5 0 L + I Q O U i Y 9 f q L + g k 2 u q f 8 q x L s y Y I i w j k k A T X W i h 1 u h q a F r r 5 y B i f t f H E 1 t J 6 T C C n N 8 h Z S v d t K 6 w y / y t E p z x W w O t H p r B / e x N a e t w 4 P 2 l A O y e + 9 p h S n W Q X 8 u 7 2 I p p 9 2 t a Q W q s r J I Z n 6 H t 5 9 D x S w d C y C 9 u b S x R k L f I p a W P b 6 N c M 3 t t L A d K u b 3 j 6 R y h Q C T W 5 + t R 8 X i M 5 X T I f h Z H M p s O X W p J F X D l 9 0 t J c X R P M R 5 C M U U G 9 a k T F T A v 5 t n Z Y H S v + 0 k Y k P a y d R s l E n w 1 n 0 F 7 v X P E R a 0 i m o h y 9 g v P x H X C l E y h c m I D j g T i V O a 2 / w U 5 3 Y D e t n 5 F K 3 q y y G C R / s Z a k y J N F U E B 1 3 G r D / J X c s j r u 9 N K X Z x E 9 2 E J f S X w 2 I y J T J x D o E M G 6 f j 5 0 k r B 5 w d p 8 L W F 7 L c n a p c n V Z v 2 0 y + d C U 1 M D v v W t x + m I L W N u a Q 4 N f j e 8 T h u m J 0 c x N j G B F 1 9 4 S S 1 + r c f g Y 9 Q G 6 0 n r j U i u l v O G Z N + R o i h h n m d 1 m L 7 2 W R L S 1 g v A v x n S 0 v H L a g + X P K N W I x 8 b M s D T / U l 0 f / q / o P v H P 0 j 7 v h J t E 5 I U H 8 H v + l f E u u n f l 0 m S x W R 9 s s Q v k Y + k T o Q w g q z b 6 N d K 1 S U R C q G R 7 0 e x 7 W Y H G j r l W R U 0 8 X 0 J C 8 v G v G o 9 m 2 s k S c Q q 9 4 9 C I m t Q a 4 V O 1 g M r D d q h Z 3 X O E u Y X 5 t F S 7 8 b V q 1 e x a 1 O d Y t C l L 3 x W j b H 8 5 N / 3 I f Q E 9 + D Y m A 2 t p V O o F O I o m T y Y j t n h d R P + G N d I b J W M 9 j p M 5 7 u Q Y B v F C u Q z U T g D D a j f Y U f D N j 9 K + S K m T 6 d g s N C K r D k e U d K 8 D B U J Z F D 4 6 I t q V l E b G I F f L n Z a x q l 2 X n Q y p K d h 9 G 5 S 3 7 X w v l 0 7 A w g 9 E 0 T b l j r M l R f g d b S Q q b V F Z S l o K m u G B u T Y D 0 2 4 Z W 5 k c V 2 S u y V V 6 + J S H e o w A p O c G 2 z W j q 7 1 N 0 0 i 8 3 o c c 3 6 X i v A 5 q 3 U d K / E h C t z q P W N i k e y J M x q U X D y 6 K t m 6 l s R P N B z 5 7 s l K H w U z X Y n C Y 2 l V K f 6 y 4 K Z H a m R C 1 u n z v y i t C 0 n e B E l b J f w t E K i W B G I 8 / c N n 4 K 3 3 o b P Q g X y q i I 4 H O j V H m Q 8 K R 9 L 4 7 d / 6 N f z P / + 9 T e P 3 s D B 6 4 7 2 4 + X 4 N 9 r x w + g n v u v I O T Y M D A w A i 2 b 9 / M v 8 u E Q k Y M L Q g E l K d q + 2 5 k G 4 C U A a g 9 t E 1 y A X v d a c w 9 O 4 R 9 P 7 5 x Y R p J K h 0 N S b 5 a O 7 Y 1 a x M m E c D a i m Q r h 9 k Z 8 P n P f w n b t m 3 B / O w S 4 s k o / b 4 P 4 u y F y 7 j j N m 2 T 4 Q V C P p 2 s 3 / w R N t s y M N f 4 d W + V L O H v w j 7 1 u + r v x D 4 p Q 1 1 i e 0 z 4 9 V / 5 B d x + 2 2 0 Y G B z C L / 7 H / 4 h z Z 8 9 g z 0 1 7 V A L A s 8 8 + D 9 m m c + e d t + H s m Q u Q 4 1 u X w y F s 7 d u q g h 7 r K e d i + A J K v j 1 q b s S H l D L L o i A k Y X X w 8 S z a H y L q o D C u V U J j 4 R N s k z Z n 2 g m V m t k T R S w H 2 w k / S T S S 3 I B T p y / i z J l z e P i h R / D S 6 y 9 i a W k J O 7 b 3 o a 9 v G w Y H + t H S 0 o z j x 8 + i r j 6 A l u Z G n D t 3 E f 6 A X 2 X U S 5 3 4 2 2 7 d B 7 s s C l I 4 I 0 l C v 8 o k D F U L a P j d 3 / v d y r s / 9 u / Q 4 F u C 1 7 a y E a 6 Y X Y b Z d n 3 S 5 Z s l W X x c W / S x l m T d R V j D J F l q h Y z K N h d 4 I 9 E v C W / f y B q J h l l v M n S 6 X i C N e O a Z F 1 Q U 5 6 M f f R 8 + 9 V 9 / E 7 f c c i u e e / 4 5 P P T g Q / j g h z 6 I T D q N D 3 3 o w / R v 7 s R P / v h H M T 4 9 j z 3 7 d u M P f / + P V E r K n j 2 7 8 b 3 v / Q C f + d P P 4 E t / / / d q E b m + q Q V v f / B Q 9 R m y 0 G p A w E F N V Y W E I h B S 9 E V g S f 8 3 E 9 j + Q c 8 N A z x S T a h Q t C C e P q j l h f H S B 7 Y T v 9 S Q H B 8 0 P z 2 E T M l F / B m i w 0 3 / N 5 F G b C A P v 9 G L r f d V Y P G 1 4 N w 9 W i E W o d a n x 5 S V l g D B j c b t R q R 8 q c g r c F t y K N j 6 U L a 1 0 l 8 5 R Y V k 5 X w U 0 R W 4 B Z M X I i g u G t B x u w t W d y 2 E l O 0 c Z Z V L e F N n B c f H L C p B d y 1 l E v N w e J p w a s K s F t h X H 8 t K C P / V W b T e 7 k C w Z + V 4 W p 0 y 2 Q g m 4 y M U 8 g 5 k 8 0 F 0 8 J J e + t Z C Y u 3 F B x V Y 3 E S + q q R n k C 6 7 E U 3 k O O h W d B 7 y I b I 4 R a 3 h g d f r w f j 4 J G U h D 4 e / E 0 6 X A 6 F Q m D 0 g k r D b 1 b Y T n y w Z C Z 6 u l v 7 W S e 1 F k 9 S j d f O 4 O A C p m Z N w t e u H l / 3 T S P L x J A l x F a 3 Z n a u T a J t G R z s c d i 1 B U S f Z p S s M t p Y n J f l V H e R F B p Z T N m 7 f V F A a T q C a w M r F 5 8 f g b j T C c 1 P X N f g k V k v 8 J t 2 v W i + R t 1 w q I b Y w h q S 1 H R 3 1 d l y 8 2 K 9 C y 5 L v K A z y 2 P 8 8 j Q k 6 u U L n / v g u 9 f t s d f F a P 6 d X m l q K D G D w + V b c u k W E z 4 D k n i P 0 T y a o U A h V O I l p M y c u N 4 S x w p K 6 h 5 D H 0 k g 9 s P m a Y l m e G 4 W P W t K k I k s r A 1 B M j B G 3 t 6 O 8 d A a m x l s R G Y 9 h + k g C + f + 7 E j j Y 8 s I Y L k 6 b c O d m D t C b p F q l J b m R b i s h L a G i H I N 6 f l o 7 M l T G Y C Z 6 i d a i C f V u K b a j H e b g M J U w 8 s w M C k k X K o 4 U u m 4 L c P z d K r F Y 1 t v E Y v i r y 4 y T k b P o D G h p Z a X I J Y y X 4 u p v o a X E J j S 4 W x S 0 k / b 0 f 3 M Z H f d y b J q C S h l f z 7 X 0 K Z d O E C Z 7 Y T P 5 C P k 3 z p j J z D x N 2 N w N u 7 k X / d + I Y e d H r y 8 W l B / 9 L q y 9 7 6 2 + u p 7 W i 0 Z v u H 1 D p 0 o h o S I c s t 2 5 1 l q J n / F m / C a p h 7 D W a Z S O y 2 K i n D q / l i T K M r Y U h s c Z R 3 f d L b z O s q E T u J Z G J J W m n o q g G q 4 N j 0 Y w f 7 K M H R + q U x O g C + I F W g 0 5 T 7 U 9 o A n Q T b / + u p o w o V 8 5 Z M M n H r 1 l l Z U r l w q 4 O r 6 I 7 Z v a V k 3 i V 0 5 l c W a 6 i G 1 N Z v z s 7 Z o P I U I t U L A 9 / w I s H G y 7 r w 1 z Z 2 f h W f 4 r t N Q 9 o a 4 5 0 X R x 1 f m 6 O k X i U 1 j O T 6 P F e x M O D 3 v w 0 I 4 8 2 2 1 Q 9 y z L 9 g G O g 9 a m 6 1 l J J 7 3 d 6 n C D Y g a j P 8 q i 5 a A R h T q / 2 l T 3 T y G p / a B t S X 9 r J N H T w S c m U M 5 b s f 0 D L W Q j q Y u e Z H / c C M d H E c 3 P o z t 4 E I m F E d j r Z L n C D L v V R d 6 R u u c G o o E O V T x z 5 L s R b P u g t h a k 0 0 I s T 1 8 / R e W 1 Y r U K k h H B C T W a p L b g + v 6 h I K T 8 x A + x 6 H u U F s 2 A w p H L 9 A 2 9 c P e 4 a M 2 8 f E a V 1 8 v U j E q p r z / m U k L b W J M e Z 5 i Z G V O s F M 8 Z a e Y 2 H n B T / C x K X i l T p d 1 Y T 0 6 V 0 w L f K o y o L L 4 M Q 6 O W q b C a K h g J n + E A B 9 H l t a H + L R 4 e 8 K p Y p 9 4 8 M b c B V 7 4 1 J 0 s q 6 L q j 5 Z p g C G U L s r 1 f I j v a m / 2 L Z X z y L 0 6 p v 4 U + E P k B f v H P f p 9 C W U F w x Z o r C s / T G t R v Q m C d U G 8 l N Q k 4 O 2 C x 0 8 k H J U C 2 m l S r O e U T e V z + 9 j i W b t V g m M V c x v a m C p r 9 K 0 K V y 6 Y w k 7 q 0 i l n k l A 5 Z 1 K 4 m P N T Q x g M + Q y s g D r l o d Z 0 u f 2 0 B 3 Q + 4 k H N 5 1 o 0 q 3 o h k y U E p H g o n T G J y r 1 e C 6 9 F G f n A 6 U c D U a z M o J e n X W B w o Z a o M L / 3 m / x U K R z M Z 2 9 f q x X D E g j 7 O o S A Q Z z 6 F i R d K 2 H z X O Z h b V m C 2 0 P n p C P 0 m E 4 o V 3 5 s P j h E d F a N X l V 8 p 2 R O m w E 6 k Q 0 m M v 5 i F 8 4 F R I p Z b c e u 1 + q 6 E i R t V O x a / r W Z M T D / 9 7 3 / l 0 + L 0 S a S u 3 r 0 y w b V h 5 E w m q 8 G K 5 A g 9 H o 8 K r x c L s m N R j r K X t H U z r x c I d f 1 P t q B t R d Z f g z h z N L 9 P O f G 1 1 + k / f k c r m t 0 B a h y v y h 6 W y I 3 + m S S j S o q T / B 0 K x y C H n k n b Z b F 0 f i G C 7 e 1 2 z B P H x 5 e T K P c 1 o K 3 H j o G J s 8 g T R s y H Z 6 n N / L x / G X N z i x w E I / 0 C M / u 0 h O d / + A r 7 m O B s L + M n B r 4 E 2 9 s / B I u h C I v F h r H R S b z 4 0 u t o 7 d y M p V A c w X w / U u k 8 v v q t Z 7 C v j T 6 D u U W l / K e L N p h 5 f T o R J 9 T k v e k P J N L S R 9 6 W / p k U Y W m v z 2 A i Y l J l 2 J L Z E u r s W Z W x M L 0 w h I X k o M p E E R 6 U H D E L r b f P R m W g T c E 1 y u W y H P e V C c z l c m o e R B F V y q 1 8 t k G t w 0 i 6 j P r M b E b j L h e W 5 6 M I R 6 a x u L S M R D w O q 8 O D p e U E 4 Z q W e i S C L G 1 R 9 8 x m K P S a / 2 G i J S l V L K p t + Z k f I W v p p R + R V n M z G T + P o K N F J k S 1 O 5 1 O 8 T o L U p I H u m S D 1 5 x S k F 1 e W y z a 0 Z o W K + e 4 x 0 1 L Y I G 3 x w p H X x J d B 1 r Y R i c C 7 h + g b t 8 t m M 7 Z k S j b 0 O 3 O Y X l m C Z G z a U T H c + h 4 0 I q L o w k E / V 7 1 T N l a d O r U S e z d 1 I m R o X H I Q e b l 8 F E Y U m P 8 I 6 c W b f V D I K T g q Z Q 4 E 1 / Z l O y H w c m x V R k u B N 7 m A N v J v 7 I D a L 6 5 G + d O T 6 D V W 8 b k z C y a G + r U x l o 5 K D w X n + O A 2 F Q W R p F z W O R 4 l W A j 3 D 6 M Z I F y w Z s Y v v 6 1 r 1 Q k + 3 Z 4 e A S B Y B D 3 3 6 d h 7 4 L c h I M q g 1 y o 2 I i L q / t u a k g S H o X J G + y p d a u + C t W m u w i V p 7 8 B Y / u H q 6 + u J z l 3 y G v N K q d f p / W 1 n c Y I A w s m b G 0 s Y e j J B D b d d h o v X n Z x o u 7 E 7 T 0 F Q s e z u H p 2 H j t u b l D w c S M a v W f F Z F / O F P G u E 2 O K 6 U 1 k R h G I h c U l N D b U K 6 Y r z T 2 F J c f b 4 T G n i Z f P w N 5 8 S I 3 R q d N n c e s t + 1 V I O 5 N J K 4 v l r K 9 m Q t D M j B 6 Z w u a 7 O / H a k A 1 3 9 K Z x d U H L 6 p d t 1 v K d C Q o E j H T E O Y 7 F s h U j 8 3 t x S + s y 3 G 4 v 2 y C C q Y 2 h / B b f s H Z N T c 6 Z l U w M S d O 6 E c U p + G I J Y k t L M B Y t 8 H d 4 4 b Q 7 8 a M f P Y / 6 h g Z 1 1 v H 7 3 / 8 I X n j + N e W A y 8 m J k 1 O T 6 N q 0 C z 9 6 8 t v 4 m Z / + G M x L L 2 I m 5 0 F d 6 y 7 C s j o y o k A y K 5 a X l + F y u R S M X 1 j O q B 2 7 B p p W 8 b O k 6 a O h I W x r 3 Q 4 3 r x H f 1 G q 1 q S R T n W 9 K Z N K X O T b 3 e r 4 L U / t 7 1 J n C 4 1 E X t j Y U c f n x R e x 4 r + x n 4 t g u 5 z B 9 J o O e e 9 y Y S 8 y i u 0 E E P K f u J W l U s i 9 K 6 p t I t S k R Z l E O N r u D 1 q i f E H y H e p Y q R F k I o 0 i f z e D s x C A V w W L 8 A H Y Q h t f F v o 2 I 6 2 5 k c w X M n l 3 G / o e 2 c l q o o J M U 0 t w S 2 5 n F Y r E N Q c s c H K 4 W V P J R p I 2 t c B Y G k A 6 8 l z w R W 6 p k + V A 7 H 6 q T a D b Z 1 S i 0 G D O i L v U E T K 2 P s L E r 1 4 m E i v a T w Z K D n T 2 e 1 W s 5 6 1 F h 6 R g s D T c o e s l 7 y Q Y 4 0 b g L k S w a f M T A o j p I E v X K 5 K X 6 k c Z Y O k 2 e n E H D 1 j q Y 0 0 c w S Q g R z z a j z d u N R H 6 l y G O d q 4 u W r R W G U k Z V 2 1 l L Q / d u l V F W f 1 9 J l / D Y y T E l F A 7 H i g I p U Q s h c J C T J R B X N j B q 7 Z K y 0 7 e 3 z 6 M c O g J T 2 2 P q v d m R 4 2 j d d F B p b J v N r p i u / 7 t p 1 L 3 N o 6 J M Q q I M B q n F e w M p x Q x X p 4 / A a h f r p W 3 Y m 4 z e o 0 4 s K e Z F O 9 Z G z D T K 5 7 T a h b p g i e W S o 2 S s U s u O 1 t e i 4 J n 2 2 V q S 9 h i k v + E j m B u 0 I B 7 d j C 3 v k H 1 q J s J L A z V y V l m U i Y g d H Z 4 0 b P G n a c 1 d s L e / T Y X B j e k R W I M a c w p l M v R h O F a S 4 1 a M D 8 B Q i M D c 9 I D 6 7 P C I G Z u 9 8 7 S 0 Z c U 7 c r T p F / 7 u S 9 i z e 4 f K F S 0 a H U Q r f G Y m g l N n h 7 B r b y + c i T M o + O 5 E I V 7 G + K v 0 m 9 7 b q d w L s b q F Q o 5 z R a R i s 2 L s 9 T n 4 e j 0 w B 9 y 0 p A m 4 y Y P J B K 0 u 5 1 h 4 U 8 b V L H U x Z M j T 2 g m c Q q J / R G G W 6 B s L 0 9 m r 8 y z R v 2 x y E W Y p L 2 C w q b m b v x K G w 2 8 j B N U S k m W 7 / 8 L c L N o b H T g 7 Z c D W d j / S s U U 0 N d J P L x d h i I T n K 8 L E t R Z B J 9 k J W x / 9 B i x d H y S j c p I q S c V I 8 q C 1 J J q z F v + v J U k R c R n 5 f Z r O j W i e k M r n M q 9 i 5 P X I / P R z M N C i l j p 7 U H 7 s 7 S j P f Q 9 j l u t z 7 8 Q H S d A 3 N B u k 9 p x W c a m W y B s K M o 7 8 2 I P I T 2 n V j 9 Q R N h S o J G G K y + V G Z e Z b t K g f U p + t R y L o T n N e Q Z 3 s 3 M s w 2 p r J b N t o D W L w e l d S q C 5 8 a 4 p a t k V N t E 4 y Z n I u r m j 1 s f B x Z Z 2 M V Q k Z W b o b h 7 p i c D j X G 4 v V 4 y x C v t 4 2 F S G x n q r Y S g 2 V 4 s M w e j Z j f C G t F N R 0 3 E u U E c X L z 7 x G 0 x d D Q 0 M T 9 t 9 6 B w b 6 + 7 G j y 4 J n X j w G s 6 t T F e c v F / N I h G W v X K N S u p s 3 r 5 + 0 n B v / G u K B m 3 F 2 V h O 8 P Q 3 L d M O i K g w d C A R R I D M P E + p u b t z C P t t Q C Z 2 g f 3 q A v s s Q z C U v 6 o M t O P e N f m x 7 3 w 5 a d Y s K 0 N S S W L l a i z x w N Y b s B c L t X j s m Z l N I J N L w 0 0 G 5 9 / 3 7 Y D f m 1 M b X M q 2 U f j 7 0 W i P y R n T p + 5 P Y 9 V j n t R I I L 7 1 8 G J t 6 u x G J x r G r v Y j p R B D z 4 w M w / d Z v / d q n c y U z N V O Z E k 1 f i c y X J R w o 0 w T 7 X X S v 6 Q w m K k 7 4 q q c 4 r C d M Q j c S J h H M 4 y 9 8 H S Z H v c r w v X R p A J / 9 8 / + L A w f 2 k 6 n K i L P z T j K T 2 2 l T k y / p P f I j o e + 1 d O z o A k I N n Z h o 3 4 F L W R c 2 b Q 7 A 4 N m G o L M D X l s n 6 p 1 N 8 M T O o r 5 R N G Q F V g M H k / j f b i 5 e s y o 6 6 T C y R F y d O H 1 E K T K i Y H T 9 z C 9 R 6 8 p O U z P m D f v w G 5 / 6 Z R w 7 f h J 9 W / o w N T W N I 8 d O K o M W K j Z i 6 u o J R P J u 2 I x F 2 P 2 b E V n o p 9 Y N c i w l g 2 G R O L v E v 4 v I T N s x n R 1 W Q i o b 2 W R v j S g O a V M 6 l S A G X y Q 0 W V F q D e 4 5 2 A x + a m I 5 H n o t r b w j J 6 y b J J p V 7 Z o U i p F 8 N t 0 5 1 / f s C C z S o 6 r Z 2 R d Q d O 1 C o 8 + C 2 c Q Y m p 0 W l W 3 e 1 t k I 0 2 g 7 d t + 7 R W n 5 h v J R l J z b s b X D g b 6 9 h + D 3 e T G T c G D 3 t l 6 4 a T J C h k 4 V 1 p c A V S 0 E F T L 7 d 8 M W e g V p 2 w 5 V i d d r 1 W q a l 8 t 5 e A h j p 6 N W C l M d C o R o N p s F F V s T S v R / v M G b 4 H J 6 l C J o 2 B J A a f K H q G v f e q 2 c Q Y l W e D l l g c t e M w b Z J G K G K d R t a s V 4 v h H t X R Q l K j R 3 n Q t 1 5 O u p w 0 k E W m g 1 A 7 J N Q y M j L f g N W P Y 6 A 9 G 4 z a e s 0 9 S T 4 2 j e 5 U d P d 6 d a j 6 o L + m F 2 t 8 D v t q D V d h 6 G S 0 N X K u 3 1 d Q r T F 4 j 1 p f i h T s X 5 l 2 F u X o n G K f w e u U L z O Y C K y Y e S t Q v 2 g O x / s S p n b z 1 t K u F b T / 4 K D N 5 t x N k R + A I B D u z q 0 V f 7 T d h 4 q T d x 5 6 b 8 u t E h n S 5 / J 4 p d 7 / P Q 4 d Q Y R b C 2 C H n t 4 O h w V K d y L s Y 2 E p 5 G T s L U e C 9 e H 7 H i L j 5 H q B Q 5 q / J C L 7 9 H q 0 Q U L V Z w y w v n K Y Q U b u t q z S 5 V U U X T S U h V F I F G U i D R p M a t M P d D W F r e i e L C a 4 Q 8 W i R K 6 m / 0 P x n C r v c 2 q o o + Y r W 0 i T L g V W r e v Y 0 h z C e s t J Y n 4 X U H U C i n a S 3 6 6 G t I U E Z 8 S R t S e d O q Q p q 1 A i V j J 1 v V 7 R a t b p 4 U R 2 m r O e p H a H Q m g k 6 8 g p D t f l w J 0 + 8 x V H D v V m 1 N U E 5 c X 6 Z P J F q 3 V K J P R 6 G T I M + l 7 0 5 j y 4 M N K F E R i V K y O g j p q w 7 + 6 V e n E d j W j t 5 G + p e j R 1 A f c G I o s 1 P t Y l 1 Y W F L b 1 J 0 C A f l f b O o 1 + D s P q T 7 P z S 2 o 7 R K i r O r r g + q 9 l p Y W t c P h x R d f w X J o H o G 6 J r Y p g 5 2 7 d u D I k W P 0 u / b S l x p F T 1 c r 9 u 3 d r a y S 3 v u 4 u B o u D / 0 f K t n 0 I g K O I K z G F g q r C b s 7 o A r y 9 D V R o X E c T Z H D G D y 1 E x 2 H g n B 6 p S 6 + g U a D / e L 4 b k S 1 1 l 1 S w O R 8 4 d 1 t R V z 6 3 g h 2 v U e r P y h B s 0 z o P K z 0 z 1 R w R / O h 0 j R / H I A 1 U l m a f w m m 5 p U 6 0 r W f r w 0 U 5 M M X Y c w S p 1 J b l i i Y x k o c a P 2 g c r r L u Y i q I S d H a t b b M 9 S 6 G 3 d i P S p G L 2 H y d B 7 N N 2 2 D c 0 0 s e 6 3 w C C 2 G k 2 g I S u E R s V F s W 2 w S V l 8 n n u u 3 4 W 3 b s y j T d 8 i b W m h R V t J z T l c r E Q k d e L 1 a 3 a S G t H W z 6 5 1 + s R D i j O u U m 3 w c 5 r Z 3 o T L 3 J P q P 3 Y 6 d d K a F A 3 T r W A t V + q c L 6 P D n N U V F q T Z b v X B T 8 + q L w j q J 0 k i X H D g 1 a U W z O 0 T o 6 s O P H v 9 7 H L r 7 E L q 7 O v D C i y + T Q R u w s L i M B + + / U z H 1 t 7 / 9 O H b s 6 M O h g 9 s x m e 3 C t u Y V R S n W S n w k m X e H Y 6 X t U o 1 I L K 2 M p 5 7 p I s G G m a k F x C l 4 A a c f 2 3 Z v w s s v v 4 r 2 Y C c q 9 g J a u r b i x J G X 0 d r a i k o u h H j G j N t v 1 5 I B h o f H 1 P l T 3 v Q r K D U 8 j N O j F e x s l f 6 W 1 Z 4 r G R O Z I w m y G C u c l 8 h 5 X M n d q T a n e k w 5 B L / + N Z R j C R i D H k Q / 9 g n Y a a X 0 J Y Q M 2 + N w u h G K Z O C k N X b a n O R J y e n T C n G + e v g U x k a G V K r T j 3 3 0 P X i e s F X O y / q F n / t Z x C Z T y E Y r G G + k l b G m c X P v O l B o H Z J M n p c G r N j X W c T C 0 0 v Y + c A E 0 c 0 s 2 3 c b T E 6 t d I B h c W G y U o s l L y 2 e 5 7 8 V 7 L A 5 Y P S t H C U j N B s p o T V w P V P V C t q p 0 x c w P j 6 G U C i k B t l Y z m J 4 f B Y 3 3 3 I r j h w + j F + t F k T R q R A + y 8 b Q / 6 F z a u C 1 s m n N Z K b A S X y f G p G 3 x v l v z W L f h 6 5 f U J T P a u Q f M z H Z S V y 6 F g W L J P I I e K w o 5 z k p V g 8 u z p p h M Z Z V 7 T x h K l 0 7 r S e U Q r o f l K V G F e d W v 0 b O b j V T U e i U y V f w 2 o g d n Y b L 6 h Q S c y W F S E z y / f I I B g M Y G h r E O 9 7 + D v h p n Z 9 7 9 l k 0 N D a i a e t d 9 O s S h K l n 6 V s 4 0 F K 3 G 0 3 1 6 1 c I u p 6 E a U r I 0 e l 2 2 F c g u C 7 0 E q a X K F c + S 8 t s C a p a F G t J m E 4 Y W q K 5 I l x C 8 z G D y k O U z 3 I 5 w n A y 7 F q S M Y 8 N 5 7 E w P Y 6 + + 7 Z i O R q F 2 0 N o W m W L V 1 5 4 G v c 8 8 L D 6 W 5 S u L K + I f 1 5 a f J H o 4 H 6 c u z C M T T 2 N n D e j s m Q C i 4 N i l a g 0 f G 4 J r W u W + + 4 t B f z F / z m N f f t b E V 1 O 4 6 G 7 X b B 7 m 1 W + p J x C L 1 b 2 m n J n e x c T W p K s I l F Q 8 0 / C E L x T K f K N K J / L I x c r Y H E 0 j G K S C C M p L o 7 w l B S V c c J k I V r i 8 D o a a a V t J j j 9 T i z k 7 G x n D o 3 1 H g z 8 a A b b H t Z K M e h j r y y U e q d K x S l q 2 I 7 1 0 y 0 E + 0 t F U Z 3 k x G 8 n f Q I h g X Z W Q 5 b 4 1 8 5 J I o O S A V M 0 y b b 4 a R j q 9 s I k J Y O r V E 5 O U l 6 I / f 3 a r t m N 6 N L j b P A j T Y R B E g a 1 K m t T I z / X k Q i 2 w I k y o Y t E f P T F 5 1 I m h J c n m n H X 5 i K K u d U W R Y R F / I W X X q Z D z r s H A n 4 F L Y R k v e G P / v g z + G + / 9 W s Y D l 3 F 6 N I e P L g t j w s X + 7 F v z 0 r K i Z Q t H l 5 2 q n w x W b M z D A y h 9 / a t S B d y 9 B c c k H L A m o / B 3 4 R U z 9 J S b n a H k Z P 6 2 o X L 6 K g m r X o 8 G w d s h F b C 5 Q a V D p R J x / l M g / L L 1 l J p 9 n t A 0 6 M I J y Q V S I v C y f M l e n k l Z M f 2 Z v u q M l 6 5 X I b Q W T K x N U b V B W 4 j i o 4 Q j t b R M v g d S C Z i i g 8 i t E 6 l J C G f v Y i p + T j c 8 W a k K J h J Q w R + o 5 / 6 0 Y Y S x 3 8 e s 7 B X 7 K h z t G I m P Y l A 2 k d E X g b 1 D 5 m q j v 2 M o m W f F 5 f D T j R O 5 + G 7 j 9 a s z H m y F h H 0 + V C c / T 5 M w b v U N g w h q d d Y J t w u m u o 5 Z 1 n M O N 6 r 5 l 6 y U X T f T v o T T p t U d V 0 h C S b J W m g y S V / L 7 S M 8 P I X x 8 E H 0 N B z B X P R O x S s b k Y y R r I W O n 1 h A b D S B 3 R / s x k D k M v y V + t U C V a S 1 M N e t L t d V S 6 L 5 n F U / S X K y O q q p O 0 J X B 0 Y w O z u n t h f 3 9 W 1 F b 2 8 v h q + e x + v H z m H n z p 1 4 + B 0 P q I Y I D c 4 S 6 g S K n O T V U Z Z E N I e p V y K w E g Z t v k f b H Z p M x G G y + w i B V i Z f J x k k S V a U N Z N a i s Q z C G X d S p M J l W e + h X L T e 9 e 1 Q j q 9 9 P L r S M Q T 6 N v W p x I k X 3 v 1 d Q Q D Q e z c v R M + M v r C 0 p I K r 1 4 4 d 1 7 1 b c s W b R l d B F j 6 I W 0 5 N 5 7 H 7 u Y U R o 8 t o / O W D l V / 4 7 l + C + 7 r o 4 V T C 9 Q V N Y a n 5 / z Y 5 I u i r c G F R E L b X i 0 k A i U F T a T i T y 3 p k 6 + T 7 A U S R 9 9 j E f 9 R s 7 J y 7 y I V y Y n J M m 6 x P K N g p 1 Q 7 V T m N V d 9 I p 6 H Q S W w K H l h X Y F K p B K x 2 z 7 X t K a s o n k J i L o R R Q w t 2 t B t x 9 a k w G Z b + C A r q C C I 7 / T B r w I L E B F H A z a d h 7 V 6 t m I v h 0 + S v A + r Q A A k k u O z u F S V C u F Y q y l K A p u z k 6 F Q p G P T K M 0 + h Z 1 M 3 O j t a c f T o C d x x x 0 F E l p f Q 2 9 W G C / 0 T C C + H 0 d 7 a D k / P P S o J W S i d T L I P E j r X O i F r p X I I m 6 y J S k p a J k 0 F 4 3 S p v M 9 9 T W G l f H U q U K p f G t T a J L m d + z q 0 e + o W S H 6 L Y p J F Y w k F S H m D h Z E l F P q z 6 H u 0 Q R O o c m I E R s / 6 4 c 9 a E m a Q m 7 4 6 6 l G a W i y u O G 4 i J 1 Y 6 8 B L 3 l 9 9 C p f B J m N Y s p k o E S o c G u g a c P L 5 I q 1 F E z 6 E W F C t G V e 5 W p y I x g 6 Q R C X Q Q y 1 Q L 7 + S q 9 a y V D t 8 W I y k 0 B l w o L 5 8 k x l 3 d D g m J C 4 b X h S F M U y 8 Z 4 r X b t d f 6 T M I E K p O B j Z D P p P i h / n 0 h N d C z 3 0 G + / l G M P p X D z v c H r g V q x A f S h V 7 G S u + H t F U c 8 O k l K p h G 6 y o L J S 2 R d t W v m 3 9 n o J W z 4 I G t E r l b L R Q D M / 3 Y 2 t S t D p C u 9 X F r 2 y C U p a U S y 6 z t n q 2 + W a U l + i V + F + E L P 5 D F f Z 3 + 8 q / O Y t 8 t r W h p 9 u C p H 1 z F v / u 5 3 W q M / v I v P 4 c H 7 3 g U 0 5 F h 9 H R 3 o 6 W l E U f I / D f t 2 Y X B 4 W H 6 V N r a Y y l 8 i j x x M + b p 4 8 q a o J V S K y F 0 x a A U K C m a a q z W b C w R K l 7 + z h j 2 P j j J 7 k p N 9 U U Y 2 z + I 2 P I M / P W a s p V k X Y k o 6 b B O T s / s D M q + N A l y r Y y L P p c q w 4 E 3 l + 4 K j 0 S T B d S t q U e h 0 + R i D h 0 N V r x w 1 Y Y H t + f V d / W x E A U n K W x k L 8 X P M s 9 j T 5 e w 4 / 0 e m H 7 t l 3 7 i 0 0 a p V L M B i e b L 5 3 J K c M Q 6 S U M 2 N a x U M Z W G y o 8 I i G 4 B p J Y A 6 K D K W k U t 2 + t z P / D M P G J z U f j a 3 P C 1 u x D s l m R E A 8 5 O W l Z t + Z A y X L r j W q D P I 0 m V c p 1 Q r s D J X q N F R e B f o b B 7 7 G U V E i 7 P f A P G J q 2 w i E 7 S H 2 m v 3 F e P 4 A h U E 2 h Y S x P L Z r W p T m c 2 s Q Q y o B K 5 k k X B i m j m U g E f + 7 F P o q G h B V e v n M P j L 4 5 h e S k B e / O y c p 4 / + 3 / + G j 3 t 9 Q g U T 6 J s 6 2 T 7 z Y q B 5 Z b S D W m D K K F S L q 7 8 O S n S K J H O g Q U z R k N m 7 G w p q u u 0 f T z y H Y M K 3 U r E S W r Y y Y k c s q i q + 0 D S t 0 D 8 V U y X 9 2 r P o E 8 q j C D M J d v 6 J X N A H z + 1 4 M m r t P d X C 6 X L Y V H v Z X I T h E 5 h j r N E J o 2 4 9 Z Y W M c l U L g W 8 6 9 H N i E Y I 9 c g T t 9 5 6 M + p b v P C D v m F H g G 6 B j V a c Q k 3 b 1 d g q W / H z K B G S m Z v u Q 2 H i 2 / A 2 7 6 X Q a F F J 5 e 8 5 7 E j n J O B Q U X w m 9 S 6 8 L j O W B 7 J o v G U v C p Y 2 w s u b E M u Z k A 1 f g d 3 d o E o d S E k w 2 T B Y j I 9 R q A I 1 V p y z x P v r J b b 1 / k n / h U f l R 9 5 z 2 g l R O Z e X 5 y y r 9 r A J y X r o 4 V E r 7 u y R 5 R P 5 v g F P P v m 0 O v z b Q Z g t G x e v T F N 5 F y O q s M v c l W k E t 3 h g i C 1 e r e g 7 F G V C 9 J Q j G X h 9 8 N d q t 1 q 6 0 W d y k g L x W v U F M P L K N B w d R r T 2 X p / 0 m s r k l M Z K Z w t q + 7 K s 5 n N c U K Z p l b W x k s F G x o f a Y u 6 i T 1 C C R a U 0 6 V q j N r N h L m Z C i w Q n p n 4 I U 8 f K C Y U 3 b G s N H R 6 R M l 5 i g b X + 1 5 J k h U g 6 k F A s X Y Z r 8 a s U L h s s n R / E / O U F u J o I Y 9 T h a F k V X K k V e q l p J 4 x j M 2 a Q T 0 z D i h j y k T F M h k x o b w n A 0 X I b h y u A / O w z H L s U D q f e j 7 t 6 c 7 B c t + g u Y 1 N G O T t P P 6 J Z + a O l y E W Y K m F V e y 9 V 9 y 4 4 H V 4 F S d a S z P H a f o m l N B I S 6 s p D F r z l O g u 1 Q j 6 f o r D T G l d h 0 t T p K X h b K T R + C 2 K x O I J 1 P v Y 1 z z H R r K t k + A e 6 t d w 4 8 a s j m f N o 9 2 3 D Z E S E p o A d 9 m M w Z K e Q 8 j 2 C 1 6 + k c K D H A L 8 / o K y h K R + C s X o 4 3 f m v T 8 B 6 e x y b W 7 c p 4 R m f i 6 E L r 8 L U + i 7 1 + V o E U Y o N w O T r o y I 0 o Y t W q j b o 9 G Z I e O P w u J w B 3 I + G N W g t S h f C b j V i a S m E T D a N q c k Z x O I x 7 N m z V 1 W 1 F b R z + P U T 2 L S 5 + / q g h E 4 S y 2 + v y Y Z e S + t N T C 2 J y S 4 m z 8 A W u A 2 F T A F X n 5 n C j n d 1 r R o E i e u L n 5 O j + b R V K 4 q s D c f L 5 r B r J w O u + U w n g W O S 0 r K W i n M v w 1 w 9 z Y 7 N Z X v V n 9 e R b J 5 b u 4 h c 2 z 9 d 2 4 k V l v f 0 9 0 s z P w Q s t 8 G 2 H A F O n 0 E 5 Q I f 6 4 f v V 5 / r 3 Z Y F a L J A E D v T v i Y W 5 P F P B A b p h 4 k M t h h f Q W N e k I F 8 6 l a K D v x I 0 E W Z f S F r R t m q z p n Y f a Y 8 U f 3 z 5 l d d w z z 3 a f q x Y q g B X c R w p 1 G M p a c b 3 v v 5 5 / M J / / E 9 K G 9 e O / V p a J t M E v S s + b Y o o Q 9 K G 9 r c m q T D s y m e W S k Z X v h M n t N E U i r R N t L 2 k h F m M G i S S O Y r 2 5 x H c o S m B i x e v s F 8 u N D W 3 4 X / 9 r z / B J 3 / y p x E t N 6 D P d h p X k n t w / v V v 4 z 2 P P Y K / / 9 J X 8 f M f P 4 T + 5 D 7 0 2 q M Y e Z H 8 8 l i 3 y s M 7 O l z E b Z u 0 9 T 8 R p A z H S J Y e a s d J z j g u 5 N K w e m q i w R t M e j q d o G U V y J 9 W y x g S U B E I L M 8 S y y V W X X 7 r e / F k L q W I j s s k S t u h g m 0 u K l V t + U F O s O d 4 0 c W Y v T g P 0 x 1 3 H v p 0 Y 0 v n d U 6 o n K i g N B d v L E V I 9 L R / + V e y b G 8 0 O U L p v A k j z 5 p h 9 R f h C n J A t 4 n W W l G Z O c q q r L J L b F / q A + i 0 t v 8 6 o 0 u o u t Z d E K a U M H j Q L o E S l + q 0 k M 7 M 5 Y m v I B d 8 g F p K m 9 i 1 9 x U h E o h x c s S A z m o Z L P n u r / 3 6 f y e E O a i Y V f Y g y f l C / / 1 3 / g f u u P 0 O w o M S f u f T / w P 3 7 D K q C j p G 7 1 Z 8 6 d t j y A U a k e j b i b 8 / E s f t t 2 k T K v e S X D 6 n 3 a I 0 p W T l D y x f p i i 0 w l p J Q S o 1 C W X T B V o 9 i c I J 5 L N f Z 4 0 U N D F r E 7 x C W m f k G f J + i y x P s C 8 L C R P q T Z P I W Z r 5 m Z W w x F A V N A M s s c M w u K 7 t R 1 B + Z K 0 G t w v m 5 f 0 k Y i c Q X 9 q d 4 + Q E H U U 6 9 A Y 0 u q k U H x d h k m i t + D w a d B Y S 3 t G Z T 8 b Z 0 W D C x c c n E G 8 Y g t l D X i G a C K V K e P D Q n Z h M e O A 1 h D E b c 2 O T / Q I a O / c i W 3 G g 0 9 m E 5 S k / r f g l + O p p A d u c t E x G t o d j V X o J R U J m O Z J I 2 i z r m P o 4 i b 8 k c 5 X h h N p c E i G k 0 i t J 3 T x + L o 0 h Z a P j M N t 5 7 6 p 8 i R A I S S a 6 w G w Z R 5 U N X 7 0 + L 0 z J / i x E p v G V f / g O f F 4 f r F Q Y s a U p n D 1 3 D h c u X q V A C Q o p 4 M T p 8 8 j a e 9 F W b 8 b M 6 S g M 3 z k W q 9 y 9 O Y + T 9 F / u r J 4 g o B i B T L o e i Y Y 4 N W n H w R 4 t 1 b + W J L g w 8 C y h j D m C z W / f p R o s d K P 7 r S X x E S R F R e u a a M E C c m X r u i d p T C z m 0 U V n f i 0 p g U r P q H Q W + V v 3 M X S S j A W f b y W M X 0 u T d K w L E V r n N q n r U M H i 4 p J a z Z e C I V K k P k t 1 v H O X l s I i i 7 p i 7 k + e n E e 9 w 4 T u n R p 0 l j F K J O I K y u i k n 3 p R a 2 X l O g l K x O M J F V k U C 5 V M J q / B J 5 2 u t 8 D 6 6 G g k f T w 9 a V b R r H v b x 1 X l X S E t a V U b 9 0 w + i f n Y J f p d N 6 u j e Y y x s / Q v H 6 I z t W I 5 d d h c a 7 E l 8 B L L O 1 X O 3 9 X v Z d D 7 T i N e H n H j b d t l C 8 O K o 6 4 z q 0 6 p V B J j L y 4 g v 8 2 A U L E P 9 2 y O 4 e S J 8 9 i 3 Z 5 d S y l N L d A e y 9 M 9 o 4 c I D 9 C F b D c p P D Q b 9 8 F k y y B r r c H Y k i o P b / H A W h l Q w Q y f p r x y R K l v v n S 6 P u p 9 A 4 G z B x H Z r f r e Q L G E Y S 4 T A l Q K t l x F N 9 d p B 4 L X R a q 1 O 4 u r x F J I d A M m 8 m X 6 Z I A M q / q W T M N o b V c 1 C W T 6 K 5 J z q T C w 5 J k l / 3 o V v z s L 0 o Z / 5 j U 9 L k E G K Q c q A i F O 4 1 s 8 Q D a B b p U V O + O Z 6 Y m t q M a H I D M 3 z c 1 E O 4 B W k L f Q f 6 m a o s Y N q u z h Z R z G K W A l t w A U u y c O 1 g 4 T X y 9 U T 3 F / b v T g h k c d F L V J 9 r Z M M q j i O t Z O o U y Y 6 C p u 3 W 2 n N 9 S z p 2 v 6 J O Z f A h J D P E V T V U r N l C 2 y h Z x D o 2 K 8 G X D B 2 Y 2 M 9 f 1 Y 2 m U l G s i z w z o e A j l Z 2 h v + v a G q j Y h Z h z p l Q j h N K X F Q q k g m 1 i J E I u U y E h P 1 l 3 U 7 G a C D k Q g c 1 n R a l 0 j o m W 2 Q u L b j Q 4 E h d Y 1 5 9 h P T 8 v B c H r b i p v Y g + O d x M T o 4 0 a e d G y T N 0 l G E x W Z E q d L J / B i x k Q w i Z n H B b m 3 F u N g Z b 9 B T s u W G U b R 2 0 p G w L T U 4 y G 6 F C B J 5 7 7 h W c e P 1 l V V f B t 7 m C 7 3 z 3 S W x v M 6 k F 2 a e e f g b z 8 4 s 4 d v w 0 I a 2 D C k T O m j I o Y R K I 2 9 g X h C 1 N i 5 A a h C f g U 7 X M J Z u h U D K S E Y 1 K e K z 8 D H W N c B t d C L Q F O N e E v c k w s r w m Y 4 q g M X U c p q Z 7 1 R z o Y 6 L 1 z U I r V b U 0 + n s c e g l W F f I Z 7 X O L G Y / / 4 D m 8 9 v I x t s c D O Y 3 + 6 R 8 9 r + q U + 3 w B v P D i K 2 q Z J x p L K G i 6 e Z N W x q 6 U m g U W n 0 U k R X T F 9 n B I Y P F 2 w i g 1 V k j C + y K U 6 Q r b T H 0 l f 8 v S R M M 2 K q e 5 x V C l d r 9 S v q C l y M t K v I f a V 9 N C 2 h q K w C 5 p 9 M z F B S w P F t D 3 c C O s T i v m 4 o P 4 3 7 / z F + j t 2 4 t 7 D h 1 S 3 w 2 H 5 r C p 3 Y n l t B N f + / p 3 0 N b S B D d N p 9 T 3 m 5 m e x n v e o z m X b 0 Q x a m 8 f h V I i M X 1 N x O z V s L o U c j c s v 8 r n B 1 C x i i V w w Z C b Q D m z p M 7 2 M b Q + e t 3 + L Z 2 u z m s l x t K p D K 2 B 5 j d Q Z 6 g z a i X a o 6 c T l W e / A 2 P r + 9 X n G w U 0 p C x 1 g 5 m O 6 s l Z b H 1 A S 2 W S s Z I J H p r N Y U v r 9 Y 5 x N B q 5 Z r 3 E h x K h E o G q D Z v r d H r C g n D a i I P d e R X F U t p Z 9 v h I J k t V M 8 r R O T I q 7 f S z 8 j P P w N r 2 d i V s o g j l q F Y z G U s X d J l 4 E W D p y 1 J s G A 2 + z T g + J n C P a C A b x y 2 u F 1 X E r O y / G Z k S B Z b M J J k 0 W l S Q 8 z E d x 9 J k G K 3 7 G t X i q d + r W U B Z G J Z s l 6 v z B u x u 0 x K t 5 Z n C O 6 O v T a F h e w C + R i / 7 L v u m 3 C q 6 J l n y 1 v A T e G H 6 A V p N K x 5 5 y K f 8 E w l + 5 G e f Q 6 i y H W f G S 7 i 3 + T g 8 m z 9 8 T a B q S f o o z 6 5 N o Z o I j a H F 2 8 I x 1 e a r t P A y j I 1 3 8 / v a e K 0 l q U N f C b + G i r k O 1 o a D 7 I e m 6 c V K 0 d 5 h I X 4 F r b 4 + h T C E x O g s Z 2 h N H X K Y h P W a K y L t M M z P j V f k A o F A Q 8 M T u H z 5 M q K R q D r S o 8 L 2 i 3 m T w S + k c 3 A Q i h w 8 u I + a a 6 V j U l b Z F H q C 8 O H R 6 j s r l C A e 9 3 h W t j C s X q A k T B n N Y 5 f 5 S Z i 8 f T D 7 V 6 r 0 6 C T 3 5 p h j a W E B f / m X f w m P 1 w s X T f X B g 7 c h E o k o P 6 C r s w u 7 9 + 7 k 7 W j x D I l r q + d C Z W r i y s I z M H Z w M v R B o u D U + m K 6 N l 2 P K u l Z G N R J 5 C J Q K + n + s l / s y q K T E w T s q y Y T y 3 6 n 7 e / T 8 i H T B T I x n 2 E 2 y I K q N g m 1 J B r t x I w f h z Z R 0 1 F 4 a y G f T r p Q C l 2 Y M W N 3 q 8 D x W o b S / k 4 R D o r W l 8 V J + b w w + W 1 Y O j + g P n s j q n 2 G 0 M B s C Z u b a d W r 4 z M 2 M Y k O L + 9 f j M N Y W I a x H E e R c z J w / F 7 s u O c c h e 4 e X F r 0 4 K b q 4 q f Q 4 G w W v Y 1 a 0 V S 5 9 1 j 4 H N q 8 2 3 H 1 B 0 P Y c e c c B 2 8 B O e c e 2 A I 7 6 J O x 3 3 1 x t A a O Y r p 0 A O 3 2 S R x d P I i b t 5 i R X J 5 C k X w 3 z v t b K 1 l s C c z B U b 8 D i 7 E Y / R k / E h n Z X 2 V E c 9 C C w + e T 2 N F l 4 2 c F n O r n f D q M a G 8 y 4 V Y K s V A h P o 7 x z C Y 0 + c r a a Y t S g X j 2 a R X Z N D U 9 S A H S X A L Z 6 i P 7 q m r d E 4 l 6 X 5 p 3 Y l e L t o t Z h E w C V M K X h b y W A 1 t L G 0 b 5 l u d T m H 0 9 i 5 Y 7 D K h r 3 T g f K k P m s S U v Y D C 3 d 1 U C 5 t q k 0 R u R n E + 6 u S 6 P 0 s x 3 Y e q Q r G 9 i 1 t B L K G Q t c L a v r h + w E c U n X 4 K 3 c y W R t 5 a K 4 f O E 2 D l Y p O S u M B H 9 i U J y F K b A b j U 4 Q q o Y Y / g k N Z 7 G H M b C H M q + W 2 C p 1 l v T / R h t W c G q w u e y q f K 5 q z b Y q c Y b p 4 c R 2 O x C Y 8 d K 9 Z x a r C 4 k i k u g i M C w Y s W M q c g p j M z 2 I L o w h 0 f u 6 F 4 l U I L / Z X 1 G S J C B n C q h Z 0 U I p Q i 9 X U Q Q a 6 k 4 / y L M z d q p f m 9 E 0 g 6 x I E K S d S 6 5 e 7 V C 9 s J V i y o P L Y e N y 2 E H Y l W k / W O n R t G 2 q x 1 W u x X 5 d B i m G G F Z i 1 Y X X I 1 j 7 A o q i U s o O 7 e j Q m G y 0 f p K 2 P 3 q 9 2 a x 5 V 2 E d 1 S y C / E Q 5 n + U w e 5 3 k m e c H c p / O z I Z w P 3 + J 1 E J 3 o 6 y 0 Q 1 z 4 g w q / g M I x 3 K Y I 6 7 e 5 J 2 A q f 4 g H P Q V J A H b p H Y E 0 + L T J w 4 Q b i a z V C w U M v G L 0 t k K l S + F m m 0 q J i f V q S A l W m 9 D 4 z 3 X T u e Q l L H r l y T 0 s V 1 f u e n x A F l a u X N T g c 8 S n 8 1 0 z V i Y 3 r 3 1 p z 8 9 f y n G D s c w f S J E B 5 H 9 a y Z D 2 z 3 o 3 u e A 0 6 O l 1 c j g r 9 W 2 h U I C x v m n g Y a 7 r 5 W 7 E p L r a y d f a C O f S U h F E O l g V u S E b 5 M H 8 7 l x Q o w + u O p X J + c K C V y S D h Y J W / S F 2 c r 8 4 7 C 3 a Q m Z 6 5 G s b V y r 1 i M D Y 7 a p 9 x Q k q g r U X H S Q E C M N i 2 s L B 6 C F G v Q m Q s r D K J k k B 8 2 l + i P P X S I 0 k Z x F G d Q X B y w 4 t D k P v y m M X E M b Y l R A j T t 1 A Z I s A y 2 z Q k i s 7 W T U g o A M O s d R r M D Z 6 R 4 0 O I f o k 7 q V 8 t E j k k K S N i N j L n h d E k z Z S / W + t F m l W z n E Q m r 3 r q V K I U b k t V J f c S O S 4 1 S H Q x a 4 j A m Y + C w d H u W L K w v m U r F K 6 l M M X j q D 7 3 z n + 2 q x d n J y B n X t Q R x / 9 T J e P f o y 9 u 2 / B R e J N E 6 c O I 5 8 N o W p 6 T k c P z M I c 3 A f + k e X 8 e q r h 4 m g 7 D h 7 7 j z q t / n x N 3 / z R e y / a S 8 t h Q e h g S y a W 6 n E n N s Q z S U J t 5 M 4 u n Q A 9 Z 4 8 n N G n C c E a 2 J d G T C w W M D M z g 4 K j j 7 w i v E j F x L G S 7 s u P J A g r n r M Y M R U e h 9 8 V o B 8 o Z 1 I Z 1 W k m J Y M T x i W i K H E D a l K w 1 k M P Q k b y h + R J 1 k Z B B Z V I H E G e u 0 x E 0 e C 1 a X C / q t N M y K v 7 X W e h 9 H S Z 5 b Q J Q e e K x R G q 1 b g S t j a F X 4 B l j T Z c L 6 I n W m T t 3 J e y S y g u v k b m 3 Q R b v R S 6 X 7 k g m Z M 0 o O u Z p Z b 0 d h Y i / T A H t t d 8 + 4 1 p 7 a J g O D W J a G a m + g r w W J s Q o K W y q H O D 2 H 7 6 E q X 5 Z y G Z E U Z X L 6 J Z K 4 V o m l J C i G k N Y q 7 Q S x + x G V c e z 2 D n B z T H X O U G 0 q p J F F C i h H H b V n z 2 v / 0 4 v v w P f 0 / m O 4 2 F x X l s 2 b I V X / z y V / H z P / U T q K t v x G c + 8 7 / x q / / 1 v 1 K 4 t I m M R a P w U f N q 6 U G r p o k k Y X l t X a R W s A q x M V h 8 b 3 w i / 9 r 0 H C F R G M 9 d t a I r U N I C H F W S y G u h E M Z c S t v W s q X + F s x c J h y m M m r Y X K e E f 2 Q 6 j J K 1 G V 2 E i L K e I x b H n j q B E o X C E t i l + E I F S a g M R p 5 K o v 1 + C 8 Z f W 8 T O g / R 7 g / c q 5 Z P I p D C w 5 E G M 4 3 t b 9 x K m o h P o K / Q j E 3 g E l w Z n s L 0 5 C 3 + b l k i c k B 3 k R s K + G g O j J z r r J P A e 0 X M K 7 l f i F 2 H o + O h 1 6 5 i 1 1 q e W R A E a D R K Z X T 1 G O q X o f 0 u a 3 R N P P o W b D 9 x E d 8 S D F 1 5 4 5 X q B 0 s 1 g K m 9 Y N 1 S t w 5 Z y b E g d 9 V F L t R p f J z 1 M L H l a l f m n Y P D f e u 0 8 J f E N m j 1 l D q D h W i L r e m F j n X T n X U 4 a D E c T 2 N z q Q j p 8 G c 6 6 j U s c v x m a j w 5 z Y m g l K B w W q c l A K k 1 + F a b O j 6 m / 1 5 I E A S R x c u 3 a 3 c V v L q j j f y Q i J V v b h Y G E U S J Z + 7 V a G B I m V 1 q V E 6 + H z S 9 d v I L d e 3 Z g Z n Y R f V t X 9 m g J 6 R N + v V K 6 n g m E i u N f Q b 7 h M X W x L P r K K Y Q S w L h G Z D K 5 V 3 I h T d h r o Z 9 H K 2 o t w t F q R i 6 f x d F p P z b V l 1 Q Z M t l w K t k S 8 7 F x J K Q I Z 5 k d N p a U Q J 3 / 1 h i 6 D 9 G J 9 2 k l C 8 R q Y O k V X C m / j f 5 G g U p x F I u p K J z m A F r 9 m 1 T N j V S e Q u z d p 3 z W y 9 + h f 0 u h 3 v V I E R l o 0 T M Z L 8 m K e J 5 Q 8 0 B n k Q p d 2 2 Z T m v o u 8 i U z j i z f h U O 7 V n z N 2 m 0 0 E q S S I Z H y c F Z j H u X F 5 w D f A R Q t z c r S c z R g j p 8 m H L 6 H V 0 u o 2 3 T N L 9 Y V k 8 B S f f e E k I y T Q G F 1 o g t f y F z q E F l o l L 5 9 J F x R 2 0 Y i 0 W X U B e t h + o 3 f + N V P V z 9 X J J p b M h d q z z e t J f m 8 N P k V F c p c S + I 3 a S F y w r f 5 H 6 C c H E c 5 P q g g i M q 7 8 v T B Y F l p s J x S I c X 1 9 e M f B X / n K v Z V 0 F A 2 J U q m h E T Z d B g p m e c + p w m V u S c w U r 6 X Z l f 7 / l q 6 N G d R j F 9 L o i l l D a M W k r r t Q f o I b k 7 G i o R U E s M w E v + v R + L Y H h 2 z q k R M U T C 6 t T P n j i G R l q U D j 5 q o 0 9 N u d D c Y e H / 1 c T U A 4 l I K S d Z 3 5 L f k 8 m U J l S Q o 1 N q 6 u i 6 G h M z j C f q i n A w R p t W w e U W g 5 D r 9 / T K t h M 3 p V 0 p R 5 i K 7 V E R 6 u g J 7 U M v j k 5 o V S 6 E l m J w G / P D l J z B H h / 1 7 z / 4 A W / b c j q n R f n Q R b p 1 5 7 V V c O H U R n Y 6 t y M c 4 t j n y h D H F D h a U M A m j L V 7 K o H G 3 h 9 B c W 5 p Q U U R X t z o B p D z 3 A 1 q r P f B Z G 2 l 1 o o T I Z N o K L Z m z l Q o 7 w s G l T 0 Z U G p 9 b R L 1 k Y t g a l F C K w k w m o w h l T J w P y a U k x A 7 P 4 f s v j G F n t x 1 j h d 1 q l / D 5 C x f R 1 q r V W x S l J J F B e + Y 8 L O n z M N o a Y b R T q X l 3 q G i l L D U I d J M Q u 8 n T g / L S y / S n N K V l M F n U P W Q e Z G x k z C Q 6 K e 6 E Z F z K W M k Y 6 o K k G w s x E j I f X i K k 5 j o X L a k N 2 3 u l y j H l Y 6 1 A i d k c i V 7 B U m o e j e 7 V W D y U M s I W + g F M 7 d d H k e R h 5 q X v A / b O q v B s Q 8 W 1 G W Z a s T c 6 k / W l Q Y s 6 v D p d M M F T E 8 J / Y c C K v W 1 F Q q 2 S 6 u w q W v g e M s H 3 r n s g m e w 3 k r U 1 s S T 6 m U s i k D I o + v p P L e R b j w x 0 l N V q + w Y k X x f B E g s i 9 5 N z Y Y u h M S T C P t R 1 a x q 3 y S X Z + R q n C 7 P o m e l C M o n y X R F I C T 5 I y T K b b f X z l J C U N K t 8 7 X W V U j k j Z q Y m E Q j 4 r r 2 f n M 8 g M c V Z z f m Q X s w i O h W D l f 6 w u 9 m G R D L G + 0 u p A M m u k M p G Z W z b t h k 7 d + 7 A / p t v U 3 l 5 v d 3 N h C 5 u t H e 2 o K O 7 H Q 0 9 H h j d B Z y P + r C Y b k U 8 0 4 7 e 6 n q l q 9 m I I 0 e P Y 9 n W i 2 a 3 l n h 7 5 u w 5 b V M p F Z E p / D I S F j + 8 1 j p 8 5 S v f Z P + s a C X 0 L R S M S M 9 Q c M J Z W B u M c P r p / x T S K E p d 8 N w S H F i A l w q z 2 U N 4 n R q G y 0 t l 7 D H h + 0 8 P 4 G b 6 Y F / 5 6 j f Q t 6 k d z z z 9 F L I 5 q Y 1 X w T L R y h 9 + 9 q u 4 / 9 0 / T y H y Y D R E e B o f g c f s V v N d S 0 Y X h W r u u 7 z n d j z f b 1 V Z Q M I r k n o k S w M y X 7 r w i O D I d h r 5 T O D d H / 3 x n 6 K j o 0 0 d g v 3 0 0 8 9 S G I 0 4 f P j w / 9 / Y l w X H e V 1 n f r 3 v C 7 o b D Y B Y i I U E w J 3 U S s k U J d m W L S + x H c f l 8 V S q U v b D P C S p e Z m p m U p S q Y q e U v M 0 L 1 O V S d V M T e X B M + P Y T i x b C 6 1 I k U V S p k i R F F e Q x L 4 v j W 7 0 g t 7 3 n O / + + N E / m q D s w 2 K h l 7 / / / 9 x z z 3 7 P P R f / 4 7 / / r Q p z L P Z 9 Y i g W d e p M Z w T e v L n y c 1 j 6 N W F S c c X K P 8 E c P i 9 E 7 1 N W q S x m 3 m L p E a 2 x L o F t R B A M i R / L k q H W I 2 j F y F g 0 5 c a d w o W y + M M S V L L O i n G H E Z h Z 2 y V M o 4 q J + T i O D v c o 5 n g S 6 O c 4 7 Z c W f 9 L q u A 5 l C U g d X N d 4 Q h t f w r 3 l J s a 6 R B s L w z + I e 1 W d W 2 3 t f T z 8 + B R O f L + V 6 T N 2 P 9 I z Q h R u E S 8 s J o D B Q F a 0 M i s u P H u y f E b Y b w w F s T y z G 7 M 4 c W I c f / c / / x f + 7 E / / w 5 6 K i s b a z y U I 3 z 9 9 3 p 7 F 4 r a a j 0 S p 9 f j q O N G n K S C e i c v x E Z j d U 7 0 c h N 7 s e 7 c u 8 d + 9 O w 8 R 6 v B j e T q O b 7 z + G r a K c Y V n v Q Z M T U 4 r Z c E O u S + e P Y f r t z 7 D E M Z x v 3 g T p W x D h C u D x Z U Y n j 3 9 B c T T 6 1 h Z W U I 0 0 o N X X / m i x M Q N 3 J 6 6 i 0 j U J n F 6 H a + f q Q g P 2 V A w i Y J z H U I z d x d L Z i e O 9 7 K L 8 e O w k l h A Z 2 A A P L L U u D b V D o 3 V n 8 L c + 3 3 F C 5 V q G c 1 a Q 5 0 Q T 0 V n B H 5 P g a I W 6 Z r e O S d L I H P 8 U 3 x 0 8 R r O n n 1 a 7 d g u l r Z R L Y l 7 3 i 5 Q r J 3 y + v Y i w g 1 t 9 n o c V o d f b a x q b l 6 A u U t L k 5 I Z r N a k C A j N Y 1 6 E y a o y W H Z H H z Y 3 0 w i H O 1 R c x k C V k 8 E V 9 f 3 A u E b V H o t x k y H X W d i z Y H L d h P F B r V q B 2 p 3 + B 4 9 J s Q s h d C u m N 9 d 8 k u C w L G i / P o K 6 E F a z K 7 C x f O c J A s v d s r w t 0 / 2 D w T x u r / v w 0 n B J f r e B 6 U s 5 H P u D U Y U b l U a 7 I O g x E b N p 7 G 7 K S u 3 N W B z R r s 7 H B K q U q Y j L R i s o z F y 3 o A Y R h G 4 n 7 F 5 x s 3 Z S c T W x 3 n O L c x g d 3 h v P E u p L P 0 E 5 / E 2 Z C 6 f S u s R J q z h g 4 W e L v u x h c X n G p s Z + b k Q r K e M c E F f G R l Q E z A L y H t y A G C / N w 9 n o R T j o w 4 O 3 F n H k G 4 O q 1 U G 2 7 I D X J a 6 T Q 1 s a Y E F t q P o h P B J 3 m W p 5 T H 4 2 K J N 2 G G P f c a v Y x J W + g F w m i J V H p 4 V W C W w d G R d X 1 I k X B 7 T e e s s 3 1 p F Z 0 B r i X E n H h N m Z H T W J g D X x g + 8 P K 8 u t V Y v Q Q d O y o v x d s W p F P J l B f 9 S 1 6 y G 0 A x e V N Q O h N e f R g T Q y C h U r L 7 h X j r v T 7 2 8 5 8 K W U f t o h M D 9 y W x U D D H h T m E m H 1 U 6 I P Q K V K b L 0 Z u d N G 1 R j l w R p k e L o e W E 0 b T K S q W 3 8 + M f / V z S w H 5 F I G N 3 d P d i S g c z O T I n 1 c e D U y V P I b G + L z 7 6 F L 3 2 R m R w L g g G N a X i o m M S 8 K g A u i 8 D l a 0 4 V h G o D o m C Q m T U N m Y 8 / E C 1 Q Q 9 J 2 G q N t Z z / p o K 9 7 q d o z E c 5 o 8 H E r S z B u 8 3 g S 5 M v i X p X n Y f U / n i 2 7 c u V T w b e M g D + I c t 2 M e j m H R t c 5 n H W 9 h b n b z + B q 4 j 1 8 7 3 v f 3 p N Y M W 5 E N E 4 Y 4 y e m Y 3 U F o g t U 6 p E w o K u K 4 M G d 4 G t f a A n 7 t d k G j n X l l c U n 0 + v A 5 v 5 w d i m m 0 q 2 j D m Q + / V p u V i Q w y X K 2 7 0 m 9 A P e H S q G C + U / m M f D i o I z L r J I H b k O G t r D 2 r q D w V S X 4 T P 9 P v T e H w 1 8 Z E Q v J 3 c r i C W x f g 7 3 3 N d x 5 5 z 5 S A 0 d Q s T p V M u x Y K I Z 4 f Q 5 9 n q N q v r Y z e V y + E o P P K / G O C N W h P g u 8 A R s m M z 0 4 F m V L N o 2 + e g a X 6 4 R 1 S w A b w u Q H x Q t o X 4 B l E T D X w 2 o L P 4 F 1 8 A c 7 n 2 p g z I A y P l W L w b 8 D s v m S h E k S e 6 W T S 0 1 T N Y + i u F q u j k G l P Y 3 Q E N + 2 m X 2 g 7 U u y h 2 A O P J 5 R q 5 R X 1 c J p 0 1 R D v S o E 8 e 3 d s M i 0 6 5 M O q G a 1 A w s c q f F p w U i 8 2 f l F 3 J P A s y z B 4 Q v P n k K K x L x 0 G d / 6 9 r e w t Z W E P X o S R 3 v o Y r Y 6 3 B L I u F a 7 W x j j y Q Q w l v 1 8 H p S m / w H O w z / c e d e C v / j L v x H X 5 F W M H x n D x Y s X c f b 5 s + g N 9 + M / / t c / V z H K j 3 7 0 Q / z 0 p z / D f / v b N 5 R P P r G u b R R s x 5 X A 8 V L A y N z V b A 2 O Q i e 8 I 8 I Q 3 B D 2 B O D 1 1 M o M t C k g e i z I r f a v t Z 0 l J a y B Q i 4 J t 7 d V f 6 i D b i k J u k A R z g 9 l 9 j D f f u l 1 A h u 6 8 L z f o z 0 N T L 5 Z F a v T u s d a f B s 9 n X 5 U E n e U y 5 9 1 H k D Y H U Q i k V S h Q 6 P O z a h s m G p R 9 Z h s Q M m D p R 9 e c M L 9 S l g s v y b o H m s F J 6 K C j w g L D 1 P w + T u Q X f w A p v A X x M K X s X F 9 G b V U B A d f C c L q q Q v e E o u 2 W S Q K W D x d R q W 5 C X b F 7 Q 3 v d I 8 1 K J j P a w 9 O g Y y 4 W X + p V b o b l Z I O u k L 8 S G J + Z a H i q T w 6 W e V H a I p D r Q j Y E i w S g e t O N x Z N O O f 6 / 3 s e f u 3 a T Z w 5 c w K f X L 2 J p a U l Y e q S O u U t n y + o 9 Z e n n z o p w W w R P r F Y 7 W D U k q 3 2 W n y u J h C V x E 3 c n A G e f e 5 p V c q j A 2 O F u 5 s h t V K t g 5 5 u F z 4 R B t j 5 c B / Q U + + / C 2 p L v x R B f h V O T 0 A 0 X Q G e i P x G c C j K x H r F y u r W 7 + q C H c O p B K p F L 3 r O M u D n 5 x r + W 1 s J F M x d 6 O / g h r f W c / W 1 O q Z r 4 / e y 4 h 8 3 E T p k 6 K / w O c D a P + 2 6 v Y P k u N 9 / J N p b X r 8 y W k V i 2 4 S w a Q a F Z k C l f Y 0 l Y D r o O F E Y i T E 3 5 j F u a n d 7 j M L X D k x x H 8 7 O o F a q Y e Q l b W N e L X 4 F j d K W u H 4 N b D q / g F g m A L f E J 0 O d w n h y n 7 / 7 + / + N H / 3 w T 5 C I J y Q k 8 I t n 4 c P t f 7 w j O D R x 5 t 9 p s R F 5 j v d m 0 X J X 4 C p 6 H I e V 2 0 + e y S 1 f Q T 1 4 U m L B I j p y 7 w N 9 3 8 X i 5 Q 0 0 C 2 4 c / y 6 P y 2 n h y v 4 S y 7 k g h j o K 4 v r u n X f j u B o b b 8 L c / R 3 1 m s B 6 R x b X G m G / N V Y C F c u N B a 1 y Q g m U 3 m P h d w F P F 1 x N 1 3 D U d Q 9 V C R D p Y r F u j S a a y B n B O C k P 1 i f g t G U x H N F 6 C 3 D 9 q d O 6 j l D A J 7 G V 5 t a 0 N 8 q k Z Z z Z 7 s R g B 4 W O W 7 J b R K J G + H D K q f p a G I E u h N 3 F r N d e X H R g T J W e z i M w 4 h E m 0 + 7 3 3 T / 6 9 / j q V 7 6 M Y E d I b d X 4 8 z / 7 U 7 z x N 2 + I l b D h 1 K m T i l M 5 j k e T j / C f / x N b o D U w n 5 x F p z c K r 9 2 H q U 3 t s I I 7 P 5 t B x 6 g X D o j f z r U d G T q 7 p N r C d r X W Y 3 Z K b L F T S r + 1 k U D 8 J u O T B k a + 7 h e 3 O K 2 s 5 u 8 j U A R N E D 4 / c 8 q a M 4 t 4 D L W m X W h l g 0 O s N j c p t h + X S r g 0 x Z i w i R e G W w v e + n w y J Z 0 o r c h 9 S h j p f G q P Y F H 7 M 8 a i 9 V 3 4 l 2 U c e l q Y O n w a L r G I + n w 1 N v 4 Z i 9 b v Y S B U U 8 H 9 0 v I a 0 k W h U V K U U D m P k y + d x P y F I s p H 7 H j m u A h 9 7 E 3 U J O 4 r i 7 t X L h z A Z z H t b C 9 u F + E x p M y s 6 U D F a k n + B r W O V 9 X c s r M t h f L + L 5 Z g t g m f f n N Y C U a h b l e n i P j E z d T h w f o 9 s a 4 n 8 G D j H o 5 0 H V f j q m + 8 B 0 v 3 V 9 U B F G y Q q b v q r L j w O z W 6 t S 8 e k x c f r V Z w p M + h G m t a R s f G 3 h g c H M L E x C S S 2 S q 8 H p a J 3 F O n M f z s 5 7 / E O + + 8 q 0 z t x M Q j Z L b W 8 P S g m O v A 6 K 6 2 3 c + 9 4 l x w F Z 0 T T w u U z M f Q 4 Q y L b x 3 E c v K B T N o U / B J 8 e t 0 R N S k k f i x 7 H z 4 H T 7 i Q C R X C r W 5 s Y u h A W E 0 w s 0 d c o 2 K 2 i c I l e g V z E o M x / t J B E 2 A 7 F s R d z G z n k N h M Y n Z u F r 5 6 C K V N u 1 j A I i q Q 2 E c 1 f W 8 i u 1 5 C a d 0 O d 9 i K 7 7 z 2 A 4 x 2 j 6 J m Y 5 G w D y d H n H j l K 3 + I A z 3 d c k 8 H X n r p R Y k H j 8 u Y N Y 0 V d I Y k B v R I E A o M + L Z V 0 i V y y I + l i W m Y x x P w h m 0 I 9 U X g k a D Y 4 b F h c 2 4 d a 9 c q 2 J q V O C c E d A 5 G 4 B u y I D L u w t 0 1 J / r D W g a t P W 3 e D q Q V / 5 P 2 Z B R a w 3 0 t R 0 O Y b + N d c c + P y l z U 0 a g U s F V y q j P A e J B z 0 E X N z G U J b b m i 3 j R j M 2 f F 4 W h r L u k S k U k v L w Z w Z k D c t e I G U o U 1 G T v X W z S m 5 l / O L z V 3 1 9 E o Z j 7 0 o e c U h a m F V 6 N h R b A x h V / + + l M c 7 j G j 2 x 2 T u G g J 0 W g N / t B x F B Z d q F e a 4 h p m M V m J Y K M 2 j t 7 y r 1 C 1 n c C n 6 1 r z S A L X 4 C p V e b 6 7 p f j p Q u f i c 9 i q d s L n Y Y K i o n C O H g 0 g M C j K W U K N 6 Q t p l M U S z j W j 6 B V P Q c e d J y 5 y w 6 i z 4 d w V E L N n B P X k T d U j h E B F S i X g c r a 2 C e l V 9 z o w W c H u V W y i a r e K E n v 5 3 M t v n H 7 q D K 7 f m l C M y g Y Y F B x O 7 l N n T q v s 3 L P P n M b C 0 p o w 1 l k 0 1 i / A E t T 6 1 j 0 J + H A S l F q O A p E p z Y k l q + L u S i 9 i u Q P I F A c w F m W u X 2 s G s p V f Q b 6 a g s v c q V p h m d P X E e x p H b B M b U x B 0 v c D M e t X S T R h F 7 d S X H z Y 3 D x p o Y K 5 u Q W c P v 0 U f v X m r / D 6 N 7 4 u w j W H k W M H 4 Q y L l R F f X V c C x M 3 u t c I p 8 3 X s + D g c P m H m o B l D Q / 1 w I o N g 1 6 g 6 z o T 7 d b q 6 O K l a t l C f D I 6 P 3 Y j Y 4 + 3 6 k h M j 3 T a s T a 2 h 7 s 8 h j T E c 7 A x i / d 4 m V q 6 I o D e S 6 D v R i 6 5 j X g S G r f C F N S v E y W K V + U b O g Z C j o B i T N 2 a 9 G J c J i K P + P L q G / J 7 v d Q v C v z r T c s X f J B q 4 F r u I R u q G C J 1 Y x p 2 S M P 4 m 4 r e p y g e e e T Q d t 2 A 5 z c V 7 k 8 p W z i U s q v K E 0 O 1 v N a v h 7 / i f p 2 + w G L g u e A 2 E j 6 r P + D z O B Z d Y G F O w H I 1 / e 0 7 4 s X Y n h q X L R Q T 6 r b A 6 W I U R Q t E U F a U o n 3 U e F A V 2 B D 9 5 + x 6 m V + t Y i W / g z t x V b N V X Y b K W U c / N 4 K n x T j h r y 3 C E T y r + S R U 1 3 P I V E 7 Y K Q U S d K X y 2 L E p o p 1 7 b F T 6 s l L p p / S 1 c i R 2 F z 5 J G V d z P X F X m W x i 8 9 2 Q Q N n F l y 0 2 h 9 5 1 V r F 2 v Y P P R l g h w C Y E e / 6 4 w U S G r 8 V R i w P Y t m H 1 j y m s i D l W x 8 k y q 7 p B b V V S o 5 j r C q 6 r 6 X P 7 1 B 3 i t X D M / d a M Z b x z E U l p z I d g T 7 p k + + b K S g s e n 9 Z / W g d J v y t y F q U N j d t 6 Q z E a z p 2 8 r b o c S s 2 C C r N v b I V b l G m Y T r + C w / w o G e 1 r 9 / z 6 d S 8 J u X k O v r x 9 1 c Q d N Y q 7 D I 2 6 1 L q D t x 9 I E i c 9 L T d Y R H t e 6 D w n 6 K K X F C j r M s I u G 2 t 4 Q C + A T 4 X P t T Q s T q H E 5 c F p O F g K 7 3 F p M Y Q y 6 a Q V Z o G v 2 H z L E d H u B z M d + e F y I 5 e 9 o K c R Z w P L t Z T R H t p D 9 + B D 6 j t s Q H v b L d 1 z T a 2 X q j M 8 l 8 H m p 9 B a a J g d s p h I c 3 q 7 H 3 N X 2 7 J w O 7 A J l F Y v M + a m v v g l L L / 1 / s S h z T t X Y h a U 2 j X o T i b x p t x J F h 1 j W h p k t q 4 q L z 4 + U c W m 2 N X e v j Z V 2 X m l Q L r H X w t 4 M G Z m M 5 z n x + T o U 8 x l x k + 2 K D x R d i j W s T a w j M u Y R X E t q / k l 7 N i H l P X O m I o I W v 1 r v m 7 m y i g P P D s I h n 3 E + b N n L S L m / D n N x C T e 2 D u 0 8 Q Y P z A w m 5 j w U 8 z s f G V L 4 o J o t F W y T P r v 4 W t 0 p f w j P d T H 4 w q 1 h H q Z B C p K t P 8 c N s e h m j 4 S E V h x W 2 t W 5 O m w / y K A n u 4 1 8 e V v z 1 I Y 9 i H d P w I J 2 6 / W 3 1 r N k U 3 L 4 O 5 O X 3 H n 9 Y L N i 2 C K V P 8 C m p u T D N z T x q T k 7 N q j Q m N e b z z z 2 D 5 e V l l e t f W l w W A t G s 2 3 H m j M Q T F g f c N j E J B j + W U C C j u L z Y T s X g 7 2 g t u J Y K 4 g 6 x e 2 q g U z E G T + k r 5 f M S G 5 3 D u f 5 N Y S 6 f P K c m M c l d n B z 8 s i J K M Z 8 W Q m i H W R s T E Q S 1 N U A G 2 p 7 J o d C p s i H B S 5 d / E o S w X 4 b q S V B d / i V s / d o Z T 4 R S I Q u n 4 E i 8 O C Z N h K E s + H R + E M 8 M t G K 4 h 2 / m c e Q 7 m o / O s X 6 2 6 s I z / e J k 7 j A k s 0 T Z d E w J t T c Y V T T l d d T c H G 9 H K K w m 1 D g 2 a j y O Q 1 c O f M 3 x 6 F m l d m C C h H t 6 K B Q 6 z u 3 A b B m f 6 3 K 3 1 u G o / R k H v z / 5 e J r + 2 c i c + u v x M V M o l n 6 n K t 0 o V D p z c 4 z E v y J j J t 0 I 0 x / E M f R y Q A k S F V S 1 y r Z c P F R O N H 8 p I 3 w X w s S 7 c z j y + i C 2 0 m V s Z c v i q R T R 1 9 e D u Q 0 R i u w C U v Z j a t z V m i g J 8 W r O H 0 x r 4 5 f x s W C Z 8 8 4 9 f O G w m K 1 S D B + u t k 7 Z e K E 3 h q w w / 9 U b k 5 C A Q T G / W 6 w h + w H e u 3 d f 6 F H C 4 N A Q H j 5 8 K H G W B X / 0 3 T 9 G z 4 B b X O Y L M H V 9 T S 3 X O C T e 1 j 2 D / Y D z x 7 p J K g x T O r m x e w o 8 V / 2 5 A / F J W l E H r i d o b a f k d 2 2 T R q b n j X X I J N c R C P W o C b i 1 u i 7 x 1 C C G I 5 c x H H 5 e E f d + L I 2 B X B C h U Y d M l 1 a 0 q D O u D s Q n V 7 H t B o Z 7 g Z q 4 g W L N g p 0 i 7 c c g t j q F S P e w 4 C Y k 3 b E Y Z A a O o Z 3 p + C z + 1 x i b 7 Y 7 Z Z j i o j v J k F T Y t F x l b F U w K T C x u Y 7 x H K z s x w n 5 M T 8 a z G w p V S c d i S R N K P S G R y y R w J 9 m L F w e L i l F 4 r J D + L O K s v y Y 0 e K i z s 1 t w 1 T 7 j M z + a d e O L h 2 l l 2 q m o j U 2 f 1 2 x 6 E z 4 R b C O 0 C 9 S r w 9 z a 0 a J R K r G M j g h 7 b b R A F 3 L t N b 0 V 9 m w U t S G f 8 X p T y Q 9 3 p 0 O z 9 n L t x s o k u v v G 1 L V E 8 V 7 M A 9 / a L A 6 e 6 V Y L 0 I r + I i T l Q h o O t + Y h T c b t W M s a c T P h u c i s x H 1 m 9 I Z d i M V j 6 D 3 Q p y m p z Y / w m + 3 W b v C A s 4 7 T P V l 5 V h 0 3 l x 0 I O m r I F G 5 g 0 C 9 u e P f B 3 b H t K i v B a W s h g Y 6 + I E y x t 9 V p i t y m M R D S t o 3 o 3 h K B y s n h b C U 6 q j K / l r / 8 i / / y R i G X V h q G N y M T t A i k M T C F p F I p q r U i V Q Y k 1 y p E d p A x g o 4 g q U W a k Q E e r V v w / / 7 h 7 y U Y P 4 8 D v q t 4 c C 0 u A a k X t 6 7 f x 5 G D B 2 E T L 2 h 6 b l E d g a K C 7 r b A j / j s l 7 m j Z l B C I T i r L Q 7 i e h m F m U C m 9 Z N x B B n W k + l A x l p K m H B 9 x Y m h j j J q 6 9 r O Y T 6 L 3 + n j s N t d K O R S 8 l s J n u U 9 2 5 3 t M m W h j K 6 w R 6 w M 1 0 A M A k X G E m w M i U k F u j D Q B a L A k s k Y + 1 G z 6 w u T d r F m X c 5 t E X w H M v k t z G Z n E P V 0 C Q u 1 n q t N v t D F 7 t / 9 j E C c O 3 1 C P / m I 4 6 Y A 8 7 g V n S b 6 v B L s D r d y S R v i / h A v 9 u J b S F q V d Z s T d / D c Q F L i a K d 6 1 s V Z F w Y l D q G 7 e m P Z j l L 9 C q w S V 9 i t 3 J O l 3 1 O b H + K Q z c R l f H b V h t v X w T b W S Y m z n N h a z C C / b k a w O y i C U 8 Y / / v M S 8 s l t P P W i 8 A C r E c S d q l c l Z h O a 8 w x g K p B q r a R i 1 U 6 L x D / F 1 k b X V C 2 I e D m E + N p t h A 7 U U c m y c t w P a + A Q D l l + j c X C q B o D W + F R C I h n X 8 i M O z E / X h 7 r E Q Y Q a 1 m u I F f I C c + 1 9 u 9 t i y 6 y S 0 z r E F 7 8 b C a K 2 x N J P D V m w c O 4 R + 3 5 4 6 m H S 9 k J o U s V X l d E K T G O m Q r i z b d + D d P m + l x T N W R k U C x A t 0 N j K l 2 o N N e B m t O d / 1 g i 1 2 + p z 0 n A 1 m S S m C 3 u 0 T R V Q 0 n w v Y R f h O i u W J e D 2 M x Y 4 K i s w p n t k 2 D S A l / P X o 3 I G K v X e 1 x N s s u z d 9 0 k X 2 F 6 / n E L R a I L h q r x Z a 0 o f q 3 E f U a 4 s 8 o C W 8 0 K 6 C 7 c 7 w u 1 G i d D L K a M Z 3 o t j 9 F e b U c r g T S p l A t Y u Z 7 A 8 B f 6 1 X j 1 m C u T X B O r f E B p N J X m l W v 3 c 9 E I d L N 5 r / a U O V 3 f o s m H D o k H + f 2 T o J G + C 3 O Q + 8 n k X q k N c b m 1 g m a 6 2 o x n u K / H m I n V L I B m R Y z W T i 3 G R t g B y b y r e e + u 2 c T F b 2 I k 0 t p + T w Z f y t z H U P D M 7 n h 1 o G K g l c g I H o E d P K b e X 8 b g e W Z v z W o D o s s b U H y T F r f Z b P L j 2 t U 4 + s x u j L w q y i E / A 1 N A q / B X O 6 d F S R J f h g 7 k h 4 s L x g V 5 E w a D B Y n 9 n T g / t K 3 u W S p m d + I q x p Z m T M w s o q N z C A F z A l 6 J d 4 r 5 b X y 8 o l X 0 M 0 6 i w q E F L o p i J N g d N v F 0 r G B L b s 4 z B Z G K a e a D J A 6 9 F s L b 7 3 4 g C r C M 0 6 d O g / 0 j 2 E Z s 9 P A h + P 1 s Y 9 c Q x Z u G 5 a / / + q / e I L F 0 g m k W a u 8 E 8 n 2 1 t A 1 7 5 B n 5 v n W d D o p x l H B R k D h 5 T U y J / 5 u u B i Q I r M i k R N F I W N D T 6 0 Q w G A F c W V S b e w N 0 C h P d Q E 4 I N S q D X K N 7 V C r X d 5 t h E n T r m c z V 4 X a y q 4 9 p z / X K p R O c j E E l L Q P v r S u C c i m n n o f N d y R I a P n d u n q Y X 1 h W s V k u J 4 R v F h H f j G E j l h B m r c M v A i D i h v U b Y q W O C S M a 6 W F m s 3 0 t 1 m P N G P 1 v z a r s p S u B 2 S I N m p i d n R P 6 a F a H b c d 8 L g n w D f f d D x q Z S V Q s I W W t X e K a 8 n o y g x 6 L s a 7 S C E p Z K k H Q t G q N 1 l I Y h 5 2 l C F Q M 3 O p A Z o u 4 i t i u O t U u W Z W Q E v z N J g u 8 d r p X 2 l i o p G j 5 7 y f u I F G K I + I M K 7 e a z 7 d e / g S e 7 B Y s Y w f V + I v N E m w m M m l Z M b j d Y U V y a Q 3 H v z S A f F G C / e B I i 0 4 y C X x N P t M 9 o s E O C r N Y T f V k q I 2 e h c 1 H W K 3 2 Y y h U Q a n E / v N y r f z m 4 4 8 / x a H D Q 6 g X 4 v I b D 6 Y S D v Q G K 8 J j d S y k H F h J W z E S 1 a w + D 9 a 7 u u C E p x F X P K Y y m C L E V D x z u X m M n h h E R U I K + 3 I H T n z 5 O f R 1 B x D 0 u b F S G 8 J Q p 9 B M r B b D D r r e p k w q 1 l J f A v t l t 6 i U G / m d f f n K R d A m i x P C 7 y h k z D p x z Y O H I T O h Q U t A p s 7 M W h A a a 8 0 q B a X d + h B 0 g T L G Y M y + s F K B s B u w y w P Z i L B S z s A m J p e u I A m / m r H t d r q l d i d z / T 7 Q 3 P w N T N H 9 e 1 H o I L Q S A m j x i 6 7 x + Y z s e g 3 R k Y h K r H w 4 4 1 X u U j 6 b b F l J w T W V W B G t T M 3 K M q C U i k E q I s h k Q j Z u L I q i M J m a q q 0 V J 4 I T w 2 t 5 e j n H T O a 0 2 6 y 7 N C c Y a U Q r a a k K 0 3 r 3 x j Y E 4 1 y 1 Q y o u 8 V C n 9 h s q R F 0 j 6 0 L P 9 w Q m U h Z y U U S s c X X W l U 3 u V y n z s L P H i 4 t T + Q T q p Q I i Y a 3 0 7 N L V D S T j R b z + F R G Y z A q C 4 Q M o V Q q i A L W G M p W a z G U 2 B 0 9 Q L H / 8 I u r B s 0 p 4 t D j M r C w T 3 6 t 4 X R i f M Z 5 D F B V r K A m V 9 A r s w d a 4 j 3 e X 4 b M k 8 U i 8 o s 6 O m 5 i J n Y P L l s O R b s F j v Y o B 5 0 O Y R T G u F A + i 5 h 1 H O B C A z 1 7 B g + R 9 d D q e V s o 3 m Y o L D 5 s Q 7 A j L X N T E F a 6 h r r K U Q b H O d V y a 8 c A 7 v 4 j n v 9 Y t r 7 l 3 r 4 G j w R U t 4 y f 4 q h h q B x 8 F z K K 1 u y f Z E r W W G + b E O 3 s 2 3 S W m 8 i g m q 9 i K 1 d D Y s q C R E y H K + 4 V h i n D 5 b W q b u 7 u 7 1 U i R Q A L p k N t O i J Z y I 1 P a Q H O 7 C Z + / c 8 + 1 V s O 1 Z D J O c m 5 b 7 u n x q 9 / p W U D + x l j A a H w G g Y x L J t Q t 0 1 6 Q G M P + u I B f n n O o J A S B R p k x D I N q V j Y T p t 6 L Y + i F H m K l g t H l j E P i j J o w 4 I Y o E 7 8 I n G h L i U G o P O i C M J Z R q W P B l f F R V s b O z J l K u 4 v W 5 7 o f 7 7 y + s Y m p m T m 8 8 + 5 7 G B 0 7 i m B A O + l P C Y 4 w P E G n E R U J L a y 9 e g c N u 1 a j Z g T + T m d O I x i F i U C 6 G N e 1 C H r G z u H y I u w W L 8 P r x 7 z M c 8 R v U a f D + + x a T 0 D G F L w / L Z h N x m i z e W V M 2 q b L g V 4 P h g 7 a M f V 2 E o G D T T V n t H D E K 1 + x Y u b d J f S f i S q L Z c o + w l r M j E w i g e 1 c H r + 5 K H G a x F L L K x u q l 3 g 0 2 o G Q 2 4 S V 7 Z a b a h H B 5 M z o w M X p Z E k Y 3 v M Z y g 0 L j o n 1 E O q I 2 + x G K C g K 1 j O M p n g i y Y I N J V M n + k y 3 U B W 3 2 g + X / M 4 N v 4 y J u w P Y P G x z M w W r j I G l R u V K A z / / x d u Y X 4 w h t 3 4 L L 5 w f w M T D W d z 9 7 d s 4 d T i C a 5 / e x v g 4 P R z h k l / 8 n 7 e a o b 4 o R o / 2 w O n i x G s I 1 s p a + b 7 J Q i 0 p v n i l h s x 0 U d 5 b x e I 4 1 Q I s 2 y o x s O U C L c 0 e E x c e Y Z p G K Y Z Z C a j t E s g P + G W i h e C t Y b e A p 2 t w T U G H d o 2 q + / I T E s g e 6 t i W 1 + z n J h N N N 8 0 I 1 K Y 7 z N D + v R q D g V G M U G c i o u e b + G T B o e K z k w f 2 F p e m i 2 Z 1 4 P a R b m 5 k 0 z K b h M R 6 E Z 0 H X P J Z V Y R X c 5 X 0 5 / z r l B P j 0 Q p 6 / F o l w + c 9 n 8 D D q 8 m M r E M k 7 S m g 4 o i o 4 b A h J F 1 H g n 6 P y U 0 r + j 0 J m S u / S i N z w b E Z e x e N z t e F W e n C 6 M + i E M n d R J G Q p r R 2 B M Z 3 o c 6 B x / D i e / 5 v V 6 Y E / c w q e h x E T L 9 u f d u K q I d r X q K I Z S 6 p N B 6 l J j A W O q L W a R y i W P i b e C m E 3 G 8 T G H 3 N j I e b A W R q L k T u L e P w K 0 n Y m h J D h p 5 F b e V X y P t e F e s g n k k u g 8 i B H v z r t A f n B + U a 4 T 8 K L u + f F x e y Z O r A n Q 3 d Q m p j K C X n 4 Q x p u w N e 6 M / A z V 3 O 8 p p D 5 D x p + B F 3 o Y w I S r 5 q Q 7 M q 1 t K h x Z I U 9 P d l 7 o b D S y L I C w h b R U D q V l E s N e F p F x 7 F h f e E h p m y H c / 3 p h T t m H e 4 N O / D K c 8 y / B H x M E z C z 7 r L 9 + j a v G g i E a o O 8 f c r 8 3 B E h 2 B n Z 9 Z m F e U k G 6 H w L C D R R G v / B H T / o S A m P n F 9 B a a S V 9 w y 9 o 3 W J s i c + Q R p 2 0 l 0 G I o x S w V x 3 Q z x k h F m Y n U c 6 t K E i h k + P d 9 P j U z 3 q S O i H b n Y D v S M 9 P h A 8 7 u 1 N + x W s 5 8 7 0 g 6 N 4 q b q q G M E L n S y X Z Y O k z E b I t 6 6 2 i e U y t X Q G 9 K y c u V s E b 6 Q X y Z J a C D P Y 2 a O Z U 9 r G S s O B O r q O B + 9 E + 2 T F o g 1 a C q B o o X 6 v D q + Z M G s t r Y Q y K A F c T e Z f a T 1 U J 8 t v 4 l q j 3 a 4 2 e L s Q / T 3 9 y M v g X Z n J K x o M z e / g r 4 D Y b U e R t h 1 n / c B b T 2 l J W g 6 b G 6 b E P U 3 s b k 6 g 1 D P Y b m J t r B M V 3 9 j Y 1 n N b 4 e 4 U O U G 9 6 J p V u R + / A 7 G g u P i z t v R 4 9 j E 2 q c N D J 5 z Y O Z C A 6 N / 4 F H c T v q Q f u b E r 7 G W H R O e 8 y I Y 6 c T a 9 C S K v j G x I G Y M B 9 L y V + y I h U k E 8 X y E y e k + 3 0 o O q b 4 S u l A R u D S i 9 2 B s B / L L q y N 5 e Y 5 d r G k N d 9 Z c e L n z B s y + w y q e 5 h r V J 0 t e R D x N 9 H d U 1 d o c r e 3 W 1 p Z Y P S 8 + W R O T t w M R T x X H u w q o N q 3 w O B 1 K m U 1 f W t I E i t L P n m Y + C e 6 p H x W x m W X Z Q Y z S z e y G t b o B a z 2 F R i W D m v 8 5 F M p b 8 K j j R 8 T U N W t C 3 C L W R G s N 9 / j U Z 5 x M E o 2 Z L p U F M 2 g / a k 4 y h h 5 v M G F A S 0 h C e X y M O Z j h 4 W 9 a B K N r Z T M 2 H N k B 4 5 o K N Z i 2 C K k x n + 4 m q X 4 M p r x y O x R s f Y i 7 5 a / u s U r i I o t e 5 w K k a C Z x Q 4 i P D p q G s 2 D q Y g z R E 4 A / G B G 3 Y E N c k R 4 1 L u F D w e / x q g I h g q L B f s B 4 s s b G J w J G g e I + M X q W V F L K j x d c 6 I p T i B J F B 7 p 8 m n A Z F Q n 9 d 7 q a G k h 8 U q k q N 5 L A O U 3 l 6 q o 4 1 9 T Y 6 W V R S K m 4 o N 6 U o N w g 7 9 T m V I x P i r 0 I n D u q C 9 I 3 V X b B 0 4 y L U H g Q j 2 + i 7 C w g W x 4 W e o v 7 L / g 9 3 5 t R 9 C G u p P 3 i 9 W X k 4 i U c / d o h Z c V c g o N y H d c u o B H 5 I j Y W F t E / q i W I i t z F L U O g d 8 D n W R n 0 C z / w P V 3 w Q k E U i z u i 8 L + x X M J 2 W a v 9 K 6 e W 4 O j Y u 4 V I h 9 F o T V z 5 q s R j G h 8 x B j r n + D E a X d 9 W z 6 B g 3 N 9 w Y j O v W T i P o 4 H n + i S 0 K Z Z Q L J V x Y 6 N T L J g D Y 5 0 l i d m 1 j P g H U 2 5 8 7 V h D e L i E f w O O 3 g z W K O S H h g 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 G u i d = " 9 2 c d 8 6 a f - 1 e b d - 4 b b f - 8 a c e - 7 2 d 0 3 7 8 f 5 6 2 9 "   R e v = " 6 "   R e v G u i d = " 5 8 7 0 0 8 b e - 2 b f a - 4 9 3 1 - b 9 f 6 - 5 2 8 3 a 3 7 a 9 5 6 5 "   V i s i b l e = " t r u e "   I n s t O n l y = " f a l s e " & g t ; & l t ; G e o V i s   V i s i b l e = " t r u e "   L a y e r C o l o r S e t = " f a l s e "   R e g i o n S h a d i n g M o d e S e t = " f a l s e "   R e g i o n S h a d i n g M o d e = " G l o b a l "   T T T e m p l a t e = " B a s i c "   V i s u a l T y p e = " S t a c k e d C o l u m n C h a r t " 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e x & g t ; 1 & l t ; / C o l o r I n d e x & g t ; & l t ; C o l o r I n d e x & g t ; 2 & l t ; / C o l o r I n d e x & g t ; & l t ; C o l o r I n d e x & g t ; 3 & l t ; / C o l o r I n d e x & g t ; & l t ; C o l o r I n d e x & g t ; 4 & l t ; / C o l o r I n d e x & g t ; & l t ; C o l o r I n d e x & g t ; 5 & l t ; / C o l o r I n d e x & g t ; & l t ; C o l o r I n d e x & g t ; 6 & l t ; / C o l o r I n d e x & g t ; & l t ; C o l o r I n d e x & g t ; 7 & l t ; / C o l o r I n d e x & g t ; & l t ; / C o l o r I n d i c e s & g t ; & l t ; G e o F i e l d W e l l D e f i n i t i o n   T i m e C h u n k = " N o n e "   A c c u m u l a t e = " f a l s e "   D e c a y = " H o l d T i l l R e p l a c e d "   D e c a y T i m e I s N u l l = " t r u e "   D e c a y T i m e T i c k s = " 0 "   V M T i m e A c c u m u l a t e = " f a l s e "   V M T i m e P e r s i s t = " t r u e "   U s e r N o t M a p B y = " t r u e "   S e l T i m e S t g = " N o n e "   C h o o s i n g G e o F i e l d s = " f a l s e " & g t ; & l t ; G e o E n t i t y   N a m e = " G e o E n t i t y "   V i s i b l e = " f a l s e " & g t ; & l t ; G e o C o l u m n s & g t ; & l t ; G e o C o l u m n   N a m e = " Z i p C o d e "   V i s i b l e = " t r u e "   D a t a T y p e = " S t r i n g "   M o d e l Q u e r y N a m e = " ' M e m b e r s ' [ Z i p C o d e ] " & g t ; & l t ; T a b l e   M o d e l N a m e = " M e m b e r s "   N a m e I n S o u r c e = " M e m b e r s "   V i s i b l e = " t r u e "   L a s t R e f r e s h = " 0 0 0 1 - 0 1 - 0 1 T 0 0 : 0 0 : 0 0 "   / & g t ; & l t ; / G e o C o l u m n & g t ; & l t ; / G e o C o l u m n s & g t ; & l t ; P o s t a l C o d e   N a m e = " Z i p C o d e "   V i s i b l e = " t r u e "   D a t a T y p e = " S t r i n g "   M o d e l Q u e r y N a m e = " ' M e m b e r s ' [ Z i p C o d e ] " & g t ; & l t ; T a b l e   M o d e l N a m e = " M e m b e r s "   N a m e I n S o u r c e = " M e m b e r s "   V i s i b l e = " t r u e "   L a s t R e f r e s h = " 0 0 0 1 - 0 1 - 0 1 T 0 0 : 0 0 : 0 0 "   / & g t ; & l t ; / P o s t a l C o d e & g t ; & l t ; / G e o E n t i t y & g t ; & l t ; M e a s u r e s & g t ; & l t ; C a l c F n   N a m e = " S u m   o f   N e w P a i d A m o u n t "   V i s i b l e = " t r u e "   D a t a T y p e = " D o u b l e "   M o d e l Q u e r y N a m e = " ' C l a i m s ' [ S u m   o f   N e w P a i d A m o u n t ] " & g t ; & l t ; T a b l e   M o d e l N a m e = " C l a i m s "   N a m e I n S o u r c e = " C l a i m s "   V i s i b l e = " t r u e "   L a s t R e f r e s h = " 0 0 0 1 - 0 1 - 0 1 T 0 0 : 0 0 : 0 0 "   / & g t ; & l t ; / C a l c F n & g t ; & l t ; / M e a s u r e s & g t ; & l t ; M e a s u r e A F s & g t ; & l t ; A g g r e g a t i o n F u n c t i o n & g t ; U s e r D e f i n e d & l t ; / A g g r e g a t i o n F u n c t i o n & g t ; & l t ; / M e a s u r e A F s & g t ; & l t ; C a t e g o r y   N a m e = " C l a i m T y p e "   V i s i b l e = " t r u e "   D a t a T y p e = " S t r i n g "   M o d e l Q u e r y N a m e = " ' C l a i m s ' [ C l a i m T y p e ] " & g t ; & l t ; T a b l e   M o d e l N a m e = " C l a i m s "   N a m e I n S o u r c e = " C l a i m s "   V i s i b l e = " t r u e "   L a s t R e f r e s h = " 0 0 0 1 - 0 1 - 0 1 T 0 0 : 0 0 : 0 0 "   / & g t ; & l t ; / C a t e g o r y & g t ; & l t ; T i m e   N a m e = " D a t e "   V i s i b l e = " t r u e "   D a t a T y p e = " D a t e T i m e "   M o d e l Q u e r y N a m e = " ' D a t e s ' [ D a t e ] " & g t ; & l t ; T a b l e   M o d e l N a m e = " D a t e s "   N a m e I n S o u r c e = " D a t e s "   V i s i b l e = " t r u e "   L a s t R e f r e s h = " 0 0 0 1 - 0 1 - 0 1 T 0 0 : 0 0 : 0 0 "   / & g t ; & l t ; / T i m e & g t ; & l t ; C o l o r A F & g t ; N o n e & l t ; / C o l o r A F & g t ; & l t ; C h o s e n F i e l d s   / & g t ; & l t ; C h u n k B y & g t ; N o n e & l t ; / C h u n k B y & g t ; & l t ; C h o s e n G e o M a p p i n g s & g t ; & l t ; G e o M a p p i n g T y p e & g t ; Z i p & 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g t ; & l t ; D e c o r a t o r & g t ; & l t ; X & g t ; 9 0 0 & l t ; / X & g t ; & l t ; Y & g t ; 1 2 & l t ; / Y & g t ; & l t ; D i s t a n c e T o N e a r e s t C o r n e r X & g t ; 1 2 & l t ; / D i s t a n c e T o N e a r e s t C o r n e r X & g t ; & l t ; D i s t a n c e T o N e a r e s t C o r n e r Y & g t ; 1 2 & l t ; / D i s t a n c e T o N e a r e s t C o r n e r Y & g t ; & l t ; Z O r d e r & g t ; 0 & l t ; / Z O r d e r & g t ; & l t ; W i d t h & g t ; 4 0 0 & l t ; / W i d t h & g t ; & l t ; H e i g h t & g t ; 2 5 0 & l t ; / H e i g h t & g t ; & l t ; A c t u a l W i d t h & g t ; 4 0 0 & l t ; / A c t u a l W i d t h & g t ; & l t ; A c t u a l H e i g h t & g t ; 2 5 0 & l t ; / A c t u a l H e i g h t & g t ; & l t ; I s V i s i b l e & g t ; t r u e & l t ; / I s V i s i b l e & g t ; & l t ; S e t F o c u s O n L o a d V i e w & g t ; f a l s e & l t ; / S e t F o c u s O n L o a d V i e w & g t ; & l t ; L e g e n d   D i s p l a y L e g e n d T i t l e = " t r u e " & g t ; & l t ; B a c k g r o u n d C o l o r & g t ; & l t ; R & g t ; 1 & l t ; / R & g t ; & l t ; G & g t ; 1 & l t ; / G & g t ; & l t ; B & g t ; 1 & l t ; / B & g t ; & l t ; A & g t ; 0 . 9 0 1 9 6 0 8 & l t ; / A & g t ; & l t ; / B a c k g r o u n d C o l o r & g t ; & l t ; L a y e r F o r m a t & g t ; & l t ; F o r m a t T y p e & g t ; S t a t i c & l t ; / F o r m a t T y p e & g t ; & l t ; F o n t S i z e & g t ; 1 2 & 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L a y e r F o r m a t & g t ; & l t ; C a t e g o r y F o r m a t & g t ; & l t ; F o r m a t T y p e & g t ; S t a t i c & l t ; / F o r m a t T y p e & g t ; & l t ; F o n t S i z e & g t ; 1 2 & 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C a t e g o r y F o r m a t & g t ; & l t ; M i n M a x F o n t S i z e & g t ; 1 2 & l t ; / M i n M a x F o n t S i z e & g t ; & l t ; S w a t c h S i z e & g t ; 1 6 & l t ; / S w a t c h S i z e & g t ; & l t ; G r a d i e n t S w a t c h S i z e & g t ; 1 2 & l t ; / G r a d i e n t S w a t c h S i z e & g t ; & l t ; L a y e r I d & g t ; 9 2 c d 8 6 a f - 1 e b d - 4 b b f - 8 a c e - 7 2 d 0 3 7 8 f 5 6 2 9 & l t ; / L a y e r I d & g t ; & l t ; M i n i m u m & g t ; 0 & l t ; / M i n i m u m & g t ; & l t ; M a x i m u m & g t ; 9 1 7 0 4 . 6 8 & l t ; / M a x i m u m & g t ; & l t ; / L e g e n d & g t ; & l t ; D o c k & g t ; T o p R i g h t & l t ; / D o c k & g t ; & l t ; / D e c o r a t o r & g t ; & l t ; D e c o r a t o r & g t ; & l t ; X & g t ; 1 2 & l t ; / X & g t ; & l t ; Y & g t ; 1 2 & l t ; / Y & g t ; & l t ; D i s t a n c e T o N e a r e s t C o r n e r X & g t ; 1 2 & l t ; / D i s t a n c e T o N e a r e s t C o r n e r X & g t ; & l t ; D i s t a n c e T o N e a r e s t C o r n e r Y & g t ; 1 2 & l t ; / D i s t a n c e T o N e a r e s t C o r n e r Y & g t ; & l t ; Z O r d e r & g t ; 1 & l t ; / Z O r d e r & g t ; & l t ; W i d t h & g t ; 3 0 0 & l t ; / W i d t h & g t ; & l t ; H e i g h t & g t ; N a N & l t ; / H e i g h t & g t ; & l t ; A c t u a l W i d t h & g t ; 3 0 0 & l t ; / A c t u a l W i d t h & g t ; & l t ; A c t u a l H e i g h t & g t ; 9 7 . 1 6 6 6 6 6 6 6 6 6 6 6 6 7 1 & l t ; / A c t u a l H e i g h t & g t ; & l t ; I s V i s i b l e & g t ; t r u e & l t ; / I s V i s i b l e & g t ; & l t ; S e t F o c u s O n L o a d V i e w & g t ; f a l s e & l t ; / S e t F o c u s O n L o a d V i e w & g t ; & l t ; T i m e & g t ; & l t ; T e x t & g t ; & l t ; F o r m a t T y p e & g t ; S t a t i c & l t ; / F o r m a t T y p e & g t ; & l t ; T e x t & g t ; 1 0 / 1 0 / 2 0 1 6   1 2 : 0 0   A M & l t ; / T e x t & g t ; & l t ; F o n t S i z e & g t ; 2 6 & l t ; / F o n t S i z e & g t ; & l t ; F o n t F a m i l y & g t ; S e g o e   U I & l t ; / F o n t F a m i l y & g t ; & l t ; F o n t S t y l e & g t ; N o r m a l & l t ; / F o n t S t y l e & g t ; & l t ; F o n t W e i g h t & g t ; N o r m a l & l t ; / F o n t W e i g h t & g t ; & l t ; I s A u t o m a t i c C o l o r & g t ; t r u 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T e x t & g t ; & l t ; T i m e & g t ; 2 0 1 6 - 1 0 - 1 0 T 0 0 : 0 0 : 0 0 & l t ; / T i m e & g t ; & l t ; F o r m a t & g t ; g & l t ; / F o r m a t & g t ; & l t ; B a c k g r o u n d C o l o r 4 F & g t ; & l t ; R & g t ; 1 & l t ; / R & g t ; & l t ; G & g t ; 1 & l t ; / G & g t ; & l t ; B & g t ; 1 & l t ; / B & g t ; & l t ; A & g t ; 0 & l t ; / A & g t ; & l t ; / B a c k g r o u n d C o l o r 4 F & g t ; & l t ; / T i m e & g t ; & l t ; D o c k & g t ; T o p L e f t & l t ; / D o c k & g t ; & l t ; / D e c o r a t o r & g t ; & l t ; / D e c o r a t o r s & g t ; & l t ; / S e r i a l i z e d L a y e r M a n a g e r & g t ; < / L a y e r s C o n t e n t > < / S c e n e > < / S c e n e s > < / T o u r > 
</file>

<file path=customXml/itemProps1.xml><?xml version="1.0" encoding="utf-8"?>
<ds:datastoreItem xmlns:ds="http://schemas.openxmlformats.org/officeDocument/2006/customXml" ds:itemID="{10942AC9-641E-410E-9DD2-2FF8CC435663}">
  <ds:schemaRefs/>
</ds:datastoreItem>
</file>

<file path=customXml/itemProps10.xml><?xml version="1.0" encoding="utf-8"?>
<ds:datastoreItem xmlns:ds="http://schemas.openxmlformats.org/officeDocument/2006/customXml" ds:itemID="{312FC634-28AC-49B9-A036-AA1C20524864}">
  <ds:schemaRefs/>
</ds:datastoreItem>
</file>

<file path=customXml/itemProps11.xml><?xml version="1.0" encoding="utf-8"?>
<ds:datastoreItem xmlns:ds="http://schemas.openxmlformats.org/officeDocument/2006/customXml" ds:itemID="{5A41F3CE-6DFB-45A0-B25D-A03F231580CA}">
  <ds:schemaRefs/>
</ds:datastoreItem>
</file>

<file path=customXml/itemProps12.xml><?xml version="1.0" encoding="utf-8"?>
<ds:datastoreItem xmlns:ds="http://schemas.openxmlformats.org/officeDocument/2006/customXml" ds:itemID="{6C2EBE4B-7F81-4CA6-872D-C11F5AEFD128}">
  <ds:schemaRefs/>
</ds:datastoreItem>
</file>

<file path=customXml/itemProps13.xml><?xml version="1.0" encoding="utf-8"?>
<ds:datastoreItem xmlns:ds="http://schemas.openxmlformats.org/officeDocument/2006/customXml" ds:itemID="{AAF0D615-4BE0-46B3-9444-E9A86471EC5C}">
  <ds:schemaRefs/>
</ds:datastoreItem>
</file>

<file path=customXml/itemProps14.xml><?xml version="1.0" encoding="utf-8"?>
<ds:datastoreItem xmlns:ds="http://schemas.openxmlformats.org/officeDocument/2006/customXml" ds:itemID="{F8CEA1C5-24E3-44D1-91A3-5E65DB90EA8F}">
  <ds:schemaRefs/>
</ds:datastoreItem>
</file>

<file path=customXml/itemProps15.xml><?xml version="1.0" encoding="utf-8"?>
<ds:datastoreItem xmlns:ds="http://schemas.openxmlformats.org/officeDocument/2006/customXml" ds:itemID="{BDD410D7-3A14-471C-8867-658E22BA9D0C}">
  <ds:schemaRefs/>
</ds:datastoreItem>
</file>

<file path=customXml/itemProps16.xml><?xml version="1.0" encoding="utf-8"?>
<ds:datastoreItem xmlns:ds="http://schemas.openxmlformats.org/officeDocument/2006/customXml" ds:itemID="{6897D014-35AE-4C26-8A0E-AC341BBCD825}">
  <ds:schemaRefs/>
</ds:datastoreItem>
</file>

<file path=customXml/itemProps17.xml><?xml version="1.0" encoding="utf-8"?>
<ds:datastoreItem xmlns:ds="http://schemas.openxmlformats.org/officeDocument/2006/customXml" ds:itemID="{59AC9196-A207-49B3-A4F5-7C7188BF178C}">
  <ds:schemaRefs/>
</ds:datastoreItem>
</file>

<file path=customXml/itemProps18.xml><?xml version="1.0" encoding="utf-8"?>
<ds:datastoreItem xmlns:ds="http://schemas.openxmlformats.org/officeDocument/2006/customXml" ds:itemID="{08B32D43-5618-4546-931F-E64CA5FABA72}">
  <ds:schemaRefs/>
</ds:datastoreItem>
</file>

<file path=customXml/itemProps19.xml><?xml version="1.0" encoding="utf-8"?>
<ds:datastoreItem xmlns:ds="http://schemas.openxmlformats.org/officeDocument/2006/customXml" ds:itemID="{583AE7CE-A664-4AFB-82FC-6B0E3F1F1339}">
  <ds:schemaRefs/>
</ds:datastoreItem>
</file>

<file path=customXml/itemProps2.xml><?xml version="1.0" encoding="utf-8"?>
<ds:datastoreItem xmlns:ds="http://schemas.openxmlformats.org/officeDocument/2006/customXml" ds:itemID="{5AC58997-2B13-48AB-B516-59B66592370C}">
  <ds:schemaRefs/>
</ds:datastoreItem>
</file>

<file path=customXml/itemProps20.xml><?xml version="1.0" encoding="utf-8"?>
<ds:datastoreItem xmlns:ds="http://schemas.openxmlformats.org/officeDocument/2006/customXml" ds:itemID="{6BD905AA-AED0-4DA5-9049-A7003AB782E3}">
  <ds:schemaRefs/>
</ds:datastoreItem>
</file>

<file path=customXml/itemProps21.xml><?xml version="1.0" encoding="utf-8"?>
<ds:datastoreItem xmlns:ds="http://schemas.openxmlformats.org/officeDocument/2006/customXml" ds:itemID="{41A1833F-D8D9-4672-866E-2A7D2321AF3C}">
  <ds:schemaRefs/>
</ds:datastoreItem>
</file>

<file path=customXml/itemProps22.xml><?xml version="1.0" encoding="utf-8"?>
<ds:datastoreItem xmlns:ds="http://schemas.openxmlformats.org/officeDocument/2006/customXml" ds:itemID="{86FE288B-D7C5-4841-9654-A8A30D7EE395}">
  <ds:schemaRefs>
    <ds:schemaRef ds:uri="http://www.w3.org/2001/XMLSchema"/>
    <ds:schemaRef ds:uri="http://microsoft.data.visualization.Client.Excel.LState/1.0"/>
  </ds:schemaRefs>
</ds:datastoreItem>
</file>

<file path=customXml/itemProps23.xml><?xml version="1.0" encoding="utf-8"?>
<ds:datastoreItem xmlns:ds="http://schemas.openxmlformats.org/officeDocument/2006/customXml" ds:itemID="{0536A50E-0EA3-49A5-9AE1-409995887643}">
  <ds:schemaRefs/>
</ds:datastoreItem>
</file>

<file path=customXml/itemProps24.xml><?xml version="1.0" encoding="utf-8"?>
<ds:datastoreItem xmlns:ds="http://schemas.openxmlformats.org/officeDocument/2006/customXml" ds:itemID="{1441EE98-04DB-4708-90F4-BE0DCFDA880A}">
  <ds:schemaRefs/>
</ds:datastoreItem>
</file>

<file path=customXml/itemProps25.xml><?xml version="1.0" encoding="utf-8"?>
<ds:datastoreItem xmlns:ds="http://schemas.openxmlformats.org/officeDocument/2006/customXml" ds:itemID="{37D6D551-CD97-447E-8B1E-3FEAAFC9AD25}">
  <ds:schemaRefs>
    <ds:schemaRef ds:uri="http://www.w3.org/2001/XMLSchema"/>
    <ds:schemaRef ds:uri="http://microsoft.data.visualization.Client.Excel/1.0"/>
  </ds:schemaRefs>
</ds:datastoreItem>
</file>

<file path=customXml/itemProps26.xml><?xml version="1.0" encoding="utf-8"?>
<ds:datastoreItem xmlns:ds="http://schemas.openxmlformats.org/officeDocument/2006/customXml" ds:itemID="{CB60AF87-AF03-4539-B3B3-7BE465B55223}">
  <ds:schemaRefs/>
</ds:datastoreItem>
</file>

<file path=customXml/itemProps27.xml><?xml version="1.0" encoding="utf-8"?>
<ds:datastoreItem xmlns:ds="http://schemas.openxmlformats.org/officeDocument/2006/customXml" ds:itemID="{89A6F416-55D9-423C-BD2F-9116D10373FF}">
  <ds:schemaRefs/>
</ds:datastoreItem>
</file>

<file path=customXml/itemProps28.xml><?xml version="1.0" encoding="utf-8"?>
<ds:datastoreItem xmlns:ds="http://schemas.openxmlformats.org/officeDocument/2006/customXml" ds:itemID="{F96D9A3F-80A1-43CA-BD08-EF16B0A5EBDF}">
  <ds:schemaRefs/>
</ds:datastoreItem>
</file>

<file path=customXml/itemProps29.xml><?xml version="1.0" encoding="utf-8"?>
<ds:datastoreItem xmlns:ds="http://schemas.openxmlformats.org/officeDocument/2006/customXml" ds:itemID="{52904C70-5E09-417C-8399-DE39BF9EB87F}">
  <ds:schemaRefs/>
</ds:datastoreItem>
</file>

<file path=customXml/itemProps3.xml><?xml version="1.0" encoding="utf-8"?>
<ds:datastoreItem xmlns:ds="http://schemas.openxmlformats.org/officeDocument/2006/customXml" ds:itemID="{49352455-B308-4850-B2E5-76F98F9A5842}">
  <ds:schemaRefs/>
</ds:datastoreItem>
</file>

<file path=customXml/itemProps30.xml><?xml version="1.0" encoding="utf-8"?>
<ds:datastoreItem xmlns:ds="http://schemas.openxmlformats.org/officeDocument/2006/customXml" ds:itemID="{EC467174-437B-4478-9C47-5B2DEE150027}">
  <ds:schemaRefs/>
</ds:datastoreItem>
</file>

<file path=customXml/itemProps31.xml><?xml version="1.0" encoding="utf-8"?>
<ds:datastoreItem xmlns:ds="http://schemas.openxmlformats.org/officeDocument/2006/customXml" ds:itemID="{1144FEB9-F508-40DA-9617-47C212BFFE92}">
  <ds:schemaRefs>
    <ds:schemaRef ds:uri="http://schemas.microsoft.com/DataMashup"/>
  </ds:schemaRefs>
</ds:datastoreItem>
</file>

<file path=customXml/itemProps32.xml><?xml version="1.0" encoding="utf-8"?>
<ds:datastoreItem xmlns:ds="http://schemas.openxmlformats.org/officeDocument/2006/customXml" ds:itemID="{F4ADCBB1-355B-49E5-9EA4-6347EE09FA10}">
  <ds:schemaRefs/>
</ds:datastoreItem>
</file>

<file path=customXml/itemProps33.xml><?xml version="1.0" encoding="utf-8"?>
<ds:datastoreItem xmlns:ds="http://schemas.openxmlformats.org/officeDocument/2006/customXml" ds:itemID="{28BC214E-FED5-46AD-8B41-24EBEACAA982}">
  <ds:schemaRefs/>
</ds:datastoreItem>
</file>

<file path=customXml/itemProps34.xml><?xml version="1.0" encoding="utf-8"?>
<ds:datastoreItem xmlns:ds="http://schemas.openxmlformats.org/officeDocument/2006/customXml" ds:itemID="{25A01821-9567-4023-80F1-152AE2BC4808}">
  <ds:schemaRefs/>
</ds:datastoreItem>
</file>

<file path=customXml/itemProps35.xml><?xml version="1.0" encoding="utf-8"?>
<ds:datastoreItem xmlns:ds="http://schemas.openxmlformats.org/officeDocument/2006/customXml" ds:itemID="{7FA8BE12-1E36-481A-8893-703CDDBFADC2}">
  <ds:schemaRefs/>
</ds:datastoreItem>
</file>

<file path=customXml/itemProps36.xml><?xml version="1.0" encoding="utf-8"?>
<ds:datastoreItem xmlns:ds="http://schemas.openxmlformats.org/officeDocument/2006/customXml" ds:itemID="{1C640B61-847E-43F6-9604-295BBDB0F96C}">
  <ds:schemaRefs/>
</ds:datastoreItem>
</file>

<file path=customXml/itemProps37.xml><?xml version="1.0" encoding="utf-8"?>
<ds:datastoreItem xmlns:ds="http://schemas.openxmlformats.org/officeDocument/2006/customXml" ds:itemID="{65E3BA98-3F4C-4065-978D-A8D0F84A18AC}">
  <ds:schemaRefs/>
</ds:datastoreItem>
</file>

<file path=customXml/itemProps38.xml><?xml version="1.0" encoding="utf-8"?>
<ds:datastoreItem xmlns:ds="http://schemas.openxmlformats.org/officeDocument/2006/customXml" ds:itemID="{82109E37-FC57-4716-AD86-D2C25B7587FE}">
  <ds:schemaRefs/>
</ds:datastoreItem>
</file>

<file path=customXml/itemProps39.xml><?xml version="1.0" encoding="utf-8"?>
<ds:datastoreItem xmlns:ds="http://schemas.openxmlformats.org/officeDocument/2006/customXml" ds:itemID="{EB117F5E-452B-4960-9343-45C589D319A3}">
  <ds:schemaRefs/>
</ds:datastoreItem>
</file>

<file path=customXml/itemProps4.xml><?xml version="1.0" encoding="utf-8"?>
<ds:datastoreItem xmlns:ds="http://schemas.openxmlformats.org/officeDocument/2006/customXml" ds:itemID="{0E23CB5A-FF1D-4B7F-9FB0-CE2227AB6518}">
  <ds:schemaRefs/>
</ds:datastoreItem>
</file>

<file path=customXml/itemProps5.xml><?xml version="1.0" encoding="utf-8"?>
<ds:datastoreItem xmlns:ds="http://schemas.openxmlformats.org/officeDocument/2006/customXml" ds:itemID="{B873EE7E-7D6B-4ABF-B09D-321952827B55}">
  <ds:schemaRefs/>
</ds:datastoreItem>
</file>

<file path=customXml/itemProps6.xml><?xml version="1.0" encoding="utf-8"?>
<ds:datastoreItem xmlns:ds="http://schemas.openxmlformats.org/officeDocument/2006/customXml" ds:itemID="{DFA16F66-5965-42A0-8B3D-9AC123826B09}">
  <ds:schemaRefs/>
</ds:datastoreItem>
</file>

<file path=customXml/itemProps7.xml><?xml version="1.0" encoding="utf-8"?>
<ds:datastoreItem xmlns:ds="http://schemas.openxmlformats.org/officeDocument/2006/customXml" ds:itemID="{403E31B3-2196-4E66-B6DE-0ED1FBE46722}">
  <ds:schemaRefs/>
</ds:datastoreItem>
</file>

<file path=customXml/itemProps8.xml><?xml version="1.0" encoding="utf-8"?>
<ds:datastoreItem xmlns:ds="http://schemas.openxmlformats.org/officeDocument/2006/customXml" ds:itemID="{879D3488-5AF3-4480-BA43-DF5C21D2E892}">
  <ds:schemaRefs/>
</ds:datastoreItem>
</file>

<file path=customXml/itemProps9.xml><?xml version="1.0" encoding="utf-8"?>
<ds:datastoreItem xmlns:ds="http://schemas.openxmlformats.org/officeDocument/2006/customXml" ds:itemID="{6131A289-6092-4510-B3A4-F629AD26379E}">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Find bad member</vt:lpstr>
      <vt:lpstr>Percent ER</vt:lpstr>
      <vt:lpstr>HCPCS by specialty</vt:lpstr>
      <vt:lpstr>Paid by DRG</vt:lpstr>
      <vt:lpstr>PMPM with KPI</vt:lpstr>
      <vt:lpstr>PMPM by age</vt:lpstr>
      <vt:lpstr>Paid by specialty</vt:lpstr>
      <vt:lpstr>Pivot</vt:lpstr>
      <vt:lpstr>Dates</vt:lpstr>
      <vt:lpstr>AgeGroups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 Pearce</dc:creator>
  <cp:lastModifiedBy>Jon Pearce</cp:lastModifiedBy>
  <dcterms:created xsi:type="dcterms:W3CDTF">2016-12-18T22:05:06Z</dcterms:created>
  <dcterms:modified xsi:type="dcterms:W3CDTF">2017-03-28T14:37:34Z</dcterms:modified>
</cp:coreProperties>
</file>