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ne Kockelkoren\Documents\Radboud\Third year\Thesis\"/>
    </mc:Choice>
  </mc:AlternateContent>
  <xr:revisionPtr revIDLastSave="0" documentId="13_ncr:1_{312122F3-91E8-463A-83B6-9595E4686AF5}" xr6:coauthVersionLast="47" xr6:coauthVersionMax="47" xr10:uidLastSave="{00000000-0000-0000-0000-000000000000}"/>
  <bookViews>
    <workbookView xWindow="-19320" yWindow="-120" windowWidth="19440" windowHeight="15000" xr2:uid="{BAA696F9-CB8D-4849-A46D-826AA2ECABA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</calcChain>
</file>

<file path=xl/sharedStrings.xml><?xml version="1.0" encoding="utf-8"?>
<sst xmlns="http://schemas.openxmlformats.org/spreadsheetml/2006/main" count="63" uniqueCount="63">
  <si>
    <t>Correct_words</t>
  </si>
  <si>
    <t>maximum_cluster_length</t>
  </si>
  <si>
    <t>id</t>
  </si>
  <si>
    <t>age</t>
  </si>
  <si>
    <t>Total_words</t>
  </si>
  <si>
    <t>sub_001</t>
  </si>
  <si>
    <t>sub_002</t>
  </si>
  <si>
    <t>sub_003</t>
  </si>
  <si>
    <t>sub_004</t>
  </si>
  <si>
    <t>sub_005</t>
  </si>
  <si>
    <t>sub_006</t>
  </si>
  <si>
    <t>sub_007</t>
  </si>
  <si>
    <t>sub_008</t>
  </si>
  <si>
    <t>sub_009</t>
  </si>
  <si>
    <t>sub_010</t>
  </si>
  <si>
    <t>sub_011</t>
  </si>
  <si>
    <t>sub_012</t>
  </si>
  <si>
    <t>sub_013</t>
  </si>
  <si>
    <t>sub_014</t>
  </si>
  <si>
    <t>sub_015</t>
  </si>
  <si>
    <t>sub_016</t>
  </si>
  <si>
    <t>sub_017</t>
  </si>
  <si>
    <t>sub_018</t>
  </si>
  <si>
    <t>sub_019</t>
  </si>
  <si>
    <t>sub_020</t>
  </si>
  <si>
    <t>sub_021</t>
  </si>
  <si>
    <t>sub_022</t>
  </si>
  <si>
    <t>sub_023</t>
  </si>
  <si>
    <t>sub_024</t>
  </si>
  <si>
    <t>sub_025</t>
  </si>
  <si>
    <t>sub_026</t>
  </si>
  <si>
    <t>sub_027</t>
  </si>
  <si>
    <t>sub_028</t>
  </si>
  <si>
    <t>sub_029</t>
  </si>
  <si>
    <t>sub_030</t>
  </si>
  <si>
    <t>sub_031</t>
  </si>
  <si>
    <t>sub_032</t>
  </si>
  <si>
    <t>sub_033</t>
  </si>
  <si>
    <t>sub_034</t>
  </si>
  <si>
    <t>sub_035</t>
  </si>
  <si>
    <t>sub_036</t>
  </si>
  <si>
    <t>sub_037</t>
  </si>
  <si>
    <t>sub_038</t>
  </si>
  <si>
    <t>sub_039</t>
  </si>
  <si>
    <t>sub_040</t>
  </si>
  <si>
    <t>sub_041</t>
  </si>
  <si>
    <t>Mean_cluster_size1</t>
  </si>
  <si>
    <t>Clusters2</t>
  </si>
  <si>
    <t>Clusters1</t>
  </si>
  <si>
    <t>size1</t>
  </si>
  <si>
    <t>size2</t>
  </si>
  <si>
    <t>size3</t>
  </si>
  <si>
    <t>size4</t>
  </si>
  <si>
    <t>size5</t>
  </si>
  <si>
    <t>size6</t>
  </si>
  <si>
    <t>size7</t>
  </si>
  <si>
    <t>Percentage_words1</t>
  </si>
  <si>
    <t>Percentage_words2</t>
  </si>
  <si>
    <t>Percentage_words3</t>
  </si>
  <si>
    <t>Percentage_words4</t>
  </si>
  <si>
    <t>Percentage_words5</t>
  </si>
  <si>
    <t>Percentage_words6</t>
  </si>
  <si>
    <t>Percentage_words7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</si>
</sst>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2" fontId="2" fillId="2" borderId="0" xfId="0" applyNumberFormat="1" applyFont="1" applyFill="1"/>
    <xf numFmtId="0" fontId="0" fillId="3" borderId="0" xfId="0" applyFill="1"/>
    <xf numFmtId="13" fontId="0" fillId="3" borderId="0" xfId="0" applyNumberFormat="1" applyFill="1"/>
    <xf numFmtId="2" fontId="0" fillId="3" borderId="0" xfId="0" applyNumberFormat="1" applyFill="1"/>
    <xf numFmtId="13" fontId="0" fillId="3" borderId="0" xfId="1" applyNumberFormat="1" applyFont="1" applyFill="1"/>
    <xf numFmtId="0" fontId="0" fillId="4" borderId="0" xfId="0" applyFill="1"/>
    <xf numFmtId="13" fontId="0" fillId="4" borderId="0" xfId="0" applyNumberFormat="1" applyFill="1"/>
    <xf numFmtId="2" fontId="0" fillId="4" borderId="0" xfId="0" applyNumberFormat="1" applyFill="1"/>
    <xf numFmtId="0" fontId="4" fillId="3" borderId="0" xfId="0" applyFont="1" applyFill="1"/>
    <xf numFmtId="0" fontId="3" fillId="4" borderId="0" xfId="0" applyFont="1" applyFill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5A0B-8820-4BAC-89A1-D8FA7C34CA23}">
  <dimension ref="A1:V42"/>
  <sheetViews>
    <sheetView tabSelected="1" workbookViewId="0">
      <selection activeCell="A21" sqref="A21"/>
    </sheetView>
  </sheetViews>
  <sheetFormatPr defaultRowHeight="14.4" x14ac:dyDescent="0.3"/>
  <sheetData>
    <row r="1" spans="1:22" x14ac:dyDescent="0.3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48</v>
      </c>
      <c r="G1" s="2" t="s">
        <v>46</v>
      </c>
      <c r="H1" s="1" t="s">
        <v>47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</row>
    <row r="2" spans="1:22" x14ac:dyDescent="0.3">
      <c r="A2" s="3" t="s">
        <v>5</v>
      </c>
      <c r="B2" s="3">
        <v>26</v>
      </c>
      <c r="C2" s="3">
        <v>18</v>
      </c>
      <c r="D2" s="3">
        <v>17</v>
      </c>
      <c r="E2" s="3">
        <v>4</v>
      </c>
      <c r="F2" s="3">
        <v>12</v>
      </c>
      <c r="G2" s="4">
        <v>0.5</v>
      </c>
      <c r="H2" s="3">
        <v>3</v>
      </c>
      <c r="I2" s="3">
        <v>9</v>
      </c>
      <c r="J2" s="3">
        <v>1</v>
      </c>
      <c r="K2" s="3">
        <v>1</v>
      </c>
      <c r="L2" s="3">
        <v>1</v>
      </c>
      <c r="M2" s="3">
        <v>0</v>
      </c>
      <c r="N2" s="3">
        <v>0</v>
      </c>
      <c r="O2" s="3">
        <v>0</v>
      </c>
      <c r="P2" s="5">
        <f>I2/(I2*1+J2*2+K2*3+L2*4+M2*5+N2*6+O2*7)*100</f>
        <v>50</v>
      </c>
      <c r="Q2" s="3">
        <f>J2*2/(I2*1+J2*2+K2*3+L2*4+M2*5+N2*6+O2*7)*100</f>
        <v>11.111111111111111</v>
      </c>
      <c r="R2" s="3">
        <f>K2*3/(I2*1+J2*2+K2*3+L2*4+M2*5+N2*6+O2*7)*100</f>
        <v>16.666666666666664</v>
      </c>
      <c r="S2" s="3">
        <f>L2*4/(I2*1+J2*2+K2*3+L2*4+M2*5+N2*6+O2*7)*100</f>
        <v>22.222222222222221</v>
      </c>
      <c r="T2" s="3">
        <f>M2*5/(I2*1+J2*2+K2*3+L2*4+M2*5+N2*6+O2*7)*100</f>
        <v>0</v>
      </c>
      <c r="U2" s="3">
        <f>N2*6/(I2*1+J2*2+K2*3+L2*4+M2*5+N2*6+O2*7)*100</f>
        <v>0</v>
      </c>
      <c r="V2" s="3">
        <f>O2*7/(I2*1+J2*2+K2*3+L2*4+M2*5+N2*6+O2*7)*100</f>
        <v>0</v>
      </c>
    </row>
    <row r="3" spans="1:22" x14ac:dyDescent="0.3">
      <c r="A3" s="3" t="s">
        <v>6</v>
      </c>
      <c r="B3" s="3">
        <v>23</v>
      </c>
      <c r="C3" s="3">
        <v>18</v>
      </c>
      <c r="D3" s="3">
        <v>18</v>
      </c>
      <c r="E3" s="3">
        <v>3</v>
      </c>
      <c r="F3" s="3">
        <v>12</v>
      </c>
      <c r="G3" s="6">
        <v>0.5</v>
      </c>
      <c r="H3" s="3">
        <v>5</v>
      </c>
      <c r="I3" s="3">
        <v>7</v>
      </c>
      <c r="J3" s="3">
        <v>4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5">
        <f t="shared" ref="P3:P42" si="0">I3/(I3*1+J3*2+K3*3+L3*4+M3*5+N3*6+O3*7)*100</f>
        <v>38.888888888888893</v>
      </c>
      <c r="Q3" s="3">
        <f t="shared" ref="Q3:Q42" si="1">J3*2/(I3*1+J3*2+K3*3+L3*4+M3*5+N3*6+O3*7)*100</f>
        <v>44.444444444444443</v>
      </c>
      <c r="R3" s="3">
        <f>K3*3/(I3*1+J3*2+K3*3+L3*4+M3*5+N3*6+O3*7)*100</f>
        <v>16.666666666666664</v>
      </c>
      <c r="S3" s="3">
        <f t="shared" ref="S3:S42" si="2">L3*4/(I3*1+J3*2+K3*3+L3*4+M3*5+N3*6+O3*7)*100</f>
        <v>0</v>
      </c>
      <c r="T3" s="3">
        <f t="shared" ref="T3:T42" si="3">M3*5/(I3*1+J3*2+K3*3+L3*4+M3*5+N3*6+O3*7)*100</f>
        <v>0</v>
      </c>
      <c r="U3" s="3">
        <f t="shared" ref="U3:U42" si="4">N3*6/(I3*1+J3*2+K3*3+L3*4+M3*5+N3*6+O3*7)*100</f>
        <v>0</v>
      </c>
      <c r="V3" s="3">
        <f t="shared" ref="V3:V42" si="5">O3*7/(I3*1+J3*2+K3*3+L3*4+M3*5+N3*6+O3*7)*100</f>
        <v>0</v>
      </c>
    </row>
    <row r="4" spans="1:22" x14ac:dyDescent="0.3">
      <c r="A4" s="3" t="s">
        <v>7</v>
      </c>
      <c r="B4" s="3">
        <v>26</v>
      </c>
      <c r="C4" s="3">
        <v>36</v>
      </c>
      <c r="D4" s="3">
        <v>36</v>
      </c>
      <c r="E4" s="3">
        <v>7</v>
      </c>
      <c r="F4" s="3">
        <v>14</v>
      </c>
      <c r="G4" s="4">
        <v>1.5714285714285714</v>
      </c>
      <c r="H4" s="3">
        <v>9</v>
      </c>
      <c r="I4" s="3">
        <v>5</v>
      </c>
      <c r="J4" s="3">
        <v>3</v>
      </c>
      <c r="K4" s="3">
        <v>3</v>
      </c>
      <c r="L4" s="3">
        <v>1</v>
      </c>
      <c r="M4" s="3">
        <v>1</v>
      </c>
      <c r="N4" s="3">
        <v>0</v>
      </c>
      <c r="O4" s="3">
        <v>1</v>
      </c>
      <c r="P4" s="5">
        <f t="shared" si="0"/>
        <v>13.888888888888889</v>
      </c>
      <c r="Q4" s="3">
        <f t="shared" si="1"/>
        <v>16.666666666666664</v>
      </c>
      <c r="R4" s="3">
        <f t="shared" ref="R4:R42" si="6">K4*3/(I4*1+J4*2+K4*3+L4*4+M4*5+N4*6+O4*7)*100</f>
        <v>25</v>
      </c>
      <c r="S4" s="3">
        <f t="shared" si="2"/>
        <v>11.111111111111111</v>
      </c>
      <c r="T4" s="3">
        <f t="shared" si="3"/>
        <v>13.888888888888889</v>
      </c>
      <c r="U4" s="3">
        <f t="shared" si="4"/>
        <v>0</v>
      </c>
      <c r="V4" s="3">
        <f t="shared" si="5"/>
        <v>19.444444444444446</v>
      </c>
    </row>
    <row r="5" spans="1:22" x14ac:dyDescent="0.3">
      <c r="A5" s="3" t="s">
        <v>8</v>
      </c>
      <c r="B5" s="3">
        <v>27</v>
      </c>
      <c r="C5" s="3">
        <v>21</v>
      </c>
      <c r="D5" s="3">
        <v>21</v>
      </c>
      <c r="E5" s="3">
        <v>5</v>
      </c>
      <c r="F5" s="3">
        <v>14</v>
      </c>
      <c r="G5" s="4">
        <v>0.5</v>
      </c>
      <c r="H5" s="3">
        <v>3</v>
      </c>
      <c r="I5" s="3">
        <v>11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5">
        <f t="shared" si="0"/>
        <v>52.380952380952387</v>
      </c>
      <c r="Q5" s="3">
        <f t="shared" si="1"/>
        <v>9.5238095238095237</v>
      </c>
      <c r="R5" s="3">
        <f t="shared" si="6"/>
        <v>14.285714285714285</v>
      </c>
      <c r="S5" s="3">
        <f t="shared" si="2"/>
        <v>0</v>
      </c>
      <c r="T5" s="3">
        <f t="shared" si="3"/>
        <v>23.809523809523807</v>
      </c>
      <c r="U5" s="3">
        <f t="shared" si="4"/>
        <v>0</v>
      </c>
      <c r="V5" s="3">
        <f t="shared" si="5"/>
        <v>0</v>
      </c>
    </row>
    <row r="6" spans="1:22" x14ac:dyDescent="0.3">
      <c r="A6" s="3" t="s">
        <v>9</v>
      </c>
      <c r="B6" s="3">
        <v>25</v>
      </c>
      <c r="C6" s="3">
        <v>16</v>
      </c>
      <c r="D6" s="3">
        <v>15</v>
      </c>
      <c r="E6" s="3">
        <v>3</v>
      </c>
      <c r="F6" s="3">
        <v>11</v>
      </c>
      <c r="G6" s="4">
        <v>0.45454545454545453</v>
      </c>
      <c r="H6" s="3">
        <v>3</v>
      </c>
      <c r="I6" s="3">
        <v>8</v>
      </c>
      <c r="J6" s="3">
        <v>1</v>
      </c>
      <c r="K6" s="3">
        <v>2</v>
      </c>
      <c r="L6" s="3">
        <v>0</v>
      </c>
      <c r="M6" s="3">
        <v>0</v>
      </c>
      <c r="N6" s="3">
        <v>0</v>
      </c>
      <c r="O6" s="3">
        <v>0</v>
      </c>
      <c r="P6" s="5">
        <f t="shared" si="0"/>
        <v>50</v>
      </c>
      <c r="Q6" s="3">
        <f t="shared" si="1"/>
        <v>12.5</v>
      </c>
      <c r="R6" s="3">
        <f t="shared" si="6"/>
        <v>37.5</v>
      </c>
      <c r="S6" s="3">
        <f t="shared" si="2"/>
        <v>0</v>
      </c>
      <c r="T6" s="3">
        <f t="shared" si="3"/>
        <v>0</v>
      </c>
      <c r="U6" s="3">
        <f t="shared" si="4"/>
        <v>0</v>
      </c>
      <c r="V6" s="3">
        <f t="shared" si="5"/>
        <v>0</v>
      </c>
    </row>
    <row r="7" spans="1:22" x14ac:dyDescent="0.3">
      <c r="A7" s="3" t="s">
        <v>10</v>
      </c>
      <c r="B7" s="3">
        <v>24</v>
      </c>
      <c r="C7" s="3">
        <v>23</v>
      </c>
      <c r="D7" s="3">
        <v>22</v>
      </c>
      <c r="E7" s="3">
        <v>3</v>
      </c>
      <c r="F7" s="3">
        <v>16</v>
      </c>
      <c r="G7" s="4">
        <v>0.4375</v>
      </c>
      <c r="H7" s="3">
        <v>6</v>
      </c>
      <c r="I7" s="3">
        <v>10</v>
      </c>
      <c r="J7" s="3">
        <v>5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5">
        <f t="shared" si="0"/>
        <v>43.478260869565219</v>
      </c>
      <c r="Q7" s="3">
        <f t="shared" si="1"/>
        <v>43.478260869565219</v>
      </c>
      <c r="R7" s="3">
        <f t="shared" si="6"/>
        <v>13.043478260869565</v>
      </c>
      <c r="S7" s="3">
        <f t="shared" si="2"/>
        <v>0</v>
      </c>
      <c r="T7" s="3">
        <f t="shared" si="3"/>
        <v>0</v>
      </c>
      <c r="U7" s="3">
        <f t="shared" si="4"/>
        <v>0</v>
      </c>
      <c r="V7" s="3">
        <f t="shared" si="5"/>
        <v>0</v>
      </c>
    </row>
    <row r="8" spans="1:22" x14ac:dyDescent="0.3">
      <c r="A8" s="3" t="s">
        <v>11</v>
      </c>
      <c r="B8" s="3">
        <v>26</v>
      </c>
      <c r="C8" s="3">
        <v>26</v>
      </c>
      <c r="D8" s="10">
        <v>25</v>
      </c>
      <c r="E8" s="3">
        <v>5</v>
      </c>
      <c r="F8" s="3">
        <v>11</v>
      </c>
      <c r="G8" s="4">
        <v>1.3636363636363635</v>
      </c>
      <c r="H8" s="3">
        <v>8</v>
      </c>
      <c r="I8" s="3">
        <v>3</v>
      </c>
      <c r="J8" s="3">
        <v>4</v>
      </c>
      <c r="K8" s="3">
        <v>2</v>
      </c>
      <c r="L8" s="3">
        <v>1</v>
      </c>
      <c r="M8" s="3">
        <v>1</v>
      </c>
      <c r="N8" s="3">
        <v>0</v>
      </c>
      <c r="O8" s="3">
        <v>0</v>
      </c>
      <c r="P8" s="5">
        <f t="shared" si="0"/>
        <v>11.538461538461538</v>
      </c>
      <c r="Q8" s="3">
        <f t="shared" si="1"/>
        <v>30.76923076923077</v>
      </c>
      <c r="R8" s="3">
        <f t="shared" si="6"/>
        <v>23.076923076923077</v>
      </c>
      <c r="S8" s="3">
        <f t="shared" si="2"/>
        <v>15.384615384615385</v>
      </c>
      <c r="T8" s="3">
        <f t="shared" si="3"/>
        <v>19.230769230769234</v>
      </c>
      <c r="U8" s="3">
        <f t="shared" si="4"/>
        <v>0</v>
      </c>
      <c r="V8" s="3">
        <f t="shared" si="5"/>
        <v>0</v>
      </c>
    </row>
    <row r="9" spans="1:22" x14ac:dyDescent="0.3">
      <c r="A9" s="3" t="s">
        <v>12</v>
      </c>
      <c r="B9" s="3">
        <v>23</v>
      </c>
      <c r="C9" s="3">
        <v>21</v>
      </c>
      <c r="D9" s="10">
        <v>20</v>
      </c>
      <c r="E9" s="3">
        <v>4</v>
      </c>
      <c r="F9" s="3">
        <v>14</v>
      </c>
      <c r="G9" s="4">
        <v>0.5</v>
      </c>
      <c r="H9" s="3">
        <v>3</v>
      </c>
      <c r="I9" s="3">
        <v>11</v>
      </c>
      <c r="J9" s="3">
        <v>1</v>
      </c>
      <c r="K9" s="3">
        <v>0</v>
      </c>
      <c r="L9" s="3">
        <v>2</v>
      </c>
      <c r="M9" s="3">
        <v>0</v>
      </c>
      <c r="N9" s="3">
        <v>0</v>
      </c>
      <c r="O9" s="3">
        <v>0</v>
      </c>
      <c r="P9" s="5">
        <f t="shared" si="0"/>
        <v>52.380952380952387</v>
      </c>
      <c r="Q9" s="3">
        <f t="shared" si="1"/>
        <v>9.5238095238095237</v>
      </c>
      <c r="R9" s="3">
        <f t="shared" si="6"/>
        <v>0</v>
      </c>
      <c r="S9" s="3">
        <f t="shared" si="2"/>
        <v>38.095238095238095</v>
      </c>
      <c r="T9" s="3">
        <f t="shared" si="3"/>
        <v>0</v>
      </c>
      <c r="U9" s="3">
        <f t="shared" si="4"/>
        <v>0</v>
      </c>
      <c r="V9" s="3">
        <f t="shared" si="5"/>
        <v>0</v>
      </c>
    </row>
    <row r="10" spans="1:22" x14ac:dyDescent="0.3">
      <c r="A10" s="3" t="s">
        <v>13</v>
      </c>
      <c r="B10" s="3">
        <v>23</v>
      </c>
      <c r="C10" s="3">
        <v>16</v>
      </c>
      <c r="D10" s="3">
        <v>16</v>
      </c>
      <c r="E10" s="3">
        <v>2</v>
      </c>
      <c r="F10" s="3">
        <v>14</v>
      </c>
      <c r="G10" s="4">
        <v>0.14285714285714285</v>
      </c>
      <c r="H10" s="3">
        <v>2</v>
      </c>
      <c r="I10" s="3">
        <v>12</v>
      </c>
      <c r="J10" s="3">
        <v>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>
        <f t="shared" si="0"/>
        <v>75</v>
      </c>
      <c r="Q10" s="3">
        <f t="shared" si="1"/>
        <v>25</v>
      </c>
      <c r="R10" s="3">
        <f t="shared" si="6"/>
        <v>0</v>
      </c>
      <c r="S10" s="3">
        <f t="shared" si="2"/>
        <v>0</v>
      </c>
      <c r="T10" s="3">
        <f t="shared" si="3"/>
        <v>0</v>
      </c>
      <c r="U10" s="3">
        <f t="shared" si="4"/>
        <v>0</v>
      </c>
      <c r="V10" s="3">
        <f t="shared" si="5"/>
        <v>0</v>
      </c>
    </row>
    <row r="11" spans="1:22" x14ac:dyDescent="0.3">
      <c r="A11" s="7" t="s">
        <v>14</v>
      </c>
      <c r="B11" s="7">
        <v>55</v>
      </c>
      <c r="C11" s="7">
        <v>14</v>
      </c>
      <c r="D11" s="7">
        <v>12</v>
      </c>
      <c r="E11" s="7">
        <v>2</v>
      </c>
      <c r="F11" s="7">
        <v>13</v>
      </c>
      <c r="G11" s="8">
        <v>7.6923076923076927E-2</v>
      </c>
      <c r="H11" s="7">
        <v>1</v>
      </c>
      <c r="I11" s="7">
        <v>12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9">
        <f t="shared" si="0"/>
        <v>85.714285714285708</v>
      </c>
      <c r="Q11" s="7">
        <f t="shared" si="1"/>
        <v>14.285714285714285</v>
      </c>
      <c r="R11" s="7">
        <f t="shared" si="6"/>
        <v>0</v>
      </c>
      <c r="S11" s="7">
        <f t="shared" si="2"/>
        <v>0</v>
      </c>
      <c r="T11" s="7">
        <f t="shared" si="3"/>
        <v>0</v>
      </c>
      <c r="U11" s="7">
        <f t="shared" si="4"/>
        <v>0</v>
      </c>
      <c r="V11" s="7">
        <f t="shared" si="5"/>
        <v>0</v>
      </c>
    </row>
    <row r="12" spans="1:22" x14ac:dyDescent="0.3">
      <c r="A12" s="7" t="s">
        <v>15</v>
      </c>
      <c r="B12" s="7">
        <v>57</v>
      </c>
      <c r="C12" s="7">
        <v>18</v>
      </c>
      <c r="D12" s="7">
        <v>18</v>
      </c>
      <c r="E12" s="7">
        <v>7</v>
      </c>
      <c r="F12" s="7">
        <v>6</v>
      </c>
      <c r="G12" s="8">
        <v>2</v>
      </c>
      <c r="H12" s="7">
        <v>4</v>
      </c>
      <c r="I12" s="7">
        <v>2</v>
      </c>
      <c r="J12" s="7">
        <v>2</v>
      </c>
      <c r="K12" s="7">
        <v>0</v>
      </c>
      <c r="L12" s="7">
        <v>0</v>
      </c>
      <c r="M12" s="7">
        <v>1</v>
      </c>
      <c r="N12" s="7">
        <v>0</v>
      </c>
      <c r="O12" s="7">
        <v>1</v>
      </c>
      <c r="P12" s="9">
        <f t="shared" si="0"/>
        <v>11.111111111111111</v>
      </c>
      <c r="Q12" s="7">
        <f t="shared" si="1"/>
        <v>22.222222222222221</v>
      </c>
      <c r="R12" s="7">
        <f t="shared" si="6"/>
        <v>0</v>
      </c>
      <c r="S12" s="7">
        <f t="shared" si="2"/>
        <v>0</v>
      </c>
      <c r="T12" s="7">
        <f t="shared" si="3"/>
        <v>27.777777777777779</v>
      </c>
      <c r="U12" s="7">
        <f t="shared" si="4"/>
        <v>0</v>
      </c>
      <c r="V12" s="7">
        <f t="shared" si="5"/>
        <v>38.888888888888893</v>
      </c>
    </row>
    <row r="13" spans="1:22" x14ac:dyDescent="0.3">
      <c r="A13" s="10" t="s">
        <v>16</v>
      </c>
      <c r="B13" s="3">
        <v>23</v>
      </c>
      <c r="C13" s="3">
        <v>21</v>
      </c>
      <c r="D13" s="3">
        <v>20</v>
      </c>
      <c r="E13" s="3">
        <v>4</v>
      </c>
      <c r="F13" s="3">
        <v>13</v>
      </c>
      <c r="G13" s="4">
        <v>0.61538461538461542</v>
      </c>
      <c r="H13" s="3">
        <v>5</v>
      </c>
      <c r="I13" s="3">
        <v>8</v>
      </c>
      <c r="J13" s="3">
        <v>3</v>
      </c>
      <c r="K13" s="3">
        <v>1</v>
      </c>
      <c r="L13" s="3">
        <v>1</v>
      </c>
      <c r="M13" s="3">
        <v>0</v>
      </c>
      <c r="N13" s="3">
        <v>0</v>
      </c>
      <c r="O13" s="3">
        <v>0</v>
      </c>
      <c r="P13" s="5">
        <f t="shared" si="0"/>
        <v>38.095238095238095</v>
      </c>
      <c r="Q13" s="3">
        <f t="shared" si="1"/>
        <v>28.571428571428569</v>
      </c>
      <c r="R13" s="3">
        <f t="shared" si="6"/>
        <v>14.285714285714285</v>
      </c>
      <c r="S13" s="3">
        <f t="shared" si="2"/>
        <v>19.047619047619047</v>
      </c>
      <c r="T13" s="3">
        <f t="shared" si="3"/>
        <v>0</v>
      </c>
      <c r="U13" s="3">
        <f t="shared" si="4"/>
        <v>0</v>
      </c>
      <c r="V13" s="3">
        <f t="shared" si="5"/>
        <v>0</v>
      </c>
    </row>
    <row r="14" spans="1:22" x14ac:dyDescent="0.3">
      <c r="A14" s="3" t="s">
        <v>17</v>
      </c>
      <c r="B14" s="3">
        <v>26</v>
      </c>
      <c r="C14" s="3">
        <v>19</v>
      </c>
      <c r="D14" s="3">
        <v>16</v>
      </c>
      <c r="E14" s="3">
        <v>4</v>
      </c>
      <c r="F14" s="3">
        <v>10</v>
      </c>
      <c r="G14" s="4">
        <v>1</v>
      </c>
      <c r="H14" s="3">
        <v>4</v>
      </c>
      <c r="I14" s="3">
        <v>5</v>
      </c>
      <c r="J14" s="3">
        <v>3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5">
        <f t="shared" si="0"/>
        <v>25</v>
      </c>
      <c r="Q14" s="3">
        <f t="shared" si="1"/>
        <v>30</v>
      </c>
      <c r="R14" s="3">
        <f t="shared" si="6"/>
        <v>0</v>
      </c>
      <c r="S14" s="3">
        <f t="shared" si="2"/>
        <v>20</v>
      </c>
      <c r="T14" s="3">
        <f t="shared" si="3"/>
        <v>25</v>
      </c>
      <c r="U14" s="3">
        <f t="shared" si="4"/>
        <v>0</v>
      </c>
      <c r="V14" s="3">
        <f t="shared" si="5"/>
        <v>0</v>
      </c>
    </row>
    <row r="15" spans="1:22" x14ac:dyDescent="0.3">
      <c r="A15" s="3" t="s">
        <v>18</v>
      </c>
      <c r="B15" s="3">
        <v>26</v>
      </c>
      <c r="C15" s="3">
        <v>21</v>
      </c>
      <c r="D15" s="3">
        <v>20</v>
      </c>
      <c r="E15" s="3">
        <v>4</v>
      </c>
      <c r="F15" s="3">
        <v>9</v>
      </c>
      <c r="G15" s="4">
        <v>1.3333333333333333</v>
      </c>
      <c r="H15" s="3">
        <v>7</v>
      </c>
      <c r="I15" s="3">
        <v>2</v>
      </c>
      <c r="J15" s="3">
        <v>3</v>
      </c>
      <c r="K15" s="3">
        <v>3</v>
      </c>
      <c r="L15" s="3">
        <v>1</v>
      </c>
      <c r="M15" s="3">
        <v>0</v>
      </c>
      <c r="N15" s="3">
        <v>0</v>
      </c>
      <c r="O15" s="3">
        <v>0</v>
      </c>
      <c r="P15" s="5">
        <f t="shared" si="0"/>
        <v>9.5238095238095237</v>
      </c>
      <c r="Q15" s="3">
        <f t="shared" si="1"/>
        <v>28.571428571428569</v>
      </c>
      <c r="R15" s="3">
        <f t="shared" si="6"/>
        <v>42.857142857142854</v>
      </c>
      <c r="S15" s="3">
        <f t="shared" si="2"/>
        <v>19.047619047619047</v>
      </c>
      <c r="T15" s="3">
        <f t="shared" si="3"/>
        <v>0</v>
      </c>
      <c r="U15" s="3">
        <f t="shared" si="4"/>
        <v>0</v>
      </c>
      <c r="V15" s="3">
        <f t="shared" si="5"/>
        <v>0</v>
      </c>
    </row>
    <row r="16" spans="1:22" x14ac:dyDescent="0.3">
      <c r="A16" s="3" t="s">
        <v>19</v>
      </c>
      <c r="B16" s="3">
        <v>27</v>
      </c>
      <c r="C16" s="3">
        <v>18</v>
      </c>
      <c r="D16" s="3">
        <v>18</v>
      </c>
      <c r="E16" s="3">
        <v>3</v>
      </c>
      <c r="F16" s="3">
        <v>13</v>
      </c>
      <c r="G16" s="4">
        <v>0.38461538461538464</v>
      </c>
      <c r="H16" s="3">
        <v>4</v>
      </c>
      <c r="I16" s="3">
        <v>9</v>
      </c>
      <c r="J16" s="3">
        <v>3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5">
        <f t="shared" si="0"/>
        <v>50</v>
      </c>
      <c r="Q16" s="3">
        <f t="shared" si="1"/>
        <v>33.333333333333329</v>
      </c>
      <c r="R16" s="3">
        <f t="shared" si="6"/>
        <v>16.666666666666664</v>
      </c>
      <c r="S16" s="3">
        <f t="shared" si="2"/>
        <v>0</v>
      </c>
      <c r="T16" s="3">
        <f t="shared" si="3"/>
        <v>0</v>
      </c>
      <c r="U16" s="3">
        <f t="shared" si="4"/>
        <v>0</v>
      </c>
      <c r="V16" s="3">
        <f t="shared" si="5"/>
        <v>0</v>
      </c>
    </row>
    <row r="17" spans="1:22" x14ac:dyDescent="0.3">
      <c r="A17" s="3" t="s">
        <v>20</v>
      </c>
      <c r="B17" s="3">
        <v>25</v>
      </c>
      <c r="C17" s="3">
        <v>28</v>
      </c>
      <c r="D17" s="3">
        <v>28</v>
      </c>
      <c r="E17" s="3">
        <v>3</v>
      </c>
      <c r="F17" s="3">
        <v>18</v>
      </c>
      <c r="G17" s="4">
        <v>0.55555555555555558</v>
      </c>
      <c r="H17" s="3">
        <v>9</v>
      </c>
      <c r="I17" s="3">
        <v>9</v>
      </c>
      <c r="J17" s="3">
        <v>8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5">
        <f t="shared" si="0"/>
        <v>32.142857142857146</v>
      </c>
      <c r="Q17" s="3">
        <f t="shared" si="1"/>
        <v>57.142857142857139</v>
      </c>
      <c r="R17" s="3">
        <f t="shared" si="6"/>
        <v>10.714285714285714</v>
      </c>
      <c r="S17" s="3">
        <f t="shared" si="2"/>
        <v>0</v>
      </c>
      <c r="T17" s="3">
        <f t="shared" si="3"/>
        <v>0</v>
      </c>
      <c r="U17" s="3">
        <f t="shared" si="4"/>
        <v>0</v>
      </c>
      <c r="V17" s="3">
        <f t="shared" si="5"/>
        <v>0</v>
      </c>
    </row>
    <row r="18" spans="1:22" x14ac:dyDescent="0.3">
      <c r="A18" s="3" t="s">
        <v>21</v>
      </c>
      <c r="B18" s="3">
        <v>25</v>
      </c>
      <c r="C18" s="3">
        <v>24</v>
      </c>
      <c r="D18" s="3">
        <v>24</v>
      </c>
      <c r="E18" s="3">
        <v>2</v>
      </c>
      <c r="F18" s="3">
        <v>18</v>
      </c>
      <c r="G18" s="4">
        <v>0.33333333333333331</v>
      </c>
      <c r="H18" s="3">
        <v>6</v>
      </c>
      <c r="I18" s="3">
        <v>12</v>
      </c>
      <c r="J18" s="3">
        <v>6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>
        <f t="shared" si="0"/>
        <v>50</v>
      </c>
      <c r="Q18" s="3">
        <f t="shared" si="1"/>
        <v>50</v>
      </c>
      <c r="R18" s="3">
        <f t="shared" si="6"/>
        <v>0</v>
      </c>
      <c r="S18" s="3">
        <f t="shared" si="2"/>
        <v>0</v>
      </c>
      <c r="T18" s="3">
        <f t="shared" si="3"/>
        <v>0</v>
      </c>
      <c r="U18" s="3">
        <f t="shared" si="4"/>
        <v>0</v>
      </c>
      <c r="V18" s="3">
        <f t="shared" si="5"/>
        <v>0</v>
      </c>
    </row>
    <row r="19" spans="1:22" x14ac:dyDescent="0.3">
      <c r="A19" s="3" t="s">
        <v>22</v>
      </c>
      <c r="B19" s="3">
        <v>23</v>
      </c>
      <c r="C19" s="3">
        <v>18</v>
      </c>
      <c r="D19" s="3">
        <v>18</v>
      </c>
      <c r="E19" s="3">
        <v>3</v>
      </c>
      <c r="F19" s="3">
        <v>14</v>
      </c>
      <c r="G19" s="4">
        <v>0.35714285714285715</v>
      </c>
      <c r="H19" s="3">
        <v>4</v>
      </c>
      <c r="I19" s="3">
        <v>10</v>
      </c>
      <c r="J19" s="3">
        <v>3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5">
        <f t="shared" si="0"/>
        <v>52.631578947368418</v>
      </c>
      <c r="Q19" s="3">
        <f t="shared" si="1"/>
        <v>31.578947368421051</v>
      </c>
      <c r="R19" s="3">
        <f t="shared" si="6"/>
        <v>15.789473684210526</v>
      </c>
      <c r="S19" s="3">
        <f t="shared" si="2"/>
        <v>0</v>
      </c>
      <c r="T19" s="3">
        <f t="shared" si="3"/>
        <v>0</v>
      </c>
      <c r="U19" s="3">
        <f t="shared" si="4"/>
        <v>0</v>
      </c>
      <c r="V19" s="3">
        <f t="shared" si="5"/>
        <v>0</v>
      </c>
    </row>
    <row r="20" spans="1:22" x14ac:dyDescent="0.3">
      <c r="A20" s="3" t="s">
        <v>23</v>
      </c>
      <c r="B20" s="3">
        <v>27</v>
      </c>
      <c r="C20" s="3">
        <v>26</v>
      </c>
      <c r="D20" s="3">
        <v>26</v>
      </c>
      <c r="E20" s="3">
        <v>5</v>
      </c>
      <c r="F20" s="3">
        <v>12</v>
      </c>
      <c r="G20" s="4">
        <v>1.1666666666666667</v>
      </c>
      <c r="H20" s="3">
        <v>6</v>
      </c>
      <c r="I20" s="3">
        <v>6</v>
      </c>
      <c r="J20" s="3">
        <v>2</v>
      </c>
      <c r="K20" s="3">
        <v>1</v>
      </c>
      <c r="L20" s="3">
        <v>2</v>
      </c>
      <c r="M20" s="3">
        <v>1</v>
      </c>
      <c r="N20" s="3">
        <v>0</v>
      </c>
      <c r="O20" s="3">
        <v>0</v>
      </c>
      <c r="P20" s="5">
        <f t="shared" si="0"/>
        <v>23.076923076923077</v>
      </c>
      <c r="Q20" s="3">
        <f t="shared" si="1"/>
        <v>15.384615384615385</v>
      </c>
      <c r="R20" s="3">
        <f t="shared" si="6"/>
        <v>11.538461538461538</v>
      </c>
      <c r="S20" s="3">
        <f t="shared" si="2"/>
        <v>30.76923076923077</v>
      </c>
      <c r="T20" s="3">
        <f t="shared" si="3"/>
        <v>19.230769230769234</v>
      </c>
      <c r="U20" s="3">
        <f t="shared" si="4"/>
        <v>0</v>
      </c>
      <c r="V20" s="3">
        <f t="shared" si="5"/>
        <v>0</v>
      </c>
    </row>
    <row r="21" spans="1:22" x14ac:dyDescent="0.3">
      <c r="A21" s="3" t="s">
        <v>24</v>
      </c>
      <c r="B21" s="3">
        <v>24</v>
      </c>
      <c r="C21" s="3">
        <v>17</v>
      </c>
      <c r="D21" s="3">
        <v>17</v>
      </c>
      <c r="E21" s="3">
        <v>3</v>
      </c>
      <c r="F21" s="3">
        <v>10</v>
      </c>
      <c r="G21" s="4">
        <v>0.8</v>
      </c>
      <c r="H21" s="3">
        <v>5</v>
      </c>
      <c r="I21" s="3">
        <v>5</v>
      </c>
      <c r="J21" s="3">
        <v>3</v>
      </c>
      <c r="K21" s="3">
        <v>1</v>
      </c>
      <c r="L21" s="3">
        <v>1</v>
      </c>
      <c r="M21" s="3">
        <v>0</v>
      </c>
      <c r="N21" s="3">
        <v>0</v>
      </c>
      <c r="O21" s="3">
        <v>0</v>
      </c>
      <c r="P21" s="5">
        <f t="shared" si="0"/>
        <v>27.777777777777779</v>
      </c>
      <c r="Q21" s="3">
        <f t="shared" si="1"/>
        <v>33.333333333333329</v>
      </c>
      <c r="R21" s="3">
        <f t="shared" si="6"/>
        <v>16.666666666666664</v>
      </c>
      <c r="S21" s="3">
        <f t="shared" si="2"/>
        <v>22.222222222222221</v>
      </c>
      <c r="T21" s="3">
        <f t="shared" si="3"/>
        <v>0</v>
      </c>
      <c r="U21" s="3">
        <f t="shared" si="4"/>
        <v>0</v>
      </c>
      <c r="V21" s="3">
        <f t="shared" si="5"/>
        <v>0</v>
      </c>
    </row>
    <row r="22" spans="1:22" x14ac:dyDescent="0.3">
      <c r="A22" s="7" t="s">
        <v>25</v>
      </c>
      <c r="B22" s="7">
        <v>52</v>
      </c>
      <c r="C22" s="7">
        <v>10</v>
      </c>
      <c r="D22" s="7">
        <v>10</v>
      </c>
      <c r="E22" s="7">
        <v>2</v>
      </c>
      <c r="F22" s="7">
        <v>9</v>
      </c>
      <c r="G22" s="8">
        <v>0.1111111111111111</v>
      </c>
      <c r="H22" s="7">
        <v>1</v>
      </c>
      <c r="I22" s="7">
        <v>8</v>
      </c>
      <c r="J22" s="7">
        <v>1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9">
        <f t="shared" si="0"/>
        <v>80</v>
      </c>
      <c r="Q22" s="7">
        <f t="shared" si="1"/>
        <v>20</v>
      </c>
      <c r="R22" s="7">
        <f t="shared" si="6"/>
        <v>0</v>
      </c>
      <c r="S22" s="7">
        <f t="shared" si="2"/>
        <v>0</v>
      </c>
      <c r="T22" s="7">
        <f t="shared" si="3"/>
        <v>0</v>
      </c>
      <c r="U22" s="7">
        <f t="shared" si="4"/>
        <v>0</v>
      </c>
      <c r="V22" s="7">
        <f t="shared" si="5"/>
        <v>0</v>
      </c>
    </row>
    <row r="23" spans="1:22" x14ac:dyDescent="0.3">
      <c r="A23" s="7" t="s">
        <v>26</v>
      </c>
      <c r="B23" s="7">
        <v>55</v>
      </c>
      <c r="C23" s="7">
        <v>10</v>
      </c>
      <c r="D23" s="7">
        <v>10</v>
      </c>
      <c r="E23" s="7">
        <v>4</v>
      </c>
      <c r="F23" s="7">
        <v>7</v>
      </c>
      <c r="G23" s="8">
        <v>0.42857142857142855</v>
      </c>
      <c r="H23" s="7">
        <v>1</v>
      </c>
      <c r="I23" s="7">
        <v>6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9">
        <f t="shared" si="0"/>
        <v>60</v>
      </c>
      <c r="Q23" s="7">
        <f t="shared" si="1"/>
        <v>0</v>
      </c>
      <c r="R23" s="7">
        <f t="shared" si="6"/>
        <v>0</v>
      </c>
      <c r="S23" s="7">
        <f t="shared" si="2"/>
        <v>40</v>
      </c>
      <c r="T23" s="7">
        <f t="shared" si="3"/>
        <v>0</v>
      </c>
      <c r="U23" s="7">
        <f t="shared" si="4"/>
        <v>0</v>
      </c>
      <c r="V23" s="7">
        <f t="shared" si="5"/>
        <v>0</v>
      </c>
    </row>
    <row r="24" spans="1:22" x14ac:dyDescent="0.3">
      <c r="A24" s="7" t="s">
        <v>27</v>
      </c>
      <c r="B24" s="7">
        <v>72</v>
      </c>
      <c r="C24" s="7">
        <v>21</v>
      </c>
      <c r="D24" s="7">
        <v>21</v>
      </c>
      <c r="E24" s="7">
        <v>4</v>
      </c>
      <c r="F24" s="7">
        <v>12</v>
      </c>
      <c r="G24" s="8">
        <v>0.75</v>
      </c>
      <c r="H24" s="7">
        <v>5</v>
      </c>
      <c r="I24" s="7">
        <v>7</v>
      </c>
      <c r="J24" s="7">
        <v>3</v>
      </c>
      <c r="K24" s="7">
        <v>0</v>
      </c>
      <c r="L24" s="7">
        <v>2</v>
      </c>
      <c r="M24" s="7">
        <v>0</v>
      </c>
      <c r="N24" s="7">
        <v>0</v>
      </c>
      <c r="O24" s="7">
        <v>0</v>
      </c>
      <c r="P24" s="9">
        <f t="shared" si="0"/>
        <v>33.333333333333329</v>
      </c>
      <c r="Q24" s="7">
        <f t="shared" si="1"/>
        <v>28.571428571428569</v>
      </c>
      <c r="R24" s="7">
        <f t="shared" si="6"/>
        <v>0</v>
      </c>
      <c r="S24" s="7">
        <f t="shared" si="2"/>
        <v>38.095238095238095</v>
      </c>
      <c r="T24" s="7">
        <f t="shared" si="3"/>
        <v>0</v>
      </c>
      <c r="U24" s="7">
        <f t="shared" si="4"/>
        <v>0</v>
      </c>
      <c r="V24" s="7">
        <f t="shared" si="5"/>
        <v>0</v>
      </c>
    </row>
    <row r="25" spans="1:22" x14ac:dyDescent="0.3">
      <c r="A25" s="7" t="s">
        <v>28</v>
      </c>
      <c r="B25" s="7">
        <v>62</v>
      </c>
      <c r="C25" s="7">
        <v>5</v>
      </c>
      <c r="D25" s="7">
        <v>5</v>
      </c>
      <c r="E25" s="7">
        <v>2</v>
      </c>
      <c r="F25" s="7">
        <v>5</v>
      </c>
      <c r="G25" s="8">
        <v>0.25</v>
      </c>
      <c r="H25" s="7">
        <v>1</v>
      </c>
      <c r="I25" s="7">
        <v>3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9">
        <f t="shared" si="0"/>
        <v>60</v>
      </c>
      <c r="Q25" s="7">
        <f t="shared" si="1"/>
        <v>40</v>
      </c>
      <c r="R25" s="7">
        <f t="shared" si="6"/>
        <v>0</v>
      </c>
      <c r="S25" s="7">
        <f t="shared" si="2"/>
        <v>0</v>
      </c>
      <c r="T25" s="7">
        <f t="shared" si="3"/>
        <v>0</v>
      </c>
      <c r="U25" s="7">
        <f t="shared" si="4"/>
        <v>0</v>
      </c>
      <c r="V25" s="7">
        <f t="shared" si="5"/>
        <v>0</v>
      </c>
    </row>
    <row r="26" spans="1:22" x14ac:dyDescent="0.3">
      <c r="A26" s="7" t="s">
        <v>29</v>
      </c>
      <c r="B26" s="7">
        <v>66</v>
      </c>
      <c r="C26" s="7">
        <v>25</v>
      </c>
      <c r="D26" s="7">
        <v>25</v>
      </c>
      <c r="E26" s="7">
        <v>7</v>
      </c>
      <c r="F26" s="7">
        <v>11</v>
      </c>
      <c r="G26" s="8">
        <v>1.2727272727272727</v>
      </c>
      <c r="H26" s="7">
        <v>6</v>
      </c>
      <c r="I26" s="7">
        <v>5</v>
      </c>
      <c r="J26" s="7">
        <v>2</v>
      </c>
      <c r="K26" s="7">
        <v>3</v>
      </c>
      <c r="L26" s="7">
        <v>0</v>
      </c>
      <c r="M26" s="7">
        <v>0</v>
      </c>
      <c r="N26" s="7">
        <v>0</v>
      </c>
      <c r="O26" s="7">
        <v>1</v>
      </c>
      <c r="P26" s="9">
        <f t="shared" si="0"/>
        <v>20</v>
      </c>
      <c r="Q26" s="7">
        <f t="shared" si="1"/>
        <v>16</v>
      </c>
      <c r="R26" s="7">
        <f t="shared" si="6"/>
        <v>36</v>
      </c>
      <c r="S26" s="7">
        <f t="shared" si="2"/>
        <v>0</v>
      </c>
      <c r="T26" s="7">
        <f t="shared" si="3"/>
        <v>0</v>
      </c>
      <c r="U26" s="7">
        <f t="shared" si="4"/>
        <v>0</v>
      </c>
      <c r="V26" s="7">
        <f t="shared" si="5"/>
        <v>28.000000000000004</v>
      </c>
    </row>
    <row r="27" spans="1:22" x14ac:dyDescent="0.3">
      <c r="A27" s="7" t="s">
        <v>30</v>
      </c>
      <c r="B27" s="7">
        <v>58</v>
      </c>
      <c r="C27" s="7">
        <v>16</v>
      </c>
      <c r="D27" s="7">
        <v>14</v>
      </c>
      <c r="E27" s="7">
        <v>2</v>
      </c>
      <c r="F27" s="7">
        <v>12</v>
      </c>
      <c r="G27" s="8">
        <v>0.33333333333333331</v>
      </c>
      <c r="H27" s="7">
        <v>4</v>
      </c>
      <c r="I27" s="7">
        <v>8</v>
      </c>
      <c r="J27" s="7">
        <v>4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9">
        <f t="shared" si="0"/>
        <v>50</v>
      </c>
      <c r="Q27" s="7">
        <f t="shared" si="1"/>
        <v>50</v>
      </c>
      <c r="R27" s="7">
        <f t="shared" si="6"/>
        <v>0</v>
      </c>
      <c r="S27" s="7">
        <f t="shared" si="2"/>
        <v>0</v>
      </c>
      <c r="T27" s="7">
        <f t="shared" si="3"/>
        <v>0</v>
      </c>
      <c r="U27" s="7">
        <f t="shared" si="4"/>
        <v>0</v>
      </c>
      <c r="V27" s="7">
        <f t="shared" si="5"/>
        <v>0</v>
      </c>
    </row>
    <row r="28" spans="1:22" x14ac:dyDescent="0.3">
      <c r="A28" s="7" t="s">
        <v>31</v>
      </c>
      <c r="B28" s="7">
        <v>59</v>
      </c>
      <c r="C28" s="7">
        <v>14</v>
      </c>
      <c r="D28" s="7">
        <v>14</v>
      </c>
      <c r="E28" s="7">
        <v>3</v>
      </c>
      <c r="F28" s="7">
        <v>11</v>
      </c>
      <c r="G28" s="8">
        <v>0.27272727272727271</v>
      </c>
      <c r="H28" s="7">
        <v>2</v>
      </c>
      <c r="I28" s="7">
        <v>9</v>
      </c>
      <c r="J28" s="7">
        <v>1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  <c r="P28" s="9">
        <f t="shared" si="0"/>
        <v>64.285714285714292</v>
      </c>
      <c r="Q28" s="7">
        <f t="shared" si="1"/>
        <v>14.285714285714285</v>
      </c>
      <c r="R28" s="7">
        <f t="shared" si="6"/>
        <v>21.428571428571427</v>
      </c>
      <c r="S28" s="7">
        <f t="shared" si="2"/>
        <v>0</v>
      </c>
      <c r="T28" s="7">
        <f t="shared" si="3"/>
        <v>0</v>
      </c>
      <c r="U28" s="7">
        <f t="shared" si="4"/>
        <v>0</v>
      </c>
      <c r="V28" s="7">
        <f t="shared" si="5"/>
        <v>0</v>
      </c>
    </row>
    <row r="29" spans="1:22" x14ac:dyDescent="0.3">
      <c r="A29" s="7" t="s">
        <v>32</v>
      </c>
      <c r="B29" s="7">
        <v>65</v>
      </c>
      <c r="C29" s="7">
        <v>20</v>
      </c>
      <c r="D29" s="7">
        <v>20</v>
      </c>
      <c r="E29" s="7">
        <v>2</v>
      </c>
      <c r="F29" s="7">
        <v>13</v>
      </c>
      <c r="G29" s="8">
        <v>0.53846153846153844</v>
      </c>
      <c r="H29" s="7">
        <v>7</v>
      </c>
      <c r="I29" s="7">
        <v>6</v>
      </c>
      <c r="J29" s="7">
        <v>7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9">
        <f t="shared" si="0"/>
        <v>30</v>
      </c>
      <c r="Q29" s="7">
        <f t="shared" si="1"/>
        <v>70</v>
      </c>
      <c r="R29" s="7">
        <f t="shared" si="6"/>
        <v>0</v>
      </c>
      <c r="S29" s="7">
        <f t="shared" si="2"/>
        <v>0</v>
      </c>
      <c r="T29" s="7">
        <f t="shared" si="3"/>
        <v>0</v>
      </c>
      <c r="U29" s="7">
        <f t="shared" si="4"/>
        <v>0</v>
      </c>
      <c r="V29" s="7">
        <f t="shared" si="5"/>
        <v>0</v>
      </c>
    </row>
    <row r="30" spans="1:22" x14ac:dyDescent="0.3">
      <c r="A30" s="7" t="s">
        <v>33</v>
      </c>
      <c r="B30" s="7">
        <v>51</v>
      </c>
      <c r="C30" s="7">
        <v>15</v>
      </c>
      <c r="D30" s="7">
        <v>14</v>
      </c>
      <c r="E30" s="7">
        <v>2</v>
      </c>
      <c r="F30" s="7">
        <v>13</v>
      </c>
      <c r="G30" s="8">
        <v>0.15384615384615385</v>
      </c>
      <c r="H30" s="7">
        <v>2</v>
      </c>
      <c r="I30" s="7">
        <v>11</v>
      </c>
      <c r="J30" s="7">
        <v>2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9">
        <f t="shared" si="0"/>
        <v>73.333333333333329</v>
      </c>
      <c r="Q30" s="7">
        <f t="shared" si="1"/>
        <v>26.666666666666668</v>
      </c>
      <c r="R30" s="7">
        <f t="shared" si="6"/>
        <v>0</v>
      </c>
      <c r="S30" s="7">
        <f t="shared" si="2"/>
        <v>0</v>
      </c>
      <c r="T30" s="7">
        <f t="shared" si="3"/>
        <v>0</v>
      </c>
      <c r="U30" s="7">
        <f t="shared" si="4"/>
        <v>0</v>
      </c>
      <c r="V30" s="7">
        <f t="shared" si="5"/>
        <v>0</v>
      </c>
    </row>
    <row r="31" spans="1:22" x14ac:dyDescent="0.3">
      <c r="A31" s="7" t="s">
        <v>34</v>
      </c>
      <c r="B31" s="7">
        <v>51</v>
      </c>
      <c r="C31" s="7">
        <v>12</v>
      </c>
      <c r="D31" s="7">
        <v>12</v>
      </c>
      <c r="E31" s="7">
        <v>2</v>
      </c>
      <c r="F31" s="7">
        <v>11</v>
      </c>
      <c r="G31" s="8">
        <v>9.0909090909090912E-2</v>
      </c>
      <c r="H31" s="7">
        <v>1</v>
      </c>
      <c r="I31" s="7">
        <v>10</v>
      </c>
      <c r="J31" s="7">
        <v>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9">
        <f t="shared" si="0"/>
        <v>83.333333333333343</v>
      </c>
      <c r="Q31" s="7">
        <f t="shared" si="1"/>
        <v>16.666666666666664</v>
      </c>
      <c r="R31" s="7">
        <f t="shared" si="6"/>
        <v>0</v>
      </c>
      <c r="S31" s="7">
        <f t="shared" si="2"/>
        <v>0</v>
      </c>
      <c r="T31" s="7">
        <f t="shared" si="3"/>
        <v>0</v>
      </c>
      <c r="U31" s="7">
        <f t="shared" si="4"/>
        <v>0</v>
      </c>
      <c r="V31" s="7">
        <f t="shared" si="5"/>
        <v>0</v>
      </c>
    </row>
    <row r="32" spans="1:22" x14ac:dyDescent="0.3">
      <c r="A32" s="7" t="s">
        <v>35</v>
      </c>
      <c r="B32" s="7">
        <v>59</v>
      </c>
      <c r="C32" s="7">
        <v>12</v>
      </c>
      <c r="D32" s="7">
        <v>12</v>
      </c>
      <c r="E32" s="7">
        <v>3</v>
      </c>
      <c r="F32" s="7">
        <v>9</v>
      </c>
      <c r="G32" s="8">
        <v>0.33333333333333331</v>
      </c>
      <c r="H32" s="7">
        <v>2</v>
      </c>
      <c r="I32" s="7">
        <v>7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9">
        <f t="shared" si="0"/>
        <v>58.333333333333336</v>
      </c>
      <c r="Q32" s="7">
        <f t="shared" si="1"/>
        <v>16.666666666666664</v>
      </c>
      <c r="R32" s="7">
        <f t="shared" si="6"/>
        <v>25</v>
      </c>
      <c r="S32" s="7">
        <f t="shared" si="2"/>
        <v>0</v>
      </c>
      <c r="T32" s="7">
        <f t="shared" si="3"/>
        <v>0</v>
      </c>
      <c r="U32" s="7">
        <f t="shared" si="4"/>
        <v>0</v>
      </c>
      <c r="V32" s="7">
        <f t="shared" si="5"/>
        <v>0</v>
      </c>
    </row>
    <row r="33" spans="1:22" x14ac:dyDescent="0.3">
      <c r="A33" s="7" t="s">
        <v>36</v>
      </c>
      <c r="B33" s="7">
        <v>56</v>
      </c>
      <c r="C33" s="7">
        <v>20</v>
      </c>
      <c r="D33" s="11">
        <v>17</v>
      </c>
      <c r="E33" s="7">
        <v>3</v>
      </c>
      <c r="F33" s="7">
        <v>13</v>
      </c>
      <c r="G33" s="8">
        <v>0.53846153846153844</v>
      </c>
      <c r="H33" s="7">
        <v>5</v>
      </c>
      <c r="I33" s="7">
        <v>8</v>
      </c>
      <c r="J33" s="7">
        <v>3</v>
      </c>
      <c r="K33" s="7">
        <v>2</v>
      </c>
      <c r="L33" s="7">
        <v>0</v>
      </c>
      <c r="M33" s="7">
        <v>0</v>
      </c>
      <c r="N33" s="7">
        <v>0</v>
      </c>
      <c r="O33" s="7">
        <v>0</v>
      </c>
      <c r="P33" s="9">
        <f t="shared" si="0"/>
        <v>40</v>
      </c>
      <c r="Q33" s="7">
        <f t="shared" si="1"/>
        <v>30</v>
      </c>
      <c r="R33" s="7">
        <f t="shared" si="6"/>
        <v>30</v>
      </c>
      <c r="S33" s="7">
        <f t="shared" si="2"/>
        <v>0</v>
      </c>
      <c r="T33" s="7">
        <f t="shared" si="3"/>
        <v>0</v>
      </c>
      <c r="U33" s="7">
        <f t="shared" si="4"/>
        <v>0</v>
      </c>
      <c r="V33" s="7">
        <f t="shared" si="5"/>
        <v>0</v>
      </c>
    </row>
    <row r="34" spans="1:22" x14ac:dyDescent="0.3">
      <c r="A34" s="7" t="s">
        <v>37</v>
      </c>
      <c r="B34" s="7">
        <v>58</v>
      </c>
      <c r="C34" s="7">
        <v>14</v>
      </c>
      <c r="D34" s="7">
        <v>14</v>
      </c>
      <c r="E34" s="7">
        <v>3</v>
      </c>
      <c r="F34" s="7">
        <v>10</v>
      </c>
      <c r="G34" s="8">
        <v>0.4</v>
      </c>
      <c r="H34" s="7">
        <v>3</v>
      </c>
      <c r="I34" s="7">
        <v>7</v>
      </c>
      <c r="J34" s="7">
        <v>2</v>
      </c>
      <c r="K34" s="7">
        <v>1</v>
      </c>
      <c r="L34" s="7">
        <v>0</v>
      </c>
      <c r="M34" s="7">
        <v>0</v>
      </c>
      <c r="N34" s="7">
        <v>0</v>
      </c>
      <c r="O34" s="7">
        <v>0</v>
      </c>
      <c r="P34" s="9">
        <f t="shared" si="0"/>
        <v>50</v>
      </c>
      <c r="Q34" s="7">
        <f t="shared" si="1"/>
        <v>28.571428571428569</v>
      </c>
      <c r="R34" s="7">
        <f t="shared" si="6"/>
        <v>21.428571428571427</v>
      </c>
      <c r="S34" s="7">
        <f t="shared" si="2"/>
        <v>0</v>
      </c>
      <c r="T34" s="7">
        <f t="shared" si="3"/>
        <v>0</v>
      </c>
      <c r="U34" s="7">
        <f t="shared" si="4"/>
        <v>0</v>
      </c>
      <c r="V34" s="7">
        <f t="shared" si="5"/>
        <v>0</v>
      </c>
    </row>
    <row r="35" spans="1:22" x14ac:dyDescent="0.3">
      <c r="A35" s="7" t="s">
        <v>38</v>
      </c>
      <c r="B35" s="7">
        <v>67</v>
      </c>
      <c r="C35" s="7">
        <v>17</v>
      </c>
      <c r="D35" s="7">
        <v>14</v>
      </c>
      <c r="E35" s="7">
        <v>2</v>
      </c>
      <c r="F35" s="7">
        <v>15</v>
      </c>
      <c r="G35" s="8">
        <v>0.13333333333333333</v>
      </c>
      <c r="H35" s="7">
        <v>2</v>
      </c>
      <c r="I35" s="7">
        <v>13</v>
      </c>
      <c r="J35" s="7">
        <v>2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9">
        <f t="shared" si="0"/>
        <v>76.470588235294116</v>
      </c>
      <c r="Q35" s="7">
        <f t="shared" si="1"/>
        <v>23.52941176470588</v>
      </c>
      <c r="R35" s="7">
        <f t="shared" si="6"/>
        <v>0</v>
      </c>
      <c r="S35" s="7">
        <f t="shared" si="2"/>
        <v>0</v>
      </c>
      <c r="T35" s="7">
        <f t="shared" si="3"/>
        <v>0</v>
      </c>
      <c r="U35" s="7">
        <f t="shared" si="4"/>
        <v>0</v>
      </c>
      <c r="V35" s="7">
        <f t="shared" si="5"/>
        <v>0</v>
      </c>
    </row>
    <row r="36" spans="1:22" x14ac:dyDescent="0.3">
      <c r="A36" s="7" t="s">
        <v>39</v>
      </c>
      <c r="B36" s="7">
        <v>70</v>
      </c>
      <c r="C36" s="7">
        <v>11</v>
      </c>
      <c r="D36" s="7">
        <v>9</v>
      </c>
      <c r="E36" s="7">
        <v>2</v>
      </c>
      <c r="F36" s="7">
        <v>8</v>
      </c>
      <c r="G36" s="8">
        <v>0.375</v>
      </c>
      <c r="H36" s="7">
        <v>3</v>
      </c>
      <c r="I36" s="7">
        <v>5</v>
      </c>
      <c r="J36" s="7">
        <v>3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9">
        <f t="shared" si="0"/>
        <v>45.454545454545453</v>
      </c>
      <c r="Q36" s="7">
        <f t="shared" si="1"/>
        <v>54.54545454545454</v>
      </c>
      <c r="R36" s="7">
        <f t="shared" si="6"/>
        <v>0</v>
      </c>
      <c r="S36" s="7">
        <f t="shared" si="2"/>
        <v>0</v>
      </c>
      <c r="T36" s="7">
        <f t="shared" si="3"/>
        <v>0</v>
      </c>
      <c r="U36" s="7">
        <f t="shared" si="4"/>
        <v>0</v>
      </c>
      <c r="V36" s="7">
        <f t="shared" si="5"/>
        <v>0</v>
      </c>
    </row>
    <row r="37" spans="1:22" x14ac:dyDescent="0.3">
      <c r="A37" s="7" t="s">
        <v>40</v>
      </c>
      <c r="B37" s="7">
        <v>64</v>
      </c>
      <c r="C37" s="7">
        <v>21</v>
      </c>
      <c r="D37" s="7">
        <v>21</v>
      </c>
      <c r="E37" s="7">
        <v>3</v>
      </c>
      <c r="F37" s="7">
        <v>10</v>
      </c>
      <c r="G37" s="8">
        <v>1.1000000000000001</v>
      </c>
      <c r="H37" s="7">
        <v>8</v>
      </c>
      <c r="I37" s="7">
        <v>2</v>
      </c>
      <c r="J37" s="7">
        <v>5</v>
      </c>
      <c r="K37" s="7">
        <v>3</v>
      </c>
      <c r="L37" s="7">
        <v>0</v>
      </c>
      <c r="M37" s="7">
        <v>0</v>
      </c>
      <c r="N37" s="7">
        <v>0</v>
      </c>
      <c r="O37" s="7">
        <v>0</v>
      </c>
      <c r="P37" s="9">
        <f t="shared" si="0"/>
        <v>9.5238095238095237</v>
      </c>
      <c r="Q37" s="7">
        <f t="shared" si="1"/>
        <v>47.619047619047613</v>
      </c>
      <c r="R37" s="7">
        <f t="shared" si="6"/>
        <v>42.857142857142854</v>
      </c>
      <c r="S37" s="7">
        <f t="shared" si="2"/>
        <v>0</v>
      </c>
      <c r="T37" s="7">
        <f t="shared" si="3"/>
        <v>0</v>
      </c>
      <c r="U37" s="7">
        <f t="shared" si="4"/>
        <v>0</v>
      </c>
      <c r="V37" s="7">
        <f t="shared" si="5"/>
        <v>0</v>
      </c>
    </row>
    <row r="38" spans="1:22" x14ac:dyDescent="0.3">
      <c r="A38" s="7" t="s">
        <v>41</v>
      </c>
      <c r="B38" s="7">
        <v>59</v>
      </c>
      <c r="C38" s="7">
        <v>22</v>
      </c>
      <c r="D38" s="7">
        <v>20</v>
      </c>
      <c r="E38" s="7">
        <v>3</v>
      </c>
      <c r="F38" s="7">
        <v>18</v>
      </c>
      <c r="G38" s="8">
        <v>0.22222222222222221</v>
      </c>
      <c r="H38" s="7">
        <v>3</v>
      </c>
      <c r="I38" s="7">
        <v>15</v>
      </c>
      <c r="J38" s="7">
        <v>2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9">
        <f t="shared" si="0"/>
        <v>68.181818181818173</v>
      </c>
      <c r="Q38" s="7">
        <f t="shared" si="1"/>
        <v>18.181818181818183</v>
      </c>
      <c r="R38" s="7">
        <f t="shared" si="6"/>
        <v>13.636363636363635</v>
      </c>
      <c r="S38" s="7">
        <f t="shared" si="2"/>
        <v>0</v>
      </c>
      <c r="T38" s="7">
        <f t="shared" si="3"/>
        <v>0</v>
      </c>
      <c r="U38" s="7">
        <f t="shared" si="4"/>
        <v>0</v>
      </c>
      <c r="V38" s="7">
        <f t="shared" si="5"/>
        <v>0</v>
      </c>
    </row>
    <row r="39" spans="1:22" x14ac:dyDescent="0.3">
      <c r="A39" s="7" t="s">
        <v>42</v>
      </c>
      <c r="B39" s="7">
        <v>58</v>
      </c>
      <c r="C39" s="7">
        <v>21</v>
      </c>
      <c r="D39" s="7">
        <v>21</v>
      </c>
      <c r="E39" s="7">
        <v>3</v>
      </c>
      <c r="F39" s="7">
        <v>15</v>
      </c>
      <c r="G39" s="8">
        <v>0.4</v>
      </c>
      <c r="H39" s="7">
        <v>5</v>
      </c>
      <c r="I39" s="7">
        <v>10</v>
      </c>
      <c r="J39" s="7">
        <v>4</v>
      </c>
      <c r="K39" s="7">
        <v>1</v>
      </c>
      <c r="L39" s="7">
        <v>0</v>
      </c>
      <c r="M39" s="7">
        <v>0</v>
      </c>
      <c r="N39" s="7">
        <v>0</v>
      </c>
      <c r="O39" s="7">
        <v>0</v>
      </c>
      <c r="P39" s="9">
        <f t="shared" si="0"/>
        <v>47.619047619047613</v>
      </c>
      <c r="Q39" s="7">
        <f t="shared" si="1"/>
        <v>38.095238095238095</v>
      </c>
      <c r="R39" s="7">
        <f t="shared" si="6"/>
        <v>14.285714285714285</v>
      </c>
      <c r="S39" s="7">
        <f t="shared" si="2"/>
        <v>0</v>
      </c>
      <c r="T39" s="7">
        <f t="shared" si="3"/>
        <v>0</v>
      </c>
      <c r="U39" s="7">
        <f t="shared" si="4"/>
        <v>0</v>
      </c>
      <c r="V39" s="7">
        <f t="shared" si="5"/>
        <v>0</v>
      </c>
    </row>
    <row r="40" spans="1:22" x14ac:dyDescent="0.3">
      <c r="A40" s="7" t="s">
        <v>43</v>
      </c>
      <c r="B40" s="7">
        <v>59</v>
      </c>
      <c r="C40" s="7">
        <v>22</v>
      </c>
      <c r="D40" s="7">
        <v>21</v>
      </c>
      <c r="E40" s="7">
        <v>7</v>
      </c>
      <c r="F40" s="7">
        <v>13</v>
      </c>
      <c r="G40" s="8">
        <v>0.69230769230769229</v>
      </c>
      <c r="H40" s="7">
        <v>4</v>
      </c>
      <c r="I40" s="7">
        <v>9</v>
      </c>
      <c r="J40" s="7">
        <v>3</v>
      </c>
      <c r="K40" s="7">
        <v>0</v>
      </c>
      <c r="L40" s="7">
        <v>0</v>
      </c>
      <c r="M40" s="7">
        <v>0</v>
      </c>
      <c r="N40" s="7">
        <v>0</v>
      </c>
      <c r="O40" s="7">
        <v>1</v>
      </c>
      <c r="P40" s="9">
        <f t="shared" si="0"/>
        <v>40.909090909090914</v>
      </c>
      <c r="Q40" s="7">
        <f t="shared" si="1"/>
        <v>27.27272727272727</v>
      </c>
      <c r="R40" s="7">
        <f t="shared" si="6"/>
        <v>0</v>
      </c>
      <c r="S40" s="7">
        <f t="shared" si="2"/>
        <v>0</v>
      </c>
      <c r="T40" s="7">
        <f t="shared" si="3"/>
        <v>0</v>
      </c>
      <c r="U40" s="7">
        <f t="shared" si="4"/>
        <v>0</v>
      </c>
      <c r="V40" s="7">
        <f t="shared" si="5"/>
        <v>31.818181818181817</v>
      </c>
    </row>
    <row r="41" spans="1:22" x14ac:dyDescent="0.3">
      <c r="A41" s="7" t="s">
        <v>44</v>
      </c>
      <c r="B41" s="7">
        <v>68</v>
      </c>
      <c r="C41" s="7">
        <v>8</v>
      </c>
      <c r="D41" s="7">
        <v>8</v>
      </c>
      <c r="E41" s="7">
        <v>2</v>
      </c>
      <c r="F41" s="7">
        <v>6</v>
      </c>
      <c r="G41" s="8">
        <v>0.33333333333333331</v>
      </c>
      <c r="H41" s="7">
        <v>2</v>
      </c>
      <c r="I41" s="7">
        <v>4</v>
      </c>
      <c r="J41" s="7">
        <v>2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9">
        <f t="shared" si="0"/>
        <v>50</v>
      </c>
      <c r="Q41" s="7">
        <f t="shared" si="1"/>
        <v>50</v>
      </c>
      <c r="R41" s="7">
        <f t="shared" si="6"/>
        <v>0</v>
      </c>
      <c r="S41" s="7">
        <f t="shared" si="2"/>
        <v>0</v>
      </c>
      <c r="T41" s="7">
        <f t="shared" si="3"/>
        <v>0</v>
      </c>
      <c r="U41" s="7">
        <f t="shared" si="4"/>
        <v>0</v>
      </c>
      <c r="V41" s="7">
        <f t="shared" si="5"/>
        <v>0</v>
      </c>
    </row>
    <row r="42" spans="1:22" x14ac:dyDescent="0.3">
      <c r="A42" s="7" t="s">
        <v>45</v>
      </c>
      <c r="B42" s="7">
        <v>61</v>
      </c>
      <c r="C42" s="7">
        <v>18</v>
      </c>
      <c r="D42" s="7">
        <v>17</v>
      </c>
      <c r="E42" s="7">
        <v>4</v>
      </c>
      <c r="F42" s="7">
        <v>11</v>
      </c>
      <c r="G42" s="8">
        <v>0.63636363636363635</v>
      </c>
      <c r="H42" s="7">
        <v>5</v>
      </c>
      <c r="I42" s="7">
        <v>6</v>
      </c>
      <c r="J42" s="7">
        <v>4</v>
      </c>
      <c r="K42" s="7">
        <v>0</v>
      </c>
      <c r="L42" s="7">
        <v>1</v>
      </c>
      <c r="M42" s="7">
        <v>0</v>
      </c>
      <c r="N42" s="7">
        <v>0</v>
      </c>
      <c r="O42" s="7">
        <v>0</v>
      </c>
      <c r="P42" s="9">
        <f t="shared" si="0"/>
        <v>33.333333333333329</v>
      </c>
      <c r="Q42" s="7">
        <f t="shared" si="1"/>
        <v>44.444444444444443</v>
      </c>
      <c r="R42" s="7">
        <f t="shared" si="6"/>
        <v>0</v>
      </c>
      <c r="S42" s="7">
        <f t="shared" si="2"/>
        <v>22.222222222222221</v>
      </c>
      <c r="T42" s="7">
        <f t="shared" si="3"/>
        <v>0</v>
      </c>
      <c r="U42" s="7">
        <f t="shared" si="4"/>
        <v>0</v>
      </c>
      <c r="V42" s="7">
        <f t="shared" si="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118360-c850-43df-b0b3-6a14178011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E281AD54869468CE5B410012C7D0E" ma:contentTypeVersion="7" ma:contentTypeDescription="Een nieuw document maken." ma:contentTypeScope="" ma:versionID="877280085c72deccaf64341fe728082a">
  <xsd:schema xmlns:xsd="http://www.w3.org/2001/XMLSchema" xmlns:xs="http://www.w3.org/2001/XMLSchema" xmlns:p="http://schemas.microsoft.com/office/2006/metadata/properties" xmlns:ns3="26118360-c850-43df-b0b3-6a14178011cc" xmlns:ns4="1919e9c0-dcf7-446b-93b4-0264c1ceae18" targetNamespace="http://schemas.microsoft.com/office/2006/metadata/properties" ma:root="true" ma:fieldsID="bbaab9d0a373791b38e2afef3cb52e11" ns3:_="" ns4:_="">
    <xsd:import namespace="26118360-c850-43df-b0b3-6a14178011cc"/>
    <xsd:import namespace="1919e9c0-dcf7-446b-93b4-0264c1ceae1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18360-c850-43df-b0b3-6a14178011c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9e9c0-dcf7-446b-93b4-0264c1ceae1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AFDFA7-53BB-4C08-924D-88E290A3A752}">
  <ds:schemaRefs>
    <ds:schemaRef ds:uri="http://purl.org/dc/elements/1.1/"/>
    <ds:schemaRef ds:uri="http://schemas.microsoft.com/office/2006/metadata/properties"/>
    <ds:schemaRef ds:uri="1919e9c0-dcf7-446b-93b4-0264c1ceae1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6118360-c850-43df-b0b3-6a14178011c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4DAEA2-607F-48C9-8BCC-5C8B067F18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18360-c850-43df-b0b3-6a14178011cc"/>
    <ds:schemaRef ds:uri="1919e9c0-dcf7-446b-93b4-0264c1ceae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5C49EC-F80C-4E37-8E0C-A2C4F5B38C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Kockelkoren, P.T.W. (Philine)</dc:creator>
  <cp:lastModifiedBy>Philine Kockelkoren</cp:lastModifiedBy>
  <dcterms:created xsi:type="dcterms:W3CDTF">2023-11-08T11:13:26Z</dcterms:created>
  <dcterms:modified xsi:type="dcterms:W3CDTF">2024-01-18T22:10:48Z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0x0101001F6E281AD54869468CE5B410012C7D0E</vt:lpwstr>
  </property>
</Properties>
</file>