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hil_\Downloads\rstudio-export (1)\"/>
    </mc:Choice>
  </mc:AlternateContent>
  <xr:revisionPtr revIDLastSave="0" documentId="13_ncr:1_{86FAF58F-60AF-4F20-9996-8832B2BF2D06}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F1" sheetId="1" r:id="rId1"/>
    <sheet name="Homing" sheetId="2" r:id="rId2"/>
    <sheet name="Homing add data" sheetId="5" r:id="rId3"/>
    <sheet name="Cutting" sheetId="3" r:id="rId4"/>
    <sheet name="Cutting add 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3" l="1"/>
  <c r="K81" i="3"/>
  <c r="M81" i="3"/>
  <c r="N81" i="3"/>
  <c r="L81" i="3" l="1"/>
  <c r="J81" i="3"/>
  <c r="N21" i="2"/>
  <c r="K21" i="2"/>
  <c r="I21" i="2"/>
  <c r="M115" i="3"/>
  <c r="M116" i="3"/>
  <c r="M117" i="3"/>
  <c r="M119" i="3"/>
  <c r="M122" i="3"/>
  <c r="M123" i="3"/>
  <c r="M125" i="3"/>
  <c r="M126" i="3"/>
  <c r="M127" i="3"/>
  <c r="M128" i="3"/>
  <c r="M130" i="3"/>
  <c r="M131" i="3"/>
  <c r="M132" i="3"/>
  <c r="M114" i="3"/>
  <c r="L21" i="2" l="1"/>
  <c r="J21" i="2"/>
  <c r="F133" i="3"/>
  <c r="G133" i="3"/>
  <c r="H133" i="3"/>
  <c r="E133" i="3"/>
  <c r="K115" i="3"/>
  <c r="K116" i="3"/>
  <c r="K117" i="3"/>
  <c r="K119" i="3"/>
  <c r="K122" i="3"/>
  <c r="K123" i="3"/>
  <c r="K125" i="3"/>
  <c r="K126" i="3"/>
  <c r="K127" i="3"/>
  <c r="K128" i="3"/>
  <c r="K130" i="3"/>
  <c r="K131" i="3"/>
  <c r="K132" i="3"/>
  <c r="K114" i="3"/>
  <c r="I115" i="3"/>
  <c r="I116" i="3"/>
  <c r="I117" i="3"/>
  <c r="I119" i="3"/>
  <c r="I122" i="3"/>
  <c r="I123" i="3"/>
  <c r="I125" i="3"/>
  <c r="I126" i="3"/>
  <c r="I127" i="3"/>
  <c r="I128" i="3"/>
  <c r="I130" i="3"/>
  <c r="I131" i="3"/>
  <c r="I132" i="3"/>
  <c r="I114" i="3"/>
  <c r="I17" i="2"/>
  <c r="K17" i="2"/>
  <c r="N17" i="2"/>
  <c r="I18" i="2"/>
  <c r="K18" i="2"/>
  <c r="N18" i="2"/>
  <c r="K133" i="3" l="1"/>
  <c r="I133" i="3"/>
  <c r="M133" i="3"/>
  <c r="J18" i="2"/>
  <c r="L18" i="2"/>
  <c r="J17" i="2"/>
  <c r="L17" i="2"/>
  <c r="I108" i="2"/>
  <c r="K108" i="2"/>
  <c r="N108" i="2"/>
  <c r="I110" i="2"/>
  <c r="K110" i="2"/>
  <c r="N110" i="2"/>
  <c r="I111" i="2"/>
  <c r="K111" i="2"/>
  <c r="N111" i="2"/>
  <c r="I114" i="2"/>
  <c r="K114" i="2"/>
  <c r="N114" i="2"/>
  <c r="I115" i="2"/>
  <c r="K115" i="2"/>
  <c r="N115" i="2"/>
  <c r="I117" i="2"/>
  <c r="K117" i="2"/>
  <c r="N117" i="2"/>
  <c r="I93" i="2"/>
  <c r="K93" i="2"/>
  <c r="N93" i="2"/>
  <c r="I94" i="2"/>
  <c r="K94" i="2"/>
  <c r="N94" i="2"/>
  <c r="I95" i="2"/>
  <c r="K95" i="2"/>
  <c r="N95" i="2"/>
  <c r="I96" i="2"/>
  <c r="K96" i="2"/>
  <c r="N96" i="2"/>
  <c r="I97" i="2"/>
  <c r="K97" i="2"/>
  <c r="N97" i="2"/>
  <c r="I98" i="2"/>
  <c r="K98" i="2"/>
  <c r="N98" i="2"/>
  <c r="I100" i="2"/>
  <c r="K100" i="2"/>
  <c r="N100" i="2"/>
  <c r="I103" i="2"/>
  <c r="K103" i="2"/>
  <c r="N103" i="2"/>
  <c r="I106" i="2"/>
  <c r="K106" i="2"/>
  <c r="N106" i="2"/>
  <c r="I39" i="2"/>
  <c r="K39" i="2"/>
  <c r="N39" i="2"/>
  <c r="I41" i="2"/>
  <c r="K41" i="2"/>
  <c r="N41" i="2"/>
  <c r="I42" i="2"/>
  <c r="K42" i="2"/>
  <c r="N42" i="2"/>
  <c r="I43" i="2"/>
  <c r="K43" i="2"/>
  <c r="N43" i="2"/>
  <c r="I45" i="2"/>
  <c r="K45" i="2"/>
  <c r="N45" i="2"/>
  <c r="I47" i="2"/>
  <c r="K47" i="2"/>
  <c r="N47" i="2"/>
  <c r="I48" i="2"/>
  <c r="K48" i="2"/>
  <c r="N48" i="2"/>
  <c r="I49" i="2"/>
  <c r="K49" i="2"/>
  <c r="N49" i="2"/>
  <c r="I50" i="2"/>
  <c r="K50" i="2"/>
  <c r="N50" i="2"/>
  <c r="I51" i="2"/>
  <c r="K51" i="2"/>
  <c r="N51" i="2"/>
  <c r="I52" i="2"/>
  <c r="K52" i="2"/>
  <c r="N52" i="2"/>
  <c r="I53" i="2"/>
  <c r="K53" i="2"/>
  <c r="N53" i="2"/>
  <c r="I54" i="2"/>
  <c r="K54" i="2"/>
  <c r="N54" i="2"/>
  <c r="I55" i="2"/>
  <c r="K55" i="2"/>
  <c r="N55" i="2"/>
  <c r="I56" i="2"/>
  <c r="K56" i="2"/>
  <c r="N56" i="2"/>
  <c r="I57" i="2"/>
  <c r="K57" i="2"/>
  <c r="N57" i="2"/>
  <c r="I58" i="2"/>
  <c r="K58" i="2"/>
  <c r="N58" i="2"/>
  <c r="I59" i="2"/>
  <c r="K59" i="2"/>
  <c r="N59" i="2"/>
  <c r="I60" i="2"/>
  <c r="K60" i="2"/>
  <c r="N60" i="2"/>
  <c r="I61" i="2"/>
  <c r="K61" i="2"/>
  <c r="N61" i="2"/>
  <c r="I62" i="2"/>
  <c r="K62" i="2"/>
  <c r="N62" i="2"/>
  <c r="I63" i="2"/>
  <c r="K63" i="2"/>
  <c r="N63" i="2"/>
  <c r="I64" i="2"/>
  <c r="K64" i="2"/>
  <c r="N64" i="2"/>
  <c r="I65" i="2"/>
  <c r="K65" i="2"/>
  <c r="N65" i="2"/>
  <c r="I66" i="2"/>
  <c r="K66" i="2"/>
  <c r="N66" i="2"/>
  <c r="I67" i="2"/>
  <c r="K67" i="2"/>
  <c r="N67" i="2"/>
  <c r="I68" i="2"/>
  <c r="K68" i="2"/>
  <c r="N68" i="2"/>
  <c r="I69" i="2"/>
  <c r="K69" i="2"/>
  <c r="N69" i="2"/>
  <c r="I70" i="2"/>
  <c r="K70" i="2"/>
  <c r="N70" i="2"/>
  <c r="I71" i="2"/>
  <c r="K71" i="2"/>
  <c r="N71" i="2"/>
  <c r="I72" i="2"/>
  <c r="K72" i="2"/>
  <c r="N72" i="2"/>
  <c r="I74" i="2"/>
  <c r="K74" i="2"/>
  <c r="N74" i="2"/>
  <c r="I75" i="2"/>
  <c r="K75" i="2"/>
  <c r="N75" i="2"/>
  <c r="I77" i="2"/>
  <c r="K77" i="2"/>
  <c r="N77" i="2"/>
  <c r="I78" i="2"/>
  <c r="K78" i="2"/>
  <c r="N78" i="2"/>
  <c r="I80" i="2"/>
  <c r="K80" i="2"/>
  <c r="N80" i="2"/>
  <c r="I81" i="2"/>
  <c r="K81" i="2"/>
  <c r="N81" i="2"/>
  <c r="I82" i="2"/>
  <c r="K82" i="2"/>
  <c r="N82" i="2"/>
  <c r="I83" i="2"/>
  <c r="K83" i="2"/>
  <c r="N83" i="2"/>
  <c r="I85" i="2"/>
  <c r="K85" i="2"/>
  <c r="N85" i="2"/>
  <c r="I87" i="2"/>
  <c r="K87" i="2"/>
  <c r="N87" i="2"/>
  <c r="I88" i="2"/>
  <c r="K88" i="2"/>
  <c r="N88" i="2"/>
  <c r="I89" i="2"/>
  <c r="K89" i="2"/>
  <c r="N89" i="2"/>
  <c r="I90" i="2"/>
  <c r="K90" i="2"/>
  <c r="N90" i="2"/>
  <c r="I91" i="2"/>
  <c r="K91" i="2"/>
  <c r="N91" i="2"/>
  <c r="N4" i="2"/>
  <c r="N5" i="2"/>
  <c r="N6" i="2"/>
  <c r="N7" i="2"/>
  <c r="N9" i="2"/>
  <c r="N10" i="2"/>
  <c r="N11" i="2"/>
  <c r="N13" i="2"/>
  <c r="N14" i="2"/>
  <c r="N15" i="2"/>
  <c r="N16" i="2"/>
  <c r="N19" i="2"/>
  <c r="N20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" i="2"/>
  <c r="K4" i="2"/>
  <c r="K5" i="2"/>
  <c r="K6" i="2"/>
  <c r="K7" i="2"/>
  <c r="K9" i="2"/>
  <c r="K10" i="2"/>
  <c r="K11" i="2"/>
  <c r="K13" i="2"/>
  <c r="K14" i="2"/>
  <c r="K15" i="2"/>
  <c r="K16" i="2"/>
  <c r="K19" i="2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" i="2"/>
  <c r="I4" i="2"/>
  <c r="I5" i="2"/>
  <c r="I6" i="2"/>
  <c r="I7" i="2"/>
  <c r="I9" i="2"/>
  <c r="I10" i="2"/>
  <c r="I11" i="2"/>
  <c r="I13" i="2"/>
  <c r="I14" i="2"/>
  <c r="I15" i="2"/>
  <c r="I16" i="2"/>
  <c r="I19" i="2"/>
  <c r="I20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" i="2"/>
  <c r="Q133" i="3"/>
  <c r="R133" i="3"/>
  <c r="S133" i="3"/>
  <c r="P133" i="3"/>
  <c r="J22" i="2" l="1"/>
  <c r="L60" i="2"/>
  <c r="L96" i="2"/>
  <c r="L56" i="2"/>
  <c r="L103" i="2"/>
  <c r="L69" i="2"/>
  <c r="J82" i="2"/>
  <c r="L100" i="2"/>
  <c r="J83" i="2"/>
  <c r="J11" i="2"/>
  <c r="J32" i="2"/>
  <c r="J27" i="2"/>
  <c r="L34" i="2"/>
  <c r="L22" i="2"/>
  <c r="L10" i="2"/>
  <c r="L41" i="2"/>
  <c r="J97" i="2"/>
  <c r="J95" i="2"/>
  <c r="L32" i="2"/>
  <c r="L27" i="2"/>
  <c r="L19" i="2"/>
  <c r="L89" i="2"/>
  <c r="L78" i="2"/>
  <c r="J70" i="2"/>
  <c r="L45" i="2"/>
  <c r="L90" i="2"/>
  <c r="J88" i="2"/>
  <c r="J106" i="2"/>
  <c r="L3" i="2"/>
  <c r="L31" i="2"/>
  <c r="L26" i="2"/>
  <c r="L16" i="2"/>
  <c r="L9" i="2"/>
  <c r="L87" i="2"/>
  <c r="L117" i="2"/>
  <c r="L48" i="2"/>
  <c r="J31" i="2"/>
  <c r="J26" i="2"/>
  <c r="L82" i="2"/>
  <c r="L75" i="2"/>
  <c r="L66" i="2"/>
  <c r="L63" i="2"/>
  <c r="L39" i="2"/>
  <c r="J55" i="2"/>
  <c r="J53" i="2"/>
  <c r="J47" i="2"/>
  <c r="J89" i="2"/>
  <c r="J65" i="2"/>
  <c r="J52" i="2"/>
  <c r="L42" i="2"/>
  <c r="L57" i="2"/>
  <c r="L93" i="2"/>
  <c r="L65" i="2"/>
  <c r="J81" i="2"/>
  <c r="J3" i="2"/>
  <c r="J16" i="2"/>
  <c r="J9" i="2"/>
  <c r="L37" i="2"/>
  <c r="L30" i="2"/>
  <c r="L14" i="2"/>
  <c r="L6" i="2"/>
  <c r="J77" i="2"/>
  <c r="J71" i="2"/>
  <c r="L47" i="2"/>
  <c r="J103" i="2"/>
  <c r="L77" i="2"/>
  <c r="L62" i="2"/>
  <c r="J15" i="2"/>
  <c r="J7" i="2"/>
  <c r="L36" i="2"/>
  <c r="L29" i="2"/>
  <c r="L24" i="2"/>
  <c r="L13" i="2"/>
  <c r="L5" i="2"/>
  <c r="L72" i="2"/>
  <c r="L64" i="2"/>
  <c r="L59" i="2"/>
  <c r="L54" i="2"/>
  <c r="L115" i="2"/>
  <c r="J34" i="2"/>
  <c r="J58" i="2"/>
  <c r="J33" i="2"/>
  <c r="L81" i="2"/>
  <c r="L97" i="2"/>
  <c r="J10" i="2"/>
  <c r="L15" i="2"/>
  <c r="L70" i="2"/>
  <c r="L52" i="2"/>
  <c r="L111" i="2"/>
  <c r="J37" i="2"/>
  <c r="J30" i="2"/>
  <c r="J14" i="2"/>
  <c r="J6" i="2"/>
  <c r="L35" i="2"/>
  <c r="L28" i="2"/>
  <c r="L23" i="2"/>
  <c r="L4" i="2"/>
  <c r="J72" i="2"/>
  <c r="J64" i="2"/>
  <c r="J59" i="2"/>
  <c r="J54" i="2"/>
  <c r="L51" i="2"/>
  <c r="J115" i="2"/>
  <c r="J36" i="2"/>
  <c r="J29" i="2"/>
  <c r="J24" i="2"/>
  <c r="J13" i="2"/>
  <c r="J5" i="2"/>
  <c r="J85" i="2"/>
  <c r="J69" i="2"/>
  <c r="J51" i="2"/>
  <c r="J96" i="2"/>
  <c r="J114" i="2"/>
  <c r="J20" i="2"/>
  <c r="L74" i="2"/>
  <c r="J19" i="2"/>
  <c r="L7" i="2"/>
  <c r="J74" i="2"/>
  <c r="J35" i="2"/>
  <c r="J28" i="2"/>
  <c r="J23" i="2"/>
  <c r="J4" i="2"/>
  <c r="L33" i="2"/>
  <c r="L20" i="2"/>
  <c r="L11" i="2"/>
  <c r="J56" i="2"/>
  <c r="J41" i="2"/>
  <c r="J93" i="2"/>
  <c r="L108" i="2"/>
  <c r="L25" i="2"/>
  <c r="J25" i="2"/>
  <c r="L80" i="2"/>
  <c r="J62" i="2"/>
  <c r="J91" i="2"/>
  <c r="J90" i="2"/>
  <c r="L88" i="2"/>
  <c r="J87" i="2"/>
  <c r="L83" i="2"/>
  <c r="J80" i="2"/>
  <c r="J75" i="2"/>
  <c r="L71" i="2"/>
  <c r="L68" i="2"/>
  <c r="J61" i="2"/>
  <c r="J60" i="2"/>
  <c r="L58" i="2"/>
  <c r="J57" i="2"/>
  <c r="L53" i="2"/>
  <c r="L50" i="2"/>
  <c r="J43" i="2"/>
  <c r="J42" i="2"/>
  <c r="J39" i="2"/>
  <c r="J98" i="2"/>
  <c r="L95" i="2"/>
  <c r="J111" i="2"/>
  <c r="J110" i="2"/>
  <c r="J94" i="2"/>
  <c r="L110" i="2"/>
  <c r="J78" i="2"/>
  <c r="J68" i="2"/>
  <c r="J50" i="2"/>
  <c r="L106" i="2"/>
  <c r="J100" i="2"/>
  <c r="L98" i="2"/>
  <c r="J117" i="2"/>
  <c r="L114" i="2"/>
  <c r="J108" i="2"/>
  <c r="J67" i="2"/>
  <c r="J66" i="2"/>
  <c r="J63" i="2"/>
  <c r="J49" i="2"/>
  <c r="J48" i="2"/>
  <c r="J45" i="2"/>
  <c r="L94" i="2"/>
  <c r="L91" i="2"/>
  <c r="L85" i="2"/>
  <c r="L67" i="2"/>
  <c r="L61" i="2"/>
  <c r="L55" i="2"/>
  <c r="L49" i="2"/>
  <c r="L43" i="2"/>
  <c r="N115" i="3"/>
  <c r="N116" i="3"/>
  <c r="N117" i="3"/>
  <c r="N119" i="3"/>
  <c r="N122" i="3"/>
  <c r="N123" i="3"/>
  <c r="N125" i="3"/>
  <c r="N126" i="3"/>
  <c r="N127" i="3"/>
  <c r="N128" i="3"/>
  <c r="N130" i="3"/>
  <c r="N131" i="3"/>
  <c r="N132" i="3"/>
  <c r="N114" i="3"/>
  <c r="N96" i="3"/>
  <c r="N97" i="3"/>
  <c r="N98" i="3"/>
  <c r="N101" i="3"/>
  <c r="N104" i="3"/>
  <c r="N105" i="3"/>
  <c r="N109" i="3"/>
  <c r="N110" i="3"/>
  <c r="N111" i="3"/>
  <c r="N95" i="3"/>
  <c r="I96" i="3"/>
  <c r="K96" i="3"/>
  <c r="M96" i="3"/>
  <c r="I97" i="3"/>
  <c r="K97" i="3"/>
  <c r="M97" i="3"/>
  <c r="I98" i="3"/>
  <c r="K98" i="3"/>
  <c r="M98" i="3"/>
  <c r="I101" i="3"/>
  <c r="K101" i="3"/>
  <c r="M101" i="3"/>
  <c r="I104" i="3"/>
  <c r="K104" i="3"/>
  <c r="M104" i="3"/>
  <c r="I105" i="3"/>
  <c r="K105" i="3"/>
  <c r="M105" i="3"/>
  <c r="I109" i="3"/>
  <c r="K109" i="3"/>
  <c r="M109" i="3"/>
  <c r="I110" i="3"/>
  <c r="J110" i="3" s="1"/>
  <c r="K110" i="3"/>
  <c r="M110" i="3"/>
  <c r="I111" i="3"/>
  <c r="K111" i="3"/>
  <c r="M111" i="3"/>
  <c r="M95" i="3"/>
  <c r="K95" i="3"/>
  <c r="I95" i="3"/>
  <c r="N50" i="3"/>
  <c r="N51" i="3"/>
  <c r="N52" i="3"/>
  <c r="N53" i="3"/>
  <c r="N54" i="3"/>
  <c r="N55" i="3"/>
  <c r="N57" i="3"/>
  <c r="N58" i="3"/>
  <c r="N59" i="3"/>
  <c r="N61" i="3"/>
  <c r="N64" i="3"/>
  <c r="N65" i="3"/>
  <c r="N66" i="3"/>
  <c r="N68" i="3"/>
  <c r="N70" i="3"/>
  <c r="N75" i="3"/>
  <c r="N76" i="3"/>
  <c r="N78" i="3"/>
  <c r="N79" i="3"/>
  <c r="N83" i="3"/>
  <c r="N85" i="3"/>
  <c r="N86" i="3"/>
  <c r="N88" i="3"/>
  <c r="N92" i="3"/>
  <c r="N48" i="3"/>
  <c r="M50" i="3"/>
  <c r="M51" i="3"/>
  <c r="M52" i="3"/>
  <c r="M53" i="3"/>
  <c r="M54" i="3"/>
  <c r="M55" i="3"/>
  <c r="M57" i="3"/>
  <c r="M58" i="3"/>
  <c r="M59" i="3"/>
  <c r="M61" i="3"/>
  <c r="M64" i="3"/>
  <c r="M65" i="3"/>
  <c r="M66" i="3"/>
  <c r="M68" i="3"/>
  <c r="M70" i="3"/>
  <c r="M75" i="3"/>
  <c r="M76" i="3"/>
  <c r="M78" i="3"/>
  <c r="M79" i="3"/>
  <c r="M83" i="3"/>
  <c r="M85" i="3"/>
  <c r="M86" i="3"/>
  <c r="M88" i="3"/>
  <c r="M92" i="3"/>
  <c r="M48" i="3"/>
  <c r="K50" i="3"/>
  <c r="L50" i="3" s="1"/>
  <c r="K51" i="3"/>
  <c r="K52" i="3"/>
  <c r="K53" i="3"/>
  <c r="K54" i="3"/>
  <c r="K55" i="3"/>
  <c r="K57" i="3"/>
  <c r="K58" i="3"/>
  <c r="K59" i="3"/>
  <c r="L59" i="3" s="1"/>
  <c r="K61" i="3"/>
  <c r="K64" i="3"/>
  <c r="K65" i="3"/>
  <c r="K66" i="3"/>
  <c r="K68" i="3"/>
  <c r="K70" i="3"/>
  <c r="K75" i="3"/>
  <c r="L75" i="3" s="1"/>
  <c r="K76" i="3"/>
  <c r="L76" i="3" s="1"/>
  <c r="K78" i="3"/>
  <c r="K79" i="3"/>
  <c r="K83" i="3"/>
  <c r="K85" i="3"/>
  <c r="K86" i="3"/>
  <c r="K88" i="3"/>
  <c r="K92" i="3"/>
  <c r="L92" i="3" s="1"/>
  <c r="K48" i="3"/>
  <c r="I50" i="3"/>
  <c r="I51" i="3"/>
  <c r="I52" i="3"/>
  <c r="I53" i="3"/>
  <c r="I54" i="3"/>
  <c r="I55" i="3"/>
  <c r="I57" i="3"/>
  <c r="I58" i="3"/>
  <c r="I59" i="3"/>
  <c r="J59" i="3" s="1"/>
  <c r="I61" i="3"/>
  <c r="I64" i="3"/>
  <c r="I65" i="3"/>
  <c r="I66" i="3"/>
  <c r="I68" i="3"/>
  <c r="I70" i="3"/>
  <c r="I75" i="3"/>
  <c r="I76" i="3"/>
  <c r="J76" i="3" s="1"/>
  <c r="I78" i="3"/>
  <c r="I79" i="3"/>
  <c r="I83" i="3"/>
  <c r="I85" i="3"/>
  <c r="I86" i="3"/>
  <c r="I88" i="3"/>
  <c r="I92" i="3"/>
  <c r="I48" i="3"/>
  <c r="I7" i="3"/>
  <c r="N4" i="3"/>
  <c r="N7" i="3"/>
  <c r="N9" i="3"/>
  <c r="N10" i="3"/>
  <c r="N11" i="3"/>
  <c r="N15" i="3"/>
  <c r="N16" i="3"/>
  <c r="N17" i="3"/>
  <c r="N19" i="3"/>
  <c r="N23" i="3"/>
  <c r="N26" i="3"/>
  <c r="N27" i="3"/>
  <c r="N28" i="3"/>
  <c r="N29" i="3"/>
  <c r="N30" i="3"/>
  <c r="N33" i="3"/>
  <c r="N35" i="3"/>
  <c r="N37" i="3"/>
  <c r="N39" i="3"/>
  <c r="N42" i="3"/>
  <c r="N43" i="3"/>
  <c r="M4" i="3"/>
  <c r="M7" i="3"/>
  <c r="M9" i="3"/>
  <c r="M10" i="3"/>
  <c r="M11" i="3"/>
  <c r="M15" i="3"/>
  <c r="M16" i="3"/>
  <c r="M17" i="3"/>
  <c r="M19" i="3"/>
  <c r="M23" i="3"/>
  <c r="M26" i="3"/>
  <c r="M27" i="3"/>
  <c r="M28" i="3"/>
  <c r="M29" i="3"/>
  <c r="M30" i="3"/>
  <c r="M33" i="3"/>
  <c r="M35" i="3"/>
  <c r="M37" i="3"/>
  <c r="M39" i="3"/>
  <c r="M42" i="3"/>
  <c r="M43" i="3"/>
  <c r="K4" i="3"/>
  <c r="K7" i="3"/>
  <c r="K9" i="3"/>
  <c r="K10" i="3"/>
  <c r="K11" i="3"/>
  <c r="K15" i="3"/>
  <c r="L15" i="3" s="1"/>
  <c r="K16" i="3"/>
  <c r="K17" i="3"/>
  <c r="L17" i="3" s="1"/>
  <c r="K19" i="3"/>
  <c r="K23" i="3"/>
  <c r="K26" i="3"/>
  <c r="K27" i="3"/>
  <c r="K28" i="3"/>
  <c r="K29" i="3"/>
  <c r="K30" i="3"/>
  <c r="K33" i="3"/>
  <c r="L33" i="3" s="1"/>
  <c r="K35" i="3"/>
  <c r="K37" i="3"/>
  <c r="K39" i="3"/>
  <c r="K42" i="3"/>
  <c r="K43" i="3"/>
  <c r="I4" i="3"/>
  <c r="I9" i="3"/>
  <c r="I10" i="3"/>
  <c r="I11" i="3"/>
  <c r="I15" i="3"/>
  <c r="I16" i="3"/>
  <c r="I17" i="3"/>
  <c r="I19" i="3"/>
  <c r="I23" i="3"/>
  <c r="I26" i="3"/>
  <c r="I27" i="3"/>
  <c r="I28" i="3"/>
  <c r="I29" i="3"/>
  <c r="I30" i="3"/>
  <c r="I33" i="3"/>
  <c r="I35" i="3"/>
  <c r="I37" i="3"/>
  <c r="I39" i="3"/>
  <c r="I42" i="3"/>
  <c r="I43" i="3"/>
  <c r="N3" i="3"/>
  <c r="M3" i="3"/>
  <c r="K3" i="3"/>
  <c r="I3" i="3"/>
  <c r="L5" i="1"/>
  <c r="J5" i="1"/>
  <c r="K5" i="1" s="1"/>
  <c r="H5" i="1"/>
  <c r="I5" i="1" s="1"/>
  <c r="K9" i="1"/>
  <c r="L9" i="1"/>
  <c r="J9" i="1"/>
  <c r="H9" i="1"/>
  <c r="I9" i="1" s="1"/>
  <c r="L101" i="3" l="1"/>
  <c r="J101" i="3"/>
  <c r="J86" i="3"/>
  <c r="J68" i="3"/>
  <c r="J55" i="3"/>
  <c r="L86" i="3"/>
  <c r="L55" i="3"/>
  <c r="J50" i="3"/>
  <c r="L58" i="3"/>
  <c r="L29" i="3"/>
  <c r="L68" i="3"/>
  <c r="L95" i="3"/>
  <c r="J97" i="3"/>
  <c r="J95" i="3"/>
  <c r="L28" i="3"/>
  <c r="L11" i="3"/>
  <c r="J83" i="3"/>
  <c r="J65" i="3"/>
  <c r="J53" i="3"/>
  <c r="J109" i="3"/>
  <c r="L83" i="3"/>
  <c r="L65" i="3"/>
  <c r="L53" i="3"/>
  <c r="L109" i="3"/>
  <c r="L26" i="3"/>
  <c r="L9" i="3"/>
  <c r="L79" i="3"/>
  <c r="L64" i="3"/>
  <c r="L52" i="3"/>
  <c r="J111" i="3"/>
  <c r="J96" i="3"/>
  <c r="J78" i="3"/>
  <c r="J61" i="3"/>
  <c r="J51" i="3"/>
  <c r="L105" i="3"/>
  <c r="J105" i="3"/>
  <c r="J92" i="3"/>
  <c r="J75" i="3"/>
  <c r="J58" i="3"/>
  <c r="L110" i="3"/>
  <c r="J104" i="3"/>
  <c r="L37" i="3"/>
  <c r="L23" i="3"/>
  <c r="J98" i="3"/>
  <c r="J88" i="3"/>
  <c r="J70" i="3"/>
  <c r="J57" i="3"/>
  <c r="L104" i="3"/>
  <c r="L16" i="3"/>
  <c r="L88" i="3"/>
  <c r="L70" i="3"/>
  <c r="L57" i="3"/>
  <c r="L78" i="3"/>
  <c r="L61" i="3"/>
  <c r="L51" i="3"/>
  <c r="L98" i="3"/>
  <c r="J85" i="3"/>
  <c r="J66" i="3"/>
  <c r="J54" i="3"/>
  <c r="J42" i="3"/>
  <c r="L42" i="3"/>
  <c r="L27" i="3"/>
  <c r="L85" i="3"/>
  <c r="L66" i="3"/>
  <c r="L54" i="3"/>
  <c r="J79" i="3"/>
  <c r="J64" i="3"/>
  <c r="J52" i="3"/>
  <c r="L111" i="3"/>
  <c r="L96" i="3"/>
  <c r="L48" i="3"/>
  <c r="L97" i="3"/>
  <c r="J126" i="3"/>
  <c r="L126" i="3"/>
  <c r="J127" i="3"/>
  <c r="L127" i="3"/>
  <c r="L43" i="3"/>
  <c r="J125" i="3"/>
  <c r="L125" i="3"/>
  <c r="L114" i="3"/>
  <c r="J114" i="3"/>
  <c r="L123" i="3"/>
  <c r="J123" i="3"/>
  <c r="J115" i="3"/>
  <c r="L115" i="3"/>
  <c r="L132" i="3"/>
  <c r="J132" i="3"/>
  <c r="L122" i="3"/>
  <c r="J122" i="3"/>
  <c r="J43" i="3"/>
  <c r="J28" i="3"/>
  <c r="J131" i="3"/>
  <c r="L131" i="3"/>
  <c r="J119" i="3"/>
  <c r="L119" i="3"/>
  <c r="L35" i="3"/>
  <c r="L19" i="3"/>
  <c r="J48" i="3"/>
  <c r="J130" i="3"/>
  <c r="L130" i="3"/>
  <c r="L117" i="3"/>
  <c r="J117" i="3"/>
  <c r="J7" i="3"/>
  <c r="J128" i="3"/>
  <c r="L128" i="3"/>
  <c r="J116" i="3"/>
  <c r="L116" i="3"/>
  <c r="N133" i="3"/>
  <c r="L7" i="3"/>
  <c r="J39" i="3"/>
  <c r="J17" i="3"/>
  <c r="L39" i="3"/>
  <c r="L3" i="3"/>
  <c r="J37" i="3"/>
  <c r="J35" i="3"/>
  <c r="J33" i="3"/>
  <c r="J30" i="3"/>
  <c r="L30" i="3"/>
  <c r="J29" i="3"/>
  <c r="J27" i="3"/>
  <c r="J26" i="3"/>
  <c r="J23" i="3"/>
  <c r="J19" i="3"/>
  <c r="J16" i="3"/>
  <c r="J15" i="3"/>
  <c r="J11" i="3"/>
  <c r="L10" i="3"/>
  <c r="J10" i="3"/>
  <c r="J9" i="3"/>
  <c r="J3" i="3"/>
  <c r="L4" i="3"/>
  <c r="J4" i="3"/>
  <c r="L133" i="3" l="1"/>
  <c r="J1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8C208A4C-96FA-4F5A-BDF3-EEC496930811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50x50</t>
        </r>
      </text>
    </comment>
    <comment ref="B38" authorId="0" shapeId="0" xr:uid="{52B6CF94-BB4D-4B26-9651-F19FDEBE068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mosaic55x55</t>
        </r>
      </text>
    </comment>
    <comment ref="B92" authorId="0" shapeId="0" xr:uid="{48240DD9-F9C7-4717-8D59-ED9FF1529F5E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24x24</t>
        </r>
      </text>
    </comment>
    <comment ref="B107" authorId="0" shapeId="0" xr:uid="{03512FFC-8439-4BD6-9763-0F4D2FDDA157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
50x32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A73BD4CC-3FEF-402A-817C-5050C30AA25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50x50</t>
        </r>
      </text>
    </comment>
    <comment ref="B48" authorId="0" shapeId="0" xr:uid="{CEE9FB49-952D-486A-B644-449E0F62557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mosaic eyes
50x50</t>
        </r>
      </text>
    </comment>
    <comment ref="B94" authorId="0" shapeId="0" xr:uid="{D7EAE733-14E1-4218-AFF5-2F8A0C84C6BA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50x35</t>
        </r>
      </text>
    </comment>
    <comment ref="B112" authorId="0" shapeId="0" xr:uid="{B689FA22-7335-43A7-9098-A0C572D4A318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
50x42</t>
        </r>
      </text>
    </comment>
  </commentList>
</comments>
</file>

<file path=xl/sharedStrings.xml><?xml version="1.0" encoding="utf-8"?>
<sst xmlns="http://schemas.openxmlformats.org/spreadsheetml/2006/main" count="437" uniqueCount="87">
  <si>
    <t>Genotype count/percentage</t>
  </si>
  <si>
    <t>Mosaic count</t>
  </si>
  <si>
    <t>Mosaic percentage</t>
  </si>
  <si>
    <t>F0 cross</t>
  </si>
  <si>
    <t>Ref.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</si>
  <si>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</si>
  <si>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</si>
  <si>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</si>
  <si>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</si>
  <si>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</si>
  <si>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</si>
  <si>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</si>
  <si>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</si>
  <si>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</si>
  <si>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2072 x 1590</t>
  </si>
  <si>
    <t>1590 x 2072</t>
  </si>
  <si>
    <t>F1 cross</t>
  </si>
  <si>
    <t>Female no.</t>
  </si>
  <si>
    <t>No. of embryos</t>
  </si>
  <si>
    <t xml:space="preserve">(1590B:2072) X WT </t>
  </si>
  <si>
    <t>(2072:1590) x WT</t>
  </si>
  <si>
    <t>WT x (1590:2072)</t>
  </si>
  <si>
    <t>WT x (2072:1590)</t>
  </si>
  <si>
    <t>Mosaic/KO count</t>
  </si>
  <si>
    <t>B + WT</t>
  </si>
  <si>
    <t>(1590B:2072) X Cd KO</t>
  </si>
  <si>
    <t>(2072:1590) x Cd KO</t>
  </si>
  <si>
    <t>Cd KO x (1590:2072)</t>
  </si>
  <si>
    <t>Cd KO x (2072:1590)</t>
  </si>
  <si>
    <t>MG 1058A pg102</t>
  </si>
  <si>
    <t>EG 1033H</t>
  </si>
  <si>
    <t>64 fem</t>
  </si>
  <si>
    <t>122 male</t>
  </si>
  <si>
    <t>41 fem</t>
  </si>
  <si>
    <t>94 male</t>
  </si>
  <si>
    <t>70 fem</t>
  </si>
  <si>
    <t>137 male</t>
  </si>
  <si>
    <t>44 fem</t>
  </si>
  <si>
    <t>87 male</t>
  </si>
  <si>
    <t>High mortality in those carrying the 2072, more in females than in males, apparently. Died as L4 or early pupa stage. Also some mortality when eclosing.</t>
  </si>
  <si>
    <t>1033G p29</t>
  </si>
  <si>
    <t>EG 1033G p28</t>
  </si>
  <si>
    <t>50x50</t>
  </si>
  <si>
    <t>50x35</t>
  </si>
  <si>
    <t>EG 1033G p28, 21/05/21</t>
  </si>
  <si>
    <t>-</t>
  </si>
  <si>
    <t>female died</t>
  </si>
  <si>
    <t>died</t>
  </si>
  <si>
    <t>dead larvae</t>
  </si>
  <si>
    <t>MG 1058A pg 107</t>
  </si>
  <si>
    <t>MG 1058A pg 108</t>
  </si>
  <si>
    <t>MG 1058A pg 110</t>
  </si>
  <si>
    <t>Did not hatch</t>
  </si>
  <si>
    <t>Eggs did not hatch</t>
  </si>
  <si>
    <t>No eggs</t>
  </si>
  <si>
    <t>50x42, 5 engorged females died right after BF</t>
  </si>
  <si>
    <t>did not hatch</t>
  </si>
  <si>
    <t>23, did not hatch</t>
  </si>
  <si>
    <t>female died, did not hatch</t>
  </si>
  <si>
    <t>lot of dead larvae</t>
  </si>
  <si>
    <t>larvar died</t>
  </si>
  <si>
    <t>MG 1058A pg 111</t>
  </si>
  <si>
    <t>MG 1058A pg 112</t>
  </si>
  <si>
    <t>5 engorged females died</t>
  </si>
  <si>
    <t>50x55</t>
  </si>
  <si>
    <t>50x24</t>
  </si>
  <si>
    <t>50x32; 5 engorged died in the cage</t>
  </si>
  <si>
    <t>3-5 engorged females died in the cage</t>
  </si>
  <si>
    <t>KN 1032F p-108</t>
  </si>
  <si>
    <t>EG 1033H p-64</t>
  </si>
  <si>
    <t>EG 1033H p-63</t>
  </si>
  <si>
    <t>EG 1033H p-61,63</t>
  </si>
  <si>
    <t>EG 1033H p-60</t>
  </si>
  <si>
    <t>EG 1033H p-59</t>
  </si>
  <si>
    <t>EG 1033H p-45</t>
  </si>
  <si>
    <t>EG 1033H p53-54</t>
  </si>
  <si>
    <t>EG 1033H p53</t>
  </si>
  <si>
    <t>EG 1033H p-44</t>
  </si>
  <si>
    <t>EG 1033H p46</t>
  </si>
  <si>
    <t>Get to adults</t>
  </si>
  <si>
    <t>(2072:1590B) x WT</t>
  </si>
  <si>
    <t>WT x (1590B:2072)</t>
  </si>
  <si>
    <t>WT x (2072:1590B)</t>
  </si>
  <si>
    <t>B+WT</t>
  </si>
  <si>
    <t>(2072:1590B) x Cd KO</t>
  </si>
  <si>
    <t>Cd KO x (1590B:2072)</t>
  </si>
  <si>
    <t>Cd KO x (2072:1590B)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</si>
</sst>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6"/>
  <sheetViews>
    <sheetView workbookViewId="0">
      <selection activeCell="D10" sqref="D10"/>
    </sheetView>
  </sheetViews>
  <sheetFormatPr defaultRowHeight="15" x14ac:dyDescent="0.25"/>
  <cols>
    <col min="2" max="2" width="11.42578125" customWidth="1"/>
    <col min="3" max="3" width="15.42578125" bestFit="1" customWidth="1"/>
  </cols>
  <sheetData>
    <row r="3" spans="2:22" x14ac:dyDescent="0.25">
      <c r="B3" s="1"/>
      <c r="C3" s="2"/>
      <c r="D3" s="12" t="s">
        <v>0</v>
      </c>
      <c r="E3" s="12"/>
      <c r="F3" s="12"/>
      <c r="G3" s="12"/>
      <c r="H3" s="12"/>
      <c r="I3" s="12"/>
      <c r="J3" s="12"/>
      <c r="K3" s="12"/>
      <c r="L3" s="12"/>
      <c r="M3" s="1"/>
      <c r="N3" s="1"/>
      <c r="O3" s="12" t="s">
        <v>1</v>
      </c>
      <c r="P3" s="12"/>
      <c r="Q3" s="12"/>
      <c r="R3" s="12"/>
      <c r="S3" s="12" t="s">
        <v>2</v>
      </c>
      <c r="T3" s="12"/>
      <c r="U3" s="12"/>
      <c r="V3" s="12"/>
    </row>
    <row r="4" spans="2:22" x14ac:dyDescent="0.25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/>
      <c r="N4" s="1"/>
      <c r="O4" s="1" t="s">
        <v>5</v>
      </c>
      <c r="P4" s="1" t="s">
        <v>6</v>
      </c>
      <c r="Q4" s="1" t="s">
        <v>7</v>
      </c>
      <c r="R4" s="1" t="s">
        <v>8</v>
      </c>
      <c r="S4" s="1" t="s">
        <v>5</v>
      </c>
      <c r="T4" s="1" t="s">
        <v>6</v>
      </c>
      <c r="U4" s="1" t="s">
        <v>7</v>
      </c>
      <c r="V4" s="1" t="s">
        <v>8</v>
      </c>
    </row>
    <row r="5" spans="2:22" x14ac:dyDescent="0.25">
      <c r="B5" t="s">
        <v>14</v>
      </c>
      <c r="C5" t="s">
        <v>30</v>
      </c>
      <c r="D5">
        <v>226</v>
      </c>
      <c r="E5">
        <v>215</v>
      </c>
      <c r="F5">
        <v>234</v>
      </c>
      <c r="G5">
        <v>208</v>
      </c>
      <c r="H5">
        <f>D5+E5</f>
        <v>441</v>
      </c>
      <c r="I5" s="6">
        <f>H5/L5*100</f>
        <v>49.943374858437146</v>
      </c>
      <c r="J5">
        <f>E5+F5</f>
        <v>449</v>
      </c>
      <c r="K5" s="6">
        <f>J5/L5*100</f>
        <v>50.849377123442807</v>
      </c>
      <c r="L5">
        <f>SUM(D5:G5)</f>
        <v>883</v>
      </c>
      <c r="Q5">
        <v>0</v>
      </c>
      <c r="R5">
        <v>0</v>
      </c>
      <c r="U5">
        <v>0</v>
      </c>
      <c r="V5">
        <v>0</v>
      </c>
    </row>
    <row r="6" spans="2:22" x14ac:dyDescent="0.25">
      <c r="C6" s="12" t="s">
        <v>79</v>
      </c>
      <c r="D6" t="s">
        <v>31</v>
      </c>
      <c r="E6" t="s">
        <v>33</v>
      </c>
      <c r="O6">
        <v>186</v>
      </c>
      <c r="P6">
        <v>134</v>
      </c>
      <c r="S6">
        <v>100</v>
      </c>
      <c r="T6">
        <v>99.3</v>
      </c>
    </row>
    <row r="7" spans="2:22" x14ac:dyDescent="0.25">
      <c r="C7" s="12"/>
      <c r="D7" t="s">
        <v>32</v>
      </c>
      <c r="E7" t="s">
        <v>34</v>
      </c>
    </row>
    <row r="9" spans="2:22" x14ac:dyDescent="0.25">
      <c r="B9" t="s">
        <v>15</v>
      </c>
      <c r="C9" s="5" t="s">
        <v>29</v>
      </c>
      <c r="D9" s="4">
        <v>154</v>
      </c>
      <c r="E9" s="4">
        <v>198</v>
      </c>
      <c r="F9" s="4">
        <v>160</v>
      </c>
      <c r="G9" s="4">
        <v>184</v>
      </c>
      <c r="H9" s="4">
        <f>D9+E9</f>
        <v>352</v>
      </c>
      <c r="I9" s="6">
        <f>H9/L9*100</f>
        <v>50.574712643678168</v>
      </c>
      <c r="J9" s="4">
        <f>E9+F9</f>
        <v>358</v>
      </c>
      <c r="K9" s="6">
        <f>J9/L9*100</f>
        <v>51.436781609195407</v>
      </c>
      <c r="L9" s="4">
        <f>SUM(D9:G9)</f>
        <v>696</v>
      </c>
      <c r="M9" s="4"/>
      <c r="N9" s="4"/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</row>
    <row r="10" spans="2:22" x14ac:dyDescent="0.25">
      <c r="D10">
        <v>114</v>
      </c>
      <c r="E10">
        <v>118</v>
      </c>
    </row>
    <row r="11" spans="2:22" x14ac:dyDescent="0.25">
      <c r="C11" s="12" t="s">
        <v>79</v>
      </c>
      <c r="D11" t="s">
        <v>35</v>
      </c>
      <c r="E11" t="s">
        <v>37</v>
      </c>
    </row>
    <row r="12" spans="2:22" x14ac:dyDescent="0.25">
      <c r="C12" s="12"/>
      <c r="D12" t="s">
        <v>36</v>
      </c>
      <c r="E12" t="s">
        <v>38</v>
      </c>
    </row>
    <row r="15" spans="2:22" x14ac:dyDescent="0.25">
      <c r="D15" t="s">
        <v>39</v>
      </c>
    </row>
    <row r="16" spans="2:22" x14ac:dyDescent="0.25">
      <c r="D16" t="s">
        <v>40</v>
      </c>
    </row>
  </sheetData>
  <mergeCells count="5">
    <mergeCell ref="D3:L3"/>
    <mergeCell ref="O3:R3"/>
    <mergeCell ref="S3:V3"/>
    <mergeCell ref="C6:C7"/>
    <mergeCell ref="C11:C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F6EC-C4B2-4640-80DF-BDA60BF9B498}">
  <dimension ref="B1:S117"/>
  <sheetViews>
    <sheetView topLeftCell="C73" zoomScale="70" zoomScaleNormal="70" workbookViewId="0">
      <selection activeCell="S111" sqref="S111"/>
    </sheetView>
  </sheetViews>
  <sheetFormatPr defaultColWidth="9.140625" defaultRowHeight="15" x14ac:dyDescent="0.25"/>
  <cols>
    <col min="1" max="1" width="15" style="4" customWidth="1"/>
    <col min="2" max="2" width="26.28515625" style="4" customWidth="1"/>
    <col min="3" max="3" width="10.5703125" style="4" customWidth="1"/>
    <col min="4" max="4" width="17.28515625" style="4" customWidth="1"/>
    <col min="5" max="16384" width="9.140625" style="4"/>
  </cols>
  <sheetData>
    <row r="1" spans="2:19" x14ac:dyDescent="0.25">
      <c r="B1" s="1"/>
      <c r="C1" s="1"/>
      <c r="D1" s="3"/>
      <c r="E1" s="12" t="s">
        <v>0</v>
      </c>
      <c r="F1" s="12"/>
      <c r="G1" s="12"/>
      <c r="H1" s="12"/>
      <c r="I1" s="12"/>
      <c r="J1" s="12"/>
      <c r="K1" s="12"/>
      <c r="L1" s="12"/>
      <c r="M1" s="12"/>
      <c r="N1" s="12"/>
      <c r="O1" s="1"/>
      <c r="P1" s="12" t="s">
        <v>1</v>
      </c>
      <c r="Q1" s="12"/>
      <c r="R1" s="12"/>
      <c r="S1" s="12"/>
    </row>
    <row r="2" spans="2:19" x14ac:dyDescent="0.25">
      <c r="B2" s="1" t="s">
        <v>16</v>
      </c>
      <c r="C2" s="1" t="s">
        <v>17</v>
      </c>
      <c r="D2" s="1" t="s">
        <v>18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83</v>
      </c>
      <c r="N2" s="1" t="s">
        <v>13</v>
      </c>
      <c r="O2" s="1"/>
      <c r="P2" s="1" t="s">
        <v>5</v>
      </c>
      <c r="Q2" s="1" t="s">
        <v>6</v>
      </c>
      <c r="R2" s="1" t="s">
        <v>7</v>
      </c>
      <c r="S2" s="1" t="s">
        <v>8</v>
      </c>
    </row>
    <row r="3" spans="2:19" x14ac:dyDescent="0.25">
      <c r="B3" s="1" t="s">
        <v>19</v>
      </c>
      <c r="C3" s="4">
        <v>1</v>
      </c>
      <c r="D3" s="4">
        <v>75</v>
      </c>
      <c r="E3" s="4">
        <v>19</v>
      </c>
      <c r="F3" s="4">
        <v>9</v>
      </c>
      <c r="G3" s="4">
        <v>4</v>
      </c>
      <c r="H3" s="4">
        <v>3</v>
      </c>
      <c r="I3" s="4">
        <f>E3+F3</f>
        <v>28</v>
      </c>
      <c r="J3" s="11">
        <f>(I3/N3)*100</f>
        <v>80</v>
      </c>
      <c r="K3" s="4">
        <f>F3+G3</f>
        <v>13</v>
      </c>
      <c r="L3" s="11">
        <f>(K3/N3)*100</f>
        <v>37.142857142857146</v>
      </c>
      <c r="M3" s="11"/>
      <c r="N3" s="4">
        <f>SUM(E3:H3)</f>
        <v>35</v>
      </c>
      <c r="P3" s="4">
        <v>0</v>
      </c>
      <c r="Q3" s="4">
        <v>1</v>
      </c>
      <c r="R3" s="4">
        <v>0</v>
      </c>
      <c r="S3" s="4">
        <v>0</v>
      </c>
    </row>
    <row r="4" spans="2:19" x14ac:dyDescent="0.25">
      <c r="B4" s="1"/>
      <c r="C4" s="4">
        <v>3</v>
      </c>
      <c r="D4" s="4">
        <v>97</v>
      </c>
      <c r="E4" s="4">
        <v>6</v>
      </c>
      <c r="F4" s="4">
        <v>5</v>
      </c>
      <c r="G4" s="4">
        <v>0</v>
      </c>
      <c r="H4" s="4">
        <v>0</v>
      </c>
      <c r="I4" s="4">
        <f t="shared" ref="I4:I37" si="0">E4+F4</f>
        <v>11</v>
      </c>
      <c r="J4" s="11">
        <f>(I4/N4)*100</f>
        <v>100</v>
      </c>
      <c r="K4" s="4">
        <f t="shared" ref="K4:K37" si="1">F4+G4</f>
        <v>5</v>
      </c>
      <c r="L4" s="11">
        <f>(K4/N4)*100</f>
        <v>45.454545454545453</v>
      </c>
      <c r="M4" s="11"/>
      <c r="N4" s="4">
        <f>SUM(E4:H4)</f>
        <v>11</v>
      </c>
      <c r="P4" s="4">
        <v>0</v>
      </c>
      <c r="Q4" s="4">
        <v>0</v>
      </c>
      <c r="R4" s="4">
        <v>0</v>
      </c>
      <c r="S4" s="4">
        <v>0</v>
      </c>
    </row>
    <row r="5" spans="2:19" x14ac:dyDescent="0.25">
      <c r="B5" s="1"/>
      <c r="C5" s="4">
        <v>4</v>
      </c>
      <c r="D5" s="4">
        <v>134</v>
      </c>
      <c r="E5" s="4">
        <v>16</v>
      </c>
      <c r="F5" s="4">
        <v>19</v>
      </c>
      <c r="G5" s="4">
        <v>0</v>
      </c>
      <c r="H5" s="4">
        <v>0</v>
      </c>
      <c r="I5" s="4">
        <f t="shared" si="0"/>
        <v>35</v>
      </c>
      <c r="J5" s="11">
        <f>(I5/N5)*100</f>
        <v>100</v>
      </c>
      <c r="K5" s="4">
        <f t="shared" si="1"/>
        <v>19</v>
      </c>
      <c r="L5" s="11">
        <f>(K5/N5)*100</f>
        <v>54.285714285714285</v>
      </c>
      <c r="M5" s="11"/>
      <c r="N5" s="4">
        <f>SUM(E5:H5)</f>
        <v>35</v>
      </c>
      <c r="P5" s="4">
        <v>0</v>
      </c>
      <c r="Q5" s="4">
        <v>1</v>
      </c>
      <c r="R5" s="4">
        <v>0</v>
      </c>
      <c r="S5" s="4">
        <v>0</v>
      </c>
    </row>
    <row r="6" spans="2:19" x14ac:dyDescent="0.25">
      <c r="B6" s="1"/>
      <c r="C6" s="4">
        <v>5</v>
      </c>
      <c r="D6" s="4">
        <v>99</v>
      </c>
      <c r="E6" s="4">
        <v>27</v>
      </c>
      <c r="F6" s="4">
        <v>41</v>
      </c>
      <c r="G6" s="4">
        <v>1</v>
      </c>
      <c r="H6" s="4">
        <v>0</v>
      </c>
      <c r="I6" s="4">
        <f t="shared" si="0"/>
        <v>68</v>
      </c>
      <c r="J6" s="11">
        <f>(I6/N6)*100</f>
        <v>98.550724637681171</v>
      </c>
      <c r="K6" s="4">
        <f t="shared" si="1"/>
        <v>42</v>
      </c>
      <c r="L6" s="11">
        <f>(K6/N6)*100</f>
        <v>60.869565217391312</v>
      </c>
      <c r="M6" s="11"/>
      <c r="N6" s="4">
        <f>SUM(E6:H6)</f>
        <v>69</v>
      </c>
      <c r="P6" s="4">
        <v>0</v>
      </c>
      <c r="Q6" s="4">
        <v>4</v>
      </c>
      <c r="R6" s="4">
        <v>0</v>
      </c>
      <c r="S6" s="4">
        <v>0</v>
      </c>
    </row>
    <row r="7" spans="2:19" x14ac:dyDescent="0.25">
      <c r="B7" s="1"/>
      <c r="C7" s="4">
        <v>6</v>
      </c>
      <c r="D7" s="4">
        <v>65</v>
      </c>
      <c r="E7" s="4">
        <v>28</v>
      </c>
      <c r="F7" s="4">
        <v>31</v>
      </c>
      <c r="G7" s="4">
        <v>1</v>
      </c>
      <c r="H7" s="4">
        <v>0</v>
      </c>
      <c r="I7" s="4">
        <f t="shared" si="0"/>
        <v>59</v>
      </c>
      <c r="J7" s="11">
        <f>(I7/N7)*100</f>
        <v>98.333333333333329</v>
      </c>
      <c r="K7" s="4">
        <f t="shared" si="1"/>
        <v>32</v>
      </c>
      <c r="L7" s="11">
        <f>(K7/N7)*100</f>
        <v>53.333333333333336</v>
      </c>
      <c r="M7" s="11"/>
      <c r="N7" s="4">
        <f>SUM(E7:H7)</f>
        <v>60</v>
      </c>
      <c r="P7" s="4">
        <v>0</v>
      </c>
      <c r="Q7" s="4">
        <v>2</v>
      </c>
      <c r="R7" s="4">
        <v>0</v>
      </c>
      <c r="S7" s="4">
        <v>0</v>
      </c>
    </row>
    <row r="8" spans="2:19" x14ac:dyDescent="0.25">
      <c r="B8" s="1"/>
      <c r="C8" s="4">
        <v>7</v>
      </c>
      <c r="D8" s="4">
        <v>0</v>
      </c>
      <c r="J8" s="11"/>
      <c r="L8" s="11"/>
      <c r="M8" s="11"/>
    </row>
    <row r="9" spans="2:19" x14ac:dyDescent="0.25">
      <c r="B9" s="1"/>
      <c r="C9" s="4">
        <v>8</v>
      </c>
      <c r="D9" s="4">
        <v>70</v>
      </c>
      <c r="E9" s="4">
        <v>15</v>
      </c>
      <c r="F9" s="4">
        <v>7</v>
      </c>
      <c r="G9" s="4">
        <v>2</v>
      </c>
      <c r="H9" s="4">
        <v>0</v>
      </c>
      <c r="I9" s="4">
        <f t="shared" si="0"/>
        <v>22</v>
      </c>
      <c r="J9" s="11">
        <f>(I9/N9)*100</f>
        <v>91.666666666666657</v>
      </c>
      <c r="K9" s="4">
        <f t="shared" si="1"/>
        <v>9</v>
      </c>
      <c r="L9" s="11">
        <f>(K9/N9)*100</f>
        <v>37.5</v>
      </c>
      <c r="M9" s="11"/>
      <c r="N9" s="4">
        <f>SUM(E9:H9)</f>
        <v>24</v>
      </c>
      <c r="P9" s="4">
        <v>0</v>
      </c>
      <c r="Q9" s="4">
        <v>0</v>
      </c>
      <c r="R9" s="4">
        <v>0</v>
      </c>
      <c r="S9" s="4">
        <v>0</v>
      </c>
    </row>
    <row r="10" spans="2:19" x14ac:dyDescent="0.25">
      <c r="B10" s="1"/>
      <c r="C10" s="4">
        <v>9</v>
      </c>
      <c r="D10" s="4">
        <v>92</v>
      </c>
      <c r="E10" s="4">
        <v>24</v>
      </c>
      <c r="F10" s="4">
        <v>28</v>
      </c>
      <c r="G10" s="4">
        <v>1</v>
      </c>
      <c r="H10" s="4">
        <v>0</v>
      </c>
      <c r="I10" s="4">
        <f t="shared" si="0"/>
        <v>52</v>
      </c>
      <c r="J10" s="11">
        <f>(I10/N10)*100</f>
        <v>98.113207547169807</v>
      </c>
      <c r="K10" s="4">
        <f t="shared" si="1"/>
        <v>29</v>
      </c>
      <c r="L10" s="11">
        <f>(K10/N10)*100</f>
        <v>54.716981132075468</v>
      </c>
      <c r="M10" s="11"/>
      <c r="N10" s="4">
        <f>SUM(E10:H10)</f>
        <v>53</v>
      </c>
      <c r="P10" s="4">
        <v>0</v>
      </c>
      <c r="Q10" s="4">
        <v>2</v>
      </c>
      <c r="R10" s="4">
        <v>0</v>
      </c>
      <c r="S10" s="4">
        <v>0</v>
      </c>
    </row>
    <row r="11" spans="2:19" x14ac:dyDescent="0.25">
      <c r="B11" s="1"/>
      <c r="C11" s="4">
        <v>10</v>
      </c>
      <c r="D11" s="4">
        <v>109</v>
      </c>
      <c r="E11" s="4">
        <v>10</v>
      </c>
      <c r="F11" s="4">
        <v>14</v>
      </c>
      <c r="G11" s="4">
        <v>0</v>
      </c>
      <c r="H11" s="4">
        <v>0</v>
      </c>
      <c r="I11" s="4">
        <f t="shared" si="0"/>
        <v>24</v>
      </c>
      <c r="J11" s="11">
        <f>(I11/N11)*100</f>
        <v>100</v>
      </c>
      <c r="K11" s="4">
        <f t="shared" si="1"/>
        <v>14</v>
      </c>
      <c r="L11" s="11">
        <f>(K11/N11)*100</f>
        <v>58.333333333333336</v>
      </c>
      <c r="M11" s="11"/>
      <c r="N11" s="4">
        <f>SUM(E11:H11)</f>
        <v>24</v>
      </c>
      <c r="P11" s="4">
        <v>0</v>
      </c>
      <c r="Q11" s="4">
        <v>2</v>
      </c>
      <c r="R11" s="4">
        <v>0</v>
      </c>
      <c r="S11" s="4">
        <v>0</v>
      </c>
    </row>
    <row r="12" spans="2:19" x14ac:dyDescent="0.25">
      <c r="B12" s="1"/>
      <c r="C12" s="4">
        <v>11</v>
      </c>
      <c r="D12" s="4">
        <v>82</v>
      </c>
      <c r="J12" s="11"/>
      <c r="L12" s="11"/>
      <c r="M12" s="11"/>
    </row>
    <row r="13" spans="2:19" x14ac:dyDescent="0.25">
      <c r="B13" s="1"/>
      <c r="C13" s="4">
        <v>15</v>
      </c>
      <c r="D13" s="4">
        <v>95</v>
      </c>
      <c r="E13" s="4">
        <v>14</v>
      </c>
      <c r="F13" s="4">
        <v>16</v>
      </c>
      <c r="G13" s="4">
        <v>0</v>
      </c>
      <c r="H13" s="4">
        <v>0</v>
      </c>
      <c r="I13" s="4">
        <f t="shared" si="0"/>
        <v>30</v>
      </c>
      <c r="J13" s="11">
        <f t="shared" ref="J13:J37" si="2">(I13/N13)*100</f>
        <v>100</v>
      </c>
      <c r="K13" s="4">
        <f t="shared" si="1"/>
        <v>16</v>
      </c>
      <c r="L13" s="11">
        <f t="shared" ref="L13:L37" si="3">(K13/N13)*100</f>
        <v>53.333333333333336</v>
      </c>
      <c r="M13" s="11"/>
      <c r="N13" s="4">
        <f t="shared" ref="N13:N37" si="4">SUM(E13:H13)</f>
        <v>30</v>
      </c>
      <c r="P13" s="4">
        <v>0</v>
      </c>
      <c r="Q13" s="4">
        <v>4</v>
      </c>
      <c r="R13" s="4">
        <v>0</v>
      </c>
      <c r="S13" s="4">
        <v>0</v>
      </c>
    </row>
    <row r="14" spans="2:19" x14ac:dyDescent="0.25">
      <c r="B14" s="1"/>
      <c r="C14" s="4">
        <v>16</v>
      </c>
      <c r="D14" s="4">
        <v>72</v>
      </c>
      <c r="E14" s="4">
        <v>11</v>
      </c>
      <c r="F14" s="4">
        <v>4</v>
      </c>
      <c r="G14" s="4">
        <v>5</v>
      </c>
      <c r="H14" s="4">
        <v>3</v>
      </c>
      <c r="I14" s="4">
        <f t="shared" si="0"/>
        <v>15</v>
      </c>
      <c r="J14" s="11">
        <f t="shared" si="2"/>
        <v>65.217391304347828</v>
      </c>
      <c r="K14" s="4">
        <f t="shared" si="1"/>
        <v>9</v>
      </c>
      <c r="L14" s="11">
        <f t="shared" si="3"/>
        <v>39.130434782608695</v>
      </c>
      <c r="M14" s="11"/>
      <c r="N14" s="4">
        <f t="shared" si="4"/>
        <v>23</v>
      </c>
      <c r="P14" s="4">
        <v>0</v>
      </c>
      <c r="Q14" s="4">
        <v>1</v>
      </c>
      <c r="R14" s="4">
        <v>0</v>
      </c>
      <c r="S14" s="4">
        <v>0</v>
      </c>
    </row>
    <row r="15" spans="2:19" x14ac:dyDescent="0.25">
      <c r="B15" s="1"/>
      <c r="C15" s="4">
        <v>17</v>
      </c>
      <c r="D15" s="4">
        <v>82</v>
      </c>
      <c r="E15" s="4">
        <v>24</v>
      </c>
      <c r="F15" s="4">
        <v>15</v>
      </c>
      <c r="G15" s="4">
        <v>1</v>
      </c>
      <c r="H15" s="4">
        <v>0</v>
      </c>
      <c r="I15" s="4">
        <f t="shared" si="0"/>
        <v>39</v>
      </c>
      <c r="J15" s="11">
        <f t="shared" si="2"/>
        <v>97.5</v>
      </c>
      <c r="K15" s="4">
        <f t="shared" si="1"/>
        <v>16</v>
      </c>
      <c r="L15" s="11">
        <f t="shared" si="3"/>
        <v>40</v>
      </c>
      <c r="M15" s="11"/>
      <c r="N15" s="4">
        <f t="shared" si="4"/>
        <v>40</v>
      </c>
      <c r="P15" s="4">
        <v>0</v>
      </c>
      <c r="Q15" s="4">
        <v>3</v>
      </c>
      <c r="R15" s="4">
        <v>0</v>
      </c>
      <c r="S15" s="4">
        <v>0</v>
      </c>
    </row>
    <row r="16" spans="2:19" x14ac:dyDescent="0.25">
      <c r="B16" s="1"/>
      <c r="C16" s="4">
        <v>18</v>
      </c>
      <c r="D16" s="4">
        <v>36</v>
      </c>
      <c r="E16" s="4">
        <v>8</v>
      </c>
      <c r="F16" s="4">
        <v>11</v>
      </c>
      <c r="G16" s="4">
        <v>1</v>
      </c>
      <c r="H16" s="4">
        <v>0</v>
      </c>
      <c r="I16" s="4">
        <f t="shared" si="0"/>
        <v>19</v>
      </c>
      <c r="J16" s="11">
        <f t="shared" si="2"/>
        <v>95</v>
      </c>
      <c r="K16" s="4">
        <f t="shared" si="1"/>
        <v>12</v>
      </c>
      <c r="L16" s="11">
        <f t="shared" si="3"/>
        <v>60</v>
      </c>
      <c r="M16" s="11"/>
      <c r="N16" s="4">
        <f t="shared" si="4"/>
        <v>20</v>
      </c>
      <c r="P16" s="4">
        <v>0</v>
      </c>
      <c r="Q16" s="4">
        <v>3</v>
      </c>
      <c r="R16" s="4">
        <v>0</v>
      </c>
      <c r="S16" s="4">
        <v>0</v>
      </c>
    </row>
    <row r="17" spans="2:19" x14ac:dyDescent="0.25">
      <c r="B17" s="1"/>
      <c r="C17" s="4">
        <v>19</v>
      </c>
      <c r="D17" s="4">
        <v>75</v>
      </c>
      <c r="E17" s="4">
        <v>10</v>
      </c>
      <c r="F17" s="4">
        <v>10</v>
      </c>
      <c r="G17" s="4">
        <v>0</v>
      </c>
      <c r="H17" s="4">
        <v>0</v>
      </c>
      <c r="I17" s="4">
        <f t="shared" si="0"/>
        <v>20</v>
      </c>
      <c r="J17" s="11">
        <f t="shared" si="2"/>
        <v>100</v>
      </c>
      <c r="K17" s="4">
        <f t="shared" si="1"/>
        <v>10</v>
      </c>
      <c r="L17" s="11">
        <f t="shared" si="3"/>
        <v>50</v>
      </c>
      <c r="M17" s="11"/>
      <c r="N17" s="4">
        <f t="shared" si="4"/>
        <v>20</v>
      </c>
      <c r="P17" s="4">
        <v>0</v>
      </c>
      <c r="Q17" s="4">
        <v>0</v>
      </c>
      <c r="R17" s="4">
        <v>0</v>
      </c>
      <c r="S17" s="4">
        <v>0</v>
      </c>
    </row>
    <row r="18" spans="2:19" x14ac:dyDescent="0.25">
      <c r="B18" s="1"/>
      <c r="C18" s="4">
        <v>20</v>
      </c>
      <c r="D18" s="4">
        <v>70</v>
      </c>
      <c r="E18" s="4">
        <v>19</v>
      </c>
      <c r="F18" s="4">
        <v>18</v>
      </c>
      <c r="G18" s="4">
        <v>0</v>
      </c>
      <c r="H18" s="4">
        <v>0</v>
      </c>
      <c r="I18" s="4">
        <f t="shared" si="0"/>
        <v>37</v>
      </c>
      <c r="J18" s="11">
        <f t="shared" si="2"/>
        <v>100</v>
      </c>
      <c r="K18" s="4">
        <f t="shared" si="1"/>
        <v>18</v>
      </c>
      <c r="L18" s="11">
        <f t="shared" si="3"/>
        <v>48.648648648648653</v>
      </c>
      <c r="M18" s="11"/>
      <c r="N18" s="4">
        <f t="shared" si="4"/>
        <v>37</v>
      </c>
      <c r="P18" s="4">
        <v>0</v>
      </c>
      <c r="Q18" s="4">
        <v>5</v>
      </c>
      <c r="R18" s="4">
        <v>0</v>
      </c>
      <c r="S18" s="4">
        <v>0</v>
      </c>
    </row>
    <row r="19" spans="2:19" x14ac:dyDescent="0.25">
      <c r="B19" s="1"/>
      <c r="C19" s="4">
        <v>21</v>
      </c>
      <c r="D19" s="4">
        <v>104</v>
      </c>
      <c r="E19" s="4">
        <v>23</v>
      </c>
      <c r="F19" s="4">
        <v>27</v>
      </c>
      <c r="G19" s="4">
        <v>0</v>
      </c>
      <c r="H19" s="4">
        <v>1</v>
      </c>
      <c r="I19" s="4">
        <f t="shared" si="0"/>
        <v>50</v>
      </c>
      <c r="J19" s="11">
        <f t="shared" si="2"/>
        <v>98.039215686274503</v>
      </c>
      <c r="K19" s="4">
        <f t="shared" si="1"/>
        <v>27</v>
      </c>
      <c r="L19" s="11">
        <f t="shared" si="3"/>
        <v>52.941176470588239</v>
      </c>
      <c r="M19" s="11"/>
      <c r="N19" s="4">
        <f t="shared" si="4"/>
        <v>51</v>
      </c>
      <c r="P19" s="4">
        <v>0</v>
      </c>
      <c r="Q19" s="4">
        <v>6</v>
      </c>
      <c r="R19" s="4">
        <v>0</v>
      </c>
      <c r="S19" s="4">
        <v>0</v>
      </c>
    </row>
    <row r="20" spans="2:19" x14ac:dyDescent="0.25">
      <c r="B20" s="1"/>
      <c r="C20" s="4">
        <v>22</v>
      </c>
      <c r="D20" s="4">
        <v>82</v>
      </c>
      <c r="E20" s="4">
        <v>37</v>
      </c>
      <c r="F20" s="4">
        <v>27</v>
      </c>
      <c r="G20" s="4">
        <v>1</v>
      </c>
      <c r="H20" s="4">
        <v>0</v>
      </c>
      <c r="I20" s="4">
        <f t="shared" si="0"/>
        <v>64</v>
      </c>
      <c r="J20" s="11">
        <f t="shared" si="2"/>
        <v>98.461538461538467</v>
      </c>
      <c r="K20" s="4">
        <f t="shared" si="1"/>
        <v>28</v>
      </c>
      <c r="L20" s="11">
        <f t="shared" si="3"/>
        <v>43.07692307692308</v>
      </c>
      <c r="M20" s="11"/>
      <c r="N20" s="4">
        <f t="shared" si="4"/>
        <v>65</v>
      </c>
      <c r="P20" s="4">
        <v>0</v>
      </c>
      <c r="Q20" s="4">
        <v>5</v>
      </c>
      <c r="R20" s="4">
        <v>0</v>
      </c>
      <c r="S20" s="4">
        <v>0</v>
      </c>
    </row>
    <row r="21" spans="2:19" x14ac:dyDescent="0.25">
      <c r="B21" s="1"/>
      <c r="C21" s="4">
        <v>23</v>
      </c>
      <c r="D21" s="4">
        <v>80</v>
      </c>
      <c r="E21" s="4">
        <v>9</v>
      </c>
      <c r="F21" s="4">
        <v>8</v>
      </c>
      <c r="G21" s="4">
        <v>1</v>
      </c>
      <c r="H21" s="4">
        <v>0</v>
      </c>
      <c r="I21" s="4">
        <f t="shared" si="0"/>
        <v>17</v>
      </c>
      <c r="J21" s="11">
        <f t="shared" si="2"/>
        <v>94.444444444444443</v>
      </c>
      <c r="K21" s="4">
        <f t="shared" si="1"/>
        <v>9</v>
      </c>
      <c r="L21" s="11">
        <f t="shared" si="3"/>
        <v>50</v>
      </c>
      <c r="M21" s="11"/>
      <c r="N21" s="4">
        <f t="shared" si="4"/>
        <v>18</v>
      </c>
      <c r="P21" s="4">
        <v>0</v>
      </c>
      <c r="Q21" s="4">
        <v>0</v>
      </c>
      <c r="R21" s="4">
        <v>0</v>
      </c>
      <c r="S21" s="4">
        <v>0</v>
      </c>
    </row>
    <row r="22" spans="2:19" x14ac:dyDescent="0.25">
      <c r="C22" s="4">
        <v>24</v>
      </c>
      <c r="D22" s="4">
        <v>113</v>
      </c>
      <c r="E22" s="4">
        <v>30</v>
      </c>
      <c r="F22" s="4">
        <v>22</v>
      </c>
      <c r="G22" s="4">
        <v>0</v>
      </c>
      <c r="H22" s="4">
        <v>0</v>
      </c>
      <c r="I22" s="4">
        <f t="shared" si="0"/>
        <v>52</v>
      </c>
      <c r="J22" s="11">
        <f t="shared" si="2"/>
        <v>100</v>
      </c>
      <c r="K22" s="4">
        <f t="shared" si="1"/>
        <v>22</v>
      </c>
      <c r="L22" s="11">
        <f t="shared" si="3"/>
        <v>42.307692307692307</v>
      </c>
      <c r="M22" s="11"/>
      <c r="N22" s="4">
        <f t="shared" si="4"/>
        <v>52</v>
      </c>
      <c r="P22" s="4">
        <v>0</v>
      </c>
      <c r="Q22" s="4">
        <v>0</v>
      </c>
      <c r="R22" s="4">
        <v>0</v>
      </c>
      <c r="S22" s="4">
        <v>0</v>
      </c>
    </row>
    <row r="23" spans="2:19" x14ac:dyDescent="0.25">
      <c r="B23" s="8"/>
      <c r="C23" s="4">
        <v>25</v>
      </c>
      <c r="D23" s="4">
        <v>28</v>
      </c>
      <c r="E23" s="4">
        <v>11</v>
      </c>
      <c r="F23" s="4">
        <v>15</v>
      </c>
      <c r="G23" s="4">
        <v>1</v>
      </c>
      <c r="H23" s="4">
        <v>0</v>
      </c>
      <c r="I23" s="4">
        <f t="shared" si="0"/>
        <v>26</v>
      </c>
      <c r="J23" s="11">
        <f t="shared" si="2"/>
        <v>96.296296296296291</v>
      </c>
      <c r="K23" s="4">
        <f t="shared" si="1"/>
        <v>16</v>
      </c>
      <c r="L23" s="11">
        <f t="shared" si="3"/>
        <v>59.259259259259252</v>
      </c>
      <c r="M23" s="11"/>
      <c r="N23" s="4">
        <f t="shared" si="4"/>
        <v>27</v>
      </c>
      <c r="P23" s="4">
        <v>0</v>
      </c>
      <c r="Q23" s="4">
        <v>0</v>
      </c>
      <c r="R23" s="4">
        <v>1</v>
      </c>
      <c r="S23" s="4">
        <v>0</v>
      </c>
    </row>
    <row r="24" spans="2:19" x14ac:dyDescent="0.25">
      <c r="C24" s="4">
        <v>26</v>
      </c>
      <c r="D24" s="4">
        <v>98</v>
      </c>
      <c r="E24" s="4">
        <v>18</v>
      </c>
      <c r="F24" s="4">
        <v>15</v>
      </c>
      <c r="G24" s="4">
        <v>0</v>
      </c>
      <c r="H24" s="4">
        <v>0</v>
      </c>
      <c r="I24" s="4">
        <f t="shared" si="0"/>
        <v>33</v>
      </c>
      <c r="J24" s="11">
        <f t="shared" si="2"/>
        <v>100</v>
      </c>
      <c r="K24" s="4">
        <f t="shared" si="1"/>
        <v>15</v>
      </c>
      <c r="L24" s="11">
        <f t="shared" si="3"/>
        <v>45.454545454545453</v>
      </c>
      <c r="M24" s="11"/>
      <c r="N24" s="4">
        <f t="shared" si="4"/>
        <v>33</v>
      </c>
      <c r="P24" s="4">
        <v>0</v>
      </c>
      <c r="Q24" s="4">
        <v>2</v>
      </c>
      <c r="R24" s="4">
        <v>0</v>
      </c>
      <c r="S24" s="4">
        <v>0</v>
      </c>
    </row>
    <row r="25" spans="2:19" x14ac:dyDescent="0.25">
      <c r="C25" s="4">
        <v>27</v>
      </c>
      <c r="D25" s="4">
        <v>66</v>
      </c>
      <c r="E25" s="4">
        <v>7</v>
      </c>
      <c r="F25" s="4">
        <v>23</v>
      </c>
      <c r="G25" s="4">
        <v>1</v>
      </c>
      <c r="H25" s="4">
        <v>2</v>
      </c>
      <c r="I25" s="4">
        <f t="shared" si="0"/>
        <v>30</v>
      </c>
      <c r="J25" s="11">
        <f t="shared" si="2"/>
        <v>90.909090909090907</v>
      </c>
      <c r="K25" s="4">
        <f t="shared" si="1"/>
        <v>24</v>
      </c>
      <c r="L25" s="11">
        <f t="shared" si="3"/>
        <v>72.727272727272734</v>
      </c>
      <c r="M25" s="11"/>
      <c r="N25" s="4">
        <f t="shared" si="4"/>
        <v>33</v>
      </c>
      <c r="P25" s="4">
        <v>0</v>
      </c>
      <c r="Q25" s="4">
        <v>10</v>
      </c>
      <c r="R25" s="4">
        <v>0</v>
      </c>
      <c r="S25" s="4">
        <v>0</v>
      </c>
    </row>
    <row r="26" spans="2:19" x14ac:dyDescent="0.25">
      <c r="C26" s="4">
        <v>29</v>
      </c>
      <c r="D26" s="4">
        <v>106</v>
      </c>
      <c r="E26" s="4">
        <v>9</v>
      </c>
      <c r="F26" s="4">
        <v>17</v>
      </c>
      <c r="G26" s="4">
        <v>0</v>
      </c>
      <c r="H26" s="4">
        <v>0</v>
      </c>
      <c r="I26" s="4">
        <f t="shared" si="0"/>
        <v>26</v>
      </c>
      <c r="J26" s="11">
        <f t="shared" si="2"/>
        <v>100</v>
      </c>
      <c r="K26" s="4">
        <f t="shared" si="1"/>
        <v>17</v>
      </c>
      <c r="L26" s="11">
        <f t="shared" si="3"/>
        <v>65.384615384615387</v>
      </c>
      <c r="M26" s="11"/>
      <c r="N26" s="4">
        <f t="shared" si="4"/>
        <v>26</v>
      </c>
      <c r="P26" s="4">
        <v>0</v>
      </c>
      <c r="Q26" s="4">
        <v>1</v>
      </c>
      <c r="R26" s="4">
        <v>0</v>
      </c>
      <c r="S26" s="4">
        <v>0</v>
      </c>
    </row>
    <row r="27" spans="2:19" x14ac:dyDescent="0.25">
      <c r="C27" s="4">
        <v>30</v>
      </c>
      <c r="D27" s="4">
        <v>100</v>
      </c>
      <c r="E27" s="4">
        <v>30</v>
      </c>
      <c r="F27" s="4">
        <v>35</v>
      </c>
      <c r="G27" s="4">
        <v>0</v>
      </c>
      <c r="H27" s="4">
        <v>0</v>
      </c>
      <c r="I27" s="4">
        <f t="shared" si="0"/>
        <v>65</v>
      </c>
      <c r="J27" s="11">
        <f t="shared" si="2"/>
        <v>100</v>
      </c>
      <c r="K27" s="4">
        <f t="shared" si="1"/>
        <v>35</v>
      </c>
      <c r="L27" s="11">
        <f t="shared" si="3"/>
        <v>53.846153846153847</v>
      </c>
      <c r="M27" s="11"/>
      <c r="N27" s="4">
        <f t="shared" si="4"/>
        <v>65</v>
      </c>
      <c r="P27" s="4">
        <v>0</v>
      </c>
      <c r="Q27" s="4">
        <v>3</v>
      </c>
      <c r="R27" s="4">
        <v>0</v>
      </c>
      <c r="S27" s="4">
        <v>0</v>
      </c>
    </row>
    <row r="28" spans="2:19" x14ac:dyDescent="0.25">
      <c r="C28" s="4">
        <v>33</v>
      </c>
      <c r="D28" s="4">
        <v>66</v>
      </c>
      <c r="E28" s="4">
        <v>30</v>
      </c>
      <c r="F28" s="4">
        <v>25</v>
      </c>
      <c r="G28" s="4">
        <v>1</v>
      </c>
      <c r="H28" s="4">
        <v>1</v>
      </c>
      <c r="I28" s="4">
        <f t="shared" si="0"/>
        <v>55</v>
      </c>
      <c r="J28" s="11">
        <f t="shared" si="2"/>
        <v>96.491228070175438</v>
      </c>
      <c r="K28" s="4">
        <f t="shared" si="1"/>
        <v>26</v>
      </c>
      <c r="L28" s="11">
        <f t="shared" si="3"/>
        <v>45.614035087719294</v>
      </c>
      <c r="M28" s="11"/>
      <c r="N28" s="4">
        <f t="shared" si="4"/>
        <v>57</v>
      </c>
      <c r="P28" s="4">
        <v>0</v>
      </c>
      <c r="Q28" s="4">
        <v>6</v>
      </c>
      <c r="R28" s="4">
        <v>0</v>
      </c>
      <c r="S28" s="4">
        <v>0</v>
      </c>
    </row>
    <row r="29" spans="2:19" x14ac:dyDescent="0.25">
      <c r="C29" s="4">
        <v>34</v>
      </c>
      <c r="D29" s="4">
        <v>90</v>
      </c>
      <c r="E29" s="4">
        <v>9</v>
      </c>
      <c r="F29" s="4">
        <v>12</v>
      </c>
      <c r="G29" s="4">
        <v>0</v>
      </c>
      <c r="H29" s="4">
        <v>0</v>
      </c>
      <c r="I29" s="4">
        <f t="shared" si="0"/>
        <v>21</v>
      </c>
      <c r="J29" s="11">
        <f t="shared" si="2"/>
        <v>100</v>
      </c>
      <c r="K29" s="4">
        <f t="shared" si="1"/>
        <v>12</v>
      </c>
      <c r="L29" s="11">
        <f t="shared" si="3"/>
        <v>57.142857142857139</v>
      </c>
      <c r="M29" s="11"/>
      <c r="N29" s="4">
        <f t="shared" si="4"/>
        <v>21</v>
      </c>
      <c r="P29" s="4">
        <v>0</v>
      </c>
      <c r="Q29" s="4">
        <v>2</v>
      </c>
      <c r="R29" s="4">
        <v>0</v>
      </c>
      <c r="S29" s="4">
        <v>0</v>
      </c>
    </row>
    <row r="30" spans="2:19" x14ac:dyDescent="0.25">
      <c r="B30" s="1"/>
      <c r="C30" s="4">
        <v>35</v>
      </c>
      <c r="D30" s="4">
        <v>104</v>
      </c>
      <c r="E30" s="4">
        <v>20</v>
      </c>
      <c r="F30" s="4">
        <v>26</v>
      </c>
      <c r="G30" s="4">
        <v>0</v>
      </c>
      <c r="H30" s="4">
        <v>0</v>
      </c>
      <c r="I30" s="4">
        <f t="shared" si="0"/>
        <v>46</v>
      </c>
      <c r="J30" s="11">
        <f t="shared" si="2"/>
        <v>100</v>
      </c>
      <c r="K30" s="4">
        <f t="shared" si="1"/>
        <v>26</v>
      </c>
      <c r="L30" s="11">
        <f t="shared" si="3"/>
        <v>56.521739130434781</v>
      </c>
      <c r="M30" s="11"/>
      <c r="N30" s="4">
        <f t="shared" si="4"/>
        <v>46</v>
      </c>
      <c r="P30" s="4">
        <v>0</v>
      </c>
      <c r="Q30" s="4">
        <v>5</v>
      </c>
      <c r="R30" s="4">
        <v>0</v>
      </c>
      <c r="S30" s="4">
        <v>0</v>
      </c>
    </row>
    <row r="31" spans="2:19" x14ac:dyDescent="0.25">
      <c r="B31" s="1"/>
      <c r="C31" s="4">
        <v>38</v>
      </c>
      <c r="D31" s="4">
        <v>70</v>
      </c>
      <c r="E31" s="4">
        <v>14</v>
      </c>
      <c r="F31" s="4">
        <v>13</v>
      </c>
      <c r="G31" s="4">
        <v>0</v>
      </c>
      <c r="H31" s="4">
        <v>0</v>
      </c>
      <c r="I31" s="4">
        <f t="shared" si="0"/>
        <v>27</v>
      </c>
      <c r="J31" s="11">
        <f t="shared" si="2"/>
        <v>100</v>
      </c>
      <c r="K31" s="4">
        <f t="shared" si="1"/>
        <v>13</v>
      </c>
      <c r="L31" s="11">
        <f t="shared" si="3"/>
        <v>48.148148148148145</v>
      </c>
      <c r="M31" s="11"/>
      <c r="N31" s="4">
        <f t="shared" si="4"/>
        <v>27</v>
      </c>
      <c r="P31" s="4">
        <v>0</v>
      </c>
      <c r="Q31" s="4">
        <v>2</v>
      </c>
      <c r="R31" s="4">
        <v>0</v>
      </c>
      <c r="S31" s="4">
        <v>0</v>
      </c>
    </row>
    <row r="32" spans="2:19" x14ac:dyDescent="0.25">
      <c r="B32" s="1"/>
      <c r="C32" s="4">
        <v>39</v>
      </c>
      <c r="D32" s="4">
        <v>102</v>
      </c>
      <c r="E32" s="4">
        <v>13</v>
      </c>
      <c r="F32" s="4">
        <v>15</v>
      </c>
      <c r="G32" s="4">
        <v>0</v>
      </c>
      <c r="H32" s="4">
        <v>0</v>
      </c>
      <c r="I32" s="4">
        <f t="shared" si="0"/>
        <v>28</v>
      </c>
      <c r="J32" s="11">
        <f t="shared" si="2"/>
        <v>100</v>
      </c>
      <c r="K32" s="4">
        <f t="shared" si="1"/>
        <v>15</v>
      </c>
      <c r="L32" s="11">
        <f t="shared" si="3"/>
        <v>53.571428571428569</v>
      </c>
      <c r="M32" s="11"/>
      <c r="N32" s="4">
        <f t="shared" si="4"/>
        <v>28</v>
      </c>
      <c r="P32" s="4">
        <v>0</v>
      </c>
      <c r="Q32" s="4">
        <v>2</v>
      </c>
      <c r="R32" s="4">
        <v>0</v>
      </c>
      <c r="S32" s="4">
        <v>0</v>
      </c>
    </row>
    <row r="33" spans="2:19" x14ac:dyDescent="0.25">
      <c r="B33" s="1"/>
      <c r="C33" s="4">
        <v>40</v>
      </c>
      <c r="D33" s="4">
        <v>83</v>
      </c>
      <c r="E33" s="4">
        <v>22</v>
      </c>
      <c r="F33" s="4">
        <v>24</v>
      </c>
      <c r="G33" s="4">
        <v>1</v>
      </c>
      <c r="H33" s="4">
        <v>1</v>
      </c>
      <c r="I33" s="4">
        <f t="shared" si="0"/>
        <v>46</v>
      </c>
      <c r="J33" s="11">
        <f t="shared" si="2"/>
        <v>95.833333333333343</v>
      </c>
      <c r="K33" s="4">
        <f t="shared" si="1"/>
        <v>25</v>
      </c>
      <c r="L33" s="11">
        <f t="shared" si="3"/>
        <v>52.083333333333336</v>
      </c>
      <c r="M33" s="11"/>
      <c r="N33" s="4">
        <f t="shared" si="4"/>
        <v>48</v>
      </c>
      <c r="P33" s="4">
        <v>0</v>
      </c>
      <c r="Q33" s="4">
        <v>3</v>
      </c>
      <c r="R33" s="4">
        <v>0</v>
      </c>
      <c r="S33" s="4">
        <v>0</v>
      </c>
    </row>
    <row r="34" spans="2:19" x14ac:dyDescent="0.25">
      <c r="B34" s="1"/>
      <c r="C34" s="4">
        <v>41</v>
      </c>
      <c r="D34" s="4">
        <v>74</v>
      </c>
      <c r="E34" s="4">
        <v>19</v>
      </c>
      <c r="F34" s="4">
        <v>30</v>
      </c>
      <c r="G34" s="4">
        <v>3</v>
      </c>
      <c r="H34" s="4">
        <v>2</v>
      </c>
      <c r="I34" s="4">
        <f t="shared" si="0"/>
        <v>49</v>
      </c>
      <c r="J34" s="11">
        <f t="shared" si="2"/>
        <v>90.740740740740748</v>
      </c>
      <c r="K34" s="4">
        <f t="shared" si="1"/>
        <v>33</v>
      </c>
      <c r="L34" s="11">
        <f t="shared" si="3"/>
        <v>61.111111111111114</v>
      </c>
      <c r="M34" s="11"/>
      <c r="N34" s="4">
        <f t="shared" si="4"/>
        <v>54</v>
      </c>
      <c r="P34" s="4">
        <v>0</v>
      </c>
      <c r="Q34" s="4">
        <v>3</v>
      </c>
      <c r="R34" s="4">
        <v>0</v>
      </c>
      <c r="S34" s="4">
        <v>0</v>
      </c>
    </row>
    <row r="35" spans="2:19" x14ac:dyDescent="0.25">
      <c r="B35" s="1"/>
      <c r="C35" s="4">
        <v>42</v>
      </c>
      <c r="D35" s="4">
        <v>101</v>
      </c>
      <c r="E35" s="4">
        <v>22</v>
      </c>
      <c r="F35" s="4">
        <v>21</v>
      </c>
      <c r="G35" s="4">
        <v>1</v>
      </c>
      <c r="H35" s="4">
        <v>1</v>
      </c>
      <c r="I35" s="4">
        <f t="shared" si="0"/>
        <v>43</v>
      </c>
      <c r="J35" s="11">
        <f t="shared" si="2"/>
        <v>95.555555555555557</v>
      </c>
      <c r="K35" s="4">
        <f t="shared" si="1"/>
        <v>22</v>
      </c>
      <c r="L35" s="11">
        <f t="shared" si="3"/>
        <v>48.888888888888886</v>
      </c>
      <c r="M35" s="11"/>
      <c r="N35" s="4">
        <f t="shared" si="4"/>
        <v>45</v>
      </c>
      <c r="P35" s="4">
        <v>0</v>
      </c>
      <c r="Q35" s="4">
        <v>2</v>
      </c>
      <c r="R35" s="4">
        <v>0</v>
      </c>
      <c r="S35" s="4">
        <v>0</v>
      </c>
    </row>
    <row r="36" spans="2:19" x14ac:dyDescent="0.25">
      <c r="B36" s="1"/>
      <c r="C36" s="4">
        <v>43</v>
      </c>
      <c r="D36" s="4">
        <v>84</v>
      </c>
      <c r="E36" s="4">
        <v>18</v>
      </c>
      <c r="F36" s="4">
        <v>39</v>
      </c>
      <c r="G36" s="4">
        <v>0</v>
      </c>
      <c r="H36" s="4">
        <v>0</v>
      </c>
      <c r="I36" s="4">
        <f t="shared" si="0"/>
        <v>57</v>
      </c>
      <c r="J36" s="11">
        <f t="shared" si="2"/>
        <v>100</v>
      </c>
      <c r="K36" s="4">
        <f t="shared" si="1"/>
        <v>39</v>
      </c>
      <c r="L36" s="11">
        <f t="shared" si="3"/>
        <v>68.421052631578945</v>
      </c>
      <c r="M36" s="11"/>
      <c r="N36" s="4">
        <f t="shared" si="4"/>
        <v>57</v>
      </c>
      <c r="P36" s="4">
        <v>0</v>
      </c>
      <c r="Q36" s="4">
        <v>3</v>
      </c>
      <c r="R36" s="4">
        <v>0</v>
      </c>
      <c r="S36" s="4">
        <v>0</v>
      </c>
    </row>
    <row r="37" spans="2:19" x14ac:dyDescent="0.25">
      <c r="B37" s="1"/>
      <c r="C37" s="4">
        <v>44</v>
      </c>
      <c r="D37" s="4">
        <v>82</v>
      </c>
      <c r="E37" s="4">
        <v>21</v>
      </c>
      <c r="F37" s="4">
        <v>25</v>
      </c>
      <c r="G37" s="4">
        <v>4</v>
      </c>
      <c r="H37" s="4">
        <v>3</v>
      </c>
      <c r="I37" s="4">
        <f t="shared" si="0"/>
        <v>46</v>
      </c>
      <c r="J37" s="11">
        <f t="shared" si="2"/>
        <v>86.79245283018868</v>
      </c>
      <c r="K37" s="4">
        <f t="shared" si="1"/>
        <v>29</v>
      </c>
      <c r="L37" s="11">
        <f t="shared" si="3"/>
        <v>54.716981132075468</v>
      </c>
      <c r="M37" s="11"/>
      <c r="N37" s="4">
        <f t="shared" si="4"/>
        <v>53</v>
      </c>
      <c r="P37" s="4">
        <v>0</v>
      </c>
      <c r="Q37" s="4">
        <v>4</v>
      </c>
      <c r="R37" s="4">
        <v>0</v>
      </c>
      <c r="S37" s="4">
        <v>0</v>
      </c>
    </row>
    <row r="38" spans="2:19" x14ac:dyDescent="0.25">
      <c r="B38" s="4" t="s">
        <v>80</v>
      </c>
      <c r="C38" s="4">
        <v>1</v>
      </c>
      <c r="D38" s="4">
        <v>85</v>
      </c>
    </row>
    <row r="39" spans="2:19" x14ac:dyDescent="0.25">
      <c r="B39" s="1"/>
      <c r="C39" s="4">
        <v>3</v>
      </c>
      <c r="D39" s="4">
        <v>123</v>
      </c>
      <c r="E39" s="4">
        <v>8</v>
      </c>
      <c r="F39" s="4">
        <v>8</v>
      </c>
      <c r="G39" s="4">
        <v>0</v>
      </c>
      <c r="H39" s="4">
        <v>0</v>
      </c>
      <c r="I39" s="4">
        <f t="shared" ref="I39:I91" si="5">E39+F39</f>
        <v>16</v>
      </c>
      <c r="J39" s="11">
        <f>(I39/N39)*100</f>
        <v>100</v>
      </c>
      <c r="K39" s="4">
        <f t="shared" ref="K39:K91" si="6">F39+G39</f>
        <v>8</v>
      </c>
      <c r="L39" s="11">
        <f>(K39/N39)*100</f>
        <v>50</v>
      </c>
      <c r="M39" s="11"/>
      <c r="N39" s="4">
        <f>SUM(E39:H39)</f>
        <v>16</v>
      </c>
      <c r="P39" s="4">
        <v>0</v>
      </c>
      <c r="Q39" s="4">
        <v>4</v>
      </c>
      <c r="R39" s="4">
        <v>0</v>
      </c>
      <c r="S39" s="4">
        <v>0</v>
      </c>
    </row>
    <row r="40" spans="2:19" x14ac:dyDescent="0.25">
      <c r="B40" s="1"/>
      <c r="C40" s="4">
        <v>4</v>
      </c>
      <c r="D40" s="4">
        <v>100</v>
      </c>
      <c r="J40" s="11"/>
      <c r="L40" s="11"/>
      <c r="M40" s="11"/>
    </row>
    <row r="41" spans="2:19" x14ac:dyDescent="0.25">
      <c r="B41" s="1"/>
      <c r="C41" s="4">
        <v>5</v>
      </c>
      <c r="D41" s="4">
        <v>87</v>
      </c>
      <c r="E41" s="4">
        <v>11</v>
      </c>
      <c r="F41" s="4">
        <v>10</v>
      </c>
      <c r="G41" s="4">
        <v>1</v>
      </c>
      <c r="H41" s="4">
        <v>1</v>
      </c>
      <c r="I41" s="4">
        <f t="shared" si="5"/>
        <v>21</v>
      </c>
      <c r="J41" s="11">
        <f>(I41/N41)*100</f>
        <v>91.304347826086953</v>
      </c>
      <c r="K41" s="4">
        <f t="shared" si="6"/>
        <v>11</v>
      </c>
      <c r="L41" s="11">
        <f>(K41/N41)*100</f>
        <v>47.826086956521742</v>
      </c>
      <c r="M41" s="11"/>
      <c r="N41" s="4">
        <f>SUM(E41:H41)</f>
        <v>23</v>
      </c>
      <c r="P41" s="4">
        <v>4</v>
      </c>
      <c r="Q41" s="4">
        <v>5</v>
      </c>
      <c r="R41" s="4">
        <v>1</v>
      </c>
      <c r="S41" s="4">
        <v>0</v>
      </c>
    </row>
    <row r="42" spans="2:19" x14ac:dyDescent="0.25">
      <c r="B42" s="1"/>
      <c r="C42" s="4">
        <v>6</v>
      </c>
      <c r="D42" s="4">
        <v>82</v>
      </c>
      <c r="E42" s="4">
        <v>16</v>
      </c>
      <c r="F42" s="4">
        <v>13</v>
      </c>
      <c r="G42" s="4">
        <v>3</v>
      </c>
      <c r="H42" s="4">
        <v>1</v>
      </c>
      <c r="I42" s="4">
        <f t="shared" si="5"/>
        <v>29</v>
      </c>
      <c r="J42" s="11">
        <f>(I42/N42)*100</f>
        <v>87.878787878787875</v>
      </c>
      <c r="K42" s="4">
        <f t="shared" si="6"/>
        <v>16</v>
      </c>
      <c r="L42" s="11">
        <f>(K42/N42)*100</f>
        <v>48.484848484848484</v>
      </c>
      <c r="M42" s="11"/>
      <c r="N42" s="4">
        <f>SUM(E42:H42)</f>
        <v>33</v>
      </c>
      <c r="P42" s="4">
        <v>2</v>
      </c>
      <c r="Q42" s="4">
        <v>12</v>
      </c>
      <c r="R42" s="4">
        <v>0</v>
      </c>
      <c r="S42" s="4">
        <v>0</v>
      </c>
    </row>
    <row r="43" spans="2:19" x14ac:dyDescent="0.25">
      <c r="B43" s="1"/>
      <c r="C43" s="4">
        <v>7</v>
      </c>
      <c r="D43" s="4">
        <v>64</v>
      </c>
      <c r="E43" s="4">
        <v>0</v>
      </c>
      <c r="F43" s="4">
        <v>0</v>
      </c>
      <c r="G43" s="4">
        <v>2</v>
      </c>
      <c r="H43" s="4">
        <v>0</v>
      </c>
      <c r="I43" s="4">
        <f t="shared" si="5"/>
        <v>0</v>
      </c>
      <c r="J43" s="11">
        <f>(I43/N43)*100</f>
        <v>0</v>
      </c>
      <c r="K43" s="4">
        <f t="shared" si="6"/>
        <v>2</v>
      </c>
      <c r="L43" s="11">
        <f>(K43/N43)*100</f>
        <v>100</v>
      </c>
      <c r="M43" s="11"/>
      <c r="N43" s="4">
        <f>SUM(E43:H43)</f>
        <v>2</v>
      </c>
      <c r="P43" s="4">
        <v>0</v>
      </c>
      <c r="Q43" s="4">
        <v>0</v>
      </c>
      <c r="R43" s="4">
        <v>0</v>
      </c>
      <c r="S43" s="4">
        <v>0</v>
      </c>
    </row>
    <row r="44" spans="2:19" x14ac:dyDescent="0.25">
      <c r="B44" s="1"/>
      <c r="C44" s="4">
        <v>8</v>
      </c>
      <c r="D44" s="4">
        <v>0</v>
      </c>
      <c r="J44" s="11"/>
      <c r="L44" s="11"/>
      <c r="M44" s="11"/>
    </row>
    <row r="45" spans="2:19" x14ac:dyDescent="0.25">
      <c r="B45" s="1"/>
      <c r="C45" s="4">
        <v>9</v>
      </c>
      <c r="D45" s="4">
        <v>119</v>
      </c>
      <c r="E45" s="4">
        <v>14</v>
      </c>
      <c r="F45" s="4">
        <v>12</v>
      </c>
      <c r="G45" s="4">
        <v>6</v>
      </c>
      <c r="H45" s="4">
        <v>3</v>
      </c>
      <c r="I45" s="4">
        <f t="shared" si="5"/>
        <v>26</v>
      </c>
      <c r="J45" s="11">
        <f>(I45/N45)*100</f>
        <v>74.285714285714292</v>
      </c>
      <c r="K45" s="4">
        <f t="shared" si="6"/>
        <v>18</v>
      </c>
      <c r="L45" s="11">
        <f>(K45/N45)*100</f>
        <v>51.428571428571423</v>
      </c>
      <c r="M45" s="11"/>
      <c r="N45" s="4">
        <f>SUM(E45:H45)</f>
        <v>35</v>
      </c>
      <c r="P45" s="4">
        <v>0</v>
      </c>
      <c r="Q45" s="4">
        <v>4</v>
      </c>
      <c r="R45" s="4">
        <v>0</v>
      </c>
      <c r="S45" s="4">
        <v>0</v>
      </c>
    </row>
    <row r="46" spans="2:19" x14ac:dyDescent="0.25">
      <c r="B46" s="1"/>
      <c r="C46" s="4">
        <v>10</v>
      </c>
      <c r="D46" s="4">
        <v>95</v>
      </c>
      <c r="J46" s="11"/>
      <c r="L46" s="11"/>
      <c r="M46" s="11"/>
    </row>
    <row r="47" spans="2:19" x14ac:dyDescent="0.25">
      <c r="B47" s="1"/>
      <c r="C47" s="4">
        <v>11</v>
      </c>
      <c r="D47" s="4">
        <v>80</v>
      </c>
      <c r="E47" s="4">
        <v>18</v>
      </c>
      <c r="F47" s="4">
        <v>12</v>
      </c>
      <c r="G47" s="4">
        <v>1</v>
      </c>
      <c r="H47" s="4">
        <v>2</v>
      </c>
      <c r="I47" s="4">
        <f t="shared" si="5"/>
        <v>30</v>
      </c>
      <c r="J47" s="11">
        <f t="shared" ref="J47:J72" si="7">(I47/N47)*100</f>
        <v>90.909090909090907</v>
      </c>
      <c r="K47" s="4">
        <f t="shared" si="6"/>
        <v>13</v>
      </c>
      <c r="L47" s="11">
        <f t="shared" ref="L47:L72" si="8">(K47/N47)*100</f>
        <v>39.393939393939391</v>
      </c>
      <c r="M47" s="11"/>
      <c r="N47" s="4">
        <f t="shared" ref="N47:N72" si="9">SUM(E47:H47)</f>
        <v>33</v>
      </c>
      <c r="P47" s="4">
        <v>0</v>
      </c>
      <c r="Q47" s="4">
        <v>3</v>
      </c>
      <c r="R47" s="4">
        <v>0</v>
      </c>
      <c r="S47" s="4">
        <v>0</v>
      </c>
    </row>
    <row r="48" spans="2:19" x14ac:dyDescent="0.25">
      <c r="B48" s="1"/>
      <c r="C48" s="4">
        <v>12</v>
      </c>
      <c r="D48" s="4">
        <v>98</v>
      </c>
      <c r="E48" s="4">
        <v>20</v>
      </c>
      <c r="F48" s="4">
        <v>30</v>
      </c>
      <c r="G48" s="4">
        <v>2</v>
      </c>
      <c r="H48" s="4">
        <v>3</v>
      </c>
      <c r="I48" s="4">
        <f t="shared" si="5"/>
        <v>50</v>
      </c>
      <c r="J48" s="11">
        <f t="shared" si="7"/>
        <v>90.909090909090907</v>
      </c>
      <c r="K48" s="4">
        <f t="shared" si="6"/>
        <v>32</v>
      </c>
      <c r="L48" s="11">
        <f t="shared" si="8"/>
        <v>58.18181818181818</v>
      </c>
      <c r="M48" s="11"/>
      <c r="N48" s="4">
        <f t="shared" si="9"/>
        <v>55</v>
      </c>
      <c r="P48" s="4">
        <v>2</v>
      </c>
      <c r="Q48" s="4">
        <v>14</v>
      </c>
      <c r="R48" s="4">
        <v>0</v>
      </c>
      <c r="S48" s="4">
        <v>0</v>
      </c>
    </row>
    <row r="49" spans="2:19" x14ac:dyDescent="0.25">
      <c r="B49" s="1"/>
      <c r="C49" s="4">
        <v>13</v>
      </c>
      <c r="D49" s="4">
        <v>75</v>
      </c>
      <c r="E49" s="4">
        <v>8</v>
      </c>
      <c r="F49" s="4">
        <v>3</v>
      </c>
      <c r="G49" s="4">
        <v>0</v>
      </c>
      <c r="H49" s="4">
        <v>1</v>
      </c>
      <c r="I49" s="4">
        <f t="shared" si="5"/>
        <v>11</v>
      </c>
      <c r="J49" s="11">
        <f t="shared" si="7"/>
        <v>91.666666666666657</v>
      </c>
      <c r="K49" s="4">
        <f t="shared" si="6"/>
        <v>3</v>
      </c>
      <c r="L49" s="11">
        <f t="shared" si="8"/>
        <v>25</v>
      </c>
      <c r="M49" s="11"/>
      <c r="N49" s="4">
        <f t="shared" si="9"/>
        <v>12</v>
      </c>
      <c r="P49" s="4">
        <v>0</v>
      </c>
      <c r="Q49" s="4">
        <v>3</v>
      </c>
      <c r="R49" s="4">
        <v>0</v>
      </c>
      <c r="S49" s="4">
        <v>0</v>
      </c>
    </row>
    <row r="50" spans="2:19" x14ac:dyDescent="0.25">
      <c r="B50" s="1"/>
      <c r="C50" s="4">
        <v>14</v>
      </c>
      <c r="D50" s="4">
        <v>89</v>
      </c>
      <c r="E50" s="4">
        <v>1</v>
      </c>
      <c r="F50" s="4">
        <v>8</v>
      </c>
      <c r="G50" s="4">
        <v>1</v>
      </c>
      <c r="H50" s="4">
        <v>0</v>
      </c>
      <c r="I50" s="4">
        <f t="shared" si="5"/>
        <v>9</v>
      </c>
      <c r="J50" s="11">
        <f t="shared" si="7"/>
        <v>90</v>
      </c>
      <c r="K50" s="4">
        <f t="shared" si="6"/>
        <v>9</v>
      </c>
      <c r="L50" s="11">
        <f t="shared" si="8"/>
        <v>90</v>
      </c>
      <c r="M50" s="11"/>
      <c r="N50" s="4">
        <f t="shared" si="9"/>
        <v>10</v>
      </c>
      <c r="P50" s="4">
        <v>0</v>
      </c>
      <c r="Q50" s="4">
        <v>2</v>
      </c>
      <c r="R50" s="4">
        <v>0</v>
      </c>
      <c r="S50" s="4">
        <v>0</v>
      </c>
    </row>
    <row r="51" spans="2:19" x14ac:dyDescent="0.25">
      <c r="B51" s="1"/>
      <c r="C51" s="4">
        <v>15</v>
      </c>
      <c r="D51" s="4">
        <v>128</v>
      </c>
      <c r="E51" s="4">
        <v>19</v>
      </c>
      <c r="F51" s="4">
        <v>26</v>
      </c>
      <c r="G51" s="4">
        <v>5</v>
      </c>
      <c r="H51" s="4">
        <v>5</v>
      </c>
      <c r="I51" s="4">
        <f t="shared" si="5"/>
        <v>45</v>
      </c>
      <c r="J51" s="11">
        <f t="shared" si="7"/>
        <v>81.818181818181827</v>
      </c>
      <c r="K51" s="4">
        <f t="shared" si="6"/>
        <v>31</v>
      </c>
      <c r="L51" s="11">
        <f t="shared" si="8"/>
        <v>56.36363636363636</v>
      </c>
      <c r="M51" s="11"/>
      <c r="N51" s="4">
        <f t="shared" si="9"/>
        <v>55</v>
      </c>
      <c r="P51" s="4">
        <v>6</v>
      </c>
      <c r="Q51" s="4">
        <v>11</v>
      </c>
      <c r="R51" s="4">
        <v>0</v>
      </c>
      <c r="S51" s="4">
        <v>0</v>
      </c>
    </row>
    <row r="52" spans="2:19" x14ac:dyDescent="0.25">
      <c r="B52" s="1"/>
      <c r="C52" s="4">
        <v>16</v>
      </c>
      <c r="D52" s="4">
        <v>110</v>
      </c>
      <c r="E52" s="4">
        <v>23</v>
      </c>
      <c r="F52" s="4">
        <v>28</v>
      </c>
      <c r="G52" s="4">
        <v>2</v>
      </c>
      <c r="H52" s="4">
        <v>1</v>
      </c>
      <c r="I52" s="4">
        <f t="shared" si="5"/>
        <v>51</v>
      </c>
      <c r="J52" s="11">
        <f t="shared" si="7"/>
        <v>94.444444444444443</v>
      </c>
      <c r="K52" s="4">
        <f t="shared" si="6"/>
        <v>30</v>
      </c>
      <c r="L52" s="11">
        <f t="shared" si="8"/>
        <v>55.555555555555557</v>
      </c>
      <c r="M52" s="11"/>
      <c r="N52" s="4">
        <f t="shared" si="9"/>
        <v>54</v>
      </c>
      <c r="P52" s="4">
        <v>2</v>
      </c>
      <c r="Q52" s="4">
        <v>6</v>
      </c>
      <c r="R52" s="4">
        <v>0</v>
      </c>
      <c r="S52" s="4">
        <v>0</v>
      </c>
    </row>
    <row r="53" spans="2:19" x14ac:dyDescent="0.25">
      <c r="B53" s="1"/>
      <c r="C53" s="4">
        <v>17</v>
      </c>
      <c r="D53" s="4">
        <v>81</v>
      </c>
      <c r="E53" s="4">
        <v>19</v>
      </c>
      <c r="F53" s="4">
        <v>19</v>
      </c>
      <c r="G53" s="4">
        <v>0</v>
      </c>
      <c r="H53" s="4">
        <v>0</v>
      </c>
      <c r="I53" s="4">
        <f t="shared" si="5"/>
        <v>38</v>
      </c>
      <c r="J53" s="11">
        <f t="shared" si="7"/>
        <v>100</v>
      </c>
      <c r="K53" s="4">
        <f t="shared" si="6"/>
        <v>19</v>
      </c>
      <c r="L53" s="11">
        <f t="shared" si="8"/>
        <v>50</v>
      </c>
      <c r="M53" s="11"/>
      <c r="N53" s="4">
        <f t="shared" si="9"/>
        <v>38</v>
      </c>
      <c r="P53" s="4">
        <v>0</v>
      </c>
      <c r="Q53" s="4">
        <v>5</v>
      </c>
      <c r="R53" s="4">
        <v>0</v>
      </c>
      <c r="S53" s="4">
        <v>0</v>
      </c>
    </row>
    <row r="54" spans="2:19" x14ac:dyDescent="0.25">
      <c r="B54" s="1"/>
      <c r="C54" s="4">
        <v>18</v>
      </c>
      <c r="D54" s="4">
        <v>74</v>
      </c>
      <c r="E54" s="4">
        <v>21</v>
      </c>
      <c r="F54" s="4">
        <v>32</v>
      </c>
      <c r="G54" s="4">
        <v>0</v>
      </c>
      <c r="H54" s="4">
        <v>0</v>
      </c>
      <c r="I54" s="4">
        <f t="shared" si="5"/>
        <v>53</v>
      </c>
      <c r="J54" s="11">
        <f t="shared" si="7"/>
        <v>100</v>
      </c>
      <c r="K54" s="4">
        <f t="shared" si="6"/>
        <v>32</v>
      </c>
      <c r="L54" s="11">
        <f t="shared" si="8"/>
        <v>60.377358490566039</v>
      </c>
      <c r="M54" s="11"/>
      <c r="N54" s="4">
        <f t="shared" si="9"/>
        <v>53</v>
      </c>
      <c r="P54" s="4">
        <v>0</v>
      </c>
      <c r="Q54" s="4">
        <v>11</v>
      </c>
      <c r="R54" s="4">
        <v>0</v>
      </c>
      <c r="S54" s="4">
        <v>0</v>
      </c>
    </row>
    <row r="55" spans="2:19" x14ac:dyDescent="0.25">
      <c r="C55" s="4">
        <v>19</v>
      </c>
      <c r="D55" s="4">
        <v>107</v>
      </c>
      <c r="E55" s="4">
        <v>14</v>
      </c>
      <c r="F55" s="4">
        <v>10</v>
      </c>
      <c r="G55" s="4">
        <v>1</v>
      </c>
      <c r="H55" s="4">
        <v>2</v>
      </c>
      <c r="I55" s="4">
        <f t="shared" si="5"/>
        <v>24</v>
      </c>
      <c r="J55" s="11">
        <f t="shared" si="7"/>
        <v>88.888888888888886</v>
      </c>
      <c r="K55" s="4">
        <f t="shared" si="6"/>
        <v>11</v>
      </c>
      <c r="L55" s="11">
        <f t="shared" si="8"/>
        <v>40.74074074074074</v>
      </c>
      <c r="M55" s="11"/>
      <c r="N55" s="4">
        <f t="shared" si="9"/>
        <v>27</v>
      </c>
      <c r="P55" s="4">
        <v>0</v>
      </c>
      <c r="Q55" s="4">
        <v>1</v>
      </c>
      <c r="R55" s="4">
        <v>0</v>
      </c>
      <c r="S55" s="4">
        <v>0</v>
      </c>
    </row>
    <row r="56" spans="2:19" x14ac:dyDescent="0.25">
      <c r="C56" s="4">
        <v>20</v>
      </c>
      <c r="D56" s="4">
        <v>108</v>
      </c>
      <c r="E56" s="4">
        <v>9</v>
      </c>
      <c r="F56" s="4">
        <v>13</v>
      </c>
      <c r="G56" s="4">
        <v>0</v>
      </c>
      <c r="H56" s="4">
        <v>0</v>
      </c>
      <c r="I56" s="4">
        <f t="shared" si="5"/>
        <v>22</v>
      </c>
      <c r="J56" s="11">
        <f t="shared" si="7"/>
        <v>100</v>
      </c>
      <c r="K56" s="4">
        <f t="shared" si="6"/>
        <v>13</v>
      </c>
      <c r="L56" s="11">
        <f t="shared" si="8"/>
        <v>59.090909090909093</v>
      </c>
      <c r="M56" s="11"/>
      <c r="N56" s="4">
        <f t="shared" si="9"/>
        <v>22</v>
      </c>
      <c r="P56" s="4">
        <v>0</v>
      </c>
      <c r="Q56" s="4">
        <v>4</v>
      </c>
      <c r="R56" s="4">
        <v>0</v>
      </c>
      <c r="S56" s="4">
        <v>0</v>
      </c>
    </row>
    <row r="57" spans="2:19" x14ac:dyDescent="0.25">
      <c r="C57" s="4">
        <v>21</v>
      </c>
      <c r="D57" s="4">
        <v>125</v>
      </c>
      <c r="E57" s="4">
        <v>5</v>
      </c>
      <c r="F57" s="4">
        <v>3</v>
      </c>
      <c r="G57" s="4">
        <v>0</v>
      </c>
      <c r="H57" s="4">
        <v>0</v>
      </c>
      <c r="I57" s="4">
        <f t="shared" si="5"/>
        <v>8</v>
      </c>
      <c r="J57" s="11">
        <f t="shared" si="7"/>
        <v>100</v>
      </c>
      <c r="K57" s="4">
        <f t="shared" si="6"/>
        <v>3</v>
      </c>
      <c r="L57" s="11">
        <f t="shared" si="8"/>
        <v>37.5</v>
      </c>
      <c r="M57" s="11"/>
      <c r="N57" s="4">
        <f t="shared" si="9"/>
        <v>8</v>
      </c>
      <c r="P57" s="4">
        <v>0</v>
      </c>
      <c r="Q57" s="4">
        <v>1</v>
      </c>
      <c r="R57" s="4">
        <v>0</v>
      </c>
      <c r="S57" s="4">
        <v>0</v>
      </c>
    </row>
    <row r="58" spans="2:19" x14ac:dyDescent="0.25">
      <c r="C58" s="4">
        <v>22</v>
      </c>
      <c r="D58" s="4">
        <v>131</v>
      </c>
      <c r="E58" s="4">
        <v>14</v>
      </c>
      <c r="F58" s="4">
        <v>29</v>
      </c>
      <c r="G58" s="4">
        <v>1</v>
      </c>
      <c r="H58" s="4">
        <v>1</v>
      </c>
      <c r="I58" s="4">
        <f t="shared" si="5"/>
        <v>43</v>
      </c>
      <c r="J58" s="11">
        <f t="shared" si="7"/>
        <v>95.555555555555557</v>
      </c>
      <c r="K58" s="4">
        <f t="shared" si="6"/>
        <v>30</v>
      </c>
      <c r="L58" s="11">
        <f t="shared" si="8"/>
        <v>66.666666666666657</v>
      </c>
      <c r="M58" s="11"/>
      <c r="N58" s="4">
        <f t="shared" si="9"/>
        <v>45</v>
      </c>
      <c r="P58" s="4">
        <v>0</v>
      </c>
      <c r="Q58" s="4">
        <v>3</v>
      </c>
      <c r="R58" s="4">
        <v>0</v>
      </c>
      <c r="S58" s="4">
        <v>0</v>
      </c>
    </row>
    <row r="59" spans="2:19" x14ac:dyDescent="0.25">
      <c r="C59" s="4">
        <v>23</v>
      </c>
      <c r="D59" s="4">
        <v>75</v>
      </c>
      <c r="E59" s="4">
        <v>17</v>
      </c>
      <c r="F59" s="4">
        <v>13</v>
      </c>
      <c r="G59" s="4">
        <v>0</v>
      </c>
      <c r="H59" s="4">
        <v>0</v>
      </c>
      <c r="I59" s="4">
        <f t="shared" si="5"/>
        <v>30</v>
      </c>
      <c r="J59" s="11">
        <f t="shared" si="7"/>
        <v>100</v>
      </c>
      <c r="K59" s="4">
        <f t="shared" si="6"/>
        <v>13</v>
      </c>
      <c r="L59" s="11">
        <f t="shared" si="8"/>
        <v>43.333333333333336</v>
      </c>
      <c r="M59" s="11"/>
      <c r="N59" s="4">
        <f t="shared" si="9"/>
        <v>30</v>
      </c>
      <c r="P59" s="4">
        <v>0</v>
      </c>
      <c r="Q59" s="4">
        <v>5</v>
      </c>
      <c r="R59" s="4">
        <v>0</v>
      </c>
      <c r="S59" s="4">
        <v>0</v>
      </c>
    </row>
    <row r="60" spans="2:19" x14ac:dyDescent="0.25">
      <c r="C60" s="4">
        <v>24</v>
      </c>
      <c r="D60" s="4">
        <v>84</v>
      </c>
      <c r="E60" s="4">
        <v>25</v>
      </c>
      <c r="F60" s="4">
        <v>33</v>
      </c>
      <c r="G60" s="4">
        <v>0</v>
      </c>
      <c r="H60" s="4">
        <v>0</v>
      </c>
      <c r="I60" s="4">
        <f t="shared" si="5"/>
        <v>58</v>
      </c>
      <c r="J60" s="11">
        <f t="shared" si="7"/>
        <v>100</v>
      </c>
      <c r="K60" s="4">
        <f t="shared" si="6"/>
        <v>33</v>
      </c>
      <c r="L60" s="11">
        <f t="shared" si="8"/>
        <v>56.896551724137936</v>
      </c>
      <c r="M60" s="11"/>
      <c r="N60" s="4">
        <f t="shared" si="9"/>
        <v>58</v>
      </c>
      <c r="P60" s="4">
        <v>0</v>
      </c>
      <c r="Q60" s="4">
        <v>7</v>
      </c>
      <c r="R60" s="4">
        <v>0</v>
      </c>
      <c r="S60" s="4">
        <v>0</v>
      </c>
    </row>
    <row r="61" spans="2:19" x14ac:dyDescent="0.25">
      <c r="C61" s="4">
        <v>25</v>
      </c>
      <c r="D61" s="4">
        <v>124</v>
      </c>
      <c r="E61" s="4">
        <v>18</v>
      </c>
      <c r="F61" s="4">
        <v>23</v>
      </c>
      <c r="G61" s="4">
        <v>0</v>
      </c>
      <c r="H61" s="4">
        <v>0</v>
      </c>
      <c r="I61" s="4">
        <f t="shared" si="5"/>
        <v>41</v>
      </c>
      <c r="J61" s="11">
        <f t="shared" si="7"/>
        <v>100</v>
      </c>
      <c r="K61" s="4">
        <f t="shared" si="6"/>
        <v>23</v>
      </c>
      <c r="L61" s="11">
        <f t="shared" si="8"/>
        <v>56.09756097560976</v>
      </c>
      <c r="M61" s="11"/>
      <c r="N61" s="4">
        <f t="shared" si="9"/>
        <v>41</v>
      </c>
      <c r="P61" s="4">
        <v>0</v>
      </c>
      <c r="Q61" s="4">
        <v>5</v>
      </c>
      <c r="R61" s="4">
        <v>0</v>
      </c>
      <c r="S61" s="4">
        <v>0</v>
      </c>
    </row>
    <row r="62" spans="2:19" x14ac:dyDescent="0.25">
      <c r="C62" s="4">
        <v>26</v>
      </c>
      <c r="D62" s="4">
        <v>75</v>
      </c>
      <c r="E62" s="4">
        <v>12</v>
      </c>
      <c r="F62" s="4">
        <v>7</v>
      </c>
      <c r="G62" s="4">
        <v>5</v>
      </c>
      <c r="H62" s="4">
        <v>2</v>
      </c>
      <c r="I62" s="4">
        <f t="shared" si="5"/>
        <v>19</v>
      </c>
      <c r="J62" s="11">
        <f t="shared" si="7"/>
        <v>73.076923076923066</v>
      </c>
      <c r="K62" s="4">
        <f t="shared" si="6"/>
        <v>12</v>
      </c>
      <c r="L62" s="11">
        <f t="shared" si="8"/>
        <v>46.153846153846153</v>
      </c>
      <c r="M62" s="11"/>
      <c r="N62" s="4">
        <f t="shared" si="9"/>
        <v>26</v>
      </c>
      <c r="P62" s="4">
        <v>0</v>
      </c>
      <c r="Q62" s="4">
        <v>2</v>
      </c>
      <c r="R62" s="4">
        <v>0</v>
      </c>
      <c r="S62" s="4">
        <v>0</v>
      </c>
    </row>
    <row r="63" spans="2:19" x14ac:dyDescent="0.25">
      <c r="C63" s="4">
        <v>27</v>
      </c>
      <c r="D63" s="4">
        <v>123</v>
      </c>
      <c r="E63" s="4">
        <v>23</v>
      </c>
      <c r="F63" s="4">
        <v>21</v>
      </c>
      <c r="G63" s="4">
        <v>0</v>
      </c>
      <c r="H63" s="4">
        <v>0</v>
      </c>
      <c r="I63" s="4">
        <f t="shared" si="5"/>
        <v>44</v>
      </c>
      <c r="J63" s="11">
        <f t="shared" si="7"/>
        <v>100</v>
      </c>
      <c r="K63" s="4">
        <f t="shared" si="6"/>
        <v>21</v>
      </c>
      <c r="L63" s="11">
        <f t="shared" si="8"/>
        <v>47.727272727272727</v>
      </c>
      <c r="M63" s="11"/>
      <c r="N63" s="4">
        <f t="shared" si="9"/>
        <v>44</v>
      </c>
      <c r="P63" s="4">
        <v>0</v>
      </c>
      <c r="Q63" s="4">
        <v>4</v>
      </c>
      <c r="R63" s="4">
        <v>0</v>
      </c>
      <c r="S63" s="4">
        <v>0</v>
      </c>
    </row>
    <row r="64" spans="2:19" x14ac:dyDescent="0.25">
      <c r="C64" s="4">
        <v>28</v>
      </c>
      <c r="D64" s="4">
        <v>87</v>
      </c>
      <c r="E64" s="4">
        <v>12</v>
      </c>
      <c r="F64" s="4">
        <v>28</v>
      </c>
      <c r="G64" s="4">
        <v>0</v>
      </c>
      <c r="H64" s="4">
        <v>2</v>
      </c>
      <c r="I64" s="4">
        <f t="shared" si="5"/>
        <v>40</v>
      </c>
      <c r="J64" s="11">
        <f t="shared" si="7"/>
        <v>95.238095238095227</v>
      </c>
      <c r="K64" s="4">
        <f t="shared" si="6"/>
        <v>28</v>
      </c>
      <c r="L64" s="11">
        <f t="shared" si="8"/>
        <v>66.666666666666657</v>
      </c>
      <c r="M64" s="11"/>
      <c r="N64" s="4">
        <f t="shared" si="9"/>
        <v>42</v>
      </c>
      <c r="P64" s="4">
        <v>0</v>
      </c>
      <c r="Q64" s="4">
        <v>4</v>
      </c>
      <c r="R64" s="4">
        <v>0</v>
      </c>
      <c r="S64" s="4">
        <v>0</v>
      </c>
    </row>
    <row r="65" spans="2:19" x14ac:dyDescent="0.25">
      <c r="C65" s="4">
        <v>29</v>
      </c>
      <c r="D65" s="4">
        <v>85</v>
      </c>
      <c r="E65" s="4">
        <v>12</v>
      </c>
      <c r="F65" s="4">
        <v>22</v>
      </c>
      <c r="G65" s="4">
        <v>0</v>
      </c>
      <c r="H65" s="4">
        <v>0</v>
      </c>
      <c r="I65" s="4">
        <f t="shared" si="5"/>
        <v>34</v>
      </c>
      <c r="J65" s="11">
        <f t="shared" si="7"/>
        <v>100</v>
      </c>
      <c r="K65" s="4">
        <f t="shared" si="6"/>
        <v>22</v>
      </c>
      <c r="L65" s="11">
        <f t="shared" si="8"/>
        <v>64.705882352941174</v>
      </c>
      <c r="M65" s="11"/>
      <c r="N65" s="4">
        <f t="shared" si="9"/>
        <v>34</v>
      </c>
      <c r="P65" s="4">
        <v>0</v>
      </c>
      <c r="Q65" s="4">
        <v>5</v>
      </c>
      <c r="R65" s="4">
        <v>0</v>
      </c>
      <c r="S65" s="4">
        <v>0</v>
      </c>
    </row>
    <row r="66" spans="2:19" x14ac:dyDescent="0.25">
      <c r="C66" s="4">
        <v>30</v>
      </c>
      <c r="D66" s="4">
        <v>85</v>
      </c>
      <c r="E66" s="4">
        <v>21</v>
      </c>
      <c r="F66" s="4">
        <v>18</v>
      </c>
      <c r="G66" s="4">
        <v>9</v>
      </c>
      <c r="H66" s="4">
        <v>10</v>
      </c>
      <c r="I66" s="4">
        <f t="shared" si="5"/>
        <v>39</v>
      </c>
      <c r="J66" s="11">
        <f t="shared" si="7"/>
        <v>67.241379310344826</v>
      </c>
      <c r="K66" s="4">
        <f t="shared" si="6"/>
        <v>27</v>
      </c>
      <c r="L66" s="11">
        <f t="shared" si="8"/>
        <v>46.551724137931032</v>
      </c>
      <c r="M66" s="11"/>
      <c r="N66" s="4">
        <f t="shared" si="9"/>
        <v>58</v>
      </c>
      <c r="P66" s="4">
        <v>0</v>
      </c>
      <c r="Q66" s="4">
        <v>4</v>
      </c>
      <c r="R66" s="4">
        <v>0</v>
      </c>
      <c r="S66" s="4">
        <v>0</v>
      </c>
    </row>
    <row r="67" spans="2:19" x14ac:dyDescent="0.25">
      <c r="C67" s="4">
        <v>31</v>
      </c>
      <c r="D67" s="4">
        <v>92</v>
      </c>
      <c r="E67" s="4">
        <v>18</v>
      </c>
      <c r="F67" s="4">
        <v>20</v>
      </c>
      <c r="G67" s="4">
        <v>0</v>
      </c>
      <c r="H67" s="4">
        <v>0</v>
      </c>
      <c r="I67" s="4">
        <f t="shared" si="5"/>
        <v>38</v>
      </c>
      <c r="J67" s="11">
        <f t="shared" si="7"/>
        <v>100</v>
      </c>
      <c r="K67" s="4">
        <f t="shared" si="6"/>
        <v>20</v>
      </c>
      <c r="L67" s="11">
        <f t="shared" si="8"/>
        <v>52.631578947368418</v>
      </c>
      <c r="M67" s="11"/>
      <c r="N67" s="4">
        <f t="shared" si="9"/>
        <v>38</v>
      </c>
      <c r="P67" s="4">
        <v>1</v>
      </c>
      <c r="Q67" s="4">
        <v>3</v>
      </c>
      <c r="R67" s="4">
        <v>0</v>
      </c>
      <c r="S67" s="4">
        <v>0</v>
      </c>
    </row>
    <row r="68" spans="2:19" x14ac:dyDescent="0.25">
      <c r="C68" s="4">
        <v>32</v>
      </c>
      <c r="D68" s="4">
        <v>100</v>
      </c>
      <c r="E68" s="4">
        <v>22</v>
      </c>
      <c r="F68" s="4">
        <v>24</v>
      </c>
      <c r="G68" s="4">
        <v>1</v>
      </c>
      <c r="H68" s="4">
        <v>0</v>
      </c>
      <c r="I68" s="4">
        <f t="shared" si="5"/>
        <v>46</v>
      </c>
      <c r="J68" s="11">
        <f t="shared" si="7"/>
        <v>97.872340425531917</v>
      </c>
      <c r="K68" s="4">
        <f t="shared" si="6"/>
        <v>25</v>
      </c>
      <c r="L68" s="11">
        <f t="shared" si="8"/>
        <v>53.191489361702125</v>
      </c>
      <c r="M68" s="11"/>
      <c r="N68" s="4">
        <f t="shared" si="9"/>
        <v>47</v>
      </c>
      <c r="P68" s="4">
        <v>0</v>
      </c>
      <c r="Q68" s="4">
        <v>2</v>
      </c>
      <c r="R68" s="4">
        <v>0</v>
      </c>
      <c r="S68" s="4">
        <v>0</v>
      </c>
    </row>
    <row r="69" spans="2:19" x14ac:dyDescent="0.25">
      <c r="C69" s="4">
        <v>33</v>
      </c>
      <c r="D69" s="4">
        <v>98</v>
      </c>
      <c r="E69" s="4">
        <v>2</v>
      </c>
      <c r="F69" s="4">
        <v>2</v>
      </c>
      <c r="G69" s="4">
        <v>2</v>
      </c>
      <c r="H69" s="4">
        <v>1</v>
      </c>
      <c r="I69" s="4">
        <f t="shared" si="5"/>
        <v>4</v>
      </c>
      <c r="J69" s="11">
        <f t="shared" si="7"/>
        <v>57.142857142857139</v>
      </c>
      <c r="K69" s="4">
        <f t="shared" si="6"/>
        <v>4</v>
      </c>
      <c r="L69" s="11">
        <f t="shared" si="8"/>
        <v>57.142857142857139</v>
      </c>
      <c r="M69" s="11"/>
      <c r="N69" s="4">
        <f t="shared" si="9"/>
        <v>7</v>
      </c>
      <c r="P69" s="4">
        <v>0</v>
      </c>
      <c r="Q69" s="4">
        <v>0</v>
      </c>
      <c r="R69" s="4">
        <v>0</v>
      </c>
      <c r="S69" s="4">
        <v>0</v>
      </c>
    </row>
    <row r="70" spans="2:19" x14ac:dyDescent="0.25">
      <c r="B70" s="1"/>
      <c r="C70" s="4">
        <v>34</v>
      </c>
      <c r="D70" s="4">
        <v>119</v>
      </c>
      <c r="E70" s="4">
        <v>17</v>
      </c>
      <c r="F70" s="4">
        <v>27</v>
      </c>
      <c r="G70" s="4">
        <v>4</v>
      </c>
      <c r="H70" s="4">
        <v>7</v>
      </c>
      <c r="I70" s="4">
        <f t="shared" si="5"/>
        <v>44</v>
      </c>
      <c r="J70" s="11">
        <f t="shared" si="7"/>
        <v>80</v>
      </c>
      <c r="K70" s="4">
        <f t="shared" si="6"/>
        <v>31</v>
      </c>
      <c r="L70" s="11">
        <f t="shared" si="8"/>
        <v>56.36363636363636</v>
      </c>
      <c r="M70" s="11"/>
      <c r="N70" s="4">
        <f t="shared" si="9"/>
        <v>55</v>
      </c>
      <c r="P70" s="4">
        <v>0</v>
      </c>
      <c r="Q70" s="4">
        <v>2</v>
      </c>
      <c r="R70" s="4">
        <v>0</v>
      </c>
      <c r="S70" s="4">
        <v>0</v>
      </c>
    </row>
    <row r="71" spans="2:19" x14ac:dyDescent="0.25">
      <c r="B71" s="1"/>
      <c r="C71" s="4">
        <v>35</v>
      </c>
      <c r="D71" s="4">
        <v>122</v>
      </c>
      <c r="E71" s="4">
        <v>10</v>
      </c>
      <c r="F71" s="4">
        <v>8</v>
      </c>
      <c r="G71" s="4">
        <v>0</v>
      </c>
      <c r="H71" s="4">
        <v>1</v>
      </c>
      <c r="I71" s="4">
        <f t="shared" si="5"/>
        <v>18</v>
      </c>
      <c r="J71" s="11">
        <f t="shared" si="7"/>
        <v>94.73684210526315</v>
      </c>
      <c r="K71" s="4">
        <f t="shared" si="6"/>
        <v>8</v>
      </c>
      <c r="L71" s="11">
        <f t="shared" si="8"/>
        <v>42.105263157894733</v>
      </c>
      <c r="M71" s="11"/>
      <c r="N71" s="4">
        <f t="shared" si="9"/>
        <v>19</v>
      </c>
      <c r="P71" s="4">
        <v>0</v>
      </c>
      <c r="Q71" s="4">
        <v>0</v>
      </c>
      <c r="R71" s="4">
        <v>0</v>
      </c>
      <c r="S71" s="4">
        <v>0</v>
      </c>
    </row>
    <row r="72" spans="2:19" x14ac:dyDescent="0.25">
      <c r="B72" s="1"/>
      <c r="C72" s="4">
        <v>36</v>
      </c>
      <c r="D72" s="4">
        <v>74</v>
      </c>
      <c r="E72" s="4">
        <v>21</v>
      </c>
      <c r="F72" s="4">
        <v>27</v>
      </c>
      <c r="G72" s="4">
        <v>3</v>
      </c>
      <c r="H72" s="4">
        <v>6</v>
      </c>
      <c r="I72" s="4">
        <f t="shared" si="5"/>
        <v>48</v>
      </c>
      <c r="J72" s="11">
        <f t="shared" si="7"/>
        <v>84.210526315789465</v>
      </c>
      <c r="K72" s="4">
        <f t="shared" si="6"/>
        <v>30</v>
      </c>
      <c r="L72" s="11">
        <f t="shared" si="8"/>
        <v>52.631578947368418</v>
      </c>
      <c r="M72" s="11"/>
      <c r="N72" s="4">
        <f t="shared" si="9"/>
        <v>57</v>
      </c>
      <c r="P72" s="4">
        <v>0</v>
      </c>
      <c r="Q72" s="4">
        <v>0</v>
      </c>
      <c r="R72" s="4">
        <v>0</v>
      </c>
      <c r="S72" s="4">
        <v>0</v>
      </c>
    </row>
    <row r="73" spans="2:19" x14ac:dyDescent="0.25">
      <c r="B73" s="1"/>
      <c r="C73" s="4">
        <v>37</v>
      </c>
      <c r="D73" s="4">
        <v>106</v>
      </c>
      <c r="J73" s="11"/>
      <c r="L73" s="11"/>
      <c r="M73" s="11"/>
    </row>
    <row r="74" spans="2:19" x14ac:dyDescent="0.25">
      <c r="B74" s="1"/>
      <c r="C74" s="4">
        <v>38</v>
      </c>
      <c r="D74" s="4">
        <v>90</v>
      </c>
      <c r="E74" s="4">
        <v>20</v>
      </c>
      <c r="F74" s="4">
        <v>28</v>
      </c>
      <c r="G74" s="4">
        <v>4</v>
      </c>
      <c r="H74" s="4">
        <v>1</v>
      </c>
      <c r="I74" s="4">
        <f t="shared" si="5"/>
        <v>48</v>
      </c>
      <c r="J74" s="11">
        <f>(I74/N74)*100</f>
        <v>90.566037735849065</v>
      </c>
      <c r="K74" s="4">
        <f t="shared" si="6"/>
        <v>32</v>
      </c>
      <c r="L74" s="11">
        <f>(K74/N74)*100</f>
        <v>60.377358490566039</v>
      </c>
      <c r="M74" s="11"/>
      <c r="N74" s="4">
        <f>SUM(E74:H74)</f>
        <v>53</v>
      </c>
      <c r="P74" s="4">
        <v>1</v>
      </c>
      <c r="Q74" s="4">
        <v>8</v>
      </c>
      <c r="R74" s="4">
        <v>0</v>
      </c>
      <c r="S74" s="4">
        <v>0</v>
      </c>
    </row>
    <row r="75" spans="2:19" x14ac:dyDescent="0.25">
      <c r="B75" s="1"/>
      <c r="C75" s="4">
        <v>39</v>
      </c>
      <c r="D75" s="4">
        <v>70</v>
      </c>
      <c r="E75" s="4">
        <v>22</v>
      </c>
      <c r="F75" s="4">
        <v>26</v>
      </c>
      <c r="G75" s="4">
        <v>0</v>
      </c>
      <c r="H75" s="4">
        <v>0</v>
      </c>
      <c r="I75" s="4">
        <f t="shared" si="5"/>
        <v>48</v>
      </c>
      <c r="J75" s="11">
        <f>(I75/N75)*100</f>
        <v>100</v>
      </c>
      <c r="K75" s="4">
        <f t="shared" si="6"/>
        <v>26</v>
      </c>
      <c r="L75" s="11">
        <f>(K75/N75)*100</f>
        <v>54.166666666666664</v>
      </c>
      <c r="M75" s="11"/>
      <c r="N75" s="4">
        <f>SUM(E75:H75)</f>
        <v>48</v>
      </c>
      <c r="P75" s="4">
        <v>0</v>
      </c>
      <c r="Q75" s="4">
        <v>0</v>
      </c>
      <c r="R75" s="4">
        <v>0</v>
      </c>
      <c r="S75" s="4">
        <v>0</v>
      </c>
    </row>
    <row r="76" spans="2:19" x14ac:dyDescent="0.25">
      <c r="B76" s="1"/>
      <c r="C76" s="4">
        <v>40</v>
      </c>
      <c r="D76" s="4">
        <v>75</v>
      </c>
      <c r="J76" s="11"/>
      <c r="L76" s="11"/>
      <c r="M76" s="11"/>
    </row>
    <row r="77" spans="2:19" x14ac:dyDescent="0.25">
      <c r="B77" s="1"/>
      <c r="C77" s="4">
        <v>41</v>
      </c>
      <c r="D77" s="4">
        <v>46</v>
      </c>
      <c r="E77" s="4">
        <v>25</v>
      </c>
      <c r="F77" s="4">
        <v>9</v>
      </c>
      <c r="G77" s="4">
        <v>0</v>
      </c>
      <c r="H77" s="4">
        <v>0</v>
      </c>
      <c r="I77" s="4">
        <f t="shared" si="5"/>
        <v>34</v>
      </c>
      <c r="J77" s="11">
        <f>(I77/N77)*100</f>
        <v>100</v>
      </c>
      <c r="K77" s="4">
        <f t="shared" si="6"/>
        <v>9</v>
      </c>
      <c r="L77" s="11">
        <f>(K77/N77)*100</f>
        <v>26.47058823529412</v>
      </c>
      <c r="M77" s="11"/>
      <c r="N77" s="4">
        <f>SUM(E77:H77)</f>
        <v>34</v>
      </c>
      <c r="P77" s="4">
        <v>0</v>
      </c>
      <c r="Q77" s="4">
        <v>0</v>
      </c>
      <c r="R77" s="4">
        <v>0</v>
      </c>
      <c r="S77" s="4">
        <v>0</v>
      </c>
    </row>
    <row r="78" spans="2:19" x14ac:dyDescent="0.25">
      <c r="B78" s="1"/>
      <c r="C78" s="4">
        <v>42</v>
      </c>
      <c r="D78" s="4">
        <v>105</v>
      </c>
      <c r="E78" s="4">
        <v>22</v>
      </c>
      <c r="F78" s="4">
        <v>25</v>
      </c>
      <c r="G78" s="4">
        <v>4</v>
      </c>
      <c r="H78" s="4">
        <v>2</v>
      </c>
      <c r="I78" s="4">
        <f t="shared" si="5"/>
        <v>47</v>
      </c>
      <c r="J78" s="11">
        <f>(I78/N78)*100</f>
        <v>88.679245283018872</v>
      </c>
      <c r="K78" s="4">
        <f t="shared" si="6"/>
        <v>29</v>
      </c>
      <c r="L78" s="11">
        <f>(K78/N78)*100</f>
        <v>54.716981132075468</v>
      </c>
      <c r="M78" s="11"/>
      <c r="N78" s="4">
        <f>SUM(E78:H78)</f>
        <v>53</v>
      </c>
      <c r="P78" s="4">
        <v>0</v>
      </c>
      <c r="Q78" s="4">
        <v>1</v>
      </c>
      <c r="R78" s="4">
        <v>0</v>
      </c>
      <c r="S78" s="4">
        <v>0</v>
      </c>
    </row>
    <row r="79" spans="2:19" x14ac:dyDescent="0.25">
      <c r="B79" s="1"/>
      <c r="C79" s="4">
        <v>43</v>
      </c>
      <c r="D79" s="4">
        <v>65</v>
      </c>
      <c r="J79" s="11"/>
      <c r="L79" s="11"/>
      <c r="M79" s="11"/>
    </row>
    <row r="80" spans="2:19" x14ac:dyDescent="0.25">
      <c r="B80" s="1"/>
      <c r="C80" s="4">
        <v>44</v>
      </c>
      <c r="D80" s="4">
        <v>78</v>
      </c>
      <c r="E80" s="4">
        <v>5</v>
      </c>
      <c r="F80" s="4">
        <v>4</v>
      </c>
      <c r="G80" s="4">
        <v>1</v>
      </c>
      <c r="H80" s="4">
        <v>0</v>
      </c>
      <c r="I80" s="4">
        <f t="shared" si="5"/>
        <v>9</v>
      </c>
      <c r="J80" s="11">
        <f>(I80/N80)*100</f>
        <v>90</v>
      </c>
      <c r="K80" s="4">
        <f t="shared" si="6"/>
        <v>5</v>
      </c>
      <c r="L80" s="11">
        <f>(K80/N80)*100</f>
        <v>50</v>
      </c>
      <c r="M80" s="11"/>
      <c r="N80" s="4">
        <f>SUM(E80:H80)</f>
        <v>10</v>
      </c>
      <c r="P80" s="4">
        <v>0</v>
      </c>
      <c r="Q80" s="4">
        <v>0</v>
      </c>
      <c r="R80" s="4">
        <v>0</v>
      </c>
      <c r="S80" s="4">
        <v>0</v>
      </c>
    </row>
    <row r="81" spans="2:19" x14ac:dyDescent="0.25">
      <c r="B81" s="1"/>
      <c r="C81" s="4">
        <v>45</v>
      </c>
      <c r="D81" s="4">
        <v>116</v>
      </c>
      <c r="E81" s="4">
        <v>26</v>
      </c>
      <c r="F81" s="4">
        <v>15</v>
      </c>
      <c r="G81" s="4">
        <v>0</v>
      </c>
      <c r="H81" s="4">
        <v>0</v>
      </c>
      <c r="I81" s="4">
        <f t="shared" si="5"/>
        <v>41</v>
      </c>
      <c r="J81" s="11">
        <f>(I81/N81)*100</f>
        <v>100</v>
      </c>
      <c r="K81" s="4">
        <f t="shared" si="6"/>
        <v>15</v>
      </c>
      <c r="L81" s="11">
        <f>(K81/N81)*100</f>
        <v>36.585365853658537</v>
      </c>
      <c r="M81" s="11"/>
      <c r="N81" s="4">
        <f>SUM(E81:H81)</f>
        <v>41</v>
      </c>
      <c r="P81" s="4">
        <v>0</v>
      </c>
      <c r="Q81" s="4">
        <v>0</v>
      </c>
      <c r="R81" s="4">
        <v>0</v>
      </c>
      <c r="S81" s="4">
        <v>0</v>
      </c>
    </row>
    <row r="82" spans="2:19" x14ac:dyDescent="0.25">
      <c r="B82" s="1"/>
      <c r="C82" s="4">
        <v>46</v>
      </c>
      <c r="D82" s="4">
        <v>121</v>
      </c>
      <c r="E82" s="4">
        <v>22</v>
      </c>
      <c r="F82" s="4">
        <v>20</v>
      </c>
      <c r="G82" s="4">
        <v>1</v>
      </c>
      <c r="H82" s="4">
        <v>0</v>
      </c>
      <c r="I82" s="4">
        <f t="shared" si="5"/>
        <v>42</v>
      </c>
      <c r="J82" s="11">
        <f>(I82/N82)*100</f>
        <v>97.674418604651152</v>
      </c>
      <c r="K82" s="4">
        <f t="shared" si="6"/>
        <v>21</v>
      </c>
      <c r="L82" s="11">
        <f>(K82/N82)*100</f>
        <v>48.837209302325576</v>
      </c>
      <c r="M82" s="11"/>
      <c r="N82" s="4">
        <f>SUM(E82:H82)</f>
        <v>43</v>
      </c>
      <c r="P82" s="4">
        <v>0</v>
      </c>
      <c r="Q82" s="4">
        <v>0</v>
      </c>
      <c r="R82" s="4">
        <v>0</v>
      </c>
      <c r="S82" s="4">
        <v>0</v>
      </c>
    </row>
    <row r="83" spans="2:19" x14ac:dyDescent="0.25">
      <c r="C83" s="4">
        <v>47</v>
      </c>
      <c r="D83" s="4">
        <v>100</v>
      </c>
      <c r="E83" s="4">
        <v>15</v>
      </c>
      <c r="F83" s="4">
        <v>21</v>
      </c>
      <c r="G83" s="4">
        <v>0</v>
      </c>
      <c r="H83" s="4">
        <v>0</v>
      </c>
      <c r="I83" s="4">
        <f t="shared" si="5"/>
        <v>36</v>
      </c>
      <c r="J83" s="11">
        <f>(I83/N83)*100</f>
        <v>100</v>
      </c>
      <c r="K83" s="4">
        <f t="shared" si="6"/>
        <v>21</v>
      </c>
      <c r="L83" s="11">
        <f>(K83/N83)*100</f>
        <v>58.333333333333336</v>
      </c>
      <c r="M83" s="11"/>
      <c r="N83" s="4">
        <f>SUM(E83:H83)</f>
        <v>36</v>
      </c>
      <c r="P83" s="4">
        <v>0</v>
      </c>
      <c r="Q83" s="4">
        <v>1</v>
      </c>
      <c r="R83" s="4">
        <v>0</v>
      </c>
      <c r="S83" s="4">
        <v>0</v>
      </c>
    </row>
    <row r="84" spans="2:19" x14ac:dyDescent="0.25">
      <c r="C84" s="4">
        <v>48</v>
      </c>
      <c r="D84" s="4">
        <v>81</v>
      </c>
      <c r="J84" s="11"/>
      <c r="L84" s="11"/>
      <c r="M84" s="11"/>
    </row>
    <row r="85" spans="2:19" x14ac:dyDescent="0.25">
      <c r="B85" s="1"/>
      <c r="C85" s="4">
        <v>49</v>
      </c>
      <c r="D85" s="4">
        <v>100</v>
      </c>
      <c r="E85" s="4">
        <v>18</v>
      </c>
      <c r="F85" s="4">
        <v>12</v>
      </c>
      <c r="G85" s="4">
        <v>0</v>
      </c>
      <c r="H85" s="4">
        <v>0</v>
      </c>
      <c r="I85" s="4">
        <f t="shared" si="5"/>
        <v>30</v>
      </c>
      <c r="J85" s="11">
        <f>(I85/N85)*100</f>
        <v>100</v>
      </c>
      <c r="K85" s="4">
        <f t="shared" si="6"/>
        <v>12</v>
      </c>
      <c r="L85" s="11">
        <f>(K85/N85)*100</f>
        <v>40</v>
      </c>
      <c r="M85" s="11"/>
      <c r="N85" s="4">
        <f>SUM(E85:H85)</f>
        <v>30</v>
      </c>
      <c r="P85" s="4">
        <v>0</v>
      </c>
      <c r="Q85" s="4">
        <v>0</v>
      </c>
      <c r="R85" s="4">
        <v>0</v>
      </c>
      <c r="S85" s="4">
        <v>0</v>
      </c>
    </row>
    <row r="86" spans="2:19" x14ac:dyDescent="0.25">
      <c r="B86" s="1"/>
      <c r="C86" s="4">
        <v>50</v>
      </c>
      <c r="D86" s="4">
        <v>55</v>
      </c>
      <c r="J86" s="11"/>
      <c r="L86" s="11"/>
      <c r="M86" s="11"/>
    </row>
    <row r="87" spans="2:19" x14ac:dyDescent="0.25">
      <c r="B87" s="1"/>
      <c r="C87" s="4">
        <v>51</v>
      </c>
      <c r="D87" s="4">
        <v>112</v>
      </c>
      <c r="E87" s="4">
        <v>9</v>
      </c>
      <c r="F87" s="4">
        <v>9</v>
      </c>
      <c r="G87" s="4">
        <v>4</v>
      </c>
      <c r="H87" s="4">
        <v>5</v>
      </c>
      <c r="I87" s="4">
        <f t="shared" si="5"/>
        <v>18</v>
      </c>
      <c r="J87" s="11">
        <f>(I87/N87)*100</f>
        <v>66.666666666666657</v>
      </c>
      <c r="K87" s="4">
        <f t="shared" si="6"/>
        <v>13</v>
      </c>
      <c r="L87" s="11">
        <f>(K87/N87)*100</f>
        <v>48.148148148148145</v>
      </c>
      <c r="M87" s="11"/>
      <c r="N87" s="4">
        <f>SUM(E87:H87)</f>
        <v>27</v>
      </c>
      <c r="P87" s="4">
        <v>0</v>
      </c>
      <c r="Q87" s="4">
        <v>0</v>
      </c>
      <c r="R87" s="4">
        <v>0</v>
      </c>
      <c r="S87" s="4">
        <v>0</v>
      </c>
    </row>
    <row r="88" spans="2:19" x14ac:dyDescent="0.25">
      <c r="B88" s="1"/>
      <c r="C88" s="4">
        <v>52</v>
      </c>
      <c r="D88" s="4">
        <v>95</v>
      </c>
      <c r="E88" s="4">
        <v>19</v>
      </c>
      <c r="F88" s="4">
        <v>11</v>
      </c>
      <c r="G88" s="4">
        <v>0</v>
      </c>
      <c r="H88" s="4">
        <v>0</v>
      </c>
      <c r="I88" s="4">
        <f t="shared" si="5"/>
        <v>30</v>
      </c>
      <c r="J88" s="11">
        <f>(I88/N88)*100</f>
        <v>100</v>
      </c>
      <c r="K88" s="4">
        <f t="shared" si="6"/>
        <v>11</v>
      </c>
      <c r="L88" s="11">
        <f>(K88/N88)*100</f>
        <v>36.666666666666664</v>
      </c>
      <c r="M88" s="11"/>
      <c r="N88" s="4">
        <f>SUM(E88:H88)</f>
        <v>30</v>
      </c>
      <c r="P88" s="4">
        <v>0</v>
      </c>
      <c r="Q88" s="4">
        <v>0</v>
      </c>
      <c r="R88" s="4">
        <v>0</v>
      </c>
      <c r="S88" s="4">
        <v>0</v>
      </c>
    </row>
    <row r="89" spans="2:19" x14ac:dyDescent="0.25">
      <c r="B89" s="1"/>
      <c r="C89" s="4">
        <v>53</v>
      </c>
      <c r="D89" s="4">
        <v>75</v>
      </c>
      <c r="E89" s="4">
        <v>7</v>
      </c>
      <c r="F89" s="4">
        <v>12</v>
      </c>
      <c r="G89" s="4">
        <v>0</v>
      </c>
      <c r="H89" s="4">
        <v>0</v>
      </c>
      <c r="I89" s="4">
        <f t="shared" si="5"/>
        <v>19</v>
      </c>
      <c r="J89" s="11">
        <f>(I89/N89)*100</f>
        <v>100</v>
      </c>
      <c r="K89" s="4">
        <f t="shared" si="6"/>
        <v>12</v>
      </c>
      <c r="L89" s="11">
        <f>(K89/N89)*100</f>
        <v>63.157894736842103</v>
      </c>
      <c r="M89" s="11"/>
      <c r="N89" s="4">
        <f>SUM(E89:H89)</f>
        <v>19</v>
      </c>
      <c r="P89" s="4">
        <v>0</v>
      </c>
      <c r="Q89" s="4">
        <v>0</v>
      </c>
      <c r="R89" s="4">
        <v>0</v>
      </c>
      <c r="S89" s="4">
        <v>0</v>
      </c>
    </row>
    <row r="90" spans="2:19" x14ac:dyDescent="0.25">
      <c r="B90" s="1"/>
      <c r="C90" s="4">
        <v>54</v>
      </c>
      <c r="D90" s="4">
        <v>80</v>
      </c>
      <c r="E90" s="4">
        <v>2</v>
      </c>
      <c r="F90" s="4">
        <v>0</v>
      </c>
      <c r="G90" s="4">
        <v>0</v>
      </c>
      <c r="H90" s="4">
        <v>0</v>
      </c>
      <c r="I90" s="4">
        <f t="shared" si="5"/>
        <v>2</v>
      </c>
      <c r="J90" s="11">
        <f>(I90/N90)*100</f>
        <v>100</v>
      </c>
      <c r="K90" s="4">
        <f t="shared" si="6"/>
        <v>0</v>
      </c>
      <c r="L90" s="11">
        <f>(K90/N90)*100</f>
        <v>0</v>
      </c>
      <c r="M90" s="11"/>
      <c r="N90" s="4">
        <f>SUM(E90:H90)</f>
        <v>2</v>
      </c>
      <c r="P90" s="4">
        <v>0</v>
      </c>
      <c r="Q90" s="4">
        <v>0</v>
      </c>
      <c r="R90" s="4">
        <v>0</v>
      </c>
      <c r="S90" s="4">
        <v>0</v>
      </c>
    </row>
    <row r="91" spans="2:19" x14ac:dyDescent="0.25">
      <c r="B91" s="1"/>
      <c r="C91" s="4">
        <v>55</v>
      </c>
      <c r="D91" s="4">
        <v>98</v>
      </c>
      <c r="E91" s="4">
        <v>21</v>
      </c>
      <c r="F91" s="4">
        <v>23</v>
      </c>
      <c r="G91" s="4">
        <v>0</v>
      </c>
      <c r="H91" s="4">
        <v>0</v>
      </c>
      <c r="I91" s="4">
        <f t="shared" si="5"/>
        <v>44</v>
      </c>
      <c r="J91" s="11">
        <f>(I91/N91)*100</f>
        <v>100</v>
      </c>
      <c r="K91" s="4">
        <f t="shared" si="6"/>
        <v>23</v>
      </c>
      <c r="L91" s="11">
        <f>(K91/N91)*100</f>
        <v>52.272727272727273</v>
      </c>
      <c r="M91" s="11"/>
      <c r="N91" s="4">
        <f>SUM(E91:H91)</f>
        <v>44</v>
      </c>
      <c r="P91" s="4">
        <v>0</v>
      </c>
      <c r="Q91" s="4">
        <v>0</v>
      </c>
      <c r="R91" s="4">
        <v>0</v>
      </c>
      <c r="S91" s="4">
        <v>0</v>
      </c>
    </row>
    <row r="92" spans="2:19" x14ac:dyDescent="0.25">
      <c r="B92" s="4" t="s">
        <v>81</v>
      </c>
      <c r="C92" s="4">
        <v>1</v>
      </c>
      <c r="D92" s="4">
        <v>0</v>
      </c>
    </row>
    <row r="93" spans="2:19" x14ac:dyDescent="0.25">
      <c r="C93" s="4">
        <v>2</v>
      </c>
      <c r="D93" s="4">
        <v>30</v>
      </c>
      <c r="E93" s="4">
        <v>20</v>
      </c>
      <c r="F93" s="4">
        <v>8</v>
      </c>
      <c r="G93" s="4">
        <v>0</v>
      </c>
      <c r="H93" s="4">
        <v>2</v>
      </c>
      <c r="I93" s="4">
        <f t="shared" ref="I93:I106" si="10">E93+F93</f>
        <v>28</v>
      </c>
      <c r="J93" s="11">
        <f t="shared" ref="J93:J98" si="11">(I93/N93)*100</f>
        <v>93.333333333333329</v>
      </c>
      <c r="K93" s="4">
        <f t="shared" ref="K93:K106" si="12">F93+G93</f>
        <v>8</v>
      </c>
      <c r="L93" s="11">
        <f t="shared" ref="L93:L98" si="13">(K93/N93)*100</f>
        <v>26.666666666666668</v>
      </c>
      <c r="M93" s="11"/>
      <c r="N93" s="4">
        <f t="shared" ref="N93:N98" si="14">SUM(E93:H93)</f>
        <v>30</v>
      </c>
      <c r="P93" s="4">
        <v>20</v>
      </c>
      <c r="Q93" s="4">
        <v>8</v>
      </c>
      <c r="R93" s="4">
        <v>0</v>
      </c>
      <c r="S93" s="4">
        <v>2</v>
      </c>
    </row>
    <row r="94" spans="2:19" x14ac:dyDescent="0.25">
      <c r="C94" s="4">
        <v>3</v>
      </c>
      <c r="D94" s="4">
        <v>59</v>
      </c>
      <c r="E94" s="4">
        <v>22</v>
      </c>
      <c r="F94" s="4">
        <v>11</v>
      </c>
      <c r="G94" s="4">
        <v>0</v>
      </c>
      <c r="H94" s="4">
        <v>0</v>
      </c>
      <c r="I94" s="4">
        <f t="shared" si="10"/>
        <v>33</v>
      </c>
      <c r="J94" s="11">
        <f t="shared" si="11"/>
        <v>100</v>
      </c>
      <c r="K94" s="4">
        <f t="shared" si="12"/>
        <v>11</v>
      </c>
      <c r="L94" s="11">
        <f t="shared" si="13"/>
        <v>33.333333333333329</v>
      </c>
      <c r="M94" s="11"/>
      <c r="N94" s="4">
        <f t="shared" si="14"/>
        <v>33</v>
      </c>
      <c r="P94" s="4">
        <v>22</v>
      </c>
      <c r="Q94" s="4">
        <v>11</v>
      </c>
      <c r="R94" s="4">
        <v>0</v>
      </c>
      <c r="S94" s="4">
        <v>0</v>
      </c>
    </row>
    <row r="95" spans="2:19" x14ac:dyDescent="0.25">
      <c r="B95" s="1"/>
      <c r="C95" s="4">
        <v>4</v>
      </c>
      <c r="D95" s="4">
        <v>28</v>
      </c>
      <c r="E95" s="4">
        <v>11</v>
      </c>
      <c r="F95" s="4">
        <v>11</v>
      </c>
      <c r="G95" s="4">
        <v>0</v>
      </c>
      <c r="H95" s="4">
        <v>0</v>
      </c>
      <c r="I95" s="4">
        <f t="shared" si="10"/>
        <v>22</v>
      </c>
      <c r="J95" s="11">
        <f t="shared" si="11"/>
        <v>100</v>
      </c>
      <c r="K95" s="4">
        <f t="shared" si="12"/>
        <v>11</v>
      </c>
      <c r="L95" s="11">
        <f t="shared" si="13"/>
        <v>50</v>
      </c>
      <c r="M95" s="11"/>
      <c r="N95" s="4">
        <f t="shared" si="14"/>
        <v>22</v>
      </c>
      <c r="P95" s="4">
        <v>11</v>
      </c>
      <c r="Q95" s="4">
        <v>11</v>
      </c>
      <c r="R95" s="4">
        <v>0</v>
      </c>
      <c r="S95" s="4">
        <v>0</v>
      </c>
    </row>
    <row r="96" spans="2:19" x14ac:dyDescent="0.25">
      <c r="B96" s="1"/>
      <c r="C96" s="4">
        <v>5</v>
      </c>
      <c r="D96" s="4">
        <v>2</v>
      </c>
      <c r="E96" s="4">
        <v>1</v>
      </c>
      <c r="F96" s="4">
        <v>1</v>
      </c>
      <c r="G96" s="4">
        <v>0</v>
      </c>
      <c r="H96" s="4">
        <v>0</v>
      </c>
      <c r="I96" s="4">
        <f t="shared" si="10"/>
        <v>2</v>
      </c>
      <c r="J96" s="11">
        <f t="shared" si="11"/>
        <v>100</v>
      </c>
      <c r="K96" s="4">
        <f t="shared" si="12"/>
        <v>1</v>
      </c>
      <c r="L96" s="11">
        <f t="shared" si="13"/>
        <v>50</v>
      </c>
      <c r="M96" s="11"/>
      <c r="N96" s="4">
        <f t="shared" si="14"/>
        <v>2</v>
      </c>
      <c r="P96" s="4">
        <v>1</v>
      </c>
      <c r="Q96" s="4">
        <v>1</v>
      </c>
      <c r="R96" s="4">
        <v>0</v>
      </c>
      <c r="S96" s="4">
        <v>0</v>
      </c>
    </row>
    <row r="97" spans="2:19" x14ac:dyDescent="0.25">
      <c r="B97" s="1"/>
      <c r="C97" s="4">
        <v>6</v>
      </c>
      <c r="D97" s="4">
        <v>44</v>
      </c>
      <c r="E97" s="4">
        <v>15</v>
      </c>
      <c r="F97" s="4">
        <v>14</v>
      </c>
      <c r="G97" s="4">
        <v>0</v>
      </c>
      <c r="H97" s="4">
        <v>0</v>
      </c>
      <c r="I97" s="4">
        <f t="shared" si="10"/>
        <v>29</v>
      </c>
      <c r="J97" s="11">
        <f t="shared" si="11"/>
        <v>100</v>
      </c>
      <c r="K97" s="4">
        <f t="shared" si="12"/>
        <v>14</v>
      </c>
      <c r="L97" s="11">
        <f t="shared" si="13"/>
        <v>48.275862068965516</v>
      </c>
      <c r="M97" s="11"/>
      <c r="N97" s="4">
        <f t="shared" si="14"/>
        <v>29</v>
      </c>
      <c r="P97" s="4">
        <v>15</v>
      </c>
      <c r="Q97" s="4">
        <v>14</v>
      </c>
      <c r="R97" s="4">
        <v>0</v>
      </c>
      <c r="S97" s="4">
        <v>0</v>
      </c>
    </row>
    <row r="98" spans="2:19" x14ac:dyDescent="0.25">
      <c r="B98" s="1"/>
      <c r="C98" s="4">
        <v>7</v>
      </c>
      <c r="D98" s="4">
        <v>85</v>
      </c>
      <c r="E98" s="4">
        <v>14</v>
      </c>
      <c r="F98" s="4">
        <v>14</v>
      </c>
      <c r="G98" s="4">
        <v>0</v>
      </c>
      <c r="H98" s="4">
        <v>2</v>
      </c>
      <c r="I98" s="4">
        <f t="shared" si="10"/>
        <v>28</v>
      </c>
      <c r="J98" s="11">
        <f t="shared" si="11"/>
        <v>93.333333333333329</v>
      </c>
      <c r="K98" s="4">
        <f t="shared" si="12"/>
        <v>14</v>
      </c>
      <c r="L98" s="11">
        <f t="shared" si="13"/>
        <v>46.666666666666664</v>
      </c>
      <c r="M98" s="11"/>
      <c r="N98" s="4">
        <f t="shared" si="14"/>
        <v>30</v>
      </c>
      <c r="P98" s="4">
        <v>14</v>
      </c>
      <c r="Q98" s="4">
        <v>14</v>
      </c>
      <c r="R98" s="4">
        <v>0</v>
      </c>
      <c r="S98" s="4">
        <v>2</v>
      </c>
    </row>
    <row r="99" spans="2:19" x14ac:dyDescent="0.25">
      <c r="B99" s="1"/>
      <c r="C99" s="4">
        <v>8</v>
      </c>
      <c r="D99" s="4">
        <v>2</v>
      </c>
      <c r="J99" s="11"/>
      <c r="L99" s="11"/>
      <c r="M99" s="11"/>
    </row>
    <row r="100" spans="2:19" x14ac:dyDescent="0.25">
      <c r="B100" s="1"/>
      <c r="C100" s="4">
        <v>9</v>
      </c>
      <c r="D100" s="4">
        <v>3</v>
      </c>
      <c r="E100" s="4">
        <v>0</v>
      </c>
      <c r="F100" s="4">
        <v>2</v>
      </c>
      <c r="G100" s="4">
        <v>0</v>
      </c>
      <c r="H100" s="4">
        <v>0</v>
      </c>
      <c r="I100" s="4">
        <f t="shared" si="10"/>
        <v>2</v>
      </c>
      <c r="J100" s="11">
        <f>(I100/N100)*100</f>
        <v>100</v>
      </c>
      <c r="K100" s="4">
        <f t="shared" si="12"/>
        <v>2</v>
      </c>
      <c r="L100" s="11">
        <f>(K100/N100)*100</f>
        <v>100</v>
      </c>
      <c r="M100" s="11"/>
      <c r="N100" s="4">
        <f>SUM(E100:H100)</f>
        <v>2</v>
      </c>
      <c r="P100" s="4">
        <v>0</v>
      </c>
      <c r="Q100" s="4">
        <v>2</v>
      </c>
      <c r="R100" s="4">
        <v>0</v>
      </c>
      <c r="S100" s="4">
        <v>0</v>
      </c>
    </row>
    <row r="101" spans="2:19" x14ac:dyDescent="0.25">
      <c r="B101" s="1"/>
      <c r="C101" s="4">
        <v>10</v>
      </c>
      <c r="D101" s="4">
        <v>91</v>
      </c>
      <c r="J101" s="11"/>
      <c r="L101" s="11"/>
      <c r="M101" s="11"/>
    </row>
    <row r="102" spans="2:19" x14ac:dyDescent="0.25">
      <c r="B102" s="1"/>
      <c r="C102" s="4">
        <v>11</v>
      </c>
      <c r="D102" s="4">
        <v>0</v>
      </c>
      <c r="J102" s="11"/>
      <c r="L102" s="11"/>
      <c r="M102" s="11"/>
    </row>
    <row r="103" spans="2:19" x14ac:dyDescent="0.25">
      <c r="B103" s="1"/>
      <c r="C103" s="4">
        <v>12</v>
      </c>
      <c r="D103" s="4">
        <v>54</v>
      </c>
      <c r="E103" s="4">
        <v>20</v>
      </c>
      <c r="F103" s="4">
        <v>19</v>
      </c>
      <c r="G103" s="4">
        <v>0</v>
      </c>
      <c r="H103" s="4">
        <v>1</v>
      </c>
      <c r="I103" s="4">
        <f t="shared" si="10"/>
        <v>39</v>
      </c>
      <c r="J103" s="11">
        <f>(I103/N103)*100</f>
        <v>97.5</v>
      </c>
      <c r="K103" s="4">
        <f t="shared" si="12"/>
        <v>19</v>
      </c>
      <c r="L103" s="11">
        <f>(K103/N103)*100</f>
        <v>47.5</v>
      </c>
      <c r="M103" s="11"/>
      <c r="N103" s="4">
        <f>SUM(E103:H103)</f>
        <v>40</v>
      </c>
      <c r="P103" s="4">
        <v>20</v>
      </c>
      <c r="Q103" s="4">
        <v>19</v>
      </c>
      <c r="R103" s="4">
        <v>0</v>
      </c>
      <c r="S103" s="4">
        <v>1</v>
      </c>
    </row>
    <row r="104" spans="2:19" x14ac:dyDescent="0.25">
      <c r="B104" s="1"/>
      <c r="C104" s="4">
        <v>13</v>
      </c>
      <c r="D104" s="4">
        <v>0</v>
      </c>
      <c r="J104" s="11"/>
      <c r="L104" s="11"/>
      <c r="M104" s="11"/>
    </row>
    <row r="105" spans="2:19" x14ac:dyDescent="0.25">
      <c r="B105" s="1"/>
      <c r="C105" s="4">
        <v>14</v>
      </c>
      <c r="D105" s="4">
        <v>0</v>
      </c>
      <c r="J105" s="11"/>
      <c r="L105" s="11"/>
      <c r="M105" s="11"/>
    </row>
    <row r="106" spans="2:19" x14ac:dyDescent="0.25">
      <c r="B106" s="1"/>
      <c r="C106" s="4">
        <v>15</v>
      </c>
      <c r="D106" s="4">
        <v>80</v>
      </c>
      <c r="E106" s="4">
        <v>2</v>
      </c>
      <c r="F106" s="4">
        <v>5</v>
      </c>
      <c r="G106" s="4">
        <v>0</v>
      </c>
      <c r="H106" s="4">
        <v>0</v>
      </c>
      <c r="I106" s="4">
        <f t="shared" si="10"/>
        <v>7</v>
      </c>
      <c r="J106" s="11">
        <f>(I106/N106)*100</f>
        <v>100</v>
      </c>
      <c r="K106" s="4">
        <f t="shared" si="12"/>
        <v>5</v>
      </c>
      <c r="L106" s="11">
        <f>(K106/N106)*100</f>
        <v>71.428571428571431</v>
      </c>
      <c r="M106" s="11"/>
      <c r="N106" s="4">
        <f>SUM(E106:H106)</f>
        <v>7</v>
      </c>
      <c r="P106" s="4">
        <v>2</v>
      </c>
      <c r="Q106" s="4">
        <v>5</v>
      </c>
      <c r="R106" s="4">
        <v>0</v>
      </c>
      <c r="S106" s="4">
        <v>0</v>
      </c>
    </row>
    <row r="107" spans="2:19" x14ac:dyDescent="0.25">
      <c r="B107" s="4" t="s">
        <v>82</v>
      </c>
      <c r="C107" s="4">
        <v>1</v>
      </c>
      <c r="D107" s="4">
        <v>23</v>
      </c>
    </row>
    <row r="108" spans="2:19" x14ac:dyDescent="0.25">
      <c r="C108" s="4">
        <v>2</v>
      </c>
      <c r="D108" s="4">
        <v>48</v>
      </c>
      <c r="E108" s="4">
        <v>22</v>
      </c>
      <c r="F108" s="4">
        <v>17</v>
      </c>
      <c r="G108" s="4">
        <v>5</v>
      </c>
      <c r="H108" s="4">
        <v>4</v>
      </c>
      <c r="I108" s="4">
        <f t="shared" ref="I108:I117" si="15">E108+F108</f>
        <v>39</v>
      </c>
      <c r="J108" s="11">
        <f>(I108/N108)*100</f>
        <v>81.25</v>
      </c>
      <c r="K108" s="4">
        <f t="shared" ref="K108:K117" si="16">F108+G108</f>
        <v>22</v>
      </c>
      <c r="L108" s="11">
        <f>(K108/N108)*100</f>
        <v>45.833333333333329</v>
      </c>
      <c r="M108" s="11"/>
      <c r="N108" s="4">
        <f>SUM(E108:H108)</f>
        <v>48</v>
      </c>
      <c r="P108" s="4">
        <v>22</v>
      </c>
      <c r="Q108" s="4">
        <v>17</v>
      </c>
      <c r="R108" s="4">
        <v>3</v>
      </c>
      <c r="S108" s="4">
        <v>4</v>
      </c>
    </row>
    <row r="109" spans="2:19" x14ac:dyDescent="0.25">
      <c r="C109" s="4">
        <v>3</v>
      </c>
      <c r="D109" s="4">
        <v>14</v>
      </c>
      <c r="J109" s="11"/>
      <c r="L109" s="11"/>
      <c r="M109" s="11"/>
    </row>
    <row r="110" spans="2:19" x14ac:dyDescent="0.25">
      <c r="C110" s="4">
        <v>4</v>
      </c>
      <c r="D110" s="4">
        <v>6</v>
      </c>
      <c r="E110" s="4">
        <v>2</v>
      </c>
      <c r="F110" s="4">
        <v>2</v>
      </c>
      <c r="G110" s="4">
        <v>0</v>
      </c>
      <c r="H110" s="4">
        <v>0</v>
      </c>
      <c r="I110" s="4">
        <f t="shared" si="15"/>
        <v>4</v>
      </c>
      <c r="J110" s="11">
        <f>(I110/N110)*100</f>
        <v>100</v>
      </c>
      <c r="K110" s="4">
        <f t="shared" si="16"/>
        <v>2</v>
      </c>
      <c r="L110" s="11">
        <f>(K110/N110)*100</f>
        <v>50</v>
      </c>
      <c r="M110" s="11"/>
      <c r="N110" s="4">
        <f>SUM(E110:H110)</f>
        <v>4</v>
      </c>
      <c r="P110" s="4">
        <v>2</v>
      </c>
      <c r="Q110" s="4">
        <v>2</v>
      </c>
      <c r="R110" s="4">
        <v>0</v>
      </c>
      <c r="S110" s="4">
        <v>0</v>
      </c>
    </row>
    <row r="111" spans="2:19" x14ac:dyDescent="0.25">
      <c r="C111" s="4">
        <v>7</v>
      </c>
      <c r="D111" s="4">
        <v>54</v>
      </c>
      <c r="E111" s="4">
        <v>19</v>
      </c>
      <c r="F111" s="4">
        <v>24</v>
      </c>
      <c r="G111" s="4">
        <v>7</v>
      </c>
      <c r="H111" s="4">
        <v>4</v>
      </c>
      <c r="I111" s="4">
        <f t="shared" si="15"/>
        <v>43</v>
      </c>
      <c r="J111" s="11">
        <f>(I111/N111)*100</f>
        <v>79.629629629629633</v>
      </c>
      <c r="K111" s="4">
        <f t="shared" si="16"/>
        <v>31</v>
      </c>
      <c r="L111" s="11">
        <f>(K111/N111)*100</f>
        <v>57.407407407407405</v>
      </c>
      <c r="M111" s="11"/>
      <c r="N111" s="4">
        <f>SUM(E111:H111)</f>
        <v>54</v>
      </c>
      <c r="P111" s="4">
        <v>19</v>
      </c>
      <c r="Q111" s="4">
        <v>24</v>
      </c>
      <c r="R111" s="4">
        <v>6</v>
      </c>
      <c r="S111" s="4">
        <v>3</v>
      </c>
    </row>
    <row r="112" spans="2:19" x14ac:dyDescent="0.25">
      <c r="C112" s="4">
        <v>8</v>
      </c>
      <c r="D112" s="4">
        <v>0</v>
      </c>
      <c r="J112" s="11"/>
      <c r="L112" s="11"/>
      <c r="M112" s="11"/>
    </row>
    <row r="113" spans="3:19" x14ac:dyDescent="0.25">
      <c r="C113" s="4">
        <v>9</v>
      </c>
      <c r="D113" s="4">
        <v>0</v>
      </c>
      <c r="J113" s="11"/>
      <c r="L113" s="11"/>
      <c r="M113" s="11"/>
    </row>
    <row r="114" spans="3:19" x14ac:dyDescent="0.25">
      <c r="C114" s="4">
        <v>10</v>
      </c>
      <c r="D114" s="4">
        <v>35</v>
      </c>
      <c r="E114" s="4">
        <v>11</v>
      </c>
      <c r="F114" s="4">
        <v>16</v>
      </c>
      <c r="G114" s="4">
        <v>2</v>
      </c>
      <c r="H114" s="4">
        <v>5</v>
      </c>
      <c r="I114" s="4">
        <f t="shared" si="15"/>
        <v>27</v>
      </c>
      <c r="J114" s="11">
        <f>(I114/N114)*100</f>
        <v>79.411764705882348</v>
      </c>
      <c r="K114" s="4">
        <f t="shared" si="16"/>
        <v>18</v>
      </c>
      <c r="L114" s="11">
        <f>(K114/N114)*100</f>
        <v>52.941176470588239</v>
      </c>
      <c r="M114" s="11"/>
      <c r="N114" s="4">
        <f>SUM(E114:H114)</f>
        <v>34</v>
      </c>
      <c r="P114" s="4">
        <v>11</v>
      </c>
      <c r="Q114" s="4">
        <v>16</v>
      </c>
      <c r="R114" s="4">
        <v>1</v>
      </c>
      <c r="S114" s="4">
        <v>4</v>
      </c>
    </row>
    <row r="115" spans="3:19" x14ac:dyDescent="0.25">
      <c r="C115" s="4">
        <v>12</v>
      </c>
      <c r="D115" s="4">
        <v>30</v>
      </c>
      <c r="E115" s="4">
        <v>12</v>
      </c>
      <c r="F115" s="4">
        <v>14</v>
      </c>
      <c r="G115" s="4">
        <v>1</v>
      </c>
      <c r="H115" s="4">
        <v>3</v>
      </c>
      <c r="I115" s="4">
        <f t="shared" si="15"/>
        <v>26</v>
      </c>
      <c r="J115" s="11">
        <f>(I115/N115)*100</f>
        <v>86.666666666666671</v>
      </c>
      <c r="K115" s="4">
        <f t="shared" si="16"/>
        <v>15</v>
      </c>
      <c r="L115" s="11">
        <f>(K115/N115)*100</f>
        <v>50</v>
      </c>
      <c r="M115" s="11"/>
      <c r="N115" s="4">
        <f>SUM(E115:H115)</f>
        <v>30</v>
      </c>
      <c r="P115" s="4">
        <v>12</v>
      </c>
      <c r="Q115" s="4">
        <v>14</v>
      </c>
      <c r="R115" s="4">
        <v>1</v>
      </c>
      <c r="S115" s="4">
        <v>1</v>
      </c>
    </row>
    <row r="116" spans="3:19" x14ac:dyDescent="0.25">
      <c r="C116" s="4">
        <v>13</v>
      </c>
      <c r="D116" s="4">
        <v>0</v>
      </c>
      <c r="J116" s="11"/>
      <c r="L116" s="11"/>
      <c r="M116" s="11"/>
    </row>
    <row r="117" spans="3:19" x14ac:dyDescent="0.25">
      <c r="C117" s="4">
        <v>14</v>
      </c>
      <c r="D117" s="4">
        <v>6</v>
      </c>
      <c r="E117" s="4">
        <v>0</v>
      </c>
      <c r="F117" s="4">
        <v>3</v>
      </c>
      <c r="G117" s="4">
        <v>0</v>
      </c>
      <c r="H117" s="4">
        <v>1</v>
      </c>
      <c r="I117" s="4">
        <f t="shared" si="15"/>
        <v>3</v>
      </c>
      <c r="J117" s="11">
        <f>(I117/N117)*100</f>
        <v>75</v>
      </c>
      <c r="K117" s="4">
        <f t="shared" si="16"/>
        <v>3</v>
      </c>
      <c r="L117" s="11">
        <f>(K117/N117)*100</f>
        <v>75</v>
      </c>
      <c r="M117" s="11"/>
      <c r="N117" s="4">
        <f>SUM(E117:H117)</f>
        <v>4</v>
      </c>
      <c r="P117" s="4">
        <v>0</v>
      </c>
      <c r="Q117" s="4">
        <v>3</v>
      </c>
      <c r="R117" s="4">
        <v>0</v>
      </c>
      <c r="S117" s="4">
        <v>0</v>
      </c>
    </row>
  </sheetData>
  <mergeCells count="2">
    <mergeCell ref="E1:N1"/>
    <mergeCell ref="P1:S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1BC4-9D57-4A6B-9CCF-4E5C9CEAE4BA}">
  <dimension ref="B4:F149"/>
  <sheetViews>
    <sheetView topLeftCell="A118" workbookViewId="0">
      <selection activeCell="B4" sqref="B4:F150"/>
    </sheetView>
  </sheetViews>
  <sheetFormatPr defaultRowHeight="15" x14ac:dyDescent="0.25"/>
  <cols>
    <col min="3" max="3" width="14.85546875" customWidth="1"/>
    <col min="4" max="4" width="23.85546875" customWidth="1"/>
    <col min="5" max="5" width="13.5703125" customWidth="1"/>
    <col min="6" max="6" width="16.28515625" customWidth="1"/>
  </cols>
  <sheetData>
    <row r="4" spans="3:6" x14ac:dyDescent="0.25">
      <c r="C4" s="1" t="s">
        <v>16</v>
      </c>
      <c r="D4" s="1" t="s">
        <v>4</v>
      </c>
      <c r="E4" s="1" t="s">
        <v>17</v>
      </c>
      <c r="F4" s="1" t="s">
        <v>18</v>
      </c>
    </row>
    <row r="5" spans="3:6" x14ac:dyDescent="0.25">
      <c r="C5" s="1" t="s">
        <v>19</v>
      </c>
      <c r="D5" t="s">
        <v>69</v>
      </c>
      <c r="E5">
        <v>1</v>
      </c>
      <c r="F5">
        <v>75</v>
      </c>
    </row>
    <row r="6" spans="3:6" x14ac:dyDescent="0.25">
      <c r="C6" s="1" t="s">
        <v>42</v>
      </c>
      <c r="D6" t="s">
        <v>69</v>
      </c>
      <c r="E6" s="7">
        <v>2</v>
      </c>
      <c r="F6" s="7">
        <v>64</v>
      </c>
    </row>
    <row r="7" spans="3:6" x14ac:dyDescent="0.25">
      <c r="C7" s="1"/>
      <c r="D7" t="s">
        <v>69</v>
      </c>
      <c r="E7">
        <v>3</v>
      </c>
      <c r="F7">
        <v>97</v>
      </c>
    </row>
    <row r="8" spans="3:6" x14ac:dyDescent="0.25">
      <c r="C8" s="1"/>
      <c r="D8" t="s">
        <v>69</v>
      </c>
      <c r="E8">
        <v>4</v>
      </c>
      <c r="F8">
        <v>134</v>
      </c>
    </row>
    <row r="9" spans="3:6" x14ac:dyDescent="0.25">
      <c r="C9" s="1"/>
      <c r="D9" t="s">
        <v>69</v>
      </c>
      <c r="E9">
        <v>5</v>
      </c>
      <c r="F9">
        <v>99</v>
      </c>
    </row>
    <row r="10" spans="3:6" x14ac:dyDescent="0.25">
      <c r="C10" s="1"/>
      <c r="D10" t="s">
        <v>69</v>
      </c>
      <c r="E10">
        <v>6</v>
      </c>
      <c r="F10">
        <v>65</v>
      </c>
    </row>
    <row r="11" spans="3:6" x14ac:dyDescent="0.25">
      <c r="C11" s="1"/>
      <c r="D11" t="s">
        <v>69</v>
      </c>
      <c r="E11">
        <v>7</v>
      </c>
      <c r="F11">
        <v>0</v>
      </c>
    </row>
    <row r="12" spans="3:6" x14ac:dyDescent="0.25">
      <c r="C12" s="1"/>
      <c r="D12" t="s">
        <v>69</v>
      </c>
      <c r="E12">
        <v>8</v>
      </c>
      <c r="F12">
        <v>70</v>
      </c>
    </row>
    <row r="13" spans="3:6" x14ac:dyDescent="0.25">
      <c r="C13" s="1"/>
      <c r="D13" t="s">
        <v>69</v>
      </c>
      <c r="E13">
        <v>9</v>
      </c>
      <c r="F13">
        <v>92</v>
      </c>
    </row>
    <row r="14" spans="3:6" x14ac:dyDescent="0.25">
      <c r="C14" s="1"/>
      <c r="D14" t="s">
        <v>69</v>
      </c>
      <c r="E14">
        <v>10</v>
      </c>
      <c r="F14">
        <v>109</v>
      </c>
    </row>
    <row r="15" spans="3:6" x14ac:dyDescent="0.25">
      <c r="C15" s="1" t="s">
        <v>56</v>
      </c>
      <c r="D15" t="s">
        <v>69</v>
      </c>
      <c r="E15">
        <v>11</v>
      </c>
      <c r="F15">
        <v>82</v>
      </c>
    </row>
    <row r="16" spans="3:6" x14ac:dyDescent="0.25">
      <c r="C16" s="1" t="s">
        <v>46</v>
      </c>
      <c r="D16" t="s">
        <v>69</v>
      </c>
      <c r="E16">
        <v>12</v>
      </c>
      <c r="F16">
        <v>0</v>
      </c>
    </row>
    <row r="17" spans="3:6" x14ac:dyDescent="0.25">
      <c r="C17" s="1"/>
      <c r="D17" t="s">
        <v>69</v>
      </c>
      <c r="E17" s="7">
        <v>13</v>
      </c>
      <c r="F17" s="7">
        <v>61</v>
      </c>
    </row>
    <row r="18" spans="3:6" x14ac:dyDescent="0.25">
      <c r="C18" s="1"/>
      <c r="D18" t="s">
        <v>69</v>
      </c>
      <c r="E18" s="7">
        <v>14</v>
      </c>
      <c r="F18" s="7">
        <v>69</v>
      </c>
    </row>
    <row r="19" spans="3:6" x14ac:dyDescent="0.25">
      <c r="C19" s="1"/>
      <c r="D19" t="s">
        <v>69</v>
      </c>
      <c r="E19">
        <v>15</v>
      </c>
      <c r="F19">
        <v>95</v>
      </c>
    </row>
    <row r="20" spans="3:6" x14ac:dyDescent="0.25">
      <c r="C20" s="1"/>
      <c r="D20" t="s">
        <v>69</v>
      </c>
      <c r="E20">
        <v>16</v>
      </c>
      <c r="F20">
        <v>72</v>
      </c>
    </row>
    <row r="21" spans="3:6" x14ac:dyDescent="0.25">
      <c r="C21" s="1"/>
      <c r="D21" t="s">
        <v>69</v>
      </c>
      <c r="E21">
        <v>17</v>
      </c>
      <c r="F21">
        <v>82</v>
      </c>
    </row>
    <row r="22" spans="3:6" x14ac:dyDescent="0.25">
      <c r="C22" s="1"/>
      <c r="D22" t="s">
        <v>69</v>
      </c>
      <c r="E22">
        <v>18</v>
      </c>
      <c r="F22">
        <v>36</v>
      </c>
    </row>
    <row r="23" spans="3:6" x14ac:dyDescent="0.25">
      <c r="C23" s="1"/>
      <c r="D23" t="s">
        <v>68</v>
      </c>
      <c r="E23">
        <v>19</v>
      </c>
      <c r="F23">
        <v>75</v>
      </c>
    </row>
    <row r="24" spans="3:6" x14ac:dyDescent="0.25">
      <c r="C24" s="1"/>
      <c r="D24" t="s">
        <v>68</v>
      </c>
      <c r="E24">
        <v>20</v>
      </c>
      <c r="F24">
        <v>70</v>
      </c>
    </row>
    <row r="25" spans="3:6" x14ac:dyDescent="0.25">
      <c r="C25" s="1"/>
      <c r="D25" t="s">
        <v>70</v>
      </c>
      <c r="E25">
        <v>21</v>
      </c>
      <c r="F25">
        <v>104</v>
      </c>
    </row>
    <row r="26" spans="3:6" x14ac:dyDescent="0.25">
      <c r="C26" s="1"/>
      <c r="D26" t="s">
        <v>70</v>
      </c>
      <c r="E26">
        <v>22</v>
      </c>
      <c r="F26">
        <v>82</v>
      </c>
    </row>
    <row r="27" spans="3:6" x14ac:dyDescent="0.25">
      <c r="C27" s="1"/>
      <c r="D27" t="s">
        <v>68</v>
      </c>
      <c r="E27">
        <v>23</v>
      </c>
      <c r="F27">
        <v>80</v>
      </c>
    </row>
    <row r="28" spans="3:6" x14ac:dyDescent="0.25">
      <c r="C28" s="4"/>
      <c r="D28" t="s">
        <v>70</v>
      </c>
      <c r="E28">
        <v>24</v>
      </c>
      <c r="F28">
        <v>113</v>
      </c>
    </row>
    <row r="29" spans="3:6" x14ac:dyDescent="0.25">
      <c r="C29" s="8"/>
      <c r="D29" t="s">
        <v>70</v>
      </c>
      <c r="E29">
        <v>25</v>
      </c>
      <c r="F29">
        <v>28</v>
      </c>
    </row>
    <row r="30" spans="3:6" x14ac:dyDescent="0.25">
      <c r="C30" s="4"/>
      <c r="D30" t="s">
        <v>70</v>
      </c>
      <c r="E30">
        <v>26</v>
      </c>
      <c r="F30">
        <v>98</v>
      </c>
    </row>
    <row r="31" spans="3:6" x14ac:dyDescent="0.25">
      <c r="C31" s="4"/>
      <c r="D31" t="s">
        <v>68</v>
      </c>
      <c r="E31">
        <v>27</v>
      </c>
      <c r="F31">
        <v>66</v>
      </c>
    </row>
    <row r="32" spans="3:6" x14ac:dyDescent="0.25">
      <c r="C32" s="4"/>
      <c r="D32" t="s">
        <v>70</v>
      </c>
      <c r="E32">
        <v>28</v>
      </c>
      <c r="F32">
        <v>50</v>
      </c>
    </row>
    <row r="33" spans="2:6" x14ac:dyDescent="0.25">
      <c r="C33" s="4"/>
      <c r="D33" t="s">
        <v>70</v>
      </c>
      <c r="E33">
        <v>29</v>
      </c>
      <c r="F33">
        <v>106</v>
      </c>
    </row>
    <row r="34" spans="2:6" x14ac:dyDescent="0.25">
      <c r="C34" s="4"/>
      <c r="D34" t="s">
        <v>70</v>
      </c>
      <c r="E34">
        <v>30</v>
      </c>
      <c r="F34">
        <v>100</v>
      </c>
    </row>
    <row r="35" spans="2:6" x14ac:dyDescent="0.25">
      <c r="B35" s="7"/>
      <c r="C35" s="8"/>
      <c r="D35" s="7"/>
      <c r="E35" s="7">
        <v>31</v>
      </c>
      <c r="F35" s="7">
        <v>99</v>
      </c>
    </row>
    <row r="36" spans="2:6" x14ac:dyDescent="0.25">
      <c r="C36" s="4"/>
      <c r="E36">
        <v>32</v>
      </c>
      <c r="F36">
        <v>66</v>
      </c>
    </row>
    <row r="37" spans="2:6" x14ac:dyDescent="0.25">
      <c r="C37" s="4"/>
      <c r="E37">
        <v>33</v>
      </c>
      <c r="F37">
        <v>66</v>
      </c>
    </row>
    <row r="38" spans="2:6" x14ac:dyDescent="0.25">
      <c r="C38" s="4"/>
      <c r="E38">
        <v>34</v>
      </c>
      <c r="F38">
        <v>90</v>
      </c>
    </row>
    <row r="39" spans="2:6" x14ac:dyDescent="0.25">
      <c r="C39" s="1"/>
      <c r="E39">
        <v>35</v>
      </c>
      <c r="F39">
        <v>104</v>
      </c>
    </row>
    <row r="40" spans="2:6" x14ac:dyDescent="0.25">
      <c r="B40" s="7"/>
      <c r="C40" s="10"/>
      <c r="D40" s="7"/>
      <c r="E40" s="7">
        <v>36</v>
      </c>
      <c r="F40" s="7">
        <v>92</v>
      </c>
    </row>
    <row r="41" spans="2:6" x14ac:dyDescent="0.25">
      <c r="C41" s="1" t="s">
        <v>46</v>
      </c>
      <c r="E41">
        <v>37</v>
      </c>
      <c r="F41">
        <v>0</v>
      </c>
    </row>
    <row r="42" spans="2:6" x14ac:dyDescent="0.25">
      <c r="C42" s="1"/>
      <c r="E42">
        <v>38</v>
      </c>
      <c r="F42">
        <v>70</v>
      </c>
    </row>
    <row r="43" spans="2:6" x14ac:dyDescent="0.25">
      <c r="C43" s="1"/>
      <c r="E43">
        <v>39</v>
      </c>
      <c r="F43">
        <v>102</v>
      </c>
    </row>
    <row r="44" spans="2:6" x14ac:dyDescent="0.25">
      <c r="C44" s="1"/>
      <c r="E44">
        <v>40</v>
      </c>
      <c r="F44">
        <v>83</v>
      </c>
    </row>
    <row r="45" spans="2:6" x14ac:dyDescent="0.25">
      <c r="C45" s="1"/>
      <c r="E45">
        <v>41</v>
      </c>
      <c r="F45">
        <v>74</v>
      </c>
    </row>
    <row r="46" spans="2:6" x14ac:dyDescent="0.25">
      <c r="C46" s="1"/>
      <c r="E46">
        <v>42</v>
      </c>
      <c r="F46">
        <v>101</v>
      </c>
    </row>
    <row r="47" spans="2:6" x14ac:dyDescent="0.25">
      <c r="C47" s="1"/>
      <c r="E47">
        <v>43</v>
      </c>
      <c r="F47">
        <v>84</v>
      </c>
    </row>
    <row r="48" spans="2:6" x14ac:dyDescent="0.25">
      <c r="C48" s="1"/>
      <c r="E48">
        <v>44</v>
      </c>
      <c r="F48">
        <v>82</v>
      </c>
    </row>
    <row r="49" spans="2:6" x14ac:dyDescent="0.25">
      <c r="C49" s="1"/>
      <c r="E49">
        <v>45</v>
      </c>
    </row>
    <row r="50" spans="2:6" x14ac:dyDescent="0.25">
      <c r="C50" s="1"/>
      <c r="E50">
        <v>46</v>
      </c>
    </row>
    <row r="51" spans="2:6" x14ac:dyDescent="0.25">
      <c r="C51" s="1"/>
    </row>
    <row r="52" spans="2:6" x14ac:dyDescent="0.25">
      <c r="C52" s="1"/>
    </row>
    <row r="53" spans="2:6" x14ac:dyDescent="0.25">
      <c r="C53" s="4" t="s">
        <v>20</v>
      </c>
    </row>
    <row r="54" spans="2:6" x14ac:dyDescent="0.25">
      <c r="B54" t="s">
        <v>64</v>
      </c>
      <c r="C54" s="4" t="s">
        <v>53</v>
      </c>
      <c r="D54" t="s">
        <v>62</v>
      </c>
      <c r="E54">
        <v>1</v>
      </c>
      <c r="F54">
        <v>85</v>
      </c>
    </row>
    <row r="55" spans="2:6" x14ac:dyDescent="0.25">
      <c r="C55" s="4" t="s">
        <v>46</v>
      </c>
      <c r="D55" t="s">
        <v>62</v>
      </c>
      <c r="E55">
        <v>2</v>
      </c>
      <c r="F55">
        <v>0</v>
      </c>
    </row>
    <row r="56" spans="2:6" x14ac:dyDescent="0.25">
      <c r="C56" s="1"/>
      <c r="D56" t="s">
        <v>61</v>
      </c>
      <c r="E56">
        <v>3</v>
      </c>
      <c r="F56">
        <v>123</v>
      </c>
    </row>
    <row r="57" spans="2:6" x14ac:dyDescent="0.25">
      <c r="C57" s="1" t="s">
        <v>53</v>
      </c>
      <c r="D57" t="s">
        <v>62</v>
      </c>
      <c r="E57">
        <v>4</v>
      </c>
      <c r="F57">
        <v>100</v>
      </c>
    </row>
    <row r="58" spans="2:6" x14ac:dyDescent="0.25">
      <c r="C58" s="1"/>
      <c r="D58" t="s">
        <v>61</v>
      </c>
      <c r="E58">
        <v>5</v>
      </c>
      <c r="F58">
        <v>87</v>
      </c>
    </row>
    <row r="59" spans="2:6" x14ac:dyDescent="0.25">
      <c r="C59" s="1"/>
      <c r="D59" t="s">
        <v>61</v>
      </c>
      <c r="E59">
        <v>6</v>
      </c>
      <c r="F59">
        <v>82</v>
      </c>
    </row>
    <row r="60" spans="2:6" x14ac:dyDescent="0.25">
      <c r="C60" s="1"/>
      <c r="D60" t="s">
        <v>61</v>
      </c>
      <c r="E60">
        <v>7</v>
      </c>
      <c r="F60">
        <v>64</v>
      </c>
    </row>
    <row r="61" spans="2:6" x14ac:dyDescent="0.25">
      <c r="C61" s="1" t="s">
        <v>54</v>
      </c>
      <c r="D61" t="s">
        <v>62</v>
      </c>
      <c r="E61">
        <v>8</v>
      </c>
      <c r="F61">
        <v>0</v>
      </c>
    </row>
    <row r="62" spans="2:6" x14ac:dyDescent="0.25">
      <c r="C62" s="1"/>
      <c r="D62" t="s">
        <v>61</v>
      </c>
      <c r="E62">
        <v>9</v>
      </c>
      <c r="F62">
        <v>119</v>
      </c>
    </row>
    <row r="63" spans="2:6" x14ac:dyDescent="0.25">
      <c r="C63" s="1" t="s">
        <v>53</v>
      </c>
      <c r="D63" t="s">
        <v>62</v>
      </c>
      <c r="E63">
        <v>10</v>
      </c>
      <c r="F63">
        <v>95</v>
      </c>
    </row>
    <row r="64" spans="2:6" x14ac:dyDescent="0.25">
      <c r="C64" s="1"/>
      <c r="D64" t="s">
        <v>61</v>
      </c>
      <c r="E64">
        <v>11</v>
      </c>
      <c r="F64">
        <v>80</v>
      </c>
    </row>
    <row r="65" spans="3:6" x14ac:dyDescent="0.25">
      <c r="C65" s="1"/>
      <c r="D65" t="s">
        <v>61</v>
      </c>
      <c r="E65">
        <v>12</v>
      </c>
      <c r="F65">
        <v>98</v>
      </c>
    </row>
    <row r="66" spans="3:6" x14ac:dyDescent="0.25">
      <c r="C66" s="1"/>
      <c r="D66" t="s">
        <v>61</v>
      </c>
      <c r="E66">
        <v>13</v>
      </c>
      <c r="F66">
        <v>75</v>
      </c>
    </row>
    <row r="67" spans="3:6" x14ac:dyDescent="0.25">
      <c r="C67" s="1"/>
      <c r="D67" t="s">
        <v>61</v>
      </c>
      <c r="E67">
        <v>14</v>
      </c>
      <c r="F67">
        <v>89</v>
      </c>
    </row>
    <row r="68" spans="3:6" x14ac:dyDescent="0.25">
      <c r="C68" s="1"/>
      <c r="D68" t="s">
        <v>61</v>
      </c>
      <c r="E68">
        <v>15</v>
      </c>
      <c r="F68">
        <v>128</v>
      </c>
    </row>
    <row r="69" spans="3:6" x14ac:dyDescent="0.25">
      <c r="C69" s="1"/>
      <c r="D69" t="s">
        <v>61</v>
      </c>
      <c r="E69">
        <v>16</v>
      </c>
      <c r="F69">
        <v>110</v>
      </c>
    </row>
    <row r="70" spans="3:6" x14ac:dyDescent="0.25">
      <c r="C70" s="1"/>
      <c r="D70" t="s">
        <v>62</v>
      </c>
      <c r="E70">
        <v>17</v>
      </c>
      <c r="F70">
        <v>81</v>
      </c>
    </row>
    <row r="71" spans="3:6" x14ac:dyDescent="0.25">
      <c r="C71" s="1"/>
      <c r="D71" t="s">
        <v>62</v>
      </c>
      <c r="E71">
        <v>18</v>
      </c>
      <c r="F71">
        <v>74</v>
      </c>
    </row>
    <row r="72" spans="3:6" x14ac:dyDescent="0.25">
      <c r="C72" s="4"/>
      <c r="D72" t="s">
        <v>62</v>
      </c>
      <c r="E72">
        <v>19</v>
      </c>
      <c r="F72">
        <v>107</v>
      </c>
    </row>
    <row r="73" spans="3:6" x14ac:dyDescent="0.25">
      <c r="C73" s="4"/>
      <c r="D73" t="s">
        <v>62</v>
      </c>
      <c r="E73">
        <v>20</v>
      </c>
      <c r="F73">
        <v>108</v>
      </c>
    </row>
    <row r="74" spans="3:6" x14ac:dyDescent="0.25">
      <c r="C74" s="4"/>
      <c r="D74" t="s">
        <v>62</v>
      </c>
      <c r="E74">
        <v>21</v>
      </c>
      <c r="F74">
        <v>125</v>
      </c>
    </row>
    <row r="75" spans="3:6" x14ac:dyDescent="0.25">
      <c r="C75" s="4"/>
      <c r="D75" t="s">
        <v>62</v>
      </c>
      <c r="E75">
        <v>22</v>
      </c>
      <c r="F75">
        <v>131</v>
      </c>
    </row>
    <row r="76" spans="3:6" x14ac:dyDescent="0.25">
      <c r="C76" s="4"/>
      <c r="D76" t="s">
        <v>62</v>
      </c>
      <c r="E76">
        <v>23</v>
      </c>
      <c r="F76">
        <v>75</v>
      </c>
    </row>
    <row r="77" spans="3:6" x14ac:dyDescent="0.25">
      <c r="C77" s="4"/>
      <c r="D77" t="s">
        <v>71</v>
      </c>
      <c r="E77">
        <v>24</v>
      </c>
      <c r="F77">
        <v>84</v>
      </c>
    </row>
    <row r="78" spans="3:6" x14ac:dyDescent="0.25">
      <c r="C78" s="4"/>
      <c r="D78" t="s">
        <v>71</v>
      </c>
      <c r="E78">
        <v>25</v>
      </c>
      <c r="F78">
        <v>124</v>
      </c>
    </row>
    <row r="79" spans="3:6" x14ac:dyDescent="0.25">
      <c r="C79" s="4"/>
      <c r="D79" t="s">
        <v>71</v>
      </c>
      <c r="E79">
        <v>26</v>
      </c>
      <c r="F79">
        <v>75</v>
      </c>
    </row>
    <row r="80" spans="3:6" x14ac:dyDescent="0.25">
      <c r="C80" s="4"/>
      <c r="D80" t="s">
        <v>71</v>
      </c>
      <c r="E80">
        <v>27</v>
      </c>
      <c r="F80">
        <v>123</v>
      </c>
    </row>
    <row r="81" spans="3:6" x14ac:dyDescent="0.25">
      <c r="C81" s="4"/>
      <c r="D81" t="s">
        <v>71</v>
      </c>
      <c r="E81">
        <v>28</v>
      </c>
      <c r="F81">
        <v>87</v>
      </c>
    </row>
    <row r="82" spans="3:6" x14ac:dyDescent="0.25">
      <c r="C82" s="4"/>
      <c r="D82" t="s">
        <v>71</v>
      </c>
      <c r="E82">
        <v>29</v>
      </c>
      <c r="F82">
        <v>85</v>
      </c>
    </row>
    <row r="83" spans="3:6" x14ac:dyDescent="0.25">
      <c r="C83" s="4"/>
      <c r="D83" t="s">
        <v>71</v>
      </c>
      <c r="E83">
        <v>30</v>
      </c>
      <c r="F83">
        <v>85</v>
      </c>
    </row>
    <row r="84" spans="3:6" x14ac:dyDescent="0.25">
      <c r="C84" s="4"/>
      <c r="D84" t="s">
        <v>71</v>
      </c>
      <c r="E84">
        <v>31</v>
      </c>
      <c r="F84">
        <v>92</v>
      </c>
    </row>
    <row r="85" spans="3:6" x14ac:dyDescent="0.25">
      <c r="C85" s="4"/>
      <c r="D85" t="s">
        <v>71</v>
      </c>
      <c r="E85">
        <v>32</v>
      </c>
      <c r="F85">
        <v>100</v>
      </c>
    </row>
    <row r="86" spans="3:6" x14ac:dyDescent="0.25">
      <c r="C86" s="4" t="s">
        <v>59</v>
      </c>
      <c r="D86" t="s">
        <v>71</v>
      </c>
      <c r="E86">
        <v>33</v>
      </c>
      <c r="F86">
        <v>98</v>
      </c>
    </row>
    <row r="87" spans="3:6" x14ac:dyDescent="0.25">
      <c r="C87" s="1"/>
      <c r="D87" t="s">
        <v>71</v>
      </c>
      <c r="E87">
        <v>34</v>
      </c>
      <c r="F87">
        <v>119</v>
      </c>
    </row>
    <row r="88" spans="3:6" x14ac:dyDescent="0.25">
      <c r="C88" s="1"/>
      <c r="D88" t="s">
        <v>71</v>
      </c>
      <c r="E88">
        <v>35</v>
      </c>
      <c r="F88">
        <v>122</v>
      </c>
    </row>
    <row r="89" spans="3:6" x14ac:dyDescent="0.25">
      <c r="C89" s="1"/>
      <c r="D89" t="s">
        <v>71</v>
      </c>
      <c r="E89">
        <v>36</v>
      </c>
      <c r="F89">
        <v>74</v>
      </c>
    </row>
    <row r="90" spans="3:6" x14ac:dyDescent="0.25">
      <c r="C90" s="1" t="s">
        <v>56</v>
      </c>
      <c r="D90" t="s">
        <v>71</v>
      </c>
      <c r="E90">
        <v>37</v>
      </c>
      <c r="F90">
        <v>106</v>
      </c>
    </row>
    <row r="91" spans="3:6" x14ac:dyDescent="0.25">
      <c r="C91" s="1"/>
      <c r="D91" t="s">
        <v>71</v>
      </c>
      <c r="E91">
        <v>38</v>
      </c>
      <c r="F91">
        <v>90</v>
      </c>
    </row>
    <row r="92" spans="3:6" x14ac:dyDescent="0.25">
      <c r="C92" s="1"/>
      <c r="D92" t="s">
        <v>71</v>
      </c>
      <c r="E92">
        <v>39</v>
      </c>
      <c r="F92">
        <v>70</v>
      </c>
    </row>
    <row r="93" spans="3:6" x14ac:dyDescent="0.25">
      <c r="C93" s="1" t="s">
        <v>56</v>
      </c>
      <c r="D93" t="s">
        <v>71</v>
      </c>
      <c r="E93">
        <v>40</v>
      </c>
      <c r="F93">
        <v>75</v>
      </c>
    </row>
    <row r="94" spans="3:6" x14ac:dyDescent="0.25">
      <c r="C94" s="1"/>
      <c r="D94" t="s">
        <v>71</v>
      </c>
      <c r="E94">
        <v>41</v>
      </c>
      <c r="F94">
        <v>46</v>
      </c>
    </row>
    <row r="95" spans="3:6" x14ac:dyDescent="0.25">
      <c r="C95" s="1"/>
      <c r="D95" t="s">
        <v>71</v>
      </c>
      <c r="E95">
        <v>42</v>
      </c>
      <c r="F95">
        <v>105</v>
      </c>
    </row>
    <row r="96" spans="3:6" x14ac:dyDescent="0.25">
      <c r="C96" s="1" t="s">
        <v>56</v>
      </c>
      <c r="D96" t="s">
        <v>71</v>
      </c>
      <c r="E96">
        <v>43</v>
      </c>
      <c r="F96">
        <v>65</v>
      </c>
    </row>
    <row r="97" spans="3:6" x14ac:dyDescent="0.25">
      <c r="C97" s="1"/>
      <c r="D97" t="s">
        <v>71</v>
      </c>
      <c r="E97">
        <v>44</v>
      </c>
      <c r="F97">
        <v>78</v>
      </c>
    </row>
    <row r="98" spans="3:6" x14ac:dyDescent="0.25">
      <c r="C98" s="1"/>
      <c r="D98" t="s">
        <v>71</v>
      </c>
      <c r="E98">
        <v>45</v>
      </c>
      <c r="F98">
        <v>116</v>
      </c>
    </row>
    <row r="99" spans="3:6" x14ac:dyDescent="0.25">
      <c r="C99" s="1"/>
      <c r="D99" t="s">
        <v>71</v>
      </c>
      <c r="E99">
        <v>46</v>
      </c>
      <c r="F99">
        <v>121</v>
      </c>
    </row>
    <row r="100" spans="3:6" x14ac:dyDescent="0.25">
      <c r="C100" s="4"/>
      <c r="D100" t="s">
        <v>71</v>
      </c>
      <c r="E100">
        <v>47</v>
      </c>
      <c r="F100">
        <v>100</v>
      </c>
    </row>
    <row r="101" spans="3:6" x14ac:dyDescent="0.25">
      <c r="C101" s="4" t="s">
        <v>60</v>
      </c>
      <c r="D101" t="s">
        <v>71</v>
      </c>
      <c r="E101">
        <v>48</v>
      </c>
      <c r="F101">
        <v>81</v>
      </c>
    </row>
    <row r="102" spans="3:6" x14ac:dyDescent="0.25">
      <c r="C102" s="1"/>
      <c r="D102" t="s">
        <v>71</v>
      </c>
      <c r="E102">
        <v>49</v>
      </c>
      <c r="F102">
        <v>100</v>
      </c>
    </row>
    <row r="103" spans="3:6" x14ac:dyDescent="0.25">
      <c r="C103" s="1" t="s">
        <v>56</v>
      </c>
      <c r="D103" t="s">
        <v>71</v>
      </c>
      <c r="E103">
        <v>50</v>
      </c>
      <c r="F103">
        <v>55</v>
      </c>
    </row>
    <row r="104" spans="3:6" x14ac:dyDescent="0.25">
      <c r="C104" s="1"/>
      <c r="D104" t="s">
        <v>71</v>
      </c>
      <c r="E104">
        <v>51</v>
      </c>
      <c r="F104">
        <v>112</v>
      </c>
    </row>
    <row r="105" spans="3:6" x14ac:dyDescent="0.25">
      <c r="C105" s="1"/>
      <c r="D105" t="s">
        <v>71</v>
      </c>
      <c r="E105">
        <v>52</v>
      </c>
      <c r="F105">
        <v>95</v>
      </c>
    </row>
    <row r="106" spans="3:6" x14ac:dyDescent="0.25">
      <c r="C106" s="1"/>
      <c r="D106" t="s">
        <v>71</v>
      </c>
      <c r="E106">
        <v>53</v>
      </c>
      <c r="F106">
        <v>75</v>
      </c>
    </row>
    <row r="107" spans="3:6" x14ac:dyDescent="0.25">
      <c r="C107" s="1"/>
      <c r="D107" t="s">
        <v>71</v>
      </c>
      <c r="E107">
        <v>54</v>
      </c>
      <c r="F107">
        <v>80</v>
      </c>
    </row>
    <row r="108" spans="3:6" x14ac:dyDescent="0.25">
      <c r="C108" s="1"/>
      <c r="D108" t="s">
        <v>71</v>
      </c>
      <c r="E108">
        <v>55</v>
      </c>
      <c r="F108">
        <v>98</v>
      </c>
    </row>
    <row r="109" spans="3:6" x14ac:dyDescent="0.25">
      <c r="C109" s="1"/>
    </row>
    <row r="110" spans="3:6" x14ac:dyDescent="0.25">
      <c r="C110" s="1"/>
    </row>
    <row r="111" spans="3:6" x14ac:dyDescent="0.25">
      <c r="C111" s="1"/>
    </row>
    <row r="112" spans="3:6" x14ac:dyDescent="0.25">
      <c r="C112" s="1"/>
    </row>
    <row r="113" spans="3:6" x14ac:dyDescent="0.25">
      <c r="C113" s="1"/>
    </row>
    <row r="114" spans="3:6" x14ac:dyDescent="0.25">
      <c r="C114" s="1"/>
    </row>
    <row r="115" spans="3:6" x14ac:dyDescent="0.25">
      <c r="C115" s="4"/>
    </row>
    <row r="116" spans="3:6" x14ac:dyDescent="0.25">
      <c r="C116" s="4" t="s">
        <v>21</v>
      </c>
      <c r="D116" t="s">
        <v>72</v>
      </c>
      <c r="E116">
        <v>1</v>
      </c>
      <c r="F116">
        <v>0</v>
      </c>
    </row>
    <row r="117" spans="3:6" x14ac:dyDescent="0.25">
      <c r="C117" s="4" t="s">
        <v>65</v>
      </c>
      <c r="D117" t="s">
        <v>72</v>
      </c>
      <c r="E117">
        <v>2</v>
      </c>
      <c r="F117">
        <v>30</v>
      </c>
    </row>
    <row r="118" spans="3:6" x14ac:dyDescent="0.25">
      <c r="C118" s="4" t="s">
        <v>67</v>
      </c>
      <c r="D118" t="s">
        <v>72</v>
      </c>
      <c r="E118">
        <v>3</v>
      </c>
      <c r="F118">
        <v>59</v>
      </c>
    </row>
    <row r="119" spans="3:6" x14ac:dyDescent="0.25">
      <c r="C119" s="1"/>
      <c r="D119" t="s">
        <v>72</v>
      </c>
      <c r="E119">
        <v>4</v>
      </c>
      <c r="F119">
        <v>28</v>
      </c>
    </row>
    <row r="120" spans="3:6" x14ac:dyDescent="0.25">
      <c r="C120" s="1"/>
      <c r="D120" t="s">
        <v>72</v>
      </c>
      <c r="E120">
        <v>5</v>
      </c>
      <c r="F120">
        <v>2</v>
      </c>
    </row>
    <row r="121" spans="3:6" x14ac:dyDescent="0.25">
      <c r="C121" s="1"/>
      <c r="D121" t="s">
        <v>72</v>
      </c>
      <c r="E121">
        <v>6</v>
      </c>
      <c r="F121">
        <v>44</v>
      </c>
    </row>
    <row r="122" spans="3:6" x14ac:dyDescent="0.25">
      <c r="C122" s="1"/>
      <c r="D122" t="s">
        <v>72</v>
      </c>
      <c r="E122">
        <v>7</v>
      </c>
      <c r="F122">
        <v>85</v>
      </c>
    </row>
    <row r="123" spans="3:6" x14ac:dyDescent="0.25">
      <c r="C123" s="1" t="s">
        <v>58</v>
      </c>
      <c r="D123" t="s">
        <v>72</v>
      </c>
      <c r="E123">
        <v>8</v>
      </c>
      <c r="F123">
        <v>2</v>
      </c>
    </row>
    <row r="124" spans="3:6" x14ac:dyDescent="0.25">
      <c r="C124" s="1"/>
      <c r="D124" t="s">
        <v>72</v>
      </c>
      <c r="E124">
        <v>9</v>
      </c>
      <c r="F124">
        <v>3</v>
      </c>
    </row>
    <row r="125" spans="3:6" x14ac:dyDescent="0.25">
      <c r="C125" s="1" t="s">
        <v>56</v>
      </c>
      <c r="D125" t="s">
        <v>72</v>
      </c>
      <c r="E125">
        <v>10</v>
      </c>
      <c r="F125">
        <v>91</v>
      </c>
    </row>
    <row r="126" spans="3:6" x14ac:dyDescent="0.25">
      <c r="C126" s="1"/>
      <c r="D126" t="s">
        <v>72</v>
      </c>
      <c r="E126">
        <v>11</v>
      </c>
      <c r="F126">
        <v>0</v>
      </c>
    </row>
    <row r="127" spans="3:6" x14ac:dyDescent="0.25">
      <c r="C127" s="1"/>
      <c r="D127" t="s">
        <v>72</v>
      </c>
      <c r="E127">
        <v>12</v>
      </c>
      <c r="F127">
        <v>54</v>
      </c>
    </row>
    <row r="128" spans="3:6" x14ac:dyDescent="0.25">
      <c r="C128" s="1" t="s">
        <v>46</v>
      </c>
      <c r="D128" t="s">
        <v>72</v>
      </c>
      <c r="E128">
        <v>13</v>
      </c>
      <c r="F128">
        <v>0</v>
      </c>
    </row>
    <row r="129" spans="3:6" x14ac:dyDescent="0.25">
      <c r="C129" s="1"/>
      <c r="D129" t="s">
        <v>72</v>
      </c>
      <c r="E129">
        <v>14</v>
      </c>
      <c r="F129">
        <v>0</v>
      </c>
    </row>
    <row r="130" spans="3:6" x14ac:dyDescent="0.25">
      <c r="C130" s="1" t="s">
        <v>46</v>
      </c>
      <c r="D130" t="s">
        <v>72</v>
      </c>
      <c r="E130">
        <v>15</v>
      </c>
      <c r="F130">
        <v>80</v>
      </c>
    </row>
    <row r="131" spans="3:6" x14ac:dyDescent="0.25">
      <c r="C131" s="1"/>
    </row>
    <row r="132" spans="3:6" x14ac:dyDescent="0.25">
      <c r="C132" s="4"/>
    </row>
    <row r="133" spans="3:6" x14ac:dyDescent="0.25">
      <c r="C133" s="4"/>
    </row>
    <row r="134" spans="3:6" x14ac:dyDescent="0.25">
      <c r="C134" s="4"/>
    </row>
    <row r="135" spans="3:6" x14ac:dyDescent="0.25">
      <c r="C135" s="4" t="s">
        <v>22</v>
      </c>
      <c r="D135" t="s">
        <v>73</v>
      </c>
      <c r="E135">
        <v>1</v>
      </c>
      <c r="F135" t="s">
        <v>57</v>
      </c>
    </row>
    <row r="136" spans="3:6" x14ac:dyDescent="0.25">
      <c r="C136" t="s">
        <v>66</v>
      </c>
      <c r="D136" t="s">
        <v>73</v>
      </c>
      <c r="E136">
        <v>2</v>
      </c>
      <c r="F136">
        <v>41</v>
      </c>
    </row>
    <row r="137" spans="3:6" x14ac:dyDescent="0.25">
      <c r="C137" t="s">
        <v>56</v>
      </c>
      <c r="D137" t="s">
        <v>73</v>
      </c>
      <c r="E137">
        <v>3</v>
      </c>
      <c r="F137">
        <v>14</v>
      </c>
    </row>
    <row r="138" spans="3:6" x14ac:dyDescent="0.25">
      <c r="D138" t="s">
        <v>73</v>
      </c>
      <c r="E138">
        <v>4</v>
      </c>
      <c r="F138">
        <v>6</v>
      </c>
    </row>
    <row r="139" spans="3:6" x14ac:dyDescent="0.25">
      <c r="C139" t="s">
        <v>46</v>
      </c>
      <c r="D139" t="s">
        <v>73</v>
      </c>
      <c r="E139">
        <v>5</v>
      </c>
      <c r="F139">
        <v>3</v>
      </c>
    </row>
    <row r="140" spans="3:6" x14ac:dyDescent="0.25">
      <c r="C140" t="s">
        <v>46</v>
      </c>
      <c r="D140" t="s">
        <v>73</v>
      </c>
      <c r="E140">
        <v>6</v>
      </c>
      <c r="F140">
        <v>6</v>
      </c>
    </row>
    <row r="141" spans="3:6" x14ac:dyDescent="0.25">
      <c r="D141" t="s">
        <v>73</v>
      </c>
      <c r="E141">
        <v>7</v>
      </c>
      <c r="F141">
        <v>50</v>
      </c>
    </row>
    <row r="142" spans="3:6" x14ac:dyDescent="0.25">
      <c r="D142" t="s">
        <v>73</v>
      </c>
      <c r="E142">
        <v>8</v>
      </c>
      <c r="F142">
        <v>0</v>
      </c>
    </row>
    <row r="143" spans="3:6" x14ac:dyDescent="0.25">
      <c r="D143" t="s">
        <v>73</v>
      </c>
      <c r="E143">
        <v>9</v>
      </c>
      <c r="F143">
        <v>0</v>
      </c>
    </row>
    <row r="144" spans="3:6" x14ac:dyDescent="0.25">
      <c r="D144" t="s">
        <v>73</v>
      </c>
      <c r="E144">
        <v>10</v>
      </c>
      <c r="F144">
        <v>35</v>
      </c>
    </row>
    <row r="145" spans="3:6" x14ac:dyDescent="0.25">
      <c r="C145" t="s">
        <v>46</v>
      </c>
      <c r="D145" t="s">
        <v>73</v>
      </c>
      <c r="E145">
        <v>11</v>
      </c>
      <c r="F145">
        <v>0</v>
      </c>
    </row>
    <row r="146" spans="3:6" x14ac:dyDescent="0.25">
      <c r="D146" t="s">
        <v>73</v>
      </c>
      <c r="E146">
        <v>12</v>
      </c>
      <c r="F146">
        <v>24</v>
      </c>
    </row>
    <row r="147" spans="3:6" x14ac:dyDescent="0.25">
      <c r="D147" t="s">
        <v>73</v>
      </c>
      <c r="E147">
        <v>13</v>
      </c>
      <c r="F147">
        <v>0</v>
      </c>
    </row>
    <row r="148" spans="3:6" x14ac:dyDescent="0.25">
      <c r="D148" t="s">
        <v>73</v>
      </c>
      <c r="E148">
        <v>14</v>
      </c>
      <c r="F148">
        <v>6</v>
      </c>
    </row>
    <row r="149" spans="3:6" x14ac:dyDescent="0.25">
      <c r="C149" t="s">
        <v>46</v>
      </c>
      <c r="D149" t="s">
        <v>73</v>
      </c>
      <c r="E149">
        <v>15</v>
      </c>
      <c r="F1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2A7A-BD28-4849-8891-7A79FC23407A}">
  <dimension ref="B1:S133"/>
  <sheetViews>
    <sheetView topLeftCell="B1" zoomScale="70" zoomScaleNormal="70" workbookViewId="0">
      <selection activeCell="B112" sqref="B112"/>
    </sheetView>
  </sheetViews>
  <sheetFormatPr defaultColWidth="9.140625" defaultRowHeight="15" x14ac:dyDescent="0.25"/>
  <cols>
    <col min="1" max="1" width="20.7109375" style="4" customWidth="1"/>
    <col min="2" max="2" width="27.28515625" style="4" customWidth="1"/>
    <col min="3" max="3" width="16.140625" style="4" customWidth="1"/>
    <col min="4" max="4" width="18.140625" style="4" customWidth="1"/>
    <col min="5" max="16384" width="9.140625" style="4"/>
  </cols>
  <sheetData>
    <row r="1" spans="2:19" x14ac:dyDescent="0.25">
      <c r="B1" s="1"/>
      <c r="C1" s="1"/>
      <c r="D1" s="1"/>
      <c r="E1" s="12" t="s">
        <v>0</v>
      </c>
      <c r="F1" s="12"/>
      <c r="G1" s="12"/>
      <c r="H1" s="12"/>
      <c r="I1" s="12"/>
      <c r="J1" s="12"/>
      <c r="K1" s="12"/>
      <c r="L1" s="12"/>
      <c r="M1" s="12"/>
      <c r="N1" s="12"/>
      <c r="O1" s="1"/>
      <c r="P1" s="12" t="s">
        <v>23</v>
      </c>
      <c r="Q1" s="12"/>
      <c r="R1" s="12"/>
      <c r="S1" s="12"/>
    </row>
    <row r="2" spans="2:19" x14ac:dyDescent="0.25">
      <c r="B2" s="1" t="s">
        <v>16</v>
      </c>
      <c r="C2" s="1" t="s">
        <v>17</v>
      </c>
      <c r="D2" s="1" t="s">
        <v>18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24</v>
      </c>
      <c r="N2" s="1" t="s">
        <v>13</v>
      </c>
      <c r="O2" s="1"/>
      <c r="P2" s="1" t="s">
        <v>5</v>
      </c>
      <c r="Q2" s="1" t="s">
        <v>6</v>
      </c>
      <c r="R2" s="1" t="s">
        <v>7</v>
      </c>
      <c r="S2" s="1" t="s">
        <v>8</v>
      </c>
    </row>
    <row r="3" spans="2:19" x14ac:dyDescent="0.25">
      <c r="B3" s="1" t="s">
        <v>25</v>
      </c>
      <c r="C3" s="4">
        <v>1</v>
      </c>
      <c r="D3" s="4">
        <v>103</v>
      </c>
      <c r="E3" s="4">
        <v>55</v>
      </c>
      <c r="F3" s="4">
        <v>55</v>
      </c>
      <c r="G3" s="4">
        <v>3</v>
      </c>
      <c r="H3" s="4">
        <v>6</v>
      </c>
      <c r="I3" s="4">
        <f>E3+F3</f>
        <v>110</v>
      </c>
      <c r="J3" s="11">
        <f>I3/N3*100</f>
        <v>92.436974789915965</v>
      </c>
      <c r="K3" s="4">
        <f>F3+G3</f>
        <v>58</v>
      </c>
      <c r="L3" s="11">
        <f>K3/N3*100</f>
        <v>48.739495798319325</v>
      </c>
      <c r="M3" s="4">
        <f>G3+H3</f>
        <v>9</v>
      </c>
      <c r="N3" s="4">
        <f>E3+F3+G3+H3</f>
        <v>119</v>
      </c>
      <c r="P3" s="4">
        <v>55</v>
      </c>
      <c r="Q3" s="4">
        <v>55</v>
      </c>
      <c r="R3" s="4">
        <v>1</v>
      </c>
      <c r="S3" s="4">
        <v>1</v>
      </c>
    </row>
    <row r="4" spans="2:19" x14ac:dyDescent="0.25">
      <c r="C4" s="4">
        <v>2</v>
      </c>
      <c r="D4" s="4">
        <v>81</v>
      </c>
      <c r="E4" s="4">
        <v>47</v>
      </c>
      <c r="F4" s="4">
        <v>56</v>
      </c>
      <c r="G4" s="4">
        <v>3</v>
      </c>
      <c r="H4" s="4">
        <v>1</v>
      </c>
      <c r="I4" s="4">
        <f t="shared" ref="I4:I43" si="0">E4+F4</f>
        <v>103</v>
      </c>
      <c r="J4" s="11">
        <f t="shared" ref="J4:J43" si="1">I4/N4*100</f>
        <v>96.261682242990659</v>
      </c>
      <c r="K4" s="4">
        <f t="shared" ref="K4:K43" si="2">F4+G4</f>
        <v>59</v>
      </c>
      <c r="L4" s="11">
        <f t="shared" ref="L4:L43" si="3">K4/N4*100</f>
        <v>55.140186915887845</v>
      </c>
      <c r="M4" s="4">
        <f t="shared" ref="M4:M43" si="4">G4+H4</f>
        <v>4</v>
      </c>
      <c r="N4" s="4">
        <f t="shared" ref="N4:N43" si="5">E4+F4+G4+H4</f>
        <v>107</v>
      </c>
      <c r="P4" s="4">
        <v>47</v>
      </c>
      <c r="Q4" s="4">
        <v>56</v>
      </c>
      <c r="R4" s="4">
        <v>2</v>
      </c>
      <c r="S4" s="4">
        <v>0</v>
      </c>
    </row>
    <row r="5" spans="2:19" x14ac:dyDescent="0.25">
      <c r="C5" s="4">
        <v>3</v>
      </c>
      <c r="D5" s="4">
        <v>50</v>
      </c>
      <c r="J5" s="11"/>
      <c r="L5" s="11"/>
    </row>
    <row r="6" spans="2:19" x14ac:dyDescent="0.25">
      <c r="C6" s="4">
        <v>4</v>
      </c>
      <c r="D6" s="4">
        <v>0</v>
      </c>
      <c r="J6" s="11"/>
      <c r="L6" s="11"/>
    </row>
    <row r="7" spans="2:19" x14ac:dyDescent="0.25">
      <c r="C7" s="4">
        <v>5</v>
      </c>
      <c r="D7" s="4">
        <v>80</v>
      </c>
      <c r="E7" s="4">
        <v>53</v>
      </c>
      <c r="F7" s="4">
        <v>49</v>
      </c>
      <c r="G7" s="4">
        <v>0</v>
      </c>
      <c r="H7" s="4">
        <v>0</v>
      </c>
      <c r="I7" s="4">
        <f t="shared" si="0"/>
        <v>102</v>
      </c>
      <c r="J7" s="11">
        <f>I7/N7*100</f>
        <v>100</v>
      </c>
      <c r="K7" s="4">
        <f>F7+G7</f>
        <v>49</v>
      </c>
      <c r="L7" s="11">
        <f t="shared" si="3"/>
        <v>48.03921568627451</v>
      </c>
      <c r="M7" s="4">
        <f>G7+H7</f>
        <v>0</v>
      </c>
      <c r="N7" s="4">
        <f>E7+F7+G7+H7</f>
        <v>102</v>
      </c>
      <c r="P7" s="4">
        <v>53</v>
      </c>
      <c r="Q7" s="4">
        <v>49</v>
      </c>
      <c r="R7" s="4">
        <v>0</v>
      </c>
      <c r="S7" s="4">
        <v>0</v>
      </c>
    </row>
    <row r="8" spans="2:19" x14ac:dyDescent="0.25">
      <c r="C8" s="4">
        <v>6</v>
      </c>
      <c r="D8" s="4">
        <v>0</v>
      </c>
      <c r="J8" s="11"/>
      <c r="L8" s="11"/>
    </row>
    <row r="9" spans="2:19" x14ac:dyDescent="0.25">
      <c r="C9" s="4">
        <v>7</v>
      </c>
      <c r="D9" s="4">
        <v>88</v>
      </c>
      <c r="E9" s="4">
        <v>33</v>
      </c>
      <c r="F9" s="4">
        <v>33</v>
      </c>
      <c r="G9" s="4">
        <v>0</v>
      </c>
      <c r="H9" s="4">
        <v>0</v>
      </c>
      <c r="I9" s="4">
        <f t="shared" si="0"/>
        <v>66</v>
      </c>
      <c r="J9" s="11">
        <f t="shared" si="1"/>
        <v>100</v>
      </c>
      <c r="K9" s="4">
        <f t="shared" si="2"/>
        <v>33</v>
      </c>
      <c r="L9" s="11">
        <f t="shared" si="3"/>
        <v>50</v>
      </c>
      <c r="M9" s="4">
        <f t="shared" si="4"/>
        <v>0</v>
      </c>
      <c r="N9" s="4">
        <f t="shared" si="5"/>
        <v>66</v>
      </c>
      <c r="P9" s="4">
        <v>33</v>
      </c>
      <c r="Q9" s="4">
        <v>33</v>
      </c>
      <c r="R9" s="4">
        <v>0</v>
      </c>
      <c r="S9" s="4">
        <v>0</v>
      </c>
    </row>
    <row r="10" spans="2:19" x14ac:dyDescent="0.25">
      <c r="C10" s="4">
        <v>8</v>
      </c>
      <c r="D10" s="4">
        <v>69</v>
      </c>
      <c r="E10" s="4">
        <v>60</v>
      </c>
      <c r="F10" s="4">
        <v>40</v>
      </c>
      <c r="G10" s="4">
        <v>0</v>
      </c>
      <c r="H10" s="4">
        <v>2</v>
      </c>
      <c r="I10" s="4">
        <f t="shared" si="0"/>
        <v>100</v>
      </c>
      <c r="J10" s="11">
        <f t="shared" si="1"/>
        <v>98.039215686274503</v>
      </c>
      <c r="K10" s="4">
        <f t="shared" si="2"/>
        <v>40</v>
      </c>
      <c r="L10" s="11">
        <f t="shared" si="3"/>
        <v>39.215686274509807</v>
      </c>
      <c r="M10" s="4">
        <f t="shared" si="4"/>
        <v>2</v>
      </c>
      <c r="N10" s="4">
        <f t="shared" si="5"/>
        <v>102</v>
      </c>
      <c r="P10" s="4">
        <v>60</v>
      </c>
      <c r="Q10" s="4">
        <v>40</v>
      </c>
      <c r="R10" s="4">
        <v>0</v>
      </c>
      <c r="S10" s="4">
        <v>1</v>
      </c>
    </row>
    <row r="11" spans="2:19" x14ac:dyDescent="0.25">
      <c r="C11" s="4">
        <v>9</v>
      </c>
      <c r="D11" s="4">
        <v>97</v>
      </c>
      <c r="E11" s="4">
        <v>11</v>
      </c>
      <c r="F11" s="4">
        <v>5</v>
      </c>
      <c r="G11" s="4">
        <v>1</v>
      </c>
      <c r="H11" s="4">
        <v>1</v>
      </c>
      <c r="I11" s="4">
        <f t="shared" si="0"/>
        <v>16</v>
      </c>
      <c r="J11" s="11">
        <f t="shared" si="1"/>
        <v>88.888888888888886</v>
      </c>
      <c r="K11" s="4">
        <f t="shared" si="2"/>
        <v>6</v>
      </c>
      <c r="L11" s="11">
        <f t="shared" si="3"/>
        <v>33.333333333333329</v>
      </c>
      <c r="M11" s="4">
        <f t="shared" si="4"/>
        <v>2</v>
      </c>
      <c r="N11" s="4">
        <f t="shared" si="5"/>
        <v>18</v>
      </c>
      <c r="P11" s="4">
        <v>11</v>
      </c>
      <c r="Q11" s="4">
        <v>5</v>
      </c>
      <c r="R11" s="4">
        <v>0</v>
      </c>
      <c r="S11" s="4">
        <v>0</v>
      </c>
    </row>
    <row r="12" spans="2:19" x14ac:dyDescent="0.25">
      <c r="C12" s="4">
        <v>10</v>
      </c>
      <c r="D12" s="4">
        <v>0</v>
      </c>
      <c r="J12" s="11"/>
      <c r="L12" s="11"/>
    </row>
    <row r="13" spans="2:19" x14ac:dyDescent="0.25">
      <c r="C13" s="4">
        <v>11</v>
      </c>
      <c r="D13" s="4">
        <v>0</v>
      </c>
      <c r="J13" s="11"/>
      <c r="L13" s="11"/>
    </row>
    <row r="14" spans="2:19" x14ac:dyDescent="0.25">
      <c r="C14" s="4">
        <v>12</v>
      </c>
      <c r="D14" s="4">
        <v>0</v>
      </c>
      <c r="J14" s="11"/>
      <c r="L14" s="11"/>
    </row>
    <row r="15" spans="2:19" x14ac:dyDescent="0.25">
      <c r="C15" s="4">
        <v>13</v>
      </c>
      <c r="D15" s="4">
        <v>65</v>
      </c>
      <c r="E15" s="4">
        <v>19</v>
      </c>
      <c r="F15" s="4">
        <v>25</v>
      </c>
      <c r="G15" s="4">
        <v>0</v>
      </c>
      <c r="H15" s="4">
        <v>1</v>
      </c>
      <c r="I15" s="4">
        <f t="shared" si="0"/>
        <v>44</v>
      </c>
      <c r="J15" s="11">
        <f t="shared" si="1"/>
        <v>97.777777777777771</v>
      </c>
      <c r="K15" s="4">
        <f t="shared" si="2"/>
        <v>25</v>
      </c>
      <c r="L15" s="11">
        <f t="shared" si="3"/>
        <v>55.555555555555557</v>
      </c>
      <c r="M15" s="4">
        <f t="shared" si="4"/>
        <v>1</v>
      </c>
      <c r="N15" s="4">
        <f t="shared" si="5"/>
        <v>45</v>
      </c>
      <c r="P15" s="4">
        <v>19</v>
      </c>
      <c r="Q15" s="4">
        <v>25</v>
      </c>
      <c r="R15" s="4">
        <v>0</v>
      </c>
      <c r="S15" s="4">
        <v>1</v>
      </c>
    </row>
    <row r="16" spans="2:19" x14ac:dyDescent="0.25">
      <c r="C16" s="4">
        <v>14</v>
      </c>
      <c r="D16" s="4">
        <v>60</v>
      </c>
      <c r="E16" s="4">
        <v>35</v>
      </c>
      <c r="F16" s="4">
        <v>30</v>
      </c>
      <c r="G16" s="4">
        <v>2</v>
      </c>
      <c r="H16" s="4">
        <v>4</v>
      </c>
      <c r="I16" s="4">
        <f t="shared" si="0"/>
        <v>65</v>
      </c>
      <c r="J16" s="11">
        <f t="shared" si="1"/>
        <v>91.549295774647888</v>
      </c>
      <c r="K16" s="4">
        <f t="shared" si="2"/>
        <v>32</v>
      </c>
      <c r="L16" s="11">
        <f t="shared" si="3"/>
        <v>45.070422535211272</v>
      </c>
      <c r="M16" s="4">
        <f t="shared" si="4"/>
        <v>6</v>
      </c>
      <c r="N16" s="4">
        <f t="shared" si="5"/>
        <v>71</v>
      </c>
      <c r="P16" s="4">
        <v>35</v>
      </c>
      <c r="Q16" s="4">
        <v>30</v>
      </c>
      <c r="R16" s="4">
        <v>0</v>
      </c>
      <c r="S16" s="4">
        <v>0</v>
      </c>
    </row>
    <row r="17" spans="3:19" x14ac:dyDescent="0.25">
      <c r="C17" s="4">
        <v>15</v>
      </c>
      <c r="D17" s="4">
        <v>85</v>
      </c>
      <c r="E17" s="4">
        <v>12</v>
      </c>
      <c r="F17" s="4">
        <v>8</v>
      </c>
      <c r="G17" s="4">
        <v>0</v>
      </c>
      <c r="H17" s="4">
        <v>3</v>
      </c>
      <c r="I17" s="4">
        <f t="shared" si="0"/>
        <v>20</v>
      </c>
      <c r="J17" s="11">
        <f t="shared" si="1"/>
        <v>86.956521739130437</v>
      </c>
      <c r="K17" s="4">
        <f t="shared" si="2"/>
        <v>8</v>
      </c>
      <c r="L17" s="11">
        <f t="shared" si="3"/>
        <v>34.782608695652172</v>
      </c>
      <c r="M17" s="4">
        <f t="shared" si="4"/>
        <v>3</v>
      </c>
      <c r="N17" s="4">
        <f t="shared" si="5"/>
        <v>23</v>
      </c>
      <c r="P17" s="4">
        <v>12</v>
      </c>
      <c r="Q17" s="4">
        <v>8</v>
      </c>
      <c r="R17" s="4">
        <v>0</v>
      </c>
      <c r="S17" s="4">
        <v>3</v>
      </c>
    </row>
    <row r="18" spans="3:19" x14ac:dyDescent="0.25">
      <c r="C18" s="4">
        <v>16</v>
      </c>
      <c r="D18" s="4">
        <v>0</v>
      </c>
      <c r="J18" s="11"/>
      <c r="L18" s="11"/>
    </row>
    <row r="19" spans="3:19" x14ac:dyDescent="0.25">
      <c r="C19" s="4">
        <v>17</v>
      </c>
      <c r="D19" s="4">
        <v>52</v>
      </c>
      <c r="E19" s="4">
        <v>27</v>
      </c>
      <c r="F19" s="4">
        <v>33</v>
      </c>
      <c r="G19" s="4">
        <v>0</v>
      </c>
      <c r="H19" s="4">
        <v>0</v>
      </c>
      <c r="I19" s="4">
        <f t="shared" si="0"/>
        <v>60</v>
      </c>
      <c r="J19" s="11">
        <f t="shared" si="1"/>
        <v>100</v>
      </c>
      <c r="K19" s="4">
        <f t="shared" si="2"/>
        <v>33</v>
      </c>
      <c r="L19" s="11">
        <f t="shared" si="3"/>
        <v>55.000000000000007</v>
      </c>
      <c r="M19" s="4">
        <f t="shared" si="4"/>
        <v>0</v>
      </c>
      <c r="N19" s="4">
        <f t="shared" si="5"/>
        <v>60</v>
      </c>
      <c r="P19" s="4">
        <v>27</v>
      </c>
      <c r="Q19" s="4">
        <v>33</v>
      </c>
      <c r="R19" s="4">
        <v>0</v>
      </c>
      <c r="S19" s="4">
        <v>0</v>
      </c>
    </row>
    <row r="20" spans="3:19" x14ac:dyDescent="0.25">
      <c r="C20" s="4">
        <v>18</v>
      </c>
      <c r="D20" s="4">
        <v>0</v>
      </c>
      <c r="J20" s="11"/>
      <c r="L20" s="11"/>
    </row>
    <row r="21" spans="3:19" x14ac:dyDescent="0.25">
      <c r="C21" s="4">
        <v>19</v>
      </c>
      <c r="D21" s="4">
        <v>0</v>
      </c>
      <c r="J21" s="11"/>
      <c r="L21" s="11"/>
    </row>
    <row r="22" spans="3:19" x14ac:dyDescent="0.25">
      <c r="C22" s="4">
        <v>20</v>
      </c>
      <c r="D22" s="4">
        <v>0</v>
      </c>
      <c r="J22" s="11"/>
      <c r="L22" s="11"/>
    </row>
    <row r="23" spans="3:19" x14ac:dyDescent="0.25">
      <c r="C23" s="4">
        <v>21</v>
      </c>
      <c r="D23" s="4">
        <v>66</v>
      </c>
      <c r="E23" s="4">
        <v>40</v>
      </c>
      <c r="F23" s="4">
        <v>42</v>
      </c>
      <c r="G23" s="4">
        <v>1</v>
      </c>
      <c r="H23" s="4">
        <v>3</v>
      </c>
      <c r="I23" s="4">
        <f t="shared" si="0"/>
        <v>82</v>
      </c>
      <c r="J23" s="11">
        <f t="shared" si="1"/>
        <v>95.348837209302332</v>
      </c>
      <c r="K23" s="4">
        <f t="shared" si="2"/>
        <v>43</v>
      </c>
      <c r="L23" s="11">
        <f t="shared" si="3"/>
        <v>50</v>
      </c>
      <c r="M23" s="4">
        <f t="shared" si="4"/>
        <v>4</v>
      </c>
      <c r="N23" s="4">
        <f t="shared" si="5"/>
        <v>86</v>
      </c>
      <c r="P23" s="4">
        <v>40</v>
      </c>
      <c r="Q23" s="4">
        <v>42</v>
      </c>
      <c r="R23" s="4">
        <v>1</v>
      </c>
      <c r="S23" s="4">
        <v>0</v>
      </c>
    </row>
    <row r="24" spans="3:19" x14ac:dyDescent="0.25">
      <c r="C24" s="4">
        <v>22</v>
      </c>
      <c r="D24" s="4">
        <v>0</v>
      </c>
      <c r="J24" s="11"/>
      <c r="L24" s="11"/>
    </row>
    <row r="25" spans="3:19" x14ac:dyDescent="0.25">
      <c r="C25" s="4">
        <v>23</v>
      </c>
      <c r="D25" s="4">
        <v>0</v>
      </c>
      <c r="J25" s="11"/>
      <c r="L25" s="11"/>
    </row>
    <row r="26" spans="3:19" x14ac:dyDescent="0.25">
      <c r="C26" s="4">
        <v>24</v>
      </c>
      <c r="D26" s="4">
        <v>90</v>
      </c>
      <c r="E26" s="4">
        <v>43</v>
      </c>
      <c r="F26" s="4">
        <v>54</v>
      </c>
      <c r="G26" s="4">
        <v>3</v>
      </c>
      <c r="H26" s="4">
        <v>6</v>
      </c>
      <c r="I26" s="4">
        <f t="shared" si="0"/>
        <v>97</v>
      </c>
      <c r="J26" s="11">
        <f t="shared" si="1"/>
        <v>91.509433962264154</v>
      </c>
      <c r="K26" s="4">
        <f t="shared" si="2"/>
        <v>57</v>
      </c>
      <c r="L26" s="11">
        <f t="shared" si="3"/>
        <v>53.773584905660378</v>
      </c>
      <c r="M26" s="4">
        <f t="shared" si="4"/>
        <v>9</v>
      </c>
      <c r="N26" s="4">
        <f t="shared" si="5"/>
        <v>106</v>
      </c>
      <c r="P26" s="4">
        <v>43</v>
      </c>
      <c r="Q26" s="4">
        <v>54</v>
      </c>
      <c r="R26" s="4">
        <v>0</v>
      </c>
      <c r="S26" s="4">
        <v>0</v>
      </c>
    </row>
    <row r="27" spans="3:19" x14ac:dyDescent="0.25">
      <c r="C27" s="4">
        <v>25</v>
      </c>
      <c r="D27" s="4">
        <v>91</v>
      </c>
      <c r="E27" s="4">
        <v>45</v>
      </c>
      <c r="F27" s="4">
        <v>48</v>
      </c>
      <c r="G27" s="4">
        <v>0</v>
      </c>
      <c r="H27" s="4">
        <v>1</v>
      </c>
      <c r="I27" s="4">
        <f t="shared" si="0"/>
        <v>93</v>
      </c>
      <c r="J27" s="11">
        <f t="shared" si="1"/>
        <v>98.936170212765958</v>
      </c>
      <c r="K27" s="4">
        <f t="shared" si="2"/>
        <v>48</v>
      </c>
      <c r="L27" s="11">
        <f t="shared" si="3"/>
        <v>51.063829787234042</v>
      </c>
      <c r="M27" s="4">
        <f t="shared" si="4"/>
        <v>1</v>
      </c>
      <c r="N27" s="4">
        <f t="shared" si="5"/>
        <v>94</v>
      </c>
      <c r="P27" s="4">
        <v>45</v>
      </c>
      <c r="Q27" s="4">
        <v>48</v>
      </c>
      <c r="R27" s="4">
        <v>0</v>
      </c>
      <c r="S27" s="4">
        <v>0</v>
      </c>
    </row>
    <row r="28" spans="3:19" x14ac:dyDescent="0.25">
      <c r="C28" s="4">
        <v>26</v>
      </c>
      <c r="D28" s="4">
        <v>60</v>
      </c>
      <c r="E28" s="4">
        <v>28</v>
      </c>
      <c r="F28" s="4">
        <v>15</v>
      </c>
      <c r="G28" s="4">
        <v>1</v>
      </c>
      <c r="H28" s="4">
        <v>0</v>
      </c>
      <c r="I28" s="4">
        <f t="shared" si="0"/>
        <v>43</v>
      </c>
      <c r="J28" s="11">
        <f t="shared" si="1"/>
        <v>97.727272727272734</v>
      </c>
      <c r="K28" s="4">
        <f t="shared" si="2"/>
        <v>16</v>
      </c>
      <c r="L28" s="11">
        <f t="shared" si="3"/>
        <v>36.363636363636367</v>
      </c>
      <c r="M28" s="4">
        <f t="shared" si="4"/>
        <v>1</v>
      </c>
      <c r="N28" s="4">
        <f t="shared" si="5"/>
        <v>44</v>
      </c>
      <c r="P28" s="4">
        <v>28</v>
      </c>
      <c r="Q28" s="4">
        <v>15</v>
      </c>
      <c r="R28" s="4">
        <v>1</v>
      </c>
      <c r="S28" s="4">
        <v>0</v>
      </c>
    </row>
    <row r="29" spans="3:19" x14ac:dyDescent="0.25">
      <c r="C29" s="4">
        <v>27</v>
      </c>
      <c r="D29" s="4">
        <v>45</v>
      </c>
      <c r="E29" s="4">
        <v>33</v>
      </c>
      <c r="F29" s="4">
        <v>26</v>
      </c>
      <c r="G29" s="4">
        <v>2</v>
      </c>
      <c r="H29" s="4">
        <v>2</v>
      </c>
      <c r="I29" s="4">
        <f t="shared" si="0"/>
        <v>59</v>
      </c>
      <c r="J29" s="11">
        <f t="shared" si="1"/>
        <v>93.650793650793645</v>
      </c>
      <c r="K29" s="4">
        <f t="shared" si="2"/>
        <v>28</v>
      </c>
      <c r="L29" s="11">
        <f t="shared" si="3"/>
        <v>44.444444444444443</v>
      </c>
      <c r="M29" s="4">
        <f t="shared" si="4"/>
        <v>4</v>
      </c>
      <c r="N29" s="4">
        <f t="shared" si="5"/>
        <v>63</v>
      </c>
      <c r="P29" s="4">
        <v>33</v>
      </c>
      <c r="Q29" s="4">
        <v>26</v>
      </c>
      <c r="R29" s="4">
        <v>2</v>
      </c>
      <c r="S29" s="4">
        <v>2</v>
      </c>
    </row>
    <row r="30" spans="3:19" x14ac:dyDescent="0.25">
      <c r="C30" s="4">
        <v>28</v>
      </c>
      <c r="D30" s="4">
        <v>82</v>
      </c>
      <c r="E30" s="4">
        <v>19</v>
      </c>
      <c r="F30" s="4">
        <v>10</v>
      </c>
      <c r="G30" s="4">
        <v>1</v>
      </c>
      <c r="H30" s="4">
        <v>6</v>
      </c>
      <c r="I30" s="4">
        <f t="shared" si="0"/>
        <v>29</v>
      </c>
      <c r="J30" s="11">
        <f t="shared" si="1"/>
        <v>80.555555555555557</v>
      </c>
      <c r="K30" s="4">
        <f t="shared" si="2"/>
        <v>11</v>
      </c>
      <c r="L30" s="11">
        <f t="shared" si="3"/>
        <v>30.555555555555557</v>
      </c>
      <c r="M30" s="4">
        <f t="shared" si="4"/>
        <v>7</v>
      </c>
      <c r="N30" s="4">
        <f t="shared" si="5"/>
        <v>36</v>
      </c>
      <c r="P30" s="4">
        <v>19</v>
      </c>
      <c r="Q30" s="4">
        <v>10</v>
      </c>
      <c r="R30" s="4">
        <v>1</v>
      </c>
      <c r="S30" s="4">
        <v>0</v>
      </c>
    </row>
    <row r="31" spans="3:19" x14ac:dyDescent="0.25">
      <c r="C31" s="4">
        <v>29</v>
      </c>
      <c r="D31" s="4">
        <v>80</v>
      </c>
      <c r="J31" s="11"/>
      <c r="L31" s="11"/>
    </row>
    <row r="32" spans="3:19" x14ac:dyDescent="0.25">
      <c r="C32" s="4">
        <v>30</v>
      </c>
      <c r="D32" s="4">
        <v>0</v>
      </c>
      <c r="J32" s="11"/>
      <c r="L32" s="11"/>
    </row>
    <row r="33" spans="2:19" x14ac:dyDescent="0.25">
      <c r="C33" s="4">
        <v>31</v>
      </c>
      <c r="D33" s="4">
        <v>75</v>
      </c>
      <c r="E33" s="4">
        <v>8</v>
      </c>
      <c r="F33" s="4">
        <v>25</v>
      </c>
      <c r="G33" s="4">
        <v>0</v>
      </c>
      <c r="H33" s="4">
        <v>0</v>
      </c>
      <c r="I33" s="4">
        <f t="shared" si="0"/>
        <v>33</v>
      </c>
      <c r="J33" s="11">
        <f t="shared" si="1"/>
        <v>100</v>
      </c>
      <c r="K33" s="4">
        <f t="shared" si="2"/>
        <v>25</v>
      </c>
      <c r="L33" s="11">
        <f t="shared" si="3"/>
        <v>75.757575757575751</v>
      </c>
      <c r="M33" s="4">
        <f t="shared" si="4"/>
        <v>0</v>
      </c>
      <c r="N33" s="4">
        <f t="shared" si="5"/>
        <v>33</v>
      </c>
      <c r="P33" s="4">
        <v>8</v>
      </c>
      <c r="Q33" s="4">
        <v>25</v>
      </c>
      <c r="R33" s="4">
        <v>0</v>
      </c>
      <c r="S33" s="4">
        <v>0</v>
      </c>
    </row>
    <row r="34" spans="2:19" x14ac:dyDescent="0.25">
      <c r="C34" s="4">
        <v>32</v>
      </c>
      <c r="D34" s="4">
        <v>50</v>
      </c>
      <c r="J34" s="11"/>
      <c r="L34" s="11"/>
    </row>
    <row r="35" spans="2:19" x14ac:dyDescent="0.25">
      <c r="C35" s="4">
        <v>33</v>
      </c>
      <c r="D35" s="4">
        <v>65</v>
      </c>
      <c r="E35" s="4">
        <v>31</v>
      </c>
      <c r="F35" s="4">
        <v>38</v>
      </c>
      <c r="G35" s="4">
        <v>0</v>
      </c>
      <c r="H35" s="4">
        <v>0</v>
      </c>
      <c r="I35" s="4">
        <f t="shared" si="0"/>
        <v>69</v>
      </c>
      <c r="J35" s="11">
        <f t="shared" si="1"/>
        <v>100</v>
      </c>
      <c r="K35" s="4">
        <f t="shared" si="2"/>
        <v>38</v>
      </c>
      <c r="L35" s="11">
        <f t="shared" si="3"/>
        <v>55.072463768115945</v>
      </c>
      <c r="M35" s="4">
        <f t="shared" si="4"/>
        <v>0</v>
      </c>
      <c r="N35" s="4">
        <f t="shared" si="5"/>
        <v>69</v>
      </c>
      <c r="P35" s="4">
        <v>31</v>
      </c>
      <c r="Q35" s="4">
        <v>38</v>
      </c>
      <c r="R35" s="4">
        <v>0</v>
      </c>
      <c r="S35" s="4">
        <v>0</v>
      </c>
    </row>
    <row r="36" spans="2:19" x14ac:dyDescent="0.25">
      <c r="C36" s="4">
        <v>34</v>
      </c>
      <c r="D36" s="4">
        <v>0</v>
      </c>
      <c r="J36" s="11"/>
      <c r="L36" s="11"/>
    </row>
    <row r="37" spans="2:19" x14ac:dyDescent="0.25">
      <c r="C37" s="4">
        <v>35</v>
      </c>
      <c r="D37" s="4">
        <v>70</v>
      </c>
      <c r="E37" s="4">
        <v>50</v>
      </c>
      <c r="F37" s="4">
        <v>37</v>
      </c>
      <c r="G37" s="4">
        <v>0</v>
      </c>
      <c r="H37" s="4">
        <v>1</v>
      </c>
      <c r="I37" s="4">
        <f t="shared" si="0"/>
        <v>87</v>
      </c>
      <c r="J37" s="11">
        <f t="shared" si="1"/>
        <v>98.86363636363636</v>
      </c>
      <c r="K37" s="4">
        <f t="shared" si="2"/>
        <v>37</v>
      </c>
      <c r="L37" s="11">
        <f t="shared" si="3"/>
        <v>42.045454545454547</v>
      </c>
      <c r="M37" s="4">
        <f t="shared" si="4"/>
        <v>1</v>
      </c>
      <c r="N37" s="4">
        <f t="shared" si="5"/>
        <v>88</v>
      </c>
      <c r="P37" s="4">
        <v>50</v>
      </c>
      <c r="Q37" s="4">
        <v>37</v>
      </c>
      <c r="R37" s="4">
        <v>0</v>
      </c>
      <c r="S37" s="4">
        <v>1</v>
      </c>
    </row>
    <row r="38" spans="2:19" x14ac:dyDescent="0.25">
      <c r="C38" s="4">
        <v>36</v>
      </c>
      <c r="D38" s="4">
        <v>0</v>
      </c>
      <c r="J38" s="11"/>
      <c r="L38" s="11"/>
    </row>
    <row r="39" spans="2:19" x14ac:dyDescent="0.25">
      <c r="C39" s="4">
        <v>37</v>
      </c>
      <c r="D39" s="4">
        <v>55</v>
      </c>
      <c r="E39" s="4">
        <v>37</v>
      </c>
      <c r="F39" s="4">
        <v>40</v>
      </c>
      <c r="G39" s="4">
        <v>4</v>
      </c>
      <c r="H39" s="4">
        <v>0</v>
      </c>
      <c r="I39" s="4">
        <f t="shared" si="0"/>
        <v>77</v>
      </c>
      <c r="J39" s="11">
        <f t="shared" si="1"/>
        <v>95.061728395061735</v>
      </c>
      <c r="K39" s="4">
        <f t="shared" si="2"/>
        <v>44</v>
      </c>
      <c r="L39" s="11">
        <f t="shared" si="3"/>
        <v>54.320987654320987</v>
      </c>
      <c r="M39" s="4">
        <f t="shared" si="4"/>
        <v>4</v>
      </c>
      <c r="N39" s="4">
        <f t="shared" si="5"/>
        <v>81</v>
      </c>
      <c r="P39" s="4">
        <v>37</v>
      </c>
      <c r="Q39" s="4">
        <v>40</v>
      </c>
      <c r="R39" s="4">
        <v>1</v>
      </c>
      <c r="S39" s="4">
        <v>0</v>
      </c>
    </row>
    <row r="40" spans="2:19" x14ac:dyDescent="0.25">
      <c r="C40" s="4">
        <v>38</v>
      </c>
      <c r="D40" s="4">
        <v>0</v>
      </c>
      <c r="J40" s="11"/>
      <c r="L40" s="11"/>
    </row>
    <row r="41" spans="2:19" x14ac:dyDescent="0.25">
      <c r="C41" s="4">
        <v>39</v>
      </c>
      <c r="D41" s="4">
        <v>0</v>
      </c>
      <c r="J41" s="11"/>
      <c r="L41" s="11"/>
    </row>
    <row r="42" spans="2:19" x14ac:dyDescent="0.25">
      <c r="C42" s="4">
        <v>40</v>
      </c>
      <c r="D42" s="4">
        <v>50</v>
      </c>
      <c r="E42" s="4">
        <v>49</v>
      </c>
      <c r="F42" s="4">
        <v>48</v>
      </c>
      <c r="G42" s="4">
        <v>5</v>
      </c>
      <c r="H42" s="4">
        <v>6</v>
      </c>
      <c r="I42" s="4">
        <f t="shared" si="0"/>
        <v>97</v>
      </c>
      <c r="J42" s="11">
        <f t="shared" si="1"/>
        <v>89.81481481481481</v>
      </c>
      <c r="K42" s="4">
        <f t="shared" si="2"/>
        <v>53</v>
      </c>
      <c r="L42" s="11">
        <f t="shared" si="3"/>
        <v>49.074074074074076</v>
      </c>
      <c r="M42" s="4">
        <f t="shared" si="4"/>
        <v>11</v>
      </c>
      <c r="N42" s="4">
        <f t="shared" si="5"/>
        <v>108</v>
      </c>
      <c r="P42" s="4">
        <v>49</v>
      </c>
      <c r="Q42" s="4">
        <v>48</v>
      </c>
      <c r="R42" s="4">
        <v>5</v>
      </c>
      <c r="S42" s="4">
        <v>6</v>
      </c>
    </row>
    <row r="43" spans="2:19" x14ac:dyDescent="0.25">
      <c r="C43" s="4">
        <v>41</v>
      </c>
      <c r="D43" s="4">
        <v>52</v>
      </c>
      <c r="E43" s="4">
        <v>42</v>
      </c>
      <c r="F43" s="4">
        <v>45</v>
      </c>
      <c r="G43" s="4">
        <v>0</v>
      </c>
      <c r="H43" s="4">
        <v>1</v>
      </c>
      <c r="I43" s="4">
        <f t="shared" si="0"/>
        <v>87</v>
      </c>
      <c r="J43" s="11">
        <f t="shared" si="1"/>
        <v>98.86363636363636</v>
      </c>
      <c r="K43" s="4">
        <f t="shared" si="2"/>
        <v>45</v>
      </c>
      <c r="L43" s="11">
        <f t="shared" si="3"/>
        <v>51.136363636363633</v>
      </c>
      <c r="M43" s="4">
        <f t="shared" si="4"/>
        <v>1</v>
      </c>
      <c r="N43" s="4">
        <f t="shared" si="5"/>
        <v>88</v>
      </c>
      <c r="P43" s="4">
        <v>42</v>
      </c>
      <c r="Q43" s="4">
        <v>45</v>
      </c>
      <c r="R43" s="4">
        <v>0</v>
      </c>
      <c r="S43" s="4">
        <v>1</v>
      </c>
    </row>
    <row r="44" spans="2:19" x14ac:dyDescent="0.25">
      <c r="C44" s="4">
        <v>42</v>
      </c>
      <c r="D44" s="4">
        <v>0</v>
      </c>
    </row>
    <row r="45" spans="2:19" x14ac:dyDescent="0.25">
      <c r="C45" s="4">
        <v>43</v>
      </c>
      <c r="D45" s="4">
        <v>0</v>
      </c>
    </row>
    <row r="46" spans="2:19" x14ac:dyDescent="0.25">
      <c r="C46" s="4">
        <v>44</v>
      </c>
      <c r="D46" s="4">
        <v>0</v>
      </c>
    </row>
    <row r="47" spans="2:19" x14ac:dyDescent="0.25">
      <c r="C47" s="4">
        <v>45</v>
      </c>
      <c r="D47" s="4">
        <v>0</v>
      </c>
    </row>
    <row r="48" spans="2:19" x14ac:dyDescent="0.25">
      <c r="B48" s="4" t="s">
        <v>84</v>
      </c>
      <c r="C48" s="4">
        <v>1</v>
      </c>
      <c r="D48" s="4">
        <v>107</v>
      </c>
      <c r="E48" s="4">
        <v>4</v>
      </c>
      <c r="F48" s="4">
        <v>4</v>
      </c>
      <c r="G48" s="4">
        <v>0</v>
      </c>
      <c r="H48" s="4">
        <v>0</v>
      </c>
      <c r="I48" s="4">
        <f>SUM(E48:F48)</f>
        <v>8</v>
      </c>
      <c r="J48" s="11">
        <f>(I48/N48)*100</f>
        <v>100</v>
      </c>
      <c r="K48" s="4">
        <f>SUM(F48:G48)</f>
        <v>4</v>
      </c>
      <c r="L48" s="11">
        <f>(K48/N48)*100</f>
        <v>50</v>
      </c>
      <c r="M48" s="4">
        <f>SUM(G48:H48)</f>
        <v>0</v>
      </c>
      <c r="N48" s="4">
        <f>SUM(E48:H48)</f>
        <v>8</v>
      </c>
      <c r="P48" s="4">
        <v>4</v>
      </c>
      <c r="Q48" s="4">
        <v>4</v>
      </c>
      <c r="R48" s="4">
        <v>0</v>
      </c>
      <c r="S48" s="4">
        <v>0</v>
      </c>
    </row>
    <row r="49" spans="3:19" x14ac:dyDescent="0.25">
      <c r="C49" s="4">
        <v>2</v>
      </c>
      <c r="D49" s="4">
        <v>92</v>
      </c>
      <c r="J49" s="11"/>
      <c r="L49" s="11"/>
    </row>
    <row r="50" spans="3:19" x14ac:dyDescent="0.25">
      <c r="C50" s="4">
        <v>3</v>
      </c>
      <c r="D50" s="4">
        <v>111</v>
      </c>
      <c r="E50" s="4">
        <v>20</v>
      </c>
      <c r="F50" s="4">
        <v>25</v>
      </c>
      <c r="G50" s="4">
        <v>10</v>
      </c>
      <c r="H50" s="4">
        <v>8</v>
      </c>
      <c r="I50" s="4">
        <f t="shared" ref="I50:I92" si="6">SUM(E50:F50)</f>
        <v>45</v>
      </c>
      <c r="J50" s="11">
        <f t="shared" ref="J50:J92" si="7">(I50/N50)*100</f>
        <v>71.428571428571431</v>
      </c>
      <c r="K50" s="4">
        <f t="shared" ref="K50:K92" si="8">SUM(F50:G50)</f>
        <v>35</v>
      </c>
      <c r="L50" s="11">
        <f t="shared" ref="L50:L92" si="9">(K50/N50)*100</f>
        <v>55.555555555555557</v>
      </c>
      <c r="M50" s="4">
        <f t="shared" ref="M50:M92" si="10">SUM(G50:H50)</f>
        <v>18</v>
      </c>
      <c r="N50" s="4">
        <f t="shared" ref="N50:N92" si="11">SUM(E50:H50)</f>
        <v>63</v>
      </c>
      <c r="P50" s="4">
        <v>20</v>
      </c>
      <c r="Q50" s="4">
        <v>25</v>
      </c>
      <c r="R50" s="4">
        <v>10</v>
      </c>
      <c r="S50" s="4">
        <v>8</v>
      </c>
    </row>
    <row r="51" spans="3:19" x14ac:dyDescent="0.25">
      <c r="C51" s="4">
        <v>4</v>
      </c>
      <c r="D51" s="4">
        <v>72</v>
      </c>
      <c r="E51" s="4">
        <v>18</v>
      </c>
      <c r="F51" s="4">
        <v>22</v>
      </c>
      <c r="G51" s="4">
        <v>0</v>
      </c>
      <c r="H51" s="4">
        <v>0</v>
      </c>
      <c r="I51" s="4">
        <f t="shared" si="6"/>
        <v>40</v>
      </c>
      <c r="J51" s="11">
        <f t="shared" si="7"/>
        <v>100</v>
      </c>
      <c r="K51" s="4">
        <f t="shared" si="8"/>
        <v>22</v>
      </c>
      <c r="L51" s="11">
        <f t="shared" si="9"/>
        <v>55.000000000000007</v>
      </c>
      <c r="M51" s="4">
        <f t="shared" si="10"/>
        <v>0</v>
      </c>
      <c r="N51" s="4">
        <f t="shared" si="11"/>
        <v>40</v>
      </c>
      <c r="P51" s="4">
        <v>18</v>
      </c>
      <c r="Q51" s="4">
        <v>22</v>
      </c>
      <c r="R51" s="4">
        <v>0</v>
      </c>
      <c r="S51" s="4">
        <v>0</v>
      </c>
    </row>
    <row r="52" spans="3:19" x14ac:dyDescent="0.25">
      <c r="C52" s="4">
        <v>5</v>
      </c>
      <c r="D52" s="4">
        <v>60</v>
      </c>
      <c r="E52" s="4">
        <v>7</v>
      </c>
      <c r="F52" s="4">
        <v>12</v>
      </c>
      <c r="G52" s="4">
        <v>3</v>
      </c>
      <c r="H52" s="4">
        <v>2</v>
      </c>
      <c r="I52" s="4">
        <f t="shared" si="6"/>
        <v>19</v>
      </c>
      <c r="J52" s="11">
        <f t="shared" si="7"/>
        <v>79.166666666666657</v>
      </c>
      <c r="K52" s="4">
        <f t="shared" si="8"/>
        <v>15</v>
      </c>
      <c r="L52" s="11">
        <f t="shared" si="9"/>
        <v>62.5</v>
      </c>
      <c r="M52" s="4">
        <f t="shared" si="10"/>
        <v>5</v>
      </c>
      <c r="N52" s="4">
        <f t="shared" si="11"/>
        <v>24</v>
      </c>
      <c r="P52" s="4">
        <v>7</v>
      </c>
      <c r="Q52" s="4">
        <v>12</v>
      </c>
      <c r="R52" s="4">
        <v>3</v>
      </c>
      <c r="S52" s="4">
        <v>2</v>
      </c>
    </row>
    <row r="53" spans="3:19" x14ac:dyDescent="0.25">
      <c r="C53" s="4">
        <v>6</v>
      </c>
      <c r="D53" s="4">
        <v>90</v>
      </c>
      <c r="E53" s="4">
        <v>10</v>
      </c>
      <c r="F53" s="4">
        <v>9</v>
      </c>
      <c r="G53" s="4">
        <v>1</v>
      </c>
      <c r="H53" s="4">
        <v>1</v>
      </c>
      <c r="I53" s="4">
        <f t="shared" si="6"/>
        <v>19</v>
      </c>
      <c r="J53" s="11">
        <f t="shared" si="7"/>
        <v>90.476190476190482</v>
      </c>
      <c r="K53" s="4">
        <f t="shared" si="8"/>
        <v>10</v>
      </c>
      <c r="L53" s="11">
        <f t="shared" si="9"/>
        <v>47.619047619047613</v>
      </c>
      <c r="M53" s="4">
        <f t="shared" si="10"/>
        <v>2</v>
      </c>
      <c r="N53" s="4">
        <f t="shared" si="11"/>
        <v>21</v>
      </c>
      <c r="P53" s="4">
        <v>10</v>
      </c>
      <c r="Q53" s="4">
        <v>9</v>
      </c>
      <c r="R53" s="4">
        <v>1</v>
      </c>
      <c r="S53" s="4">
        <v>1</v>
      </c>
    </row>
    <row r="54" spans="3:19" x14ac:dyDescent="0.25">
      <c r="C54" s="4">
        <v>7</v>
      </c>
      <c r="D54" s="4">
        <v>103</v>
      </c>
      <c r="E54" s="4">
        <v>7</v>
      </c>
      <c r="F54" s="4">
        <v>7</v>
      </c>
      <c r="G54" s="4">
        <v>0</v>
      </c>
      <c r="H54" s="4">
        <v>0</v>
      </c>
      <c r="I54" s="4">
        <f t="shared" si="6"/>
        <v>14</v>
      </c>
      <c r="J54" s="11">
        <f t="shared" si="7"/>
        <v>100</v>
      </c>
      <c r="K54" s="4">
        <f t="shared" si="8"/>
        <v>7</v>
      </c>
      <c r="L54" s="11">
        <f t="shared" si="9"/>
        <v>50</v>
      </c>
      <c r="M54" s="4">
        <f t="shared" si="10"/>
        <v>0</v>
      </c>
      <c r="N54" s="4">
        <f t="shared" si="11"/>
        <v>14</v>
      </c>
      <c r="P54" s="4">
        <v>7</v>
      </c>
      <c r="Q54" s="4">
        <v>7</v>
      </c>
      <c r="R54" s="4">
        <v>0</v>
      </c>
      <c r="S54" s="4">
        <v>0</v>
      </c>
    </row>
    <row r="55" spans="3:19" x14ac:dyDescent="0.25">
      <c r="C55" s="4">
        <v>8</v>
      </c>
      <c r="D55" s="4">
        <v>94</v>
      </c>
      <c r="E55" s="4">
        <v>7</v>
      </c>
      <c r="F55" s="4">
        <v>9</v>
      </c>
      <c r="G55" s="4">
        <v>2</v>
      </c>
      <c r="H55" s="4">
        <v>2</v>
      </c>
      <c r="I55" s="4">
        <f t="shared" si="6"/>
        <v>16</v>
      </c>
      <c r="J55" s="11">
        <f t="shared" si="7"/>
        <v>80</v>
      </c>
      <c r="K55" s="4">
        <f t="shared" si="8"/>
        <v>11</v>
      </c>
      <c r="L55" s="11">
        <f t="shared" si="9"/>
        <v>55.000000000000007</v>
      </c>
      <c r="M55" s="4">
        <f t="shared" si="10"/>
        <v>4</v>
      </c>
      <c r="N55" s="4">
        <f t="shared" si="11"/>
        <v>20</v>
      </c>
      <c r="P55" s="4">
        <v>7</v>
      </c>
      <c r="Q55" s="4">
        <v>9</v>
      </c>
      <c r="R55" s="4">
        <v>2</v>
      </c>
      <c r="S55" s="4">
        <v>2</v>
      </c>
    </row>
    <row r="56" spans="3:19" x14ac:dyDescent="0.25">
      <c r="C56" s="4">
        <v>9</v>
      </c>
      <c r="D56" s="4">
        <v>0</v>
      </c>
      <c r="J56" s="11"/>
      <c r="L56" s="11"/>
    </row>
    <row r="57" spans="3:19" x14ac:dyDescent="0.25">
      <c r="C57" s="4">
        <v>10</v>
      </c>
      <c r="D57" s="4">
        <v>118</v>
      </c>
      <c r="E57" s="4">
        <v>26</v>
      </c>
      <c r="F57" s="4">
        <v>26</v>
      </c>
      <c r="G57" s="4">
        <v>5</v>
      </c>
      <c r="H57" s="4">
        <v>1</v>
      </c>
      <c r="I57" s="4">
        <f t="shared" si="6"/>
        <v>52</v>
      </c>
      <c r="J57" s="11">
        <f t="shared" si="7"/>
        <v>89.65517241379311</v>
      </c>
      <c r="K57" s="4">
        <f t="shared" si="8"/>
        <v>31</v>
      </c>
      <c r="L57" s="11">
        <f t="shared" si="9"/>
        <v>53.448275862068961</v>
      </c>
      <c r="M57" s="4">
        <f t="shared" si="10"/>
        <v>6</v>
      </c>
      <c r="N57" s="4">
        <f t="shared" si="11"/>
        <v>58</v>
      </c>
      <c r="P57" s="4">
        <v>26</v>
      </c>
      <c r="Q57" s="4">
        <v>26</v>
      </c>
      <c r="R57" s="4">
        <v>5</v>
      </c>
      <c r="S57" s="4">
        <v>1</v>
      </c>
    </row>
    <row r="58" spans="3:19" x14ac:dyDescent="0.25">
      <c r="C58" s="4">
        <v>11</v>
      </c>
      <c r="D58" s="4">
        <v>116</v>
      </c>
      <c r="E58" s="4">
        <v>19</v>
      </c>
      <c r="F58" s="4">
        <v>15</v>
      </c>
      <c r="G58" s="4">
        <v>0</v>
      </c>
      <c r="H58" s="4">
        <v>0</v>
      </c>
      <c r="I58" s="4">
        <f t="shared" si="6"/>
        <v>34</v>
      </c>
      <c r="J58" s="11">
        <f t="shared" si="7"/>
        <v>100</v>
      </c>
      <c r="K58" s="4">
        <f t="shared" si="8"/>
        <v>15</v>
      </c>
      <c r="L58" s="11">
        <f t="shared" si="9"/>
        <v>44.117647058823529</v>
      </c>
      <c r="M58" s="4">
        <f t="shared" si="10"/>
        <v>0</v>
      </c>
      <c r="N58" s="4">
        <f t="shared" si="11"/>
        <v>34</v>
      </c>
      <c r="P58" s="4">
        <v>19</v>
      </c>
      <c r="Q58" s="4">
        <v>15</v>
      </c>
      <c r="R58" s="4">
        <v>0</v>
      </c>
      <c r="S58" s="4">
        <v>0</v>
      </c>
    </row>
    <row r="59" spans="3:19" x14ac:dyDescent="0.25">
      <c r="C59" s="4">
        <v>12</v>
      </c>
      <c r="D59" s="4">
        <v>92</v>
      </c>
      <c r="E59" s="4">
        <v>41</v>
      </c>
      <c r="F59" s="4">
        <v>42</v>
      </c>
      <c r="G59" s="4">
        <v>0</v>
      </c>
      <c r="H59" s="4">
        <v>0</v>
      </c>
      <c r="I59" s="4">
        <f t="shared" si="6"/>
        <v>83</v>
      </c>
      <c r="J59" s="11">
        <f t="shared" si="7"/>
        <v>100</v>
      </c>
      <c r="K59" s="4">
        <f t="shared" si="8"/>
        <v>42</v>
      </c>
      <c r="L59" s="11">
        <f t="shared" si="9"/>
        <v>50.602409638554214</v>
      </c>
      <c r="M59" s="4">
        <f t="shared" si="10"/>
        <v>0</v>
      </c>
      <c r="N59" s="4">
        <f t="shared" si="11"/>
        <v>83</v>
      </c>
      <c r="P59" s="4">
        <v>41</v>
      </c>
      <c r="Q59" s="4">
        <v>42</v>
      </c>
      <c r="R59" s="4">
        <v>0</v>
      </c>
      <c r="S59" s="4">
        <v>0</v>
      </c>
    </row>
    <row r="60" spans="3:19" x14ac:dyDescent="0.25">
      <c r="C60" s="4">
        <v>13</v>
      </c>
      <c r="D60" s="4">
        <v>1</v>
      </c>
      <c r="J60" s="11"/>
      <c r="L60" s="11"/>
    </row>
    <row r="61" spans="3:19" x14ac:dyDescent="0.25">
      <c r="C61" s="4">
        <v>14</v>
      </c>
      <c r="D61" s="4">
        <v>74</v>
      </c>
      <c r="E61" s="4">
        <v>15</v>
      </c>
      <c r="F61" s="4">
        <v>16</v>
      </c>
      <c r="G61" s="4">
        <v>2</v>
      </c>
      <c r="H61" s="4">
        <v>2</v>
      </c>
      <c r="I61" s="4">
        <f t="shared" si="6"/>
        <v>31</v>
      </c>
      <c r="J61" s="11">
        <f t="shared" si="7"/>
        <v>88.571428571428569</v>
      </c>
      <c r="K61" s="4">
        <f t="shared" si="8"/>
        <v>18</v>
      </c>
      <c r="L61" s="11">
        <f t="shared" si="9"/>
        <v>51.428571428571423</v>
      </c>
      <c r="M61" s="4">
        <f t="shared" si="10"/>
        <v>4</v>
      </c>
      <c r="N61" s="4">
        <f t="shared" si="11"/>
        <v>35</v>
      </c>
      <c r="P61" s="4">
        <v>15</v>
      </c>
      <c r="Q61" s="4">
        <v>16</v>
      </c>
      <c r="R61" s="4">
        <v>2</v>
      </c>
      <c r="S61" s="4">
        <v>2</v>
      </c>
    </row>
    <row r="62" spans="3:19" x14ac:dyDescent="0.25">
      <c r="C62" s="4">
        <v>15</v>
      </c>
      <c r="D62" s="4">
        <v>0</v>
      </c>
      <c r="J62" s="11"/>
      <c r="L62" s="11"/>
    </row>
    <row r="63" spans="3:19" x14ac:dyDescent="0.25">
      <c r="C63" s="4">
        <v>16</v>
      </c>
      <c r="D63" s="4">
        <v>80</v>
      </c>
      <c r="J63" s="11"/>
      <c r="L63" s="11"/>
    </row>
    <row r="64" spans="3:19" x14ac:dyDescent="0.25">
      <c r="C64" s="4">
        <v>17</v>
      </c>
      <c r="D64" s="4">
        <v>60</v>
      </c>
      <c r="E64" s="4">
        <v>10</v>
      </c>
      <c r="F64" s="4">
        <v>8</v>
      </c>
      <c r="G64" s="4">
        <v>0</v>
      </c>
      <c r="H64" s="4">
        <v>1</v>
      </c>
      <c r="I64" s="4">
        <f t="shared" si="6"/>
        <v>18</v>
      </c>
      <c r="J64" s="11">
        <f t="shared" si="7"/>
        <v>94.73684210526315</v>
      </c>
      <c r="K64" s="4">
        <f t="shared" si="8"/>
        <v>8</v>
      </c>
      <c r="L64" s="11">
        <f t="shared" si="9"/>
        <v>42.105263157894733</v>
      </c>
      <c r="M64" s="4">
        <f t="shared" si="10"/>
        <v>1</v>
      </c>
      <c r="N64" s="4">
        <f t="shared" si="11"/>
        <v>19</v>
      </c>
      <c r="P64" s="4">
        <v>10</v>
      </c>
      <c r="Q64" s="4">
        <v>8</v>
      </c>
      <c r="R64" s="4">
        <v>0</v>
      </c>
      <c r="S64" s="4">
        <v>0</v>
      </c>
    </row>
    <row r="65" spans="3:19" x14ac:dyDescent="0.25">
      <c r="C65" s="4">
        <v>18</v>
      </c>
      <c r="D65" s="4">
        <v>112</v>
      </c>
      <c r="E65" s="4">
        <v>26</v>
      </c>
      <c r="F65" s="4">
        <v>30</v>
      </c>
      <c r="G65" s="4">
        <v>1</v>
      </c>
      <c r="H65" s="4">
        <v>1</v>
      </c>
      <c r="I65" s="4">
        <f t="shared" si="6"/>
        <v>56</v>
      </c>
      <c r="J65" s="11">
        <f t="shared" si="7"/>
        <v>96.551724137931032</v>
      </c>
      <c r="K65" s="4">
        <f t="shared" si="8"/>
        <v>31</v>
      </c>
      <c r="L65" s="11">
        <f t="shared" si="9"/>
        <v>53.448275862068961</v>
      </c>
      <c r="M65" s="4">
        <f t="shared" si="10"/>
        <v>2</v>
      </c>
      <c r="N65" s="4">
        <f t="shared" si="11"/>
        <v>58</v>
      </c>
      <c r="P65" s="4">
        <v>26</v>
      </c>
      <c r="Q65" s="4">
        <v>30</v>
      </c>
      <c r="R65" s="4">
        <v>1</v>
      </c>
      <c r="S65" s="4">
        <v>0</v>
      </c>
    </row>
    <row r="66" spans="3:19" x14ac:dyDescent="0.25">
      <c r="C66" s="4">
        <v>19</v>
      </c>
      <c r="D66" s="4">
        <v>102</v>
      </c>
      <c r="E66" s="4">
        <v>36</v>
      </c>
      <c r="F66" s="4">
        <v>39</v>
      </c>
      <c r="G66" s="4">
        <v>3</v>
      </c>
      <c r="H66" s="4">
        <v>0</v>
      </c>
      <c r="I66" s="4">
        <f t="shared" si="6"/>
        <v>75</v>
      </c>
      <c r="J66" s="11">
        <f t="shared" si="7"/>
        <v>96.15384615384616</v>
      </c>
      <c r="K66" s="4">
        <f t="shared" si="8"/>
        <v>42</v>
      </c>
      <c r="L66" s="11">
        <f t="shared" si="9"/>
        <v>53.846153846153847</v>
      </c>
      <c r="M66" s="4">
        <f t="shared" si="10"/>
        <v>3</v>
      </c>
      <c r="N66" s="4">
        <f t="shared" si="11"/>
        <v>78</v>
      </c>
      <c r="P66" s="4">
        <v>36</v>
      </c>
      <c r="Q66" s="4">
        <v>39</v>
      </c>
      <c r="R66" s="4">
        <v>3</v>
      </c>
      <c r="S66" s="4">
        <v>0</v>
      </c>
    </row>
    <row r="67" spans="3:19" x14ac:dyDescent="0.25">
      <c r="C67" s="4">
        <v>20</v>
      </c>
      <c r="D67" s="4">
        <v>0</v>
      </c>
      <c r="J67" s="11"/>
      <c r="L67" s="11"/>
    </row>
    <row r="68" spans="3:19" x14ac:dyDescent="0.25">
      <c r="C68" s="4">
        <v>21</v>
      </c>
      <c r="D68" s="4">
        <v>86</v>
      </c>
      <c r="E68" s="4">
        <v>10</v>
      </c>
      <c r="F68" s="4">
        <v>15</v>
      </c>
      <c r="G68" s="4">
        <v>0</v>
      </c>
      <c r="H68" s="4">
        <v>1</v>
      </c>
      <c r="I68" s="4">
        <f t="shared" si="6"/>
        <v>25</v>
      </c>
      <c r="J68" s="11">
        <f t="shared" si="7"/>
        <v>96.15384615384616</v>
      </c>
      <c r="K68" s="4">
        <f t="shared" si="8"/>
        <v>15</v>
      </c>
      <c r="L68" s="11">
        <f t="shared" si="9"/>
        <v>57.692307692307686</v>
      </c>
      <c r="M68" s="4">
        <f t="shared" si="10"/>
        <v>1</v>
      </c>
      <c r="N68" s="4">
        <f t="shared" si="11"/>
        <v>26</v>
      </c>
      <c r="P68" s="4">
        <v>10</v>
      </c>
      <c r="Q68" s="4">
        <v>15</v>
      </c>
      <c r="R68" s="4">
        <v>0</v>
      </c>
      <c r="S68" s="4">
        <v>0</v>
      </c>
    </row>
    <row r="69" spans="3:19" x14ac:dyDescent="0.25">
      <c r="C69" s="4">
        <v>22</v>
      </c>
      <c r="D69" s="4">
        <v>110</v>
      </c>
      <c r="J69" s="11"/>
      <c r="L69" s="11"/>
    </row>
    <row r="70" spans="3:19" x14ac:dyDescent="0.25">
      <c r="C70" s="4">
        <v>23</v>
      </c>
      <c r="D70" s="4">
        <v>90</v>
      </c>
      <c r="E70" s="4">
        <v>38</v>
      </c>
      <c r="F70" s="4">
        <v>58</v>
      </c>
      <c r="G70" s="4">
        <v>8</v>
      </c>
      <c r="H70" s="4">
        <v>6</v>
      </c>
      <c r="I70" s="4">
        <f t="shared" si="6"/>
        <v>96</v>
      </c>
      <c r="J70" s="11">
        <f t="shared" si="7"/>
        <v>87.272727272727266</v>
      </c>
      <c r="K70" s="4">
        <f t="shared" si="8"/>
        <v>66</v>
      </c>
      <c r="L70" s="11">
        <f t="shared" si="9"/>
        <v>60</v>
      </c>
      <c r="M70" s="4">
        <f t="shared" si="10"/>
        <v>14</v>
      </c>
      <c r="N70" s="4">
        <f t="shared" si="11"/>
        <v>110</v>
      </c>
      <c r="P70" s="4">
        <v>38</v>
      </c>
      <c r="Q70" s="4">
        <v>58</v>
      </c>
      <c r="R70" s="4">
        <v>8</v>
      </c>
      <c r="S70" s="4">
        <v>6</v>
      </c>
    </row>
    <row r="71" spans="3:19" x14ac:dyDescent="0.25">
      <c r="C71" s="4">
        <v>24</v>
      </c>
      <c r="D71" s="4">
        <v>0</v>
      </c>
      <c r="J71" s="11"/>
      <c r="L71" s="11"/>
    </row>
    <row r="72" spans="3:19" x14ac:dyDescent="0.25">
      <c r="C72" s="4">
        <v>25</v>
      </c>
      <c r="D72" s="4">
        <v>0</v>
      </c>
      <c r="J72" s="11"/>
      <c r="L72" s="11"/>
    </row>
    <row r="73" spans="3:19" x14ac:dyDescent="0.25">
      <c r="C73" s="4">
        <v>26</v>
      </c>
      <c r="D73" s="4">
        <v>0</v>
      </c>
      <c r="J73" s="11"/>
      <c r="L73" s="11"/>
    </row>
    <row r="74" spans="3:19" x14ac:dyDescent="0.25">
      <c r="C74" s="4">
        <v>27</v>
      </c>
      <c r="D74" s="4">
        <v>115</v>
      </c>
      <c r="J74" s="11"/>
      <c r="L74" s="11"/>
    </row>
    <row r="75" spans="3:19" x14ac:dyDescent="0.25">
      <c r="C75" s="4">
        <v>28</v>
      </c>
      <c r="D75" s="4">
        <v>105</v>
      </c>
      <c r="E75" s="4">
        <v>37</v>
      </c>
      <c r="F75" s="4">
        <v>38</v>
      </c>
      <c r="G75" s="4">
        <v>7</v>
      </c>
      <c r="H75" s="4">
        <v>3</v>
      </c>
      <c r="I75" s="4">
        <f t="shared" si="6"/>
        <v>75</v>
      </c>
      <c r="J75" s="11">
        <f t="shared" si="7"/>
        <v>88.235294117647058</v>
      </c>
      <c r="K75" s="4">
        <f t="shared" si="8"/>
        <v>45</v>
      </c>
      <c r="L75" s="11">
        <f t="shared" si="9"/>
        <v>52.941176470588239</v>
      </c>
      <c r="M75" s="4">
        <f t="shared" si="10"/>
        <v>10</v>
      </c>
      <c r="N75" s="4">
        <f t="shared" si="11"/>
        <v>85</v>
      </c>
      <c r="P75" s="4">
        <v>37</v>
      </c>
      <c r="Q75" s="4">
        <v>38</v>
      </c>
      <c r="R75" s="4">
        <v>7</v>
      </c>
      <c r="S75" s="4">
        <v>3</v>
      </c>
    </row>
    <row r="76" spans="3:19" x14ac:dyDescent="0.25">
      <c r="C76" s="4">
        <v>29</v>
      </c>
      <c r="D76" s="4">
        <v>110</v>
      </c>
      <c r="E76" s="4">
        <v>6</v>
      </c>
      <c r="F76" s="4">
        <v>3</v>
      </c>
      <c r="G76" s="4">
        <v>0</v>
      </c>
      <c r="H76" s="4">
        <v>0</v>
      </c>
      <c r="I76" s="4">
        <f t="shared" si="6"/>
        <v>9</v>
      </c>
      <c r="J76" s="11">
        <f t="shared" si="7"/>
        <v>100</v>
      </c>
      <c r="K76" s="4">
        <f t="shared" si="8"/>
        <v>3</v>
      </c>
      <c r="L76" s="11">
        <f t="shared" si="9"/>
        <v>33.333333333333329</v>
      </c>
      <c r="M76" s="4">
        <f t="shared" si="10"/>
        <v>0</v>
      </c>
      <c r="N76" s="4">
        <f t="shared" si="11"/>
        <v>9</v>
      </c>
      <c r="P76" s="4">
        <v>6</v>
      </c>
      <c r="Q76" s="4">
        <v>3</v>
      </c>
      <c r="R76" s="4">
        <v>0</v>
      </c>
      <c r="S76" s="4">
        <v>0</v>
      </c>
    </row>
    <row r="77" spans="3:19" x14ac:dyDescent="0.25">
      <c r="C77" s="4">
        <v>30</v>
      </c>
      <c r="D77" s="4">
        <v>90</v>
      </c>
      <c r="J77" s="11"/>
      <c r="L77" s="11"/>
    </row>
    <row r="78" spans="3:19" x14ac:dyDescent="0.25">
      <c r="C78" s="4">
        <v>31</v>
      </c>
      <c r="D78" s="4">
        <v>104</v>
      </c>
      <c r="E78" s="4">
        <v>36</v>
      </c>
      <c r="F78" s="4">
        <v>39</v>
      </c>
      <c r="G78" s="4">
        <v>0</v>
      </c>
      <c r="H78" s="4">
        <v>0</v>
      </c>
      <c r="I78" s="4">
        <f t="shared" si="6"/>
        <v>75</v>
      </c>
      <c r="J78" s="11">
        <f t="shared" si="7"/>
        <v>100</v>
      </c>
      <c r="K78" s="4">
        <f t="shared" si="8"/>
        <v>39</v>
      </c>
      <c r="L78" s="11">
        <f t="shared" si="9"/>
        <v>52</v>
      </c>
      <c r="M78" s="4">
        <f t="shared" si="10"/>
        <v>0</v>
      </c>
      <c r="N78" s="4">
        <f t="shared" si="11"/>
        <v>75</v>
      </c>
      <c r="P78" s="4">
        <v>36</v>
      </c>
      <c r="Q78" s="4">
        <v>39</v>
      </c>
      <c r="R78" s="4">
        <v>0</v>
      </c>
      <c r="S78" s="4">
        <v>0</v>
      </c>
    </row>
    <row r="79" spans="3:19" x14ac:dyDescent="0.25">
      <c r="C79" s="4">
        <v>32</v>
      </c>
      <c r="D79" s="4">
        <v>45</v>
      </c>
      <c r="E79" s="4">
        <v>4</v>
      </c>
      <c r="F79" s="4">
        <v>4</v>
      </c>
      <c r="G79" s="4">
        <v>0</v>
      </c>
      <c r="H79" s="4">
        <v>2</v>
      </c>
      <c r="I79" s="4">
        <f t="shared" si="6"/>
        <v>8</v>
      </c>
      <c r="J79" s="11">
        <f t="shared" si="7"/>
        <v>80</v>
      </c>
      <c r="K79" s="4">
        <f t="shared" si="8"/>
        <v>4</v>
      </c>
      <c r="L79" s="11">
        <f t="shared" si="9"/>
        <v>40</v>
      </c>
      <c r="M79" s="4">
        <f t="shared" si="10"/>
        <v>2</v>
      </c>
      <c r="N79" s="4">
        <f t="shared" si="11"/>
        <v>10</v>
      </c>
      <c r="P79" s="4">
        <v>4</v>
      </c>
      <c r="Q79" s="4">
        <v>4</v>
      </c>
      <c r="R79" s="4">
        <v>0</v>
      </c>
      <c r="S79" s="4">
        <v>2</v>
      </c>
    </row>
    <row r="80" spans="3:19" x14ac:dyDescent="0.25">
      <c r="C80" s="4">
        <v>33</v>
      </c>
      <c r="D80" s="4">
        <v>0</v>
      </c>
      <c r="J80" s="11"/>
      <c r="L80" s="11"/>
    </row>
    <row r="81" spans="2:19" x14ac:dyDescent="0.25">
      <c r="C81" s="4">
        <v>34</v>
      </c>
      <c r="D81" s="4">
        <v>129</v>
      </c>
      <c r="E81" s="4">
        <v>46</v>
      </c>
      <c r="F81" s="4">
        <v>34</v>
      </c>
      <c r="G81" s="4">
        <v>0</v>
      </c>
      <c r="H81" s="4">
        <v>0</v>
      </c>
      <c r="I81" s="4">
        <f t="shared" si="6"/>
        <v>80</v>
      </c>
      <c r="J81" s="11">
        <f t="shared" si="7"/>
        <v>100</v>
      </c>
      <c r="K81" s="4">
        <f t="shared" si="8"/>
        <v>34</v>
      </c>
      <c r="L81" s="11">
        <f t="shared" si="9"/>
        <v>42.5</v>
      </c>
      <c r="M81" s="4">
        <f t="shared" si="10"/>
        <v>0</v>
      </c>
      <c r="N81" s="4">
        <f t="shared" si="11"/>
        <v>80</v>
      </c>
      <c r="P81" s="4">
        <v>46</v>
      </c>
      <c r="Q81" s="4">
        <v>34</v>
      </c>
      <c r="R81" s="4">
        <v>0</v>
      </c>
      <c r="S81" s="4">
        <v>0</v>
      </c>
    </row>
    <row r="82" spans="2:19" x14ac:dyDescent="0.25">
      <c r="C82" s="4">
        <v>35</v>
      </c>
      <c r="D82" s="4">
        <v>0</v>
      </c>
      <c r="J82" s="11"/>
      <c r="L82" s="11"/>
    </row>
    <row r="83" spans="2:19" x14ac:dyDescent="0.25">
      <c r="C83" s="4">
        <v>36</v>
      </c>
      <c r="D83" s="4">
        <v>70</v>
      </c>
      <c r="E83" s="4">
        <v>1</v>
      </c>
      <c r="F83" s="4">
        <v>8</v>
      </c>
      <c r="G83" s="4">
        <v>0</v>
      </c>
      <c r="H83" s="4">
        <v>0</v>
      </c>
      <c r="I83" s="4">
        <f t="shared" si="6"/>
        <v>9</v>
      </c>
      <c r="J83" s="11">
        <f t="shared" si="7"/>
        <v>100</v>
      </c>
      <c r="K83" s="4">
        <f t="shared" si="8"/>
        <v>8</v>
      </c>
      <c r="L83" s="11">
        <f t="shared" si="9"/>
        <v>88.888888888888886</v>
      </c>
      <c r="M83" s="4">
        <f t="shared" si="10"/>
        <v>0</v>
      </c>
      <c r="N83" s="4">
        <f t="shared" si="11"/>
        <v>9</v>
      </c>
      <c r="P83" s="4">
        <v>1</v>
      </c>
      <c r="Q83" s="4">
        <v>8</v>
      </c>
      <c r="R83" s="4">
        <v>0</v>
      </c>
      <c r="S83" s="4">
        <v>0</v>
      </c>
    </row>
    <row r="84" spans="2:19" x14ac:dyDescent="0.25">
      <c r="C84" s="4">
        <v>37</v>
      </c>
      <c r="D84" s="4">
        <v>0</v>
      </c>
      <c r="J84" s="11"/>
      <c r="L84" s="11"/>
    </row>
    <row r="85" spans="2:19" x14ac:dyDescent="0.25">
      <c r="C85" s="4">
        <v>38</v>
      </c>
      <c r="D85" s="4">
        <v>82</v>
      </c>
      <c r="E85" s="4">
        <v>16</v>
      </c>
      <c r="F85" s="4">
        <v>4</v>
      </c>
      <c r="G85" s="4">
        <v>3</v>
      </c>
      <c r="H85" s="4">
        <v>3</v>
      </c>
      <c r="I85" s="4">
        <f t="shared" si="6"/>
        <v>20</v>
      </c>
      <c r="J85" s="11">
        <f t="shared" si="7"/>
        <v>76.923076923076934</v>
      </c>
      <c r="K85" s="4">
        <f t="shared" si="8"/>
        <v>7</v>
      </c>
      <c r="L85" s="11">
        <f t="shared" si="9"/>
        <v>26.923076923076923</v>
      </c>
      <c r="M85" s="4">
        <f t="shared" si="10"/>
        <v>6</v>
      </c>
      <c r="N85" s="4">
        <f t="shared" si="11"/>
        <v>26</v>
      </c>
      <c r="P85" s="4">
        <v>16</v>
      </c>
      <c r="Q85" s="4">
        <v>4</v>
      </c>
      <c r="R85" s="4">
        <v>3</v>
      </c>
      <c r="S85" s="4">
        <v>3</v>
      </c>
    </row>
    <row r="86" spans="2:19" x14ac:dyDescent="0.25">
      <c r="C86" s="4">
        <v>39</v>
      </c>
      <c r="D86" s="4">
        <v>83</v>
      </c>
      <c r="E86" s="4">
        <v>0</v>
      </c>
      <c r="F86" s="4">
        <v>1</v>
      </c>
      <c r="G86" s="4">
        <v>0</v>
      </c>
      <c r="H86" s="4">
        <v>0</v>
      </c>
      <c r="I86" s="4">
        <f t="shared" si="6"/>
        <v>1</v>
      </c>
      <c r="J86" s="11">
        <f t="shared" si="7"/>
        <v>100</v>
      </c>
      <c r="K86" s="4">
        <f t="shared" si="8"/>
        <v>1</v>
      </c>
      <c r="L86" s="11">
        <f t="shared" si="9"/>
        <v>100</v>
      </c>
      <c r="M86" s="4">
        <f t="shared" si="10"/>
        <v>0</v>
      </c>
      <c r="N86" s="4">
        <f t="shared" si="11"/>
        <v>1</v>
      </c>
      <c r="P86" s="4">
        <v>0</v>
      </c>
      <c r="Q86" s="4">
        <v>1</v>
      </c>
      <c r="R86" s="4">
        <v>0</v>
      </c>
      <c r="S86" s="4">
        <v>0</v>
      </c>
    </row>
    <row r="87" spans="2:19" x14ac:dyDescent="0.25">
      <c r="C87" s="4">
        <v>40</v>
      </c>
      <c r="D87" s="4">
        <v>0</v>
      </c>
      <c r="J87" s="11"/>
      <c r="L87" s="11"/>
    </row>
    <row r="88" spans="2:19" x14ac:dyDescent="0.25">
      <c r="C88" s="4">
        <v>41</v>
      </c>
      <c r="D88" s="4">
        <v>50</v>
      </c>
      <c r="E88" s="4">
        <v>6</v>
      </c>
      <c r="F88" s="4">
        <v>11</v>
      </c>
      <c r="G88" s="4">
        <v>1</v>
      </c>
      <c r="H88" s="4">
        <v>2</v>
      </c>
      <c r="I88" s="4">
        <f t="shared" si="6"/>
        <v>17</v>
      </c>
      <c r="J88" s="11">
        <f t="shared" si="7"/>
        <v>85</v>
      </c>
      <c r="K88" s="4">
        <f t="shared" si="8"/>
        <v>12</v>
      </c>
      <c r="L88" s="11">
        <f t="shared" si="9"/>
        <v>60</v>
      </c>
      <c r="M88" s="4">
        <f t="shared" si="10"/>
        <v>3</v>
      </c>
      <c r="N88" s="4">
        <f t="shared" si="11"/>
        <v>20</v>
      </c>
      <c r="P88" s="4">
        <v>6</v>
      </c>
      <c r="Q88" s="4">
        <v>11</v>
      </c>
      <c r="R88" s="4">
        <v>1</v>
      </c>
      <c r="S88" s="4">
        <v>2</v>
      </c>
    </row>
    <row r="89" spans="2:19" x14ac:dyDescent="0.25">
      <c r="C89" s="4">
        <v>42</v>
      </c>
      <c r="D89" s="4">
        <v>0</v>
      </c>
      <c r="J89" s="11"/>
      <c r="L89" s="11"/>
    </row>
    <row r="90" spans="2:19" x14ac:dyDescent="0.25">
      <c r="C90" s="4">
        <v>43</v>
      </c>
      <c r="D90" s="4">
        <v>0</v>
      </c>
      <c r="J90" s="11"/>
      <c r="L90" s="11"/>
    </row>
    <row r="91" spans="2:19" x14ac:dyDescent="0.25">
      <c r="C91" s="4">
        <v>44</v>
      </c>
      <c r="D91" s="4">
        <v>0</v>
      </c>
      <c r="J91" s="11"/>
      <c r="L91" s="11"/>
    </row>
    <row r="92" spans="2:19" x14ac:dyDescent="0.25">
      <c r="C92" s="4">
        <v>46</v>
      </c>
      <c r="D92" s="4">
        <v>85</v>
      </c>
      <c r="E92" s="4">
        <v>33</v>
      </c>
      <c r="F92" s="4">
        <v>43</v>
      </c>
      <c r="G92" s="4">
        <v>0</v>
      </c>
      <c r="H92" s="4">
        <v>0</v>
      </c>
      <c r="I92" s="4">
        <f t="shared" si="6"/>
        <v>76</v>
      </c>
      <c r="J92" s="11">
        <f t="shared" si="7"/>
        <v>100</v>
      </c>
      <c r="K92" s="4">
        <f t="shared" si="8"/>
        <v>43</v>
      </c>
      <c r="L92" s="11">
        <f t="shared" si="9"/>
        <v>56.578947368421048</v>
      </c>
      <c r="M92" s="4">
        <f t="shared" si="10"/>
        <v>0</v>
      </c>
      <c r="N92" s="4">
        <f t="shared" si="11"/>
        <v>76</v>
      </c>
      <c r="P92" s="4">
        <v>33</v>
      </c>
      <c r="Q92" s="4">
        <v>43</v>
      </c>
      <c r="R92" s="4">
        <v>0</v>
      </c>
      <c r="S92" s="4">
        <v>0</v>
      </c>
    </row>
    <row r="94" spans="2:19" x14ac:dyDescent="0.25">
      <c r="B94" s="4" t="s">
        <v>85</v>
      </c>
      <c r="C94" s="4">
        <v>2</v>
      </c>
      <c r="D94" s="4">
        <v>0</v>
      </c>
    </row>
    <row r="95" spans="2:19" x14ac:dyDescent="0.25">
      <c r="C95" s="4">
        <v>4</v>
      </c>
      <c r="D95" s="4">
        <v>50</v>
      </c>
      <c r="E95" s="4">
        <v>21</v>
      </c>
      <c r="F95" s="4">
        <v>13</v>
      </c>
      <c r="G95" s="4">
        <v>0</v>
      </c>
      <c r="H95" s="4">
        <v>0</v>
      </c>
      <c r="I95" s="4">
        <f>E95+F95</f>
        <v>34</v>
      </c>
      <c r="J95" s="11">
        <f>(I95/N95)*100</f>
        <v>100</v>
      </c>
      <c r="K95" s="4">
        <f>F95+G95</f>
        <v>13</v>
      </c>
      <c r="L95" s="11">
        <f>(K95/N95)*100</f>
        <v>38.235294117647058</v>
      </c>
      <c r="M95" s="4">
        <f>G95+H95</f>
        <v>0</v>
      </c>
      <c r="N95" s="4">
        <f>SUM(E95:H95)</f>
        <v>34</v>
      </c>
      <c r="P95" s="4">
        <v>21</v>
      </c>
      <c r="Q95" s="4">
        <v>13</v>
      </c>
      <c r="R95" s="4">
        <v>0</v>
      </c>
      <c r="S95" s="4">
        <v>0</v>
      </c>
    </row>
    <row r="96" spans="2:19" x14ac:dyDescent="0.25">
      <c r="C96" s="4">
        <v>5</v>
      </c>
      <c r="D96" s="4">
        <v>40</v>
      </c>
      <c r="E96" s="4">
        <v>1</v>
      </c>
      <c r="F96" s="4">
        <v>1</v>
      </c>
      <c r="G96" s="4">
        <v>0</v>
      </c>
      <c r="H96" s="4">
        <v>0</v>
      </c>
      <c r="I96" s="4">
        <f t="shared" ref="I96:I111" si="12">E96+F96</f>
        <v>2</v>
      </c>
      <c r="J96" s="11">
        <f t="shared" ref="J96:J111" si="13">(I96/N96)*100</f>
        <v>100</v>
      </c>
      <c r="K96" s="4">
        <f t="shared" ref="K96:K111" si="14">F96+G96</f>
        <v>1</v>
      </c>
      <c r="L96" s="11">
        <f t="shared" ref="L96:L111" si="15">(K96/N96)*100</f>
        <v>50</v>
      </c>
      <c r="M96" s="4">
        <f t="shared" ref="M96:M111" si="16">G96+H96</f>
        <v>0</v>
      </c>
      <c r="N96" s="4">
        <f t="shared" ref="N96:N111" si="17">SUM(E96:H96)</f>
        <v>2</v>
      </c>
      <c r="P96" s="4">
        <v>1</v>
      </c>
      <c r="Q96" s="4">
        <v>1</v>
      </c>
      <c r="R96" s="4">
        <v>0</v>
      </c>
      <c r="S96" s="4">
        <v>0</v>
      </c>
    </row>
    <row r="97" spans="2:19" x14ac:dyDescent="0.25">
      <c r="C97" s="4">
        <v>6</v>
      </c>
      <c r="D97" s="4">
        <v>30</v>
      </c>
      <c r="E97" s="4">
        <v>6</v>
      </c>
      <c r="F97" s="4">
        <v>10</v>
      </c>
      <c r="G97" s="4">
        <v>0</v>
      </c>
      <c r="H97" s="4">
        <v>0</v>
      </c>
      <c r="I97" s="4">
        <f t="shared" si="12"/>
        <v>16</v>
      </c>
      <c r="J97" s="11">
        <f t="shared" si="13"/>
        <v>100</v>
      </c>
      <c r="K97" s="4">
        <f t="shared" si="14"/>
        <v>10</v>
      </c>
      <c r="L97" s="11">
        <f t="shared" si="15"/>
        <v>62.5</v>
      </c>
      <c r="M97" s="4">
        <f t="shared" si="16"/>
        <v>0</v>
      </c>
      <c r="N97" s="4">
        <f t="shared" si="17"/>
        <v>16</v>
      </c>
      <c r="P97" s="4">
        <v>6</v>
      </c>
      <c r="Q97" s="4">
        <v>10</v>
      </c>
      <c r="R97" s="4">
        <v>0</v>
      </c>
      <c r="S97" s="4">
        <v>0</v>
      </c>
    </row>
    <row r="98" spans="2:19" x14ac:dyDescent="0.25">
      <c r="C98" s="4">
        <v>7</v>
      </c>
      <c r="D98" s="4">
        <v>50</v>
      </c>
      <c r="E98" s="4">
        <v>28</v>
      </c>
      <c r="F98" s="4">
        <v>25</v>
      </c>
      <c r="G98" s="4">
        <v>0</v>
      </c>
      <c r="H98" s="4">
        <v>0</v>
      </c>
      <c r="I98" s="4">
        <f t="shared" si="12"/>
        <v>53</v>
      </c>
      <c r="J98" s="11">
        <f t="shared" si="13"/>
        <v>100</v>
      </c>
      <c r="K98" s="4">
        <f t="shared" si="14"/>
        <v>25</v>
      </c>
      <c r="L98" s="11">
        <f t="shared" si="15"/>
        <v>47.169811320754718</v>
      </c>
      <c r="M98" s="4">
        <f t="shared" si="16"/>
        <v>0</v>
      </c>
      <c r="N98" s="4">
        <f t="shared" si="17"/>
        <v>53</v>
      </c>
      <c r="P98" s="4">
        <v>28</v>
      </c>
      <c r="Q98" s="4">
        <v>25</v>
      </c>
      <c r="R98" s="4">
        <v>0</v>
      </c>
      <c r="S98" s="4">
        <v>0</v>
      </c>
    </row>
    <row r="99" spans="2:19" x14ac:dyDescent="0.25">
      <c r="C99" s="4">
        <v>8</v>
      </c>
      <c r="D99" s="4">
        <v>40</v>
      </c>
      <c r="J99" s="11"/>
      <c r="L99" s="11"/>
    </row>
    <row r="100" spans="2:19" x14ac:dyDescent="0.25">
      <c r="C100" s="4">
        <v>9</v>
      </c>
      <c r="D100" s="4">
        <v>0</v>
      </c>
      <c r="J100" s="11"/>
      <c r="L100" s="11"/>
    </row>
    <row r="101" spans="2:19" x14ac:dyDescent="0.25">
      <c r="C101" s="4">
        <v>10</v>
      </c>
      <c r="D101" s="4">
        <v>25</v>
      </c>
      <c r="E101" s="4">
        <v>1</v>
      </c>
      <c r="F101" s="4">
        <v>0</v>
      </c>
      <c r="G101" s="4">
        <v>0</v>
      </c>
      <c r="H101" s="4">
        <v>0</v>
      </c>
      <c r="I101" s="4">
        <f t="shared" si="12"/>
        <v>1</v>
      </c>
      <c r="J101" s="11">
        <f t="shared" si="13"/>
        <v>100</v>
      </c>
      <c r="K101" s="4">
        <f t="shared" si="14"/>
        <v>0</v>
      </c>
      <c r="L101" s="11">
        <f t="shared" si="15"/>
        <v>0</v>
      </c>
      <c r="M101" s="4">
        <f t="shared" si="16"/>
        <v>0</v>
      </c>
      <c r="N101" s="4">
        <f t="shared" si="17"/>
        <v>1</v>
      </c>
      <c r="P101" s="4">
        <v>1</v>
      </c>
      <c r="Q101" s="4">
        <v>0</v>
      </c>
      <c r="R101" s="4">
        <v>0</v>
      </c>
      <c r="S101" s="4">
        <v>0</v>
      </c>
    </row>
    <row r="102" spans="2:19" x14ac:dyDescent="0.25">
      <c r="C102" s="4">
        <v>11</v>
      </c>
      <c r="D102" s="4">
        <v>0</v>
      </c>
      <c r="J102" s="11"/>
      <c r="L102" s="11"/>
    </row>
    <row r="103" spans="2:19" x14ac:dyDescent="0.25">
      <c r="C103" s="4">
        <v>12</v>
      </c>
      <c r="D103" s="4">
        <v>1</v>
      </c>
      <c r="J103" s="11"/>
      <c r="L103" s="11"/>
    </row>
    <row r="104" spans="2:19" x14ac:dyDescent="0.25">
      <c r="C104" s="4">
        <v>13</v>
      </c>
      <c r="D104" s="4">
        <v>30</v>
      </c>
      <c r="E104" s="4">
        <v>8</v>
      </c>
      <c r="F104" s="4">
        <v>17</v>
      </c>
      <c r="G104" s="4">
        <v>2</v>
      </c>
      <c r="H104" s="4">
        <v>1</v>
      </c>
      <c r="I104" s="4">
        <f t="shared" si="12"/>
        <v>25</v>
      </c>
      <c r="J104" s="11">
        <f t="shared" si="13"/>
        <v>89.285714285714292</v>
      </c>
      <c r="K104" s="4">
        <f t="shared" si="14"/>
        <v>19</v>
      </c>
      <c r="L104" s="11">
        <f t="shared" si="15"/>
        <v>67.857142857142861</v>
      </c>
      <c r="M104" s="4">
        <f t="shared" si="16"/>
        <v>3</v>
      </c>
      <c r="N104" s="4">
        <f t="shared" si="17"/>
        <v>28</v>
      </c>
      <c r="P104" s="4">
        <v>8</v>
      </c>
      <c r="Q104" s="4">
        <v>17</v>
      </c>
      <c r="R104" s="4">
        <v>2</v>
      </c>
      <c r="S104" s="4">
        <v>1</v>
      </c>
    </row>
    <row r="105" spans="2:19" x14ac:dyDescent="0.25">
      <c r="C105" s="4">
        <v>14</v>
      </c>
      <c r="D105" s="4">
        <v>52</v>
      </c>
      <c r="E105" s="4">
        <v>1</v>
      </c>
      <c r="F105" s="4">
        <v>3</v>
      </c>
      <c r="G105" s="4">
        <v>0</v>
      </c>
      <c r="H105" s="4">
        <v>0</v>
      </c>
      <c r="I105" s="4">
        <f t="shared" si="12"/>
        <v>4</v>
      </c>
      <c r="J105" s="11">
        <f t="shared" si="13"/>
        <v>100</v>
      </c>
      <c r="K105" s="4">
        <f t="shared" si="14"/>
        <v>3</v>
      </c>
      <c r="L105" s="11">
        <f t="shared" si="15"/>
        <v>75</v>
      </c>
      <c r="M105" s="4">
        <f t="shared" si="16"/>
        <v>0</v>
      </c>
      <c r="N105" s="4">
        <f t="shared" si="17"/>
        <v>4</v>
      </c>
      <c r="P105" s="4">
        <v>1</v>
      </c>
      <c r="Q105" s="4">
        <v>3</v>
      </c>
      <c r="R105" s="4">
        <v>0</v>
      </c>
      <c r="S105" s="4">
        <v>0</v>
      </c>
    </row>
    <row r="106" spans="2:19" x14ac:dyDescent="0.25">
      <c r="C106" s="4">
        <v>15</v>
      </c>
      <c r="D106" s="4">
        <v>0</v>
      </c>
      <c r="J106" s="11"/>
      <c r="L106" s="11"/>
    </row>
    <row r="107" spans="2:19" x14ac:dyDescent="0.25">
      <c r="C107" s="4">
        <v>16</v>
      </c>
      <c r="D107" s="4">
        <v>0</v>
      </c>
      <c r="J107" s="11"/>
      <c r="L107" s="11"/>
    </row>
    <row r="108" spans="2:19" x14ac:dyDescent="0.25">
      <c r="C108" s="4">
        <v>17</v>
      </c>
      <c r="D108" s="4">
        <v>0</v>
      </c>
      <c r="J108" s="11"/>
      <c r="L108" s="11"/>
    </row>
    <row r="109" spans="2:19" x14ac:dyDescent="0.25">
      <c r="C109" s="4">
        <v>19</v>
      </c>
      <c r="D109" s="4">
        <v>38</v>
      </c>
      <c r="E109" s="4">
        <v>12</v>
      </c>
      <c r="F109" s="4">
        <v>8</v>
      </c>
      <c r="G109" s="4">
        <v>0</v>
      </c>
      <c r="H109" s="4">
        <v>2</v>
      </c>
      <c r="I109" s="4">
        <f t="shared" si="12"/>
        <v>20</v>
      </c>
      <c r="J109" s="11">
        <f t="shared" si="13"/>
        <v>90.909090909090907</v>
      </c>
      <c r="K109" s="4">
        <f t="shared" si="14"/>
        <v>8</v>
      </c>
      <c r="L109" s="11">
        <f t="shared" si="15"/>
        <v>36.363636363636367</v>
      </c>
      <c r="M109" s="4">
        <f t="shared" si="16"/>
        <v>2</v>
      </c>
      <c r="N109" s="4">
        <f t="shared" si="17"/>
        <v>22</v>
      </c>
      <c r="P109" s="4">
        <v>12</v>
      </c>
      <c r="Q109" s="4">
        <v>8</v>
      </c>
      <c r="R109" s="4">
        <v>0</v>
      </c>
      <c r="S109" s="4">
        <v>1</v>
      </c>
    </row>
    <row r="110" spans="2:19" x14ac:dyDescent="0.25">
      <c r="C110" s="4">
        <v>20</v>
      </c>
      <c r="D110" s="4">
        <v>12</v>
      </c>
      <c r="E110" s="4">
        <v>1</v>
      </c>
      <c r="F110" s="4">
        <v>1</v>
      </c>
      <c r="G110" s="4">
        <v>0</v>
      </c>
      <c r="H110" s="4">
        <v>0</v>
      </c>
      <c r="I110" s="4">
        <f t="shared" si="12"/>
        <v>2</v>
      </c>
      <c r="J110" s="11">
        <f t="shared" si="13"/>
        <v>100</v>
      </c>
      <c r="K110" s="4">
        <f t="shared" si="14"/>
        <v>1</v>
      </c>
      <c r="L110" s="11">
        <f t="shared" si="15"/>
        <v>50</v>
      </c>
      <c r="M110" s="4">
        <f t="shared" si="16"/>
        <v>0</v>
      </c>
      <c r="N110" s="4">
        <f t="shared" si="17"/>
        <v>2</v>
      </c>
      <c r="P110" s="4">
        <v>1</v>
      </c>
      <c r="Q110" s="4">
        <v>1</v>
      </c>
      <c r="R110" s="4">
        <v>0</v>
      </c>
      <c r="S110" s="4">
        <v>0</v>
      </c>
    </row>
    <row r="111" spans="2:19" x14ac:dyDescent="0.25">
      <c r="C111" s="4">
        <v>21</v>
      </c>
      <c r="D111" s="4">
        <v>36</v>
      </c>
      <c r="E111" s="4">
        <v>17</v>
      </c>
      <c r="F111" s="4">
        <v>11</v>
      </c>
      <c r="G111" s="4">
        <v>1</v>
      </c>
      <c r="H111" s="4">
        <v>2</v>
      </c>
      <c r="I111" s="4">
        <f t="shared" si="12"/>
        <v>28</v>
      </c>
      <c r="J111" s="11">
        <f t="shared" si="13"/>
        <v>90.322580645161281</v>
      </c>
      <c r="K111" s="4">
        <f t="shared" si="14"/>
        <v>12</v>
      </c>
      <c r="L111" s="11">
        <f t="shared" si="15"/>
        <v>38.70967741935484</v>
      </c>
      <c r="M111" s="4">
        <f t="shared" si="16"/>
        <v>3</v>
      </c>
      <c r="N111" s="4">
        <f t="shared" si="17"/>
        <v>31</v>
      </c>
      <c r="P111" s="4">
        <v>17</v>
      </c>
      <c r="Q111" s="4">
        <v>11</v>
      </c>
      <c r="R111" s="4">
        <v>1</v>
      </c>
      <c r="S111" s="4">
        <v>2</v>
      </c>
    </row>
    <row r="112" spans="2:19" x14ac:dyDescent="0.25">
      <c r="B112" s="4" t="s">
        <v>86</v>
      </c>
      <c r="C112" s="4">
        <v>1</v>
      </c>
      <c r="D112" s="4">
        <v>0</v>
      </c>
    </row>
    <row r="113" spans="3:19" x14ac:dyDescent="0.25">
      <c r="C113" s="4">
        <v>2</v>
      </c>
      <c r="D113" s="4">
        <v>1</v>
      </c>
    </row>
    <row r="114" spans="3:19" x14ac:dyDescent="0.25">
      <c r="C114" s="4">
        <v>3</v>
      </c>
      <c r="D114" s="4">
        <v>4</v>
      </c>
      <c r="E114" s="4">
        <v>1</v>
      </c>
      <c r="F114" s="4">
        <v>0</v>
      </c>
      <c r="G114" s="4">
        <v>0</v>
      </c>
      <c r="H114" s="4">
        <v>0</v>
      </c>
      <c r="I114" s="6">
        <f>E114+F114</f>
        <v>1</v>
      </c>
      <c r="J114" s="11">
        <f>(I114/N114)*100</f>
        <v>100</v>
      </c>
      <c r="K114" s="6">
        <f>F114+G114</f>
        <v>0</v>
      </c>
      <c r="L114" s="11">
        <f>(K114/N114)*100</f>
        <v>0</v>
      </c>
      <c r="M114" s="4">
        <f>G114+H114</f>
        <v>0</v>
      </c>
      <c r="N114" s="4">
        <f>SUM(E114:H114)</f>
        <v>1</v>
      </c>
      <c r="P114" s="4">
        <v>1</v>
      </c>
      <c r="Q114" s="4">
        <v>0</v>
      </c>
      <c r="R114" s="4">
        <v>0</v>
      </c>
      <c r="S114" s="4">
        <v>0</v>
      </c>
    </row>
    <row r="115" spans="3:19" x14ac:dyDescent="0.25">
      <c r="C115" s="4">
        <v>4</v>
      </c>
      <c r="D115" s="4">
        <v>9</v>
      </c>
      <c r="E115" s="4">
        <v>4</v>
      </c>
      <c r="F115" s="4">
        <v>1</v>
      </c>
      <c r="G115" s="4">
        <v>0</v>
      </c>
      <c r="H115" s="4">
        <v>0</v>
      </c>
      <c r="I115" s="6">
        <f t="shared" ref="I115:I132" si="18">E115+F115</f>
        <v>5</v>
      </c>
      <c r="J115" s="11">
        <f t="shared" ref="J115:J133" si="19">(I115/N115)*100</f>
        <v>100</v>
      </c>
      <c r="K115" s="6">
        <f t="shared" ref="K115:K132" si="20">F115+G115</f>
        <v>1</v>
      </c>
      <c r="L115" s="11">
        <f t="shared" ref="L115:L133" si="21">(K115/N115)*100</f>
        <v>20</v>
      </c>
      <c r="M115" s="4">
        <f t="shared" ref="M115:M133" si="22">G115+H115</f>
        <v>0</v>
      </c>
      <c r="N115" s="4">
        <f t="shared" ref="N115:N133" si="23">SUM(E115:H115)</f>
        <v>5</v>
      </c>
      <c r="P115" s="4">
        <v>4</v>
      </c>
      <c r="Q115" s="4">
        <v>1</v>
      </c>
      <c r="R115" s="4">
        <v>0</v>
      </c>
      <c r="S115" s="4">
        <v>0</v>
      </c>
    </row>
    <row r="116" spans="3:19" x14ac:dyDescent="0.25">
      <c r="C116" s="4">
        <v>5</v>
      </c>
      <c r="D116" s="4">
        <v>24</v>
      </c>
      <c r="E116" s="4">
        <v>1</v>
      </c>
      <c r="F116" s="4">
        <v>2</v>
      </c>
      <c r="G116" s="4">
        <v>0</v>
      </c>
      <c r="H116" s="4">
        <v>0</v>
      </c>
      <c r="I116" s="6">
        <f t="shared" si="18"/>
        <v>3</v>
      </c>
      <c r="J116" s="11">
        <f t="shared" si="19"/>
        <v>100</v>
      </c>
      <c r="K116" s="6">
        <f t="shared" si="20"/>
        <v>2</v>
      </c>
      <c r="L116" s="11">
        <f t="shared" si="21"/>
        <v>66.666666666666657</v>
      </c>
      <c r="M116" s="4">
        <f t="shared" si="22"/>
        <v>0</v>
      </c>
      <c r="N116" s="4">
        <f t="shared" si="23"/>
        <v>3</v>
      </c>
      <c r="P116" s="4">
        <v>1</v>
      </c>
      <c r="Q116" s="4">
        <v>2</v>
      </c>
      <c r="R116" s="4">
        <v>0</v>
      </c>
      <c r="S116" s="4">
        <v>0</v>
      </c>
    </row>
    <row r="117" spans="3:19" x14ac:dyDescent="0.25">
      <c r="C117" s="4">
        <v>6</v>
      </c>
      <c r="D117" s="4">
        <v>7</v>
      </c>
      <c r="E117" s="4">
        <v>3</v>
      </c>
      <c r="F117" s="4">
        <v>4</v>
      </c>
      <c r="G117" s="4">
        <v>0</v>
      </c>
      <c r="H117" s="4">
        <v>0</v>
      </c>
      <c r="I117" s="6">
        <f t="shared" si="18"/>
        <v>7</v>
      </c>
      <c r="J117" s="11">
        <f t="shared" si="19"/>
        <v>100</v>
      </c>
      <c r="K117" s="6">
        <f t="shared" si="20"/>
        <v>4</v>
      </c>
      <c r="L117" s="11">
        <f t="shared" si="21"/>
        <v>57.142857142857139</v>
      </c>
      <c r="M117" s="4">
        <f t="shared" si="22"/>
        <v>0</v>
      </c>
      <c r="N117" s="4">
        <f t="shared" si="23"/>
        <v>7</v>
      </c>
      <c r="P117" s="4">
        <v>3</v>
      </c>
      <c r="Q117" s="4">
        <v>4</v>
      </c>
      <c r="R117" s="4">
        <v>0</v>
      </c>
      <c r="S117" s="4">
        <v>0</v>
      </c>
    </row>
    <row r="118" spans="3:19" x14ac:dyDescent="0.25">
      <c r="C118" s="4">
        <v>7</v>
      </c>
      <c r="D118" s="4">
        <v>0</v>
      </c>
      <c r="J118" s="11"/>
      <c r="L118" s="11"/>
    </row>
    <row r="119" spans="3:19" x14ac:dyDescent="0.25">
      <c r="C119" s="4">
        <v>8</v>
      </c>
      <c r="D119" s="4">
        <v>51</v>
      </c>
      <c r="E119" s="4">
        <v>18</v>
      </c>
      <c r="F119" s="4">
        <v>16</v>
      </c>
      <c r="G119" s="4">
        <v>0</v>
      </c>
      <c r="H119" s="4">
        <v>0</v>
      </c>
      <c r="I119" s="6">
        <f t="shared" si="18"/>
        <v>34</v>
      </c>
      <c r="J119" s="11">
        <f t="shared" si="19"/>
        <v>100</v>
      </c>
      <c r="K119" s="6">
        <f t="shared" si="20"/>
        <v>16</v>
      </c>
      <c r="L119" s="11">
        <f t="shared" si="21"/>
        <v>47.058823529411761</v>
      </c>
      <c r="M119" s="4">
        <f t="shared" si="22"/>
        <v>0</v>
      </c>
      <c r="N119" s="4">
        <f t="shared" si="23"/>
        <v>34</v>
      </c>
      <c r="P119" s="4">
        <v>18</v>
      </c>
      <c r="Q119" s="4">
        <v>16</v>
      </c>
      <c r="R119" s="4">
        <v>0</v>
      </c>
      <c r="S119" s="4">
        <v>0</v>
      </c>
    </row>
    <row r="120" spans="3:19" x14ac:dyDescent="0.25">
      <c r="C120" s="4">
        <v>9</v>
      </c>
      <c r="D120" s="4">
        <v>0</v>
      </c>
      <c r="J120" s="11"/>
      <c r="L120" s="11"/>
    </row>
    <row r="121" spans="3:19" x14ac:dyDescent="0.25">
      <c r="C121" s="4">
        <v>10</v>
      </c>
      <c r="D121" s="4">
        <v>17</v>
      </c>
      <c r="J121" s="11"/>
      <c r="L121" s="11"/>
    </row>
    <row r="122" spans="3:19" x14ac:dyDescent="0.25">
      <c r="C122" s="4">
        <v>11</v>
      </c>
      <c r="D122" s="4">
        <v>47</v>
      </c>
      <c r="E122" s="4">
        <v>8</v>
      </c>
      <c r="F122" s="4">
        <v>26</v>
      </c>
      <c r="G122" s="4">
        <v>0</v>
      </c>
      <c r="H122" s="4">
        <v>1</v>
      </c>
      <c r="I122" s="6">
        <f t="shared" si="18"/>
        <v>34</v>
      </c>
      <c r="J122" s="11">
        <f t="shared" si="19"/>
        <v>97.142857142857139</v>
      </c>
      <c r="K122" s="6">
        <f t="shared" si="20"/>
        <v>26</v>
      </c>
      <c r="L122" s="11">
        <f t="shared" si="21"/>
        <v>74.285714285714292</v>
      </c>
      <c r="M122" s="4">
        <f t="shared" si="22"/>
        <v>1</v>
      </c>
      <c r="N122" s="4">
        <f t="shared" si="23"/>
        <v>35</v>
      </c>
      <c r="P122" s="4">
        <v>8</v>
      </c>
      <c r="Q122" s="4">
        <v>26</v>
      </c>
      <c r="R122" s="4">
        <v>0</v>
      </c>
      <c r="S122" s="4">
        <v>1</v>
      </c>
    </row>
    <row r="123" spans="3:19" x14ac:dyDescent="0.25">
      <c r="C123" s="4">
        <v>13</v>
      </c>
      <c r="D123" s="4">
        <v>49</v>
      </c>
      <c r="E123" s="4">
        <v>1</v>
      </c>
      <c r="F123" s="4">
        <v>2</v>
      </c>
      <c r="G123" s="4">
        <v>0</v>
      </c>
      <c r="H123" s="4">
        <v>0</v>
      </c>
      <c r="I123" s="6">
        <f t="shared" si="18"/>
        <v>3</v>
      </c>
      <c r="J123" s="11">
        <f t="shared" si="19"/>
        <v>100</v>
      </c>
      <c r="K123" s="6">
        <f t="shared" si="20"/>
        <v>2</v>
      </c>
      <c r="L123" s="11">
        <f t="shared" si="21"/>
        <v>66.666666666666657</v>
      </c>
      <c r="M123" s="4">
        <f t="shared" si="22"/>
        <v>0</v>
      </c>
      <c r="N123" s="4">
        <f t="shared" si="23"/>
        <v>3</v>
      </c>
      <c r="P123" s="4">
        <v>1</v>
      </c>
      <c r="Q123" s="4">
        <v>2</v>
      </c>
      <c r="R123" s="4">
        <v>0</v>
      </c>
      <c r="S123" s="4">
        <v>0</v>
      </c>
    </row>
    <row r="124" spans="3:19" x14ac:dyDescent="0.25">
      <c r="C124" s="4">
        <v>14</v>
      </c>
      <c r="D124" s="4">
        <v>2</v>
      </c>
      <c r="J124" s="11"/>
      <c r="L124" s="11"/>
    </row>
    <row r="125" spans="3:19" x14ac:dyDescent="0.25">
      <c r="C125" s="4">
        <v>15</v>
      </c>
      <c r="D125" s="4">
        <v>59</v>
      </c>
      <c r="E125" s="4">
        <v>22</v>
      </c>
      <c r="F125" s="4">
        <v>27</v>
      </c>
      <c r="G125" s="4">
        <v>3</v>
      </c>
      <c r="H125" s="4">
        <v>7</v>
      </c>
      <c r="I125" s="6">
        <f t="shared" si="18"/>
        <v>49</v>
      </c>
      <c r="J125" s="11">
        <f t="shared" si="19"/>
        <v>83.050847457627114</v>
      </c>
      <c r="K125" s="6">
        <f t="shared" si="20"/>
        <v>30</v>
      </c>
      <c r="L125" s="11">
        <f t="shared" si="21"/>
        <v>50.847457627118644</v>
      </c>
      <c r="M125" s="4">
        <f t="shared" si="22"/>
        <v>10</v>
      </c>
      <c r="N125" s="4">
        <f t="shared" si="23"/>
        <v>59</v>
      </c>
      <c r="P125" s="4">
        <v>22</v>
      </c>
      <c r="Q125" s="4">
        <v>27</v>
      </c>
      <c r="R125" s="4">
        <v>3</v>
      </c>
      <c r="S125" s="4">
        <v>7</v>
      </c>
    </row>
    <row r="126" spans="3:19" x14ac:dyDescent="0.25">
      <c r="C126" s="4">
        <v>16</v>
      </c>
      <c r="D126" s="4">
        <v>1</v>
      </c>
      <c r="E126" s="4">
        <v>0</v>
      </c>
      <c r="F126" s="4">
        <v>1</v>
      </c>
      <c r="G126" s="4">
        <v>0</v>
      </c>
      <c r="H126" s="4">
        <v>0</v>
      </c>
      <c r="I126" s="6">
        <f t="shared" si="18"/>
        <v>1</v>
      </c>
      <c r="J126" s="11">
        <f t="shared" si="19"/>
        <v>100</v>
      </c>
      <c r="K126" s="6">
        <f t="shared" si="20"/>
        <v>1</v>
      </c>
      <c r="L126" s="11">
        <f t="shared" si="21"/>
        <v>100</v>
      </c>
      <c r="M126" s="4">
        <f t="shared" si="22"/>
        <v>0</v>
      </c>
      <c r="N126" s="4">
        <f t="shared" si="23"/>
        <v>1</v>
      </c>
      <c r="P126" s="4">
        <v>0</v>
      </c>
      <c r="Q126" s="4">
        <v>1</v>
      </c>
      <c r="R126" s="4">
        <v>0</v>
      </c>
      <c r="S126" s="4">
        <v>0</v>
      </c>
    </row>
    <row r="127" spans="3:19" x14ac:dyDescent="0.25">
      <c r="C127" s="4">
        <v>17</v>
      </c>
      <c r="D127" s="4">
        <v>6</v>
      </c>
      <c r="E127" s="4">
        <v>1</v>
      </c>
      <c r="F127" s="4">
        <v>1</v>
      </c>
      <c r="G127" s="4">
        <v>0</v>
      </c>
      <c r="H127" s="4">
        <v>0</v>
      </c>
      <c r="I127" s="6">
        <f t="shared" si="18"/>
        <v>2</v>
      </c>
      <c r="J127" s="11">
        <f t="shared" si="19"/>
        <v>100</v>
      </c>
      <c r="K127" s="6">
        <f t="shared" si="20"/>
        <v>1</v>
      </c>
      <c r="L127" s="11">
        <f t="shared" si="21"/>
        <v>50</v>
      </c>
      <c r="M127" s="4">
        <f t="shared" si="22"/>
        <v>0</v>
      </c>
      <c r="N127" s="4">
        <f t="shared" si="23"/>
        <v>2</v>
      </c>
      <c r="P127" s="4">
        <v>1</v>
      </c>
      <c r="Q127" s="4">
        <v>1</v>
      </c>
      <c r="R127" s="4">
        <v>0</v>
      </c>
      <c r="S127" s="4">
        <v>0</v>
      </c>
    </row>
    <row r="128" spans="3:19" x14ac:dyDescent="0.25">
      <c r="C128" s="4">
        <v>18</v>
      </c>
      <c r="D128" s="4">
        <v>52</v>
      </c>
      <c r="E128" s="4">
        <v>2</v>
      </c>
      <c r="F128" s="4">
        <v>2</v>
      </c>
      <c r="G128" s="4">
        <v>0</v>
      </c>
      <c r="H128" s="4">
        <v>1</v>
      </c>
      <c r="I128" s="6">
        <f t="shared" si="18"/>
        <v>4</v>
      </c>
      <c r="J128" s="11">
        <f t="shared" si="19"/>
        <v>80</v>
      </c>
      <c r="K128" s="6">
        <f t="shared" si="20"/>
        <v>2</v>
      </c>
      <c r="L128" s="11">
        <f t="shared" si="21"/>
        <v>40</v>
      </c>
      <c r="M128" s="4">
        <f t="shared" si="22"/>
        <v>1</v>
      </c>
      <c r="N128" s="4">
        <f t="shared" si="23"/>
        <v>5</v>
      </c>
      <c r="P128" s="4">
        <v>2</v>
      </c>
      <c r="Q128" s="4">
        <v>2</v>
      </c>
      <c r="R128" s="4">
        <v>0</v>
      </c>
      <c r="S128" s="4">
        <v>1</v>
      </c>
    </row>
    <row r="129" spans="3:19" x14ac:dyDescent="0.25">
      <c r="C129" s="4">
        <v>19</v>
      </c>
      <c r="D129" s="4">
        <v>0</v>
      </c>
      <c r="J129" s="11"/>
      <c r="L129" s="11"/>
    </row>
    <row r="130" spans="3:19" x14ac:dyDescent="0.25">
      <c r="C130" s="4">
        <v>21</v>
      </c>
      <c r="D130" s="4">
        <v>59</v>
      </c>
      <c r="E130" s="4">
        <v>15</v>
      </c>
      <c r="F130" s="4">
        <v>8</v>
      </c>
      <c r="G130" s="4">
        <v>0</v>
      </c>
      <c r="H130" s="4">
        <v>0</v>
      </c>
      <c r="I130" s="6">
        <f t="shared" si="18"/>
        <v>23</v>
      </c>
      <c r="J130" s="11">
        <f t="shared" si="19"/>
        <v>100</v>
      </c>
      <c r="K130" s="6">
        <f t="shared" si="20"/>
        <v>8</v>
      </c>
      <c r="L130" s="11">
        <f t="shared" si="21"/>
        <v>34.782608695652172</v>
      </c>
      <c r="M130" s="4">
        <f t="shared" si="22"/>
        <v>0</v>
      </c>
      <c r="N130" s="4">
        <f t="shared" si="23"/>
        <v>23</v>
      </c>
      <c r="P130" s="4">
        <v>15</v>
      </c>
      <c r="Q130" s="4">
        <v>8</v>
      </c>
      <c r="R130" s="4">
        <v>0</v>
      </c>
      <c r="S130" s="4">
        <v>0</v>
      </c>
    </row>
    <row r="131" spans="3:19" x14ac:dyDescent="0.25">
      <c r="C131" s="4">
        <v>22</v>
      </c>
      <c r="D131" s="4">
        <v>43</v>
      </c>
      <c r="E131" s="4">
        <v>24</v>
      </c>
      <c r="F131" s="4">
        <v>20</v>
      </c>
      <c r="G131" s="4">
        <v>0</v>
      </c>
      <c r="H131" s="4">
        <v>0</v>
      </c>
      <c r="I131" s="6">
        <f t="shared" si="18"/>
        <v>44</v>
      </c>
      <c r="J131" s="11">
        <f t="shared" si="19"/>
        <v>100</v>
      </c>
      <c r="K131" s="6">
        <f t="shared" si="20"/>
        <v>20</v>
      </c>
      <c r="L131" s="11">
        <f t="shared" si="21"/>
        <v>45.454545454545453</v>
      </c>
      <c r="M131" s="4">
        <f t="shared" si="22"/>
        <v>0</v>
      </c>
      <c r="N131" s="4">
        <f t="shared" si="23"/>
        <v>44</v>
      </c>
      <c r="P131" s="4">
        <v>24</v>
      </c>
      <c r="Q131" s="4">
        <v>20</v>
      </c>
      <c r="R131" s="4">
        <v>0</v>
      </c>
      <c r="S131" s="4">
        <v>0</v>
      </c>
    </row>
    <row r="132" spans="3:19" x14ac:dyDescent="0.25">
      <c r="C132" s="4">
        <v>23</v>
      </c>
      <c r="D132" s="4">
        <v>25</v>
      </c>
      <c r="E132" s="4">
        <v>11</v>
      </c>
      <c r="F132" s="4">
        <v>13</v>
      </c>
      <c r="G132" s="4">
        <v>0</v>
      </c>
      <c r="H132" s="4">
        <v>0</v>
      </c>
      <c r="I132" s="6">
        <f t="shared" si="18"/>
        <v>24</v>
      </c>
      <c r="J132" s="11">
        <f t="shared" si="19"/>
        <v>100</v>
      </c>
      <c r="K132" s="6">
        <f t="shared" si="20"/>
        <v>13</v>
      </c>
      <c r="L132" s="11">
        <f t="shared" si="21"/>
        <v>54.166666666666664</v>
      </c>
      <c r="M132" s="4">
        <f t="shared" si="22"/>
        <v>0</v>
      </c>
      <c r="N132" s="4">
        <f t="shared" si="23"/>
        <v>24</v>
      </c>
      <c r="P132" s="4">
        <v>11</v>
      </c>
      <c r="Q132" s="4">
        <v>13</v>
      </c>
      <c r="R132" s="4">
        <v>0</v>
      </c>
      <c r="S132" s="4">
        <v>0</v>
      </c>
    </row>
    <row r="133" spans="3:19" x14ac:dyDescent="0.25">
      <c r="E133" s="4">
        <f>SUM(E112:E132)</f>
        <v>111</v>
      </c>
      <c r="F133" s="4">
        <f>SUM(F112:F132)</f>
        <v>123</v>
      </c>
      <c r="G133" s="4">
        <f>SUM(G112:G132)</f>
        <v>3</v>
      </c>
      <c r="H133" s="4">
        <f>SUM(H112:H132)</f>
        <v>9</v>
      </c>
      <c r="I133" s="6">
        <f>SUM(I112:I132)</f>
        <v>234</v>
      </c>
      <c r="J133" s="11">
        <f t="shared" si="19"/>
        <v>95.121951219512198</v>
      </c>
      <c r="K133" s="6">
        <f>F133+G133</f>
        <v>126</v>
      </c>
      <c r="L133" s="11">
        <f t="shared" si="21"/>
        <v>51.219512195121951</v>
      </c>
      <c r="M133" s="4">
        <f t="shared" si="22"/>
        <v>12</v>
      </c>
      <c r="N133" s="4">
        <f t="shared" si="23"/>
        <v>246</v>
      </c>
      <c r="P133" s="4">
        <f>SUM(P114:P132)</f>
        <v>111</v>
      </c>
      <c r="Q133" s="4">
        <f t="shared" ref="Q133:S133" si="24">SUM(Q114:Q132)</f>
        <v>123</v>
      </c>
      <c r="R133" s="4">
        <f t="shared" si="24"/>
        <v>3</v>
      </c>
      <c r="S133" s="4">
        <f t="shared" si="24"/>
        <v>9</v>
      </c>
    </row>
  </sheetData>
  <mergeCells count="2">
    <mergeCell ref="P1:S1"/>
    <mergeCell ref="E1:N1"/>
  </mergeCells>
  <phoneticPr fontId="2" type="noConversion"/>
  <pageMargins left="0.7" right="0.7" top="0.75" bottom="0.75" header="0.3" footer="0.3"/>
  <ignoredErrors>
    <ignoredError sqref="I48 K48 M48 N48 I50:I55 K50:K55 M50:M55 N50:N55 I57:I59 K57:K59 M57:M59 N57:N59 I61 K61 M61 N61 I64:I66 K64:K66 M64:M66 N64:N66 I68 K68 M68 N68 I70 K70 M70 N70 I75:I76 K75:K76 M75:M76 N75:N76 I78:I79 K78:K79 M78:M79 N78:N79 I81 K81 M81 N81 I83 K83 M83 N83 I85:I86 K85:K86 M85:M86 N85:N86 I88 K88 M88 N88 I92 K92 M92 N92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FDCC-3AFD-4EF2-B784-5EAF8A73493D}">
  <dimension ref="B3:F159"/>
  <sheetViews>
    <sheetView tabSelected="1" workbookViewId="0">
      <selection activeCell="B3" sqref="B3:F160"/>
    </sheetView>
  </sheetViews>
  <sheetFormatPr defaultRowHeight="15" x14ac:dyDescent="0.25"/>
  <sheetData>
    <row r="3" spans="2:6" x14ac:dyDescent="0.25">
      <c r="C3" s="1" t="s">
        <v>16</v>
      </c>
      <c r="D3" s="1" t="s">
        <v>4</v>
      </c>
      <c r="E3" s="1" t="s">
        <v>17</v>
      </c>
      <c r="F3" s="1" t="s">
        <v>18</v>
      </c>
    </row>
    <row r="4" spans="2:6" x14ac:dyDescent="0.25">
      <c r="B4" t="s">
        <v>44</v>
      </c>
      <c r="C4" s="1" t="s">
        <v>25</v>
      </c>
      <c r="D4" t="s">
        <v>49</v>
      </c>
      <c r="E4">
        <v>1</v>
      </c>
      <c r="F4">
        <v>103</v>
      </c>
    </row>
    <row r="5" spans="2:6" x14ac:dyDescent="0.25">
      <c r="C5" s="4" t="s">
        <v>42</v>
      </c>
      <c r="D5" t="s">
        <v>49</v>
      </c>
      <c r="E5">
        <v>2</v>
      </c>
      <c r="F5">
        <v>81</v>
      </c>
    </row>
    <row r="6" spans="2:6" x14ac:dyDescent="0.25">
      <c r="C6" s="4" t="s">
        <v>53</v>
      </c>
      <c r="D6" t="s">
        <v>50</v>
      </c>
      <c r="E6">
        <v>3</v>
      </c>
      <c r="F6">
        <v>50</v>
      </c>
    </row>
    <row r="7" spans="2:6" x14ac:dyDescent="0.25">
      <c r="C7" s="4" t="s">
        <v>54</v>
      </c>
      <c r="D7" t="s">
        <v>50</v>
      </c>
      <c r="E7">
        <v>4</v>
      </c>
      <c r="F7">
        <v>0</v>
      </c>
    </row>
    <row r="8" spans="2:6" x14ac:dyDescent="0.25">
      <c r="C8" s="4"/>
      <c r="D8" t="s">
        <v>49</v>
      </c>
      <c r="E8">
        <v>5</v>
      </c>
      <c r="F8">
        <v>80</v>
      </c>
    </row>
    <row r="9" spans="2:6" x14ac:dyDescent="0.25">
      <c r="C9" s="4" t="s">
        <v>54</v>
      </c>
      <c r="D9" t="s">
        <v>50</v>
      </c>
      <c r="E9">
        <v>6</v>
      </c>
      <c r="F9">
        <v>0</v>
      </c>
    </row>
    <row r="10" spans="2:6" x14ac:dyDescent="0.25">
      <c r="C10" s="4"/>
      <c r="D10" t="s">
        <v>49</v>
      </c>
      <c r="E10">
        <v>7</v>
      </c>
      <c r="F10">
        <v>88</v>
      </c>
    </row>
    <row r="11" spans="2:6" x14ac:dyDescent="0.25">
      <c r="C11" s="4"/>
      <c r="D11" t="s">
        <v>49</v>
      </c>
      <c r="E11">
        <v>8</v>
      </c>
      <c r="F11">
        <v>69</v>
      </c>
    </row>
    <row r="12" spans="2:6" x14ac:dyDescent="0.25">
      <c r="C12" s="4"/>
      <c r="D12" t="s">
        <v>49</v>
      </c>
      <c r="E12">
        <v>9</v>
      </c>
      <c r="F12">
        <v>97</v>
      </c>
    </row>
    <row r="13" spans="2:6" x14ac:dyDescent="0.25">
      <c r="C13" s="4" t="s">
        <v>54</v>
      </c>
      <c r="D13" t="s">
        <v>50</v>
      </c>
      <c r="E13">
        <v>10</v>
      </c>
      <c r="F13">
        <v>0</v>
      </c>
    </row>
    <row r="14" spans="2:6" x14ac:dyDescent="0.25">
      <c r="C14" s="4" t="s">
        <v>54</v>
      </c>
      <c r="D14" t="s">
        <v>50</v>
      </c>
      <c r="E14">
        <v>11</v>
      </c>
      <c r="F14">
        <v>0</v>
      </c>
    </row>
    <row r="15" spans="2:6" x14ac:dyDescent="0.25">
      <c r="C15" s="4" t="s">
        <v>54</v>
      </c>
      <c r="D15" t="s">
        <v>50</v>
      </c>
      <c r="E15">
        <v>12</v>
      </c>
      <c r="F15">
        <v>0</v>
      </c>
    </row>
    <row r="16" spans="2:6" x14ac:dyDescent="0.25">
      <c r="C16" s="4"/>
      <c r="D16" t="s">
        <v>49</v>
      </c>
      <c r="E16">
        <v>13</v>
      </c>
      <c r="F16">
        <v>65</v>
      </c>
    </row>
    <row r="17" spans="3:6" x14ac:dyDescent="0.25">
      <c r="C17" s="4"/>
      <c r="D17" t="s">
        <v>49</v>
      </c>
      <c r="E17">
        <v>14</v>
      </c>
      <c r="F17">
        <v>60</v>
      </c>
    </row>
    <row r="18" spans="3:6" x14ac:dyDescent="0.25">
      <c r="C18" s="4"/>
      <c r="D18" t="s">
        <v>49</v>
      </c>
      <c r="E18">
        <v>15</v>
      </c>
      <c r="F18">
        <v>85</v>
      </c>
    </row>
    <row r="19" spans="3:6" x14ac:dyDescent="0.25">
      <c r="C19" s="4" t="s">
        <v>54</v>
      </c>
      <c r="D19" t="s">
        <v>50</v>
      </c>
      <c r="E19">
        <v>16</v>
      </c>
      <c r="F19">
        <v>0</v>
      </c>
    </row>
    <row r="20" spans="3:6" x14ac:dyDescent="0.25">
      <c r="C20" s="4"/>
      <c r="D20" t="s">
        <v>49</v>
      </c>
      <c r="E20">
        <v>17</v>
      </c>
      <c r="F20">
        <v>52</v>
      </c>
    </row>
    <row r="21" spans="3:6" x14ac:dyDescent="0.25">
      <c r="C21" s="4" t="s">
        <v>54</v>
      </c>
      <c r="D21" t="s">
        <v>50</v>
      </c>
      <c r="E21">
        <v>18</v>
      </c>
      <c r="F21">
        <v>0</v>
      </c>
    </row>
    <row r="22" spans="3:6" x14ac:dyDescent="0.25">
      <c r="C22" s="4" t="s">
        <v>54</v>
      </c>
      <c r="D22" t="s">
        <v>50</v>
      </c>
      <c r="E22">
        <v>19</v>
      </c>
      <c r="F22">
        <v>0</v>
      </c>
    </row>
    <row r="23" spans="3:6" x14ac:dyDescent="0.25">
      <c r="C23" s="4" t="s">
        <v>54</v>
      </c>
      <c r="D23" t="s">
        <v>50</v>
      </c>
      <c r="E23">
        <v>20</v>
      </c>
      <c r="F23">
        <v>0</v>
      </c>
    </row>
    <row r="24" spans="3:6" x14ac:dyDescent="0.25">
      <c r="C24" s="4"/>
      <c r="D24" t="s">
        <v>49</v>
      </c>
      <c r="E24">
        <v>21</v>
      </c>
      <c r="F24">
        <v>66</v>
      </c>
    </row>
    <row r="25" spans="3:6" x14ac:dyDescent="0.25">
      <c r="C25" s="4" t="s">
        <v>54</v>
      </c>
      <c r="D25" t="s">
        <v>50</v>
      </c>
      <c r="E25">
        <v>22</v>
      </c>
      <c r="F25">
        <v>0</v>
      </c>
    </row>
    <row r="26" spans="3:6" x14ac:dyDescent="0.25">
      <c r="C26" s="4" t="s">
        <v>54</v>
      </c>
      <c r="D26" t="s">
        <v>50</v>
      </c>
      <c r="E26">
        <v>23</v>
      </c>
      <c r="F26">
        <v>0</v>
      </c>
    </row>
    <row r="27" spans="3:6" x14ac:dyDescent="0.25">
      <c r="C27" s="4"/>
      <c r="D27" t="s">
        <v>50</v>
      </c>
      <c r="E27">
        <v>24</v>
      </c>
      <c r="F27">
        <v>90</v>
      </c>
    </row>
    <row r="28" spans="3:6" x14ac:dyDescent="0.25">
      <c r="C28" s="4"/>
      <c r="D28" t="s">
        <v>50</v>
      </c>
      <c r="E28">
        <v>25</v>
      </c>
      <c r="F28">
        <v>91</v>
      </c>
    </row>
    <row r="29" spans="3:6" x14ac:dyDescent="0.25">
      <c r="C29" s="4"/>
      <c r="D29" t="s">
        <v>50</v>
      </c>
      <c r="E29">
        <v>26</v>
      </c>
      <c r="F29">
        <v>60</v>
      </c>
    </row>
    <row r="30" spans="3:6" x14ac:dyDescent="0.25">
      <c r="C30" s="4"/>
      <c r="D30" t="s">
        <v>50</v>
      </c>
      <c r="E30">
        <v>27</v>
      </c>
      <c r="F30">
        <v>45</v>
      </c>
    </row>
    <row r="31" spans="3:6" x14ac:dyDescent="0.25">
      <c r="C31" s="4"/>
      <c r="D31" t="s">
        <v>50</v>
      </c>
      <c r="E31">
        <v>28</v>
      </c>
      <c r="F31">
        <v>82</v>
      </c>
    </row>
    <row r="32" spans="3:6" x14ac:dyDescent="0.25">
      <c r="C32" s="4" t="s">
        <v>53</v>
      </c>
      <c r="D32" t="s">
        <v>50</v>
      </c>
      <c r="E32">
        <v>29</v>
      </c>
      <c r="F32">
        <v>80</v>
      </c>
    </row>
    <row r="33" spans="3:6" x14ac:dyDescent="0.25">
      <c r="C33" s="4" t="s">
        <v>54</v>
      </c>
      <c r="D33" t="s">
        <v>50</v>
      </c>
      <c r="E33">
        <v>30</v>
      </c>
      <c r="F33">
        <v>0</v>
      </c>
    </row>
    <row r="34" spans="3:6" x14ac:dyDescent="0.25">
      <c r="C34" s="4"/>
      <c r="D34" t="s">
        <v>50</v>
      </c>
      <c r="E34">
        <v>31</v>
      </c>
      <c r="F34">
        <v>75</v>
      </c>
    </row>
    <row r="35" spans="3:6" x14ac:dyDescent="0.25">
      <c r="C35" s="4" t="s">
        <v>53</v>
      </c>
      <c r="D35" t="s">
        <v>50</v>
      </c>
      <c r="E35">
        <v>32</v>
      </c>
      <c r="F35">
        <v>50</v>
      </c>
    </row>
    <row r="36" spans="3:6" x14ac:dyDescent="0.25">
      <c r="C36" s="4"/>
      <c r="D36" t="s">
        <v>50</v>
      </c>
      <c r="E36">
        <v>33</v>
      </c>
      <c r="F36">
        <v>65</v>
      </c>
    </row>
    <row r="37" spans="3:6" x14ac:dyDescent="0.25">
      <c r="C37" s="4" t="s">
        <v>54</v>
      </c>
      <c r="D37" t="s">
        <v>50</v>
      </c>
      <c r="E37">
        <v>34</v>
      </c>
      <c r="F37">
        <v>0</v>
      </c>
    </row>
    <row r="38" spans="3:6" x14ac:dyDescent="0.25">
      <c r="C38" s="4"/>
      <c r="D38" t="s">
        <v>50</v>
      </c>
      <c r="E38">
        <v>35</v>
      </c>
      <c r="F38">
        <v>70</v>
      </c>
    </row>
    <row r="39" spans="3:6" x14ac:dyDescent="0.25">
      <c r="C39" s="4" t="s">
        <v>54</v>
      </c>
      <c r="D39" t="s">
        <v>50</v>
      </c>
      <c r="E39">
        <v>36</v>
      </c>
      <c r="F39">
        <v>0</v>
      </c>
    </row>
    <row r="40" spans="3:6" x14ac:dyDescent="0.25">
      <c r="C40" s="4"/>
      <c r="D40" t="s">
        <v>74</v>
      </c>
      <c r="E40">
        <v>37</v>
      </c>
      <c r="F40">
        <v>55</v>
      </c>
    </row>
    <row r="41" spans="3:6" x14ac:dyDescent="0.25">
      <c r="C41" s="4" t="s">
        <v>54</v>
      </c>
      <c r="D41" t="s">
        <v>50</v>
      </c>
      <c r="E41">
        <v>38</v>
      </c>
      <c r="F41">
        <v>0</v>
      </c>
    </row>
    <row r="42" spans="3:6" x14ac:dyDescent="0.25">
      <c r="C42" s="4" t="s">
        <v>54</v>
      </c>
      <c r="D42" t="s">
        <v>50</v>
      </c>
      <c r="E42">
        <v>39</v>
      </c>
      <c r="F42">
        <v>0</v>
      </c>
    </row>
    <row r="43" spans="3:6" x14ac:dyDescent="0.25">
      <c r="C43" s="4"/>
      <c r="D43" t="s">
        <v>74</v>
      </c>
      <c r="E43">
        <v>40</v>
      </c>
      <c r="F43">
        <v>50</v>
      </c>
    </row>
    <row r="44" spans="3:6" x14ac:dyDescent="0.25">
      <c r="C44" s="4"/>
      <c r="D44" t="s">
        <v>74</v>
      </c>
      <c r="E44">
        <v>41</v>
      </c>
      <c r="F44">
        <v>52</v>
      </c>
    </row>
    <row r="45" spans="3:6" x14ac:dyDescent="0.25">
      <c r="C45" s="4" t="s">
        <v>54</v>
      </c>
      <c r="D45" t="s">
        <v>50</v>
      </c>
      <c r="E45">
        <v>42</v>
      </c>
      <c r="F45">
        <v>0</v>
      </c>
    </row>
    <row r="46" spans="3:6" x14ac:dyDescent="0.25">
      <c r="C46" s="4" t="s">
        <v>54</v>
      </c>
      <c r="D46" t="s">
        <v>50</v>
      </c>
      <c r="E46">
        <v>43</v>
      </c>
      <c r="F46">
        <v>0</v>
      </c>
    </row>
    <row r="47" spans="3:6" x14ac:dyDescent="0.25">
      <c r="C47" s="4" t="s">
        <v>54</v>
      </c>
      <c r="D47" t="s">
        <v>50</v>
      </c>
      <c r="E47">
        <v>44</v>
      </c>
      <c r="F47">
        <v>0</v>
      </c>
    </row>
    <row r="48" spans="3:6" x14ac:dyDescent="0.25">
      <c r="C48" s="4" t="s">
        <v>54</v>
      </c>
      <c r="D48" t="s">
        <v>50</v>
      </c>
      <c r="E48">
        <v>45</v>
      </c>
      <c r="F48">
        <v>0</v>
      </c>
    </row>
    <row r="49" spans="2:6" x14ac:dyDescent="0.25">
      <c r="C49" s="4"/>
    </row>
    <row r="50" spans="2:6" x14ac:dyDescent="0.25">
      <c r="C50" s="4"/>
    </row>
    <row r="51" spans="2:6" x14ac:dyDescent="0.25">
      <c r="C51" s="4"/>
      <c r="E51" s="1"/>
      <c r="F51" s="1"/>
    </row>
    <row r="52" spans="2:6" x14ac:dyDescent="0.25">
      <c r="C52" s="4"/>
      <c r="E52" s="1" t="s">
        <v>17</v>
      </c>
      <c r="F52" s="1" t="s">
        <v>18</v>
      </c>
    </row>
    <row r="53" spans="2:6" x14ac:dyDescent="0.25">
      <c r="B53" t="s">
        <v>41</v>
      </c>
      <c r="C53" s="4" t="s">
        <v>26</v>
      </c>
      <c r="D53" t="s">
        <v>75</v>
      </c>
      <c r="E53">
        <v>1</v>
      </c>
      <c r="F53">
        <v>107</v>
      </c>
    </row>
    <row r="54" spans="2:6" x14ac:dyDescent="0.25">
      <c r="B54" s="4" t="s">
        <v>42</v>
      </c>
      <c r="C54" s="4" t="s">
        <v>52</v>
      </c>
      <c r="D54" t="s">
        <v>75</v>
      </c>
      <c r="E54">
        <v>2</v>
      </c>
      <c r="F54">
        <v>92</v>
      </c>
    </row>
    <row r="55" spans="2:6" x14ac:dyDescent="0.25">
      <c r="C55" s="4"/>
      <c r="D55" t="s">
        <v>75</v>
      </c>
      <c r="E55">
        <v>3</v>
      </c>
      <c r="F55">
        <v>111</v>
      </c>
    </row>
    <row r="56" spans="2:6" x14ac:dyDescent="0.25">
      <c r="C56" s="4"/>
      <c r="D56" t="s">
        <v>75</v>
      </c>
      <c r="E56">
        <v>4</v>
      </c>
      <c r="F56">
        <v>72</v>
      </c>
    </row>
    <row r="57" spans="2:6" x14ac:dyDescent="0.25">
      <c r="C57" s="4"/>
      <c r="D57" t="s">
        <v>75</v>
      </c>
      <c r="E57">
        <v>5</v>
      </c>
      <c r="F57">
        <v>60</v>
      </c>
    </row>
    <row r="58" spans="2:6" x14ac:dyDescent="0.25">
      <c r="C58" s="4"/>
      <c r="D58" t="s">
        <v>75</v>
      </c>
      <c r="E58">
        <v>6</v>
      </c>
      <c r="F58">
        <v>90</v>
      </c>
    </row>
    <row r="59" spans="2:6" x14ac:dyDescent="0.25">
      <c r="C59" s="4"/>
      <c r="D59" t="s">
        <v>75</v>
      </c>
      <c r="E59">
        <v>7</v>
      </c>
      <c r="F59">
        <v>103</v>
      </c>
    </row>
    <row r="60" spans="2:6" x14ac:dyDescent="0.25">
      <c r="C60" s="4"/>
      <c r="D60" t="s">
        <v>75</v>
      </c>
      <c r="E60">
        <v>8</v>
      </c>
      <c r="F60">
        <v>94</v>
      </c>
    </row>
    <row r="61" spans="2:6" x14ac:dyDescent="0.25">
      <c r="C61" s="4"/>
      <c r="D61" t="s">
        <v>75</v>
      </c>
      <c r="E61">
        <v>9</v>
      </c>
      <c r="F61">
        <v>0</v>
      </c>
    </row>
    <row r="62" spans="2:6" x14ac:dyDescent="0.25">
      <c r="C62" s="4"/>
      <c r="D62" t="s">
        <v>75</v>
      </c>
      <c r="E62">
        <v>10</v>
      </c>
      <c r="F62">
        <v>118</v>
      </c>
    </row>
    <row r="63" spans="2:6" x14ac:dyDescent="0.25">
      <c r="C63" s="4"/>
      <c r="D63" t="s">
        <v>75</v>
      </c>
      <c r="E63">
        <v>11</v>
      </c>
      <c r="F63">
        <v>116</v>
      </c>
    </row>
    <row r="64" spans="2:6" x14ac:dyDescent="0.25">
      <c r="C64" s="4"/>
      <c r="D64" t="s">
        <v>75</v>
      </c>
      <c r="E64">
        <v>12</v>
      </c>
      <c r="F64">
        <v>92</v>
      </c>
    </row>
    <row r="65" spans="3:6" x14ac:dyDescent="0.25">
      <c r="C65" s="4" t="s">
        <v>54</v>
      </c>
      <c r="D65" t="s">
        <v>51</v>
      </c>
      <c r="E65">
        <v>13</v>
      </c>
      <c r="F65">
        <v>1</v>
      </c>
    </row>
    <row r="66" spans="3:6" x14ac:dyDescent="0.25">
      <c r="C66" s="4"/>
      <c r="D66" t="s">
        <v>51</v>
      </c>
      <c r="E66">
        <v>14</v>
      </c>
      <c r="F66">
        <v>74</v>
      </c>
    </row>
    <row r="67" spans="3:6" x14ac:dyDescent="0.25">
      <c r="C67" s="4" t="s">
        <v>52</v>
      </c>
      <c r="D67" t="s">
        <v>51</v>
      </c>
      <c r="E67">
        <v>15</v>
      </c>
      <c r="F67">
        <v>0</v>
      </c>
    </row>
    <row r="68" spans="3:6" x14ac:dyDescent="0.25">
      <c r="C68" s="4" t="s">
        <v>52</v>
      </c>
      <c r="D68" t="s">
        <v>51</v>
      </c>
      <c r="E68">
        <v>16</v>
      </c>
      <c r="F68">
        <v>80</v>
      </c>
    </row>
    <row r="69" spans="3:6" x14ac:dyDescent="0.25">
      <c r="C69" s="4"/>
      <c r="D69" t="s">
        <v>51</v>
      </c>
      <c r="E69">
        <v>17</v>
      </c>
      <c r="F69">
        <v>60</v>
      </c>
    </row>
    <row r="70" spans="3:6" x14ac:dyDescent="0.25">
      <c r="C70" s="4"/>
      <c r="D70" t="s">
        <v>51</v>
      </c>
      <c r="E70">
        <v>18</v>
      </c>
      <c r="F70">
        <v>112</v>
      </c>
    </row>
    <row r="71" spans="3:6" x14ac:dyDescent="0.25">
      <c r="C71" s="4"/>
      <c r="D71" t="s">
        <v>51</v>
      </c>
      <c r="E71">
        <v>19</v>
      </c>
      <c r="F71">
        <v>102</v>
      </c>
    </row>
    <row r="72" spans="3:6" x14ac:dyDescent="0.25">
      <c r="C72" s="4" t="s">
        <v>54</v>
      </c>
      <c r="D72" t="s">
        <v>51</v>
      </c>
      <c r="E72">
        <v>20</v>
      </c>
      <c r="F72">
        <v>0</v>
      </c>
    </row>
    <row r="73" spans="3:6" x14ac:dyDescent="0.25">
      <c r="C73" s="4"/>
      <c r="D73" t="s">
        <v>51</v>
      </c>
      <c r="E73">
        <v>21</v>
      </c>
      <c r="F73">
        <v>86</v>
      </c>
    </row>
    <row r="74" spans="3:6" x14ac:dyDescent="0.25">
      <c r="C74" s="4" t="s">
        <v>52</v>
      </c>
      <c r="D74" t="s">
        <v>51</v>
      </c>
      <c r="E74">
        <v>22</v>
      </c>
      <c r="F74">
        <v>110</v>
      </c>
    </row>
    <row r="75" spans="3:6" x14ac:dyDescent="0.25">
      <c r="C75" s="4"/>
      <c r="D75" t="s">
        <v>51</v>
      </c>
      <c r="E75">
        <v>23</v>
      </c>
      <c r="F75">
        <v>90</v>
      </c>
    </row>
    <row r="76" spans="3:6" x14ac:dyDescent="0.25">
      <c r="C76" s="4" t="s">
        <v>54</v>
      </c>
      <c r="D76" t="s">
        <v>51</v>
      </c>
      <c r="E76">
        <v>24</v>
      </c>
      <c r="F76">
        <v>0</v>
      </c>
    </row>
    <row r="77" spans="3:6" x14ac:dyDescent="0.25">
      <c r="C77" s="4" t="s">
        <v>54</v>
      </c>
      <c r="D77" t="s">
        <v>51</v>
      </c>
      <c r="E77">
        <v>25</v>
      </c>
      <c r="F77">
        <v>0</v>
      </c>
    </row>
    <row r="78" spans="3:6" x14ac:dyDescent="0.25">
      <c r="C78" s="4" t="s">
        <v>54</v>
      </c>
      <c r="D78" t="s">
        <v>51</v>
      </c>
      <c r="E78">
        <v>26</v>
      </c>
      <c r="F78">
        <v>0</v>
      </c>
    </row>
    <row r="79" spans="3:6" x14ac:dyDescent="0.25">
      <c r="C79" s="4" t="s">
        <v>52</v>
      </c>
      <c r="D79" t="s">
        <v>51</v>
      </c>
      <c r="E79">
        <v>27</v>
      </c>
      <c r="F79">
        <v>115</v>
      </c>
    </row>
    <row r="80" spans="3:6" x14ac:dyDescent="0.25">
      <c r="C80" s="4"/>
      <c r="D80" t="s">
        <v>51</v>
      </c>
      <c r="E80">
        <v>28</v>
      </c>
      <c r="F80">
        <v>105</v>
      </c>
    </row>
    <row r="81" spans="3:6" x14ac:dyDescent="0.25">
      <c r="C81" s="4"/>
      <c r="D81" t="s">
        <v>51</v>
      </c>
      <c r="E81">
        <v>29</v>
      </c>
      <c r="F81">
        <v>110</v>
      </c>
    </row>
    <row r="82" spans="3:6" x14ac:dyDescent="0.25">
      <c r="C82" s="4" t="s">
        <v>52</v>
      </c>
      <c r="D82" t="s">
        <v>51</v>
      </c>
      <c r="E82">
        <v>30</v>
      </c>
      <c r="F82">
        <v>90</v>
      </c>
    </row>
    <row r="83" spans="3:6" x14ac:dyDescent="0.25">
      <c r="C83" s="4"/>
      <c r="D83" t="s">
        <v>76</v>
      </c>
      <c r="E83">
        <v>31</v>
      </c>
      <c r="F83">
        <v>104</v>
      </c>
    </row>
    <row r="84" spans="3:6" x14ac:dyDescent="0.25">
      <c r="C84" s="4"/>
      <c r="D84" t="s">
        <v>76</v>
      </c>
      <c r="E84">
        <v>32</v>
      </c>
      <c r="F84">
        <v>45</v>
      </c>
    </row>
    <row r="85" spans="3:6" x14ac:dyDescent="0.25">
      <c r="C85" s="4"/>
      <c r="D85" t="s">
        <v>76</v>
      </c>
      <c r="E85">
        <v>33</v>
      </c>
      <c r="F85">
        <v>0</v>
      </c>
    </row>
    <row r="86" spans="3:6" x14ac:dyDescent="0.25">
      <c r="C86" s="4"/>
      <c r="D86" t="s">
        <v>76</v>
      </c>
      <c r="E86">
        <v>34</v>
      </c>
      <c r="F86">
        <v>129</v>
      </c>
    </row>
    <row r="87" spans="3:6" x14ac:dyDescent="0.25">
      <c r="C87" s="4"/>
      <c r="D87" t="s">
        <v>76</v>
      </c>
      <c r="E87">
        <v>35</v>
      </c>
      <c r="F87">
        <v>0</v>
      </c>
    </row>
    <row r="88" spans="3:6" x14ac:dyDescent="0.25">
      <c r="C88" s="4"/>
      <c r="D88" t="s">
        <v>76</v>
      </c>
      <c r="E88">
        <v>36</v>
      </c>
      <c r="F88">
        <v>70</v>
      </c>
    </row>
    <row r="89" spans="3:6" x14ac:dyDescent="0.25">
      <c r="C89" s="4"/>
      <c r="D89" t="s">
        <v>76</v>
      </c>
      <c r="E89">
        <v>37</v>
      </c>
      <c r="F89">
        <v>0</v>
      </c>
    </row>
    <row r="90" spans="3:6" x14ac:dyDescent="0.25">
      <c r="C90" s="4"/>
      <c r="D90" t="s">
        <v>76</v>
      </c>
      <c r="E90">
        <v>38</v>
      </c>
      <c r="F90">
        <v>82</v>
      </c>
    </row>
    <row r="91" spans="3:6" x14ac:dyDescent="0.25">
      <c r="C91" s="4"/>
      <c r="D91" t="s">
        <v>76</v>
      </c>
      <c r="E91">
        <v>39</v>
      </c>
      <c r="F91">
        <v>83</v>
      </c>
    </row>
    <row r="92" spans="3:6" x14ac:dyDescent="0.25">
      <c r="C92" s="4"/>
      <c r="D92" t="s">
        <v>76</v>
      </c>
      <c r="E92">
        <v>40</v>
      </c>
      <c r="F92">
        <v>0</v>
      </c>
    </row>
    <row r="93" spans="3:6" x14ac:dyDescent="0.25">
      <c r="C93" s="4"/>
      <c r="D93" t="s">
        <v>76</v>
      </c>
      <c r="E93">
        <v>41</v>
      </c>
      <c r="F93">
        <v>50</v>
      </c>
    </row>
    <row r="94" spans="3:6" x14ac:dyDescent="0.25">
      <c r="C94" s="4"/>
      <c r="D94" t="s">
        <v>76</v>
      </c>
      <c r="E94">
        <v>42</v>
      </c>
      <c r="F94">
        <v>0</v>
      </c>
    </row>
    <row r="95" spans="3:6" x14ac:dyDescent="0.25">
      <c r="C95" s="4"/>
      <c r="D95" t="s">
        <v>76</v>
      </c>
      <c r="E95">
        <v>43</v>
      </c>
      <c r="F95">
        <v>0</v>
      </c>
    </row>
    <row r="96" spans="3:6" x14ac:dyDescent="0.25">
      <c r="C96" s="4"/>
      <c r="D96" t="s">
        <v>76</v>
      </c>
      <c r="E96">
        <v>44</v>
      </c>
      <c r="F96">
        <v>0</v>
      </c>
    </row>
    <row r="97" spans="2:6" x14ac:dyDescent="0.25">
      <c r="C97" s="4"/>
      <c r="D97" t="s">
        <v>76</v>
      </c>
      <c r="E97">
        <v>45</v>
      </c>
      <c r="F97" t="s">
        <v>45</v>
      </c>
    </row>
    <row r="98" spans="2:6" x14ac:dyDescent="0.25">
      <c r="C98" s="4"/>
      <c r="D98" t="s">
        <v>76</v>
      </c>
      <c r="E98">
        <v>46</v>
      </c>
      <c r="F98">
        <v>85</v>
      </c>
    </row>
    <row r="99" spans="2:6" x14ac:dyDescent="0.25">
      <c r="C99" s="4"/>
    </row>
    <row r="100" spans="2:6" x14ac:dyDescent="0.25">
      <c r="C100" s="4"/>
    </row>
    <row r="101" spans="2:6" x14ac:dyDescent="0.25">
      <c r="C101" s="4"/>
    </row>
    <row r="102" spans="2:6" x14ac:dyDescent="0.25">
      <c r="C102" s="4"/>
      <c r="E102" s="1"/>
      <c r="F102" s="1"/>
    </row>
    <row r="103" spans="2:6" x14ac:dyDescent="0.25">
      <c r="C103" s="4"/>
      <c r="E103" s="1" t="s">
        <v>17</v>
      </c>
      <c r="F103" s="1" t="s">
        <v>18</v>
      </c>
    </row>
    <row r="104" spans="2:6" x14ac:dyDescent="0.25">
      <c r="B104" t="s">
        <v>41</v>
      </c>
      <c r="C104" s="4" t="s">
        <v>27</v>
      </c>
      <c r="D104" t="s">
        <v>77</v>
      </c>
      <c r="E104">
        <v>1</v>
      </c>
      <c r="F104" t="s">
        <v>47</v>
      </c>
    </row>
    <row r="105" spans="2:6" x14ac:dyDescent="0.25">
      <c r="C105" s="4" t="s">
        <v>43</v>
      </c>
      <c r="D105" t="s">
        <v>77</v>
      </c>
      <c r="E105">
        <v>2</v>
      </c>
      <c r="F105">
        <v>0</v>
      </c>
    </row>
    <row r="106" spans="2:6" x14ac:dyDescent="0.25">
      <c r="C106" s="4" t="s">
        <v>63</v>
      </c>
      <c r="D106" t="s">
        <v>77</v>
      </c>
      <c r="E106">
        <v>3</v>
      </c>
      <c r="F106" t="s">
        <v>47</v>
      </c>
    </row>
    <row r="107" spans="2:6" x14ac:dyDescent="0.25">
      <c r="C107" s="4"/>
      <c r="D107" t="s">
        <v>77</v>
      </c>
      <c r="E107">
        <v>4</v>
      </c>
      <c r="F107">
        <v>50</v>
      </c>
    </row>
    <row r="108" spans="2:6" x14ac:dyDescent="0.25">
      <c r="C108" s="4"/>
      <c r="D108" t="s">
        <v>77</v>
      </c>
      <c r="E108">
        <v>5</v>
      </c>
      <c r="F108">
        <v>40</v>
      </c>
    </row>
    <row r="109" spans="2:6" x14ac:dyDescent="0.25">
      <c r="C109" s="4"/>
      <c r="D109" t="s">
        <v>77</v>
      </c>
      <c r="E109">
        <v>6</v>
      </c>
      <c r="F109">
        <v>30</v>
      </c>
    </row>
    <row r="110" spans="2:6" x14ac:dyDescent="0.25">
      <c r="C110" s="4"/>
      <c r="D110" t="s">
        <v>77</v>
      </c>
      <c r="E110">
        <v>7</v>
      </c>
      <c r="F110">
        <v>50</v>
      </c>
    </row>
    <row r="111" spans="2:6" x14ac:dyDescent="0.25">
      <c r="C111" t="s">
        <v>48</v>
      </c>
      <c r="D111" t="s">
        <v>77</v>
      </c>
      <c r="E111">
        <v>8</v>
      </c>
      <c r="F111">
        <v>40</v>
      </c>
    </row>
    <row r="112" spans="2:6" x14ac:dyDescent="0.25">
      <c r="C112" s="4"/>
      <c r="D112" t="s">
        <v>77</v>
      </c>
      <c r="E112">
        <v>9</v>
      </c>
      <c r="F112">
        <v>0</v>
      </c>
    </row>
    <row r="113" spans="3:6" x14ac:dyDescent="0.25">
      <c r="C113" s="4"/>
      <c r="D113" t="s">
        <v>77</v>
      </c>
      <c r="E113">
        <v>10</v>
      </c>
      <c r="F113">
        <v>25</v>
      </c>
    </row>
    <row r="114" spans="3:6" x14ac:dyDescent="0.25">
      <c r="C114" s="4"/>
      <c r="D114" t="s">
        <v>77</v>
      </c>
      <c r="E114">
        <v>11</v>
      </c>
      <c r="F114">
        <v>0</v>
      </c>
    </row>
    <row r="115" spans="3:6" x14ac:dyDescent="0.25">
      <c r="C115" s="4"/>
      <c r="D115" t="s">
        <v>77</v>
      </c>
      <c r="E115">
        <v>12</v>
      </c>
      <c r="F115">
        <v>1</v>
      </c>
    </row>
    <row r="116" spans="3:6" x14ac:dyDescent="0.25">
      <c r="C116" s="4"/>
      <c r="D116" t="s">
        <v>77</v>
      </c>
      <c r="E116">
        <v>13</v>
      </c>
      <c r="F116">
        <v>30</v>
      </c>
    </row>
    <row r="117" spans="3:6" x14ac:dyDescent="0.25">
      <c r="C117" s="4"/>
      <c r="D117" t="s">
        <v>77</v>
      </c>
      <c r="E117">
        <v>14</v>
      </c>
      <c r="F117">
        <v>52</v>
      </c>
    </row>
    <row r="118" spans="3:6" x14ac:dyDescent="0.25">
      <c r="C118" s="4"/>
      <c r="D118" t="s">
        <v>77</v>
      </c>
      <c r="E118">
        <v>15</v>
      </c>
      <c r="F118">
        <v>0</v>
      </c>
    </row>
    <row r="119" spans="3:6" x14ac:dyDescent="0.25">
      <c r="C119" s="4"/>
      <c r="D119" t="s">
        <v>77</v>
      </c>
      <c r="E119">
        <v>16</v>
      </c>
      <c r="F119">
        <v>0</v>
      </c>
    </row>
    <row r="120" spans="3:6" x14ac:dyDescent="0.25">
      <c r="C120" s="4"/>
      <c r="D120" t="s">
        <v>77</v>
      </c>
      <c r="E120">
        <v>17</v>
      </c>
      <c r="F120">
        <v>0</v>
      </c>
    </row>
    <row r="121" spans="3:6" x14ac:dyDescent="0.25">
      <c r="C121" s="4"/>
      <c r="D121" t="s">
        <v>77</v>
      </c>
      <c r="E121">
        <v>18</v>
      </c>
      <c r="F121" t="s">
        <v>47</v>
      </c>
    </row>
    <row r="122" spans="3:6" x14ac:dyDescent="0.25">
      <c r="C122" s="4"/>
      <c r="D122" t="s">
        <v>74</v>
      </c>
      <c r="E122">
        <v>19</v>
      </c>
      <c r="F122">
        <v>38</v>
      </c>
    </row>
    <row r="123" spans="3:6" x14ac:dyDescent="0.25">
      <c r="C123" s="4"/>
      <c r="D123" t="s">
        <v>74</v>
      </c>
      <c r="E123">
        <v>20</v>
      </c>
      <c r="F123">
        <v>12</v>
      </c>
    </row>
    <row r="124" spans="3:6" x14ac:dyDescent="0.25">
      <c r="C124" s="4"/>
      <c r="D124" t="s">
        <v>74</v>
      </c>
      <c r="E124">
        <v>21</v>
      </c>
      <c r="F124">
        <v>36</v>
      </c>
    </row>
    <row r="125" spans="3:6" x14ac:dyDescent="0.25">
      <c r="C125" s="4"/>
      <c r="E125" s="9"/>
    </row>
    <row r="126" spans="3:6" x14ac:dyDescent="0.25">
      <c r="C126" s="4"/>
    </row>
    <row r="127" spans="3:6" x14ac:dyDescent="0.25">
      <c r="C127" s="4"/>
    </row>
    <row r="128" spans="3:6" x14ac:dyDescent="0.25">
      <c r="C128" s="4"/>
    </row>
    <row r="129" spans="2:6" x14ac:dyDescent="0.25">
      <c r="C129" s="4"/>
    </row>
    <row r="130" spans="2:6" x14ac:dyDescent="0.25">
      <c r="C130" s="4"/>
    </row>
    <row r="131" spans="2:6" x14ac:dyDescent="0.25">
      <c r="C131" s="4"/>
    </row>
    <row r="132" spans="2:6" x14ac:dyDescent="0.25">
      <c r="C132" s="4"/>
    </row>
    <row r="133" spans="2:6" x14ac:dyDescent="0.25">
      <c r="C133" s="4"/>
    </row>
    <row r="134" spans="2:6" x14ac:dyDescent="0.25">
      <c r="C134" s="4"/>
    </row>
    <row r="135" spans="2:6" x14ac:dyDescent="0.25">
      <c r="C135" s="4"/>
      <c r="E135" s="1"/>
      <c r="F135" s="1"/>
    </row>
    <row r="136" spans="2:6" x14ac:dyDescent="0.25">
      <c r="C136" s="4"/>
      <c r="E136" s="1" t="s">
        <v>17</v>
      </c>
      <c r="F136" s="1" t="s">
        <v>18</v>
      </c>
    </row>
    <row r="137" spans="2:6" x14ac:dyDescent="0.25">
      <c r="B137" t="s">
        <v>41</v>
      </c>
      <c r="C137" s="4" t="s">
        <v>28</v>
      </c>
      <c r="D137" t="s">
        <v>78</v>
      </c>
      <c r="E137">
        <v>1</v>
      </c>
      <c r="F137">
        <v>0</v>
      </c>
    </row>
    <row r="138" spans="2:6" x14ac:dyDescent="0.25">
      <c r="C138" s="4" t="s">
        <v>55</v>
      </c>
      <c r="D138" t="s">
        <v>78</v>
      </c>
      <c r="E138">
        <v>2</v>
      </c>
      <c r="F138">
        <v>1</v>
      </c>
    </row>
    <row r="139" spans="2:6" x14ac:dyDescent="0.25">
      <c r="D139" t="s">
        <v>78</v>
      </c>
      <c r="E139">
        <v>3</v>
      </c>
      <c r="F139">
        <v>4</v>
      </c>
    </row>
    <row r="140" spans="2:6" x14ac:dyDescent="0.25">
      <c r="D140" t="s">
        <v>78</v>
      </c>
      <c r="E140">
        <v>4</v>
      </c>
      <c r="F140">
        <v>9</v>
      </c>
    </row>
    <row r="141" spans="2:6" x14ac:dyDescent="0.25">
      <c r="D141" t="s">
        <v>78</v>
      </c>
      <c r="E141">
        <v>5</v>
      </c>
      <c r="F141">
        <v>24</v>
      </c>
    </row>
    <row r="142" spans="2:6" x14ac:dyDescent="0.25">
      <c r="D142" t="s">
        <v>78</v>
      </c>
      <c r="E142">
        <v>6</v>
      </c>
      <c r="F142">
        <v>7</v>
      </c>
    </row>
    <row r="143" spans="2:6" x14ac:dyDescent="0.25">
      <c r="D143" t="s">
        <v>78</v>
      </c>
      <c r="E143">
        <v>7</v>
      </c>
      <c r="F143">
        <v>0</v>
      </c>
    </row>
    <row r="144" spans="2:6" x14ac:dyDescent="0.25">
      <c r="D144" t="s">
        <v>78</v>
      </c>
      <c r="E144">
        <v>8</v>
      </c>
      <c r="F144">
        <v>51</v>
      </c>
    </row>
    <row r="145" spans="3:6" x14ac:dyDescent="0.25">
      <c r="D145" t="s">
        <v>78</v>
      </c>
      <c r="E145">
        <v>9</v>
      </c>
      <c r="F145">
        <v>0</v>
      </c>
    </row>
    <row r="146" spans="3:6" x14ac:dyDescent="0.25">
      <c r="D146" t="s">
        <v>78</v>
      </c>
      <c r="E146">
        <v>10</v>
      </c>
      <c r="F146">
        <v>17</v>
      </c>
    </row>
    <row r="147" spans="3:6" x14ac:dyDescent="0.25">
      <c r="D147" t="s">
        <v>78</v>
      </c>
      <c r="E147">
        <v>11</v>
      </c>
      <c r="F147">
        <v>47</v>
      </c>
    </row>
    <row r="148" spans="3:6" x14ac:dyDescent="0.25">
      <c r="C148" t="s">
        <v>46</v>
      </c>
      <c r="D148" t="s">
        <v>78</v>
      </c>
      <c r="E148">
        <v>12</v>
      </c>
      <c r="F148" t="s">
        <v>45</v>
      </c>
    </row>
    <row r="149" spans="3:6" x14ac:dyDescent="0.25">
      <c r="D149" t="s">
        <v>78</v>
      </c>
      <c r="E149">
        <v>13</v>
      </c>
      <c r="F149">
        <v>49</v>
      </c>
    </row>
    <row r="150" spans="3:6" x14ac:dyDescent="0.25">
      <c r="D150" t="s">
        <v>78</v>
      </c>
      <c r="E150">
        <v>14</v>
      </c>
      <c r="F150">
        <v>2</v>
      </c>
    </row>
    <row r="151" spans="3:6" x14ac:dyDescent="0.25">
      <c r="D151" t="s">
        <v>78</v>
      </c>
      <c r="E151">
        <v>15</v>
      </c>
      <c r="F151">
        <v>59</v>
      </c>
    </row>
    <row r="152" spans="3:6" x14ac:dyDescent="0.25">
      <c r="D152" t="s">
        <v>78</v>
      </c>
      <c r="E152">
        <v>16</v>
      </c>
      <c r="F152">
        <v>1</v>
      </c>
    </row>
    <row r="153" spans="3:6" x14ac:dyDescent="0.25">
      <c r="D153" t="s">
        <v>78</v>
      </c>
      <c r="E153">
        <v>17</v>
      </c>
      <c r="F153">
        <v>6</v>
      </c>
    </row>
    <row r="154" spans="3:6" x14ac:dyDescent="0.25">
      <c r="D154" t="s">
        <v>78</v>
      </c>
      <c r="E154">
        <v>18</v>
      </c>
      <c r="F154">
        <v>52</v>
      </c>
    </row>
    <row r="155" spans="3:6" x14ac:dyDescent="0.25">
      <c r="D155" t="s">
        <v>78</v>
      </c>
      <c r="E155">
        <v>19</v>
      </c>
      <c r="F155">
        <v>0</v>
      </c>
    </row>
    <row r="156" spans="3:6" x14ac:dyDescent="0.25">
      <c r="C156" t="s">
        <v>46</v>
      </c>
      <c r="D156" t="s">
        <v>78</v>
      </c>
      <c r="E156">
        <v>20</v>
      </c>
      <c r="F156" t="s">
        <v>45</v>
      </c>
    </row>
    <row r="157" spans="3:6" x14ac:dyDescent="0.25">
      <c r="D157" t="s">
        <v>78</v>
      </c>
      <c r="E157">
        <v>21</v>
      </c>
      <c r="F157">
        <v>59</v>
      </c>
    </row>
    <row r="158" spans="3:6" x14ac:dyDescent="0.25">
      <c r="D158" t="s">
        <v>78</v>
      </c>
      <c r="E158">
        <v>22</v>
      </c>
      <c r="F158">
        <v>43</v>
      </c>
    </row>
    <row r="159" spans="3:6" x14ac:dyDescent="0.25">
      <c r="D159" t="s">
        <v>78</v>
      </c>
      <c r="E159">
        <v>23</v>
      </c>
      <c r="F15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</vt:lpstr>
      <vt:lpstr>Homing</vt:lpstr>
      <vt:lpstr>Homing add data</vt:lpstr>
      <vt:lpstr>Cutting</vt:lpstr>
      <vt:lpstr>Cutting add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Estela Gonzalez</dc:creator>
  <cp:lastModifiedBy>Philip Leftwich (BIO - Staff)</cp:lastModifiedBy>
  <dcterms:created xsi:type="dcterms:W3CDTF">2015-06-05T18:17:20Z</dcterms:created>
  <dcterms:modified xsi:type="dcterms:W3CDTF">2025-07-09T09:18:40Z</dcterms:modified>
</cp:coreProperties>
</file>