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anorwich-my.sharepoint.com/personal/hpd08ucu_uea_ac_uk/Documents/Manuscripts/Anopheles_stephensi_Pol3/data/"/>
    </mc:Choice>
  </mc:AlternateContent>
  <xr:revisionPtr revIDLastSave="4" documentId="13_ncr:1_{F2BC00C5-AAD9-43C1-9E65-D0D74605D6F1}" xr6:coauthVersionLast="47" xr6:coauthVersionMax="47" xr10:uidLastSave="{2E462F77-47B0-4528-8389-5D7F67242467}"/>
  <bookViews>
    <workbookView xWindow="4760" yWindow="2540" windowWidth="14440" windowHeight="7540" firstSheet="5" activeTab="5" xr2:uid="{2DDCC5C9-7DC5-4997-81E6-E03B3576CDAD}"/>
  </bookViews>
  <sheets>
    <sheet name="F1" sheetId="5" r:id="rId1"/>
    <sheet name="Homing assay" sheetId="1" r:id="rId2"/>
    <sheet name="Homing additional Data" sheetId="6" r:id="rId3"/>
    <sheet name="Cutting assay" sheetId="2" r:id="rId4"/>
    <sheet name="Cutting additional data" sheetId="7" r:id="rId5"/>
    <sheet name="Embryonic assay" sheetId="3" r:id="rId6"/>
    <sheet name="Embryonic additional data" sheetId="8" r:id="rId7"/>
  </sheets>
  <definedNames>
    <definedName name="A">'Homing assay'!$C:$C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6" i="3" l="1"/>
  <c r="L196" i="3"/>
  <c r="F196" i="3"/>
  <c r="E196" i="3"/>
  <c r="H196" i="3" s="1"/>
  <c r="G196" i="3" s="1"/>
  <c r="H161" i="3"/>
  <c r="G161" i="3" s="1"/>
  <c r="M146" i="3"/>
  <c r="L146" i="3"/>
  <c r="F146" i="3"/>
  <c r="E146" i="3"/>
  <c r="M100" i="3"/>
  <c r="L100" i="3"/>
  <c r="F100" i="3"/>
  <c r="E100" i="3"/>
  <c r="M50" i="3"/>
  <c r="L50" i="3"/>
  <c r="F50" i="3"/>
  <c r="E50" i="3"/>
  <c r="N153" i="3"/>
  <c r="N155" i="3"/>
  <c r="N172" i="3"/>
  <c r="N176" i="3"/>
  <c r="N177" i="3"/>
  <c r="N183" i="3"/>
  <c r="N188" i="3"/>
  <c r="N193" i="3"/>
  <c r="N149" i="3"/>
  <c r="N107" i="3"/>
  <c r="N108" i="3"/>
  <c r="N110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30" i="3"/>
  <c r="N131" i="3"/>
  <c r="N132" i="3"/>
  <c r="N133" i="3"/>
  <c r="N134" i="3"/>
  <c r="N135" i="3"/>
  <c r="N136" i="3"/>
  <c r="N139" i="3"/>
  <c r="N140" i="3"/>
  <c r="N141" i="3"/>
  <c r="N142" i="3"/>
  <c r="N143" i="3"/>
  <c r="N104" i="3"/>
  <c r="N54" i="3"/>
  <c r="N55" i="3"/>
  <c r="N56" i="3"/>
  <c r="N57" i="3"/>
  <c r="N58" i="3"/>
  <c r="N59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7" i="3"/>
  <c r="N78" i="3"/>
  <c r="N79" i="3"/>
  <c r="N81" i="3"/>
  <c r="N82" i="3"/>
  <c r="N84" i="3"/>
  <c r="N85" i="3"/>
  <c r="N86" i="3"/>
  <c r="N87" i="3"/>
  <c r="N89" i="3"/>
  <c r="N90" i="3"/>
  <c r="N92" i="3"/>
  <c r="N93" i="3"/>
  <c r="N94" i="3"/>
  <c r="N95" i="3"/>
  <c r="N96" i="3"/>
  <c r="N97" i="3"/>
  <c r="N53" i="3"/>
  <c r="N49" i="3"/>
  <c r="N4" i="3"/>
  <c r="N5" i="3"/>
  <c r="N6" i="3"/>
  <c r="N7" i="3"/>
  <c r="N8" i="3"/>
  <c r="N9" i="3"/>
  <c r="N10" i="3"/>
  <c r="N11" i="3"/>
  <c r="N13" i="3"/>
  <c r="N14" i="3"/>
  <c r="N15" i="3"/>
  <c r="N17" i="3"/>
  <c r="N19" i="3"/>
  <c r="N20" i="3"/>
  <c r="N21" i="3"/>
  <c r="N23" i="3"/>
  <c r="N24" i="3"/>
  <c r="N25" i="3"/>
  <c r="N26" i="3"/>
  <c r="N27" i="3"/>
  <c r="N28" i="3"/>
  <c r="N29" i="3"/>
  <c r="N30" i="3"/>
  <c r="N31" i="3"/>
  <c r="N32" i="3"/>
  <c r="N33" i="3"/>
  <c r="N34" i="3"/>
  <c r="N36" i="3"/>
  <c r="N37" i="3"/>
  <c r="N38" i="3"/>
  <c r="N39" i="3"/>
  <c r="N40" i="3"/>
  <c r="N41" i="3"/>
  <c r="N42" i="3"/>
  <c r="N44" i="3"/>
  <c r="N46" i="3"/>
  <c r="N47" i="3"/>
  <c r="N3" i="3"/>
  <c r="M203" i="2"/>
  <c r="M204" i="2"/>
  <c r="M205" i="2"/>
  <c r="M206" i="2"/>
  <c r="M207" i="2"/>
  <c r="M208" i="2"/>
  <c r="M212" i="2"/>
  <c r="M213" i="2"/>
  <c r="M217" i="2"/>
  <c r="M225" i="2"/>
  <c r="M226" i="2"/>
  <c r="M227" i="2"/>
  <c r="M232" i="2"/>
  <c r="M233" i="2"/>
  <c r="M234" i="2"/>
  <c r="M236" i="2"/>
  <c r="M238" i="2"/>
  <c r="M239" i="2"/>
  <c r="M241" i="2"/>
  <c r="M242" i="2"/>
  <c r="M243" i="2"/>
  <c r="M244" i="2"/>
  <c r="M202" i="2"/>
  <c r="M165" i="2"/>
  <c r="M171" i="2"/>
  <c r="M172" i="2"/>
  <c r="M185" i="2"/>
  <c r="M187" i="2"/>
  <c r="M188" i="2"/>
  <c r="M190" i="2"/>
  <c r="M192" i="2"/>
  <c r="M193" i="2"/>
  <c r="M194" i="2"/>
  <c r="M157" i="2"/>
  <c r="M129" i="2"/>
  <c r="M131" i="2"/>
  <c r="M133" i="2"/>
  <c r="M134" i="2"/>
  <c r="M135" i="2"/>
  <c r="M136" i="2"/>
  <c r="M138" i="2"/>
  <c r="M139" i="2"/>
  <c r="M140" i="2"/>
  <c r="M141" i="2"/>
  <c r="M142" i="2"/>
  <c r="M122" i="2"/>
  <c r="M93" i="2"/>
  <c r="M94" i="2"/>
  <c r="M96" i="2"/>
  <c r="M97" i="2"/>
  <c r="M99" i="2"/>
  <c r="M100" i="2"/>
  <c r="M102" i="2"/>
  <c r="M103" i="2"/>
  <c r="M104" i="2"/>
  <c r="M105" i="2"/>
  <c r="M106" i="2"/>
  <c r="M107" i="2"/>
  <c r="M108" i="2"/>
  <c r="M109" i="2"/>
  <c r="M110" i="2"/>
  <c r="M113" i="2"/>
  <c r="M92" i="2"/>
  <c r="M52" i="2"/>
  <c r="M53" i="2"/>
  <c r="M54" i="2"/>
  <c r="M56" i="2"/>
  <c r="M57" i="2"/>
  <c r="M58" i="2"/>
  <c r="M59" i="2"/>
  <c r="M60" i="2"/>
  <c r="M62" i="2"/>
  <c r="M63" i="2"/>
  <c r="M64" i="2"/>
  <c r="M65" i="2"/>
  <c r="M66" i="2"/>
  <c r="M67" i="2"/>
  <c r="M68" i="2"/>
  <c r="M70" i="2"/>
  <c r="M72" i="2"/>
  <c r="M73" i="2"/>
  <c r="M74" i="2"/>
  <c r="M75" i="2"/>
  <c r="M76" i="2"/>
  <c r="M77" i="2"/>
  <c r="M78" i="2"/>
  <c r="M79" i="2"/>
  <c r="M80" i="2"/>
  <c r="M83" i="2"/>
  <c r="M85" i="2"/>
  <c r="M86" i="2"/>
  <c r="M51" i="2"/>
  <c r="M4" i="2"/>
  <c r="M5" i="2"/>
  <c r="M6" i="2"/>
  <c r="M7" i="2"/>
  <c r="M8" i="2"/>
  <c r="M9" i="2"/>
  <c r="M11" i="2"/>
  <c r="M12" i="2"/>
  <c r="M13" i="2"/>
  <c r="M15" i="2"/>
  <c r="M16" i="2"/>
  <c r="M17" i="2"/>
  <c r="M18" i="2"/>
  <c r="M19" i="2"/>
  <c r="M20" i="2"/>
  <c r="M22" i="2"/>
  <c r="M23" i="2"/>
  <c r="M24" i="2"/>
  <c r="M25" i="2"/>
  <c r="M26" i="2"/>
  <c r="M27" i="2"/>
  <c r="M28" i="2"/>
  <c r="M29" i="2"/>
  <c r="M30" i="2"/>
  <c r="M31" i="2"/>
  <c r="M32" i="2"/>
  <c r="M34" i="2"/>
  <c r="M35" i="2"/>
  <c r="M36" i="2"/>
  <c r="M37" i="2"/>
  <c r="M38" i="2"/>
  <c r="M40" i="2"/>
  <c r="M41" i="2"/>
  <c r="M42" i="2"/>
  <c r="M43" i="2"/>
  <c r="M45" i="2"/>
  <c r="M3" i="2"/>
  <c r="N146" i="3" l="1"/>
  <c r="H146" i="3"/>
  <c r="G146" i="3" s="1"/>
  <c r="H50" i="3"/>
  <c r="G50" i="3" s="1"/>
  <c r="N196" i="3"/>
  <c r="N100" i="3"/>
  <c r="N50" i="3"/>
  <c r="H100" i="3"/>
  <c r="G100" i="3" l="1"/>
  <c r="H153" i="3"/>
  <c r="H154" i="3"/>
  <c r="H155" i="3"/>
  <c r="H172" i="3"/>
  <c r="H176" i="3"/>
  <c r="H177" i="3"/>
  <c r="H183" i="3"/>
  <c r="H188" i="3"/>
  <c r="H193" i="3"/>
  <c r="H149" i="3"/>
  <c r="H107" i="3"/>
  <c r="H108" i="3"/>
  <c r="H110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9" i="3"/>
  <c r="H130" i="3"/>
  <c r="H131" i="3"/>
  <c r="H132" i="3"/>
  <c r="H133" i="3"/>
  <c r="H134" i="3"/>
  <c r="H135" i="3"/>
  <c r="H136" i="3"/>
  <c r="H139" i="3"/>
  <c r="H140" i="3"/>
  <c r="H141" i="3"/>
  <c r="H142" i="3"/>
  <c r="H143" i="3"/>
  <c r="H104" i="3"/>
  <c r="H54" i="3"/>
  <c r="H55" i="3"/>
  <c r="H56" i="3"/>
  <c r="H57" i="3"/>
  <c r="H58" i="3"/>
  <c r="H59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7" i="3"/>
  <c r="H78" i="3"/>
  <c r="H79" i="3"/>
  <c r="H81" i="3"/>
  <c r="H82" i="3"/>
  <c r="H84" i="3"/>
  <c r="H85" i="3"/>
  <c r="H86" i="3"/>
  <c r="H87" i="3"/>
  <c r="H89" i="3"/>
  <c r="H90" i="3"/>
  <c r="H92" i="3"/>
  <c r="H93" i="3"/>
  <c r="H94" i="3"/>
  <c r="H95" i="3"/>
  <c r="H96" i="3"/>
  <c r="H97" i="3"/>
  <c r="H53" i="3"/>
  <c r="H4" i="3"/>
  <c r="H5" i="3"/>
  <c r="H6" i="3"/>
  <c r="H7" i="3"/>
  <c r="H8" i="3"/>
  <c r="H9" i="3"/>
  <c r="H10" i="3"/>
  <c r="H11" i="3"/>
  <c r="H13" i="3"/>
  <c r="H14" i="3"/>
  <c r="H15" i="3"/>
  <c r="H17" i="3"/>
  <c r="H18" i="3"/>
  <c r="H19" i="3"/>
  <c r="H20" i="3"/>
  <c r="H21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4" i="3"/>
  <c r="H46" i="3"/>
  <c r="H47" i="3"/>
  <c r="H49" i="3"/>
  <c r="H3" i="3"/>
  <c r="I203" i="2"/>
  <c r="K203" i="2"/>
  <c r="N203" i="2"/>
  <c r="I204" i="2"/>
  <c r="K204" i="2"/>
  <c r="N204" i="2"/>
  <c r="I205" i="2"/>
  <c r="K205" i="2"/>
  <c r="N205" i="2"/>
  <c r="I206" i="2"/>
  <c r="K206" i="2"/>
  <c r="N206" i="2"/>
  <c r="I207" i="2"/>
  <c r="K207" i="2"/>
  <c r="N207" i="2"/>
  <c r="I208" i="2"/>
  <c r="K208" i="2"/>
  <c r="N208" i="2"/>
  <c r="I212" i="2"/>
  <c r="K212" i="2"/>
  <c r="N212" i="2"/>
  <c r="I213" i="2"/>
  <c r="K213" i="2"/>
  <c r="N213" i="2"/>
  <c r="I217" i="2"/>
  <c r="K217" i="2"/>
  <c r="N217" i="2"/>
  <c r="I225" i="2"/>
  <c r="K225" i="2"/>
  <c r="N225" i="2"/>
  <c r="I226" i="2"/>
  <c r="K226" i="2"/>
  <c r="N226" i="2"/>
  <c r="I227" i="2"/>
  <c r="K227" i="2"/>
  <c r="N227" i="2"/>
  <c r="I232" i="2"/>
  <c r="K232" i="2"/>
  <c r="N232" i="2"/>
  <c r="I233" i="2"/>
  <c r="K233" i="2"/>
  <c r="N233" i="2"/>
  <c r="I234" i="2"/>
  <c r="K234" i="2"/>
  <c r="N234" i="2"/>
  <c r="I236" i="2"/>
  <c r="K236" i="2"/>
  <c r="N236" i="2"/>
  <c r="I238" i="2"/>
  <c r="K238" i="2"/>
  <c r="N238" i="2"/>
  <c r="I239" i="2"/>
  <c r="K239" i="2"/>
  <c r="N239" i="2"/>
  <c r="I241" i="2"/>
  <c r="K241" i="2"/>
  <c r="N241" i="2"/>
  <c r="I242" i="2"/>
  <c r="K242" i="2"/>
  <c r="N242" i="2"/>
  <c r="I243" i="2"/>
  <c r="K243" i="2"/>
  <c r="N243" i="2"/>
  <c r="I244" i="2"/>
  <c r="K244" i="2"/>
  <c r="N244" i="2"/>
  <c r="N202" i="2"/>
  <c r="K202" i="2"/>
  <c r="I202" i="2"/>
  <c r="I165" i="2"/>
  <c r="K165" i="2"/>
  <c r="N165" i="2"/>
  <c r="I171" i="2"/>
  <c r="K171" i="2"/>
  <c r="N171" i="2"/>
  <c r="I172" i="2"/>
  <c r="K172" i="2"/>
  <c r="N172" i="2"/>
  <c r="I185" i="2"/>
  <c r="K185" i="2"/>
  <c r="N185" i="2"/>
  <c r="I187" i="2"/>
  <c r="K187" i="2"/>
  <c r="N187" i="2"/>
  <c r="I188" i="2"/>
  <c r="K188" i="2"/>
  <c r="N188" i="2"/>
  <c r="I190" i="2"/>
  <c r="K190" i="2"/>
  <c r="N190" i="2"/>
  <c r="I192" i="2"/>
  <c r="K192" i="2"/>
  <c r="N192" i="2"/>
  <c r="I193" i="2"/>
  <c r="K193" i="2"/>
  <c r="N193" i="2"/>
  <c r="I194" i="2"/>
  <c r="K194" i="2"/>
  <c r="N194" i="2"/>
  <c r="N157" i="2"/>
  <c r="K157" i="2"/>
  <c r="I157" i="2"/>
  <c r="I129" i="2"/>
  <c r="K129" i="2"/>
  <c r="N129" i="2"/>
  <c r="I131" i="2"/>
  <c r="K131" i="2"/>
  <c r="N131" i="2"/>
  <c r="I133" i="2"/>
  <c r="K133" i="2"/>
  <c r="N133" i="2"/>
  <c r="I134" i="2"/>
  <c r="K134" i="2"/>
  <c r="N134" i="2"/>
  <c r="I135" i="2"/>
  <c r="K135" i="2"/>
  <c r="N135" i="2"/>
  <c r="I136" i="2"/>
  <c r="K136" i="2"/>
  <c r="N136" i="2"/>
  <c r="I138" i="2"/>
  <c r="K138" i="2"/>
  <c r="N138" i="2"/>
  <c r="I139" i="2"/>
  <c r="K139" i="2"/>
  <c r="N139" i="2"/>
  <c r="I140" i="2"/>
  <c r="K140" i="2"/>
  <c r="N140" i="2"/>
  <c r="I141" i="2"/>
  <c r="K141" i="2"/>
  <c r="N141" i="2"/>
  <c r="I142" i="2"/>
  <c r="K142" i="2"/>
  <c r="N142" i="2"/>
  <c r="N122" i="2"/>
  <c r="K122" i="2"/>
  <c r="I122" i="2"/>
  <c r="I93" i="2"/>
  <c r="K93" i="2"/>
  <c r="N93" i="2"/>
  <c r="I94" i="2"/>
  <c r="K94" i="2"/>
  <c r="N94" i="2"/>
  <c r="I96" i="2"/>
  <c r="K96" i="2"/>
  <c r="N96" i="2"/>
  <c r="I97" i="2"/>
  <c r="K97" i="2"/>
  <c r="N97" i="2"/>
  <c r="I99" i="2"/>
  <c r="K99" i="2"/>
  <c r="N99" i="2"/>
  <c r="I100" i="2"/>
  <c r="K100" i="2"/>
  <c r="N100" i="2"/>
  <c r="I102" i="2"/>
  <c r="K102" i="2"/>
  <c r="N102" i="2"/>
  <c r="I103" i="2"/>
  <c r="K103" i="2"/>
  <c r="N103" i="2"/>
  <c r="I104" i="2"/>
  <c r="K104" i="2"/>
  <c r="N104" i="2"/>
  <c r="I105" i="2"/>
  <c r="K105" i="2"/>
  <c r="N105" i="2"/>
  <c r="I106" i="2"/>
  <c r="K106" i="2"/>
  <c r="N106" i="2"/>
  <c r="I107" i="2"/>
  <c r="K107" i="2"/>
  <c r="N107" i="2"/>
  <c r="I108" i="2"/>
  <c r="K108" i="2"/>
  <c r="N108" i="2"/>
  <c r="I109" i="2"/>
  <c r="K109" i="2"/>
  <c r="N109" i="2"/>
  <c r="I110" i="2"/>
  <c r="K110" i="2"/>
  <c r="N110" i="2"/>
  <c r="I113" i="2"/>
  <c r="K113" i="2"/>
  <c r="N113" i="2"/>
  <c r="N92" i="2"/>
  <c r="K92" i="2"/>
  <c r="I92" i="2"/>
  <c r="I52" i="2"/>
  <c r="K52" i="2"/>
  <c r="N52" i="2"/>
  <c r="I53" i="2"/>
  <c r="K53" i="2"/>
  <c r="N53" i="2"/>
  <c r="I54" i="2"/>
  <c r="K54" i="2"/>
  <c r="N54" i="2"/>
  <c r="I56" i="2"/>
  <c r="K56" i="2"/>
  <c r="N56" i="2"/>
  <c r="I57" i="2"/>
  <c r="K57" i="2"/>
  <c r="N57" i="2"/>
  <c r="I58" i="2"/>
  <c r="K58" i="2"/>
  <c r="N58" i="2"/>
  <c r="I59" i="2"/>
  <c r="K59" i="2"/>
  <c r="N59" i="2"/>
  <c r="I60" i="2"/>
  <c r="K60" i="2"/>
  <c r="N60" i="2"/>
  <c r="I62" i="2"/>
  <c r="K62" i="2"/>
  <c r="N62" i="2"/>
  <c r="I63" i="2"/>
  <c r="K63" i="2"/>
  <c r="N63" i="2"/>
  <c r="I64" i="2"/>
  <c r="K64" i="2"/>
  <c r="N64" i="2"/>
  <c r="I65" i="2"/>
  <c r="K65" i="2"/>
  <c r="N65" i="2"/>
  <c r="I66" i="2"/>
  <c r="K66" i="2"/>
  <c r="N66" i="2"/>
  <c r="I67" i="2"/>
  <c r="K67" i="2"/>
  <c r="N67" i="2"/>
  <c r="I68" i="2"/>
  <c r="K68" i="2"/>
  <c r="N68" i="2"/>
  <c r="I70" i="2"/>
  <c r="K70" i="2"/>
  <c r="N70" i="2"/>
  <c r="I72" i="2"/>
  <c r="K72" i="2"/>
  <c r="N72" i="2"/>
  <c r="I73" i="2"/>
  <c r="K73" i="2"/>
  <c r="N73" i="2"/>
  <c r="I74" i="2"/>
  <c r="K74" i="2"/>
  <c r="N74" i="2"/>
  <c r="I75" i="2"/>
  <c r="K75" i="2"/>
  <c r="N75" i="2"/>
  <c r="I76" i="2"/>
  <c r="K76" i="2"/>
  <c r="N76" i="2"/>
  <c r="I77" i="2"/>
  <c r="K77" i="2"/>
  <c r="N77" i="2"/>
  <c r="I78" i="2"/>
  <c r="K78" i="2"/>
  <c r="N78" i="2"/>
  <c r="I79" i="2"/>
  <c r="K79" i="2"/>
  <c r="N79" i="2"/>
  <c r="I80" i="2"/>
  <c r="K80" i="2"/>
  <c r="N80" i="2"/>
  <c r="I83" i="2"/>
  <c r="K83" i="2"/>
  <c r="N83" i="2"/>
  <c r="I85" i="2"/>
  <c r="K85" i="2"/>
  <c r="N85" i="2"/>
  <c r="I86" i="2"/>
  <c r="K86" i="2"/>
  <c r="N86" i="2"/>
  <c r="N51" i="2"/>
  <c r="K51" i="2"/>
  <c r="I51" i="2"/>
  <c r="N4" i="2"/>
  <c r="N5" i="2"/>
  <c r="N6" i="2"/>
  <c r="N7" i="2"/>
  <c r="L7" i="2" s="1"/>
  <c r="N8" i="2"/>
  <c r="L8" i="2" s="1"/>
  <c r="N9" i="2"/>
  <c r="L9" i="2" s="1"/>
  <c r="N11" i="2"/>
  <c r="L11" i="2" s="1"/>
  <c r="N12" i="2"/>
  <c r="L12" i="2" s="1"/>
  <c r="N13" i="2"/>
  <c r="L13" i="2" s="1"/>
  <c r="N15" i="2"/>
  <c r="L15" i="2" s="1"/>
  <c r="N16" i="2"/>
  <c r="L16" i="2" s="1"/>
  <c r="N17" i="2"/>
  <c r="L17" i="2" s="1"/>
  <c r="N18" i="2"/>
  <c r="L18" i="2" s="1"/>
  <c r="N19" i="2"/>
  <c r="L19" i="2" s="1"/>
  <c r="N20" i="2"/>
  <c r="L20" i="2" s="1"/>
  <c r="N22" i="2"/>
  <c r="N23" i="2"/>
  <c r="N24" i="2"/>
  <c r="N25" i="2"/>
  <c r="N26" i="2"/>
  <c r="N27" i="2"/>
  <c r="N28" i="2"/>
  <c r="N29" i="2"/>
  <c r="N30" i="2"/>
  <c r="N31" i="2"/>
  <c r="N32" i="2"/>
  <c r="N34" i="2"/>
  <c r="N35" i="2"/>
  <c r="N36" i="2"/>
  <c r="N37" i="2"/>
  <c r="N38" i="2"/>
  <c r="N40" i="2"/>
  <c r="N41" i="2"/>
  <c r="N42" i="2"/>
  <c r="N43" i="2"/>
  <c r="N45" i="2"/>
  <c r="N3" i="2"/>
  <c r="K4" i="2"/>
  <c r="K5" i="2"/>
  <c r="K6" i="2"/>
  <c r="K7" i="2"/>
  <c r="K8" i="2"/>
  <c r="K9" i="2"/>
  <c r="K11" i="2"/>
  <c r="K12" i="2"/>
  <c r="K13" i="2"/>
  <c r="K15" i="2"/>
  <c r="K16" i="2"/>
  <c r="K17" i="2"/>
  <c r="K18" i="2"/>
  <c r="K19" i="2"/>
  <c r="K20" i="2"/>
  <c r="K22" i="2"/>
  <c r="K23" i="2"/>
  <c r="K24" i="2"/>
  <c r="K25" i="2"/>
  <c r="K26" i="2"/>
  <c r="K27" i="2"/>
  <c r="K28" i="2"/>
  <c r="K29" i="2"/>
  <c r="K30" i="2"/>
  <c r="K31" i="2"/>
  <c r="K32" i="2"/>
  <c r="K34" i="2"/>
  <c r="K35" i="2"/>
  <c r="K36" i="2"/>
  <c r="K37" i="2"/>
  <c r="K38" i="2"/>
  <c r="K40" i="2"/>
  <c r="K41" i="2"/>
  <c r="K42" i="2"/>
  <c r="K43" i="2"/>
  <c r="K45" i="2"/>
  <c r="K3" i="2"/>
  <c r="I4" i="2"/>
  <c r="I5" i="2"/>
  <c r="I6" i="2"/>
  <c r="I7" i="2"/>
  <c r="I8" i="2"/>
  <c r="I9" i="2"/>
  <c r="I11" i="2"/>
  <c r="I12" i="2"/>
  <c r="I13" i="2"/>
  <c r="I15" i="2"/>
  <c r="I16" i="2"/>
  <c r="I17" i="2"/>
  <c r="I18" i="2"/>
  <c r="I19" i="2"/>
  <c r="I20" i="2"/>
  <c r="I22" i="2"/>
  <c r="I23" i="2"/>
  <c r="I24" i="2"/>
  <c r="I25" i="2"/>
  <c r="I26" i="2"/>
  <c r="I27" i="2"/>
  <c r="I28" i="2"/>
  <c r="I29" i="2"/>
  <c r="I30" i="2"/>
  <c r="I31" i="2"/>
  <c r="I32" i="2"/>
  <c r="I34" i="2"/>
  <c r="I35" i="2"/>
  <c r="I36" i="2"/>
  <c r="I37" i="2"/>
  <c r="I38" i="2"/>
  <c r="I40" i="2"/>
  <c r="I41" i="2"/>
  <c r="I42" i="2"/>
  <c r="I43" i="2"/>
  <c r="I45" i="2"/>
  <c r="I3" i="2"/>
  <c r="P122" i="2"/>
  <c r="Q122" i="2"/>
  <c r="P133" i="2"/>
  <c r="Q133" i="2"/>
  <c r="P134" i="2"/>
  <c r="Q134" i="2"/>
  <c r="P135" i="2"/>
  <c r="Q135" i="2"/>
  <c r="P136" i="2"/>
  <c r="Q136" i="2"/>
  <c r="P138" i="2"/>
  <c r="Q138" i="2"/>
  <c r="P139" i="2"/>
  <c r="Q139" i="2"/>
  <c r="P140" i="2"/>
  <c r="Q140" i="2"/>
  <c r="P141" i="2"/>
  <c r="Q141" i="2"/>
  <c r="P142" i="2"/>
  <c r="Q142" i="2"/>
  <c r="W200" i="1"/>
  <c r="V200" i="1"/>
  <c r="U200" i="1"/>
  <c r="T200" i="1"/>
  <c r="M200" i="1"/>
  <c r="K200" i="1"/>
  <c r="I200" i="1"/>
  <c r="V196" i="1"/>
  <c r="U196" i="1"/>
  <c r="T196" i="1"/>
  <c r="M196" i="1"/>
  <c r="K196" i="1"/>
  <c r="I196" i="1"/>
  <c r="W193" i="1"/>
  <c r="V193" i="1"/>
  <c r="U193" i="1"/>
  <c r="T193" i="1"/>
  <c r="M193" i="1"/>
  <c r="K193" i="1"/>
  <c r="I193" i="1"/>
  <c r="W192" i="1"/>
  <c r="U192" i="1"/>
  <c r="T192" i="1"/>
  <c r="M192" i="1"/>
  <c r="K192" i="1"/>
  <c r="I192" i="1"/>
  <c r="W189" i="1"/>
  <c r="V189" i="1"/>
  <c r="U189" i="1"/>
  <c r="T189" i="1"/>
  <c r="M189" i="1"/>
  <c r="K189" i="1"/>
  <c r="I189" i="1"/>
  <c r="U188" i="1"/>
  <c r="T188" i="1"/>
  <c r="M188" i="1"/>
  <c r="K188" i="1"/>
  <c r="I188" i="1"/>
  <c r="V187" i="1"/>
  <c r="U187" i="1"/>
  <c r="T187" i="1"/>
  <c r="M187" i="1"/>
  <c r="K187" i="1"/>
  <c r="I187" i="1"/>
  <c r="W186" i="1"/>
  <c r="U186" i="1"/>
  <c r="T186" i="1"/>
  <c r="M186" i="1"/>
  <c r="K186" i="1"/>
  <c r="I186" i="1"/>
  <c r="W185" i="1"/>
  <c r="V185" i="1"/>
  <c r="U185" i="1"/>
  <c r="T185" i="1"/>
  <c r="M185" i="1"/>
  <c r="K185" i="1"/>
  <c r="I185" i="1"/>
  <c r="W184" i="1"/>
  <c r="V184" i="1"/>
  <c r="U184" i="1"/>
  <c r="T184" i="1"/>
  <c r="M184" i="1"/>
  <c r="K184" i="1"/>
  <c r="I184" i="1"/>
  <c r="W183" i="1"/>
  <c r="U183" i="1"/>
  <c r="T183" i="1"/>
  <c r="M183" i="1"/>
  <c r="K183" i="1"/>
  <c r="I183" i="1"/>
  <c r="U181" i="1"/>
  <c r="T181" i="1"/>
  <c r="M181" i="1"/>
  <c r="K181" i="1"/>
  <c r="I181" i="1"/>
  <c r="W179" i="1"/>
  <c r="U179" i="1"/>
  <c r="T179" i="1"/>
  <c r="M179" i="1"/>
  <c r="K179" i="1"/>
  <c r="I179" i="1"/>
  <c r="V178" i="1"/>
  <c r="U178" i="1"/>
  <c r="T178" i="1"/>
  <c r="M178" i="1"/>
  <c r="K178" i="1"/>
  <c r="I178" i="1"/>
  <c r="U177" i="1"/>
  <c r="T177" i="1"/>
  <c r="M177" i="1"/>
  <c r="K177" i="1"/>
  <c r="I177" i="1"/>
  <c r="W176" i="1"/>
  <c r="V176" i="1"/>
  <c r="U176" i="1"/>
  <c r="T176" i="1"/>
  <c r="M176" i="1"/>
  <c r="K176" i="1"/>
  <c r="I176" i="1"/>
  <c r="W175" i="1"/>
  <c r="V175" i="1"/>
  <c r="U175" i="1"/>
  <c r="T175" i="1"/>
  <c r="M175" i="1"/>
  <c r="K175" i="1"/>
  <c r="I175" i="1"/>
  <c r="W173" i="1"/>
  <c r="V173" i="1"/>
  <c r="U173" i="1"/>
  <c r="T173" i="1"/>
  <c r="M173" i="1"/>
  <c r="K173" i="1"/>
  <c r="I173" i="1"/>
  <c r="V172" i="1"/>
  <c r="U172" i="1"/>
  <c r="T172" i="1"/>
  <c r="M172" i="1"/>
  <c r="K172" i="1"/>
  <c r="I172" i="1"/>
  <c r="V171" i="1"/>
  <c r="U171" i="1"/>
  <c r="T171" i="1"/>
  <c r="M171" i="1"/>
  <c r="K171" i="1"/>
  <c r="I171" i="1"/>
  <c r="V169" i="1"/>
  <c r="U169" i="1"/>
  <c r="T169" i="1"/>
  <c r="M169" i="1"/>
  <c r="K169" i="1"/>
  <c r="I169" i="1"/>
  <c r="W168" i="1"/>
  <c r="V168" i="1"/>
  <c r="U168" i="1"/>
  <c r="T168" i="1"/>
  <c r="M168" i="1"/>
  <c r="K168" i="1"/>
  <c r="I168" i="1"/>
  <c r="V167" i="1"/>
  <c r="U167" i="1"/>
  <c r="T167" i="1"/>
  <c r="M167" i="1"/>
  <c r="K167" i="1"/>
  <c r="I167" i="1"/>
  <c r="W166" i="1"/>
  <c r="V166" i="1"/>
  <c r="U166" i="1"/>
  <c r="T166" i="1"/>
  <c r="M166" i="1"/>
  <c r="K166" i="1"/>
  <c r="I166" i="1"/>
  <c r="W165" i="1"/>
  <c r="V165" i="1"/>
  <c r="U165" i="1"/>
  <c r="T165" i="1"/>
  <c r="M165" i="1"/>
  <c r="K165" i="1"/>
  <c r="I165" i="1"/>
  <c r="W162" i="1"/>
  <c r="V162" i="1"/>
  <c r="U162" i="1"/>
  <c r="T162" i="1"/>
  <c r="M162" i="1"/>
  <c r="K162" i="1"/>
  <c r="I162" i="1"/>
  <c r="U160" i="1"/>
  <c r="M160" i="1"/>
  <c r="K160" i="1"/>
  <c r="I160" i="1"/>
  <c r="W157" i="1"/>
  <c r="V157" i="1"/>
  <c r="U157" i="1"/>
  <c r="T157" i="1"/>
  <c r="M157" i="1"/>
  <c r="K157" i="1"/>
  <c r="I157" i="1"/>
  <c r="W154" i="1"/>
  <c r="V154" i="1"/>
  <c r="U154" i="1"/>
  <c r="T154" i="1"/>
  <c r="M154" i="1"/>
  <c r="K154" i="1"/>
  <c r="I154" i="1"/>
  <c r="U150" i="1"/>
  <c r="T150" i="1"/>
  <c r="M150" i="1"/>
  <c r="K150" i="1"/>
  <c r="I150" i="1"/>
  <c r="W149" i="1"/>
  <c r="V149" i="1"/>
  <c r="U149" i="1"/>
  <c r="T149" i="1"/>
  <c r="M149" i="1"/>
  <c r="K149" i="1"/>
  <c r="I149" i="1"/>
  <c r="W148" i="1"/>
  <c r="V148" i="1"/>
  <c r="U148" i="1"/>
  <c r="T148" i="1"/>
  <c r="M148" i="1"/>
  <c r="K148" i="1"/>
  <c r="I148" i="1"/>
  <c r="W147" i="1"/>
  <c r="V147" i="1"/>
  <c r="U147" i="1"/>
  <c r="T147" i="1"/>
  <c r="M147" i="1"/>
  <c r="K147" i="1"/>
  <c r="I147" i="1"/>
  <c r="W146" i="1"/>
  <c r="V146" i="1"/>
  <c r="U146" i="1"/>
  <c r="T146" i="1"/>
  <c r="M146" i="1"/>
  <c r="K146" i="1"/>
  <c r="I146" i="1"/>
  <c r="W145" i="1"/>
  <c r="V145" i="1"/>
  <c r="U145" i="1"/>
  <c r="T145" i="1"/>
  <c r="M145" i="1"/>
  <c r="K145" i="1"/>
  <c r="I145" i="1"/>
  <c r="W144" i="1"/>
  <c r="V144" i="1"/>
  <c r="U144" i="1"/>
  <c r="T144" i="1"/>
  <c r="M144" i="1"/>
  <c r="K144" i="1"/>
  <c r="I144" i="1"/>
  <c r="V143" i="1"/>
  <c r="U143" i="1"/>
  <c r="T143" i="1"/>
  <c r="M143" i="1"/>
  <c r="K143" i="1"/>
  <c r="I143" i="1"/>
  <c r="W142" i="1"/>
  <c r="V142" i="1"/>
  <c r="U142" i="1"/>
  <c r="T142" i="1"/>
  <c r="M142" i="1"/>
  <c r="K142" i="1"/>
  <c r="I142" i="1"/>
  <c r="W141" i="1"/>
  <c r="V141" i="1"/>
  <c r="U141" i="1"/>
  <c r="T141" i="1"/>
  <c r="M141" i="1"/>
  <c r="K141" i="1"/>
  <c r="I141" i="1"/>
  <c r="V139" i="1"/>
  <c r="U139" i="1"/>
  <c r="T139" i="1"/>
  <c r="M139" i="1"/>
  <c r="K139" i="1"/>
  <c r="I139" i="1"/>
  <c r="W138" i="1"/>
  <c r="V138" i="1"/>
  <c r="U138" i="1"/>
  <c r="T138" i="1"/>
  <c r="M138" i="1"/>
  <c r="K138" i="1"/>
  <c r="I138" i="1"/>
  <c r="W137" i="1"/>
  <c r="V137" i="1"/>
  <c r="U137" i="1"/>
  <c r="T137" i="1"/>
  <c r="M137" i="1"/>
  <c r="K137" i="1"/>
  <c r="I137" i="1"/>
  <c r="U136" i="1"/>
  <c r="T136" i="1"/>
  <c r="M136" i="1"/>
  <c r="K136" i="1"/>
  <c r="I136" i="1"/>
  <c r="W135" i="1"/>
  <c r="V135" i="1"/>
  <c r="U135" i="1"/>
  <c r="T135" i="1"/>
  <c r="M135" i="1"/>
  <c r="K135" i="1"/>
  <c r="I135" i="1"/>
  <c r="U134" i="1"/>
  <c r="T134" i="1"/>
  <c r="M134" i="1"/>
  <c r="K134" i="1"/>
  <c r="I134" i="1"/>
  <c r="W133" i="1"/>
  <c r="V133" i="1"/>
  <c r="U133" i="1"/>
  <c r="T133" i="1"/>
  <c r="M133" i="1"/>
  <c r="K133" i="1"/>
  <c r="I133" i="1"/>
  <c r="W132" i="1"/>
  <c r="V132" i="1"/>
  <c r="U132" i="1"/>
  <c r="T132" i="1"/>
  <c r="M132" i="1"/>
  <c r="K132" i="1"/>
  <c r="I132" i="1"/>
  <c r="W131" i="1"/>
  <c r="V131" i="1"/>
  <c r="U131" i="1"/>
  <c r="T131" i="1"/>
  <c r="M131" i="1"/>
  <c r="L131" i="1" s="1"/>
  <c r="K131" i="1"/>
  <c r="I131" i="1"/>
  <c r="W130" i="1"/>
  <c r="V130" i="1"/>
  <c r="U130" i="1"/>
  <c r="T130" i="1"/>
  <c r="M130" i="1"/>
  <c r="K130" i="1"/>
  <c r="I130" i="1"/>
  <c r="V129" i="1"/>
  <c r="U129" i="1"/>
  <c r="T129" i="1"/>
  <c r="M129" i="1"/>
  <c r="K129" i="1"/>
  <c r="I129" i="1"/>
  <c r="W128" i="1"/>
  <c r="V128" i="1"/>
  <c r="U128" i="1"/>
  <c r="T128" i="1"/>
  <c r="M128" i="1"/>
  <c r="K128" i="1"/>
  <c r="I128" i="1"/>
  <c r="W127" i="1"/>
  <c r="U127" i="1"/>
  <c r="T127" i="1"/>
  <c r="M127" i="1"/>
  <c r="K127" i="1"/>
  <c r="I127" i="1"/>
  <c r="W126" i="1"/>
  <c r="V126" i="1"/>
  <c r="U126" i="1"/>
  <c r="T126" i="1"/>
  <c r="M126" i="1"/>
  <c r="K126" i="1"/>
  <c r="I126" i="1"/>
  <c r="W125" i="1"/>
  <c r="V125" i="1"/>
  <c r="U125" i="1"/>
  <c r="T125" i="1"/>
  <c r="M125" i="1"/>
  <c r="K125" i="1"/>
  <c r="I125" i="1"/>
  <c r="W124" i="1"/>
  <c r="V124" i="1"/>
  <c r="U124" i="1"/>
  <c r="T124" i="1"/>
  <c r="M124" i="1"/>
  <c r="K124" i="1"/>
  <c r="I124" i="1"/>
  <c r="W123" i="1"/>
  <c r="V123" i="1"/>
  <c r="U123" i="1"/>
  <c r="T123" i="1"/>
  <c r="M123" i="1"/>
  <c r="K123" i="1"/>
  <c r="I123" i="1"/>
  <c r="U119" i="1"/>
  <c r="T119" i="1"/>
  <c r="M119" i="1"/>
  <c r="K119" i="1"/>
  <c r="I119" i="1"/>
  <c r="W117" i="1"/>
  <c r="U117" i="1"/>
  <c r="T117" i="1"/>
  <c r="M117" i="1"/>
  <c r="K117" i="1"/>
  <c r="I117" i="1"/>
  <c r="V110" i="1"/>
  <c r="U110" i="1"/>
  <c r="T110" i="1"/>
  <c r="M110" i="1"/>
  <c r="K110" i="1"/>
  <c r="I110" i="1"/>
  <c r="W109" i="1"/>
  <c r="V109" i="1"/>
  <c r="U109" i="1"/>
  <c r="T109" i="1"/>
  <c r="M109" i="1"/>
  <c r="K109" i="1"/>
  <c r="I109" i="1"/>
  <c r="V108" i="1"/>
  <c r="U108" i="1"/>
  <c r="T108" i="1"/>
  <c r="M108" i="1"/>
  <c r="K108" i="1"/>
  <c r="I108" i="1"/>
  <c r="U107" i="1"/>
  <c r="T107" i="1"/>
  <c r="M107" i="1"/>
  <c r="K107" i="1"/>
  <c r="I107" i="1"/>
  <c r="W106" i="1"/>
  <c r="V106" i="1"/>
  <c r="U106" i="1"/>
  <c r="T106" i="1"/>
  <c r="M106" i="1"/>
  <c r="K106" i="1"/>
  <c r="I106" i="1"/>
  <c r="W104" i="1"/>
  <c r="V104" i="1"/>
  <c r="U104" i="1"/>
  <c r="T104" i="1"/>
  <c r="M104" i="1"/>
  <c r="K104" i="1"/>
  <c r="I104" i="1"/>
  <c r="W103" i="1"/>
  <c r="V103" i="1"/>
  <c r="U103" i="1"/>
  <c r="T103" i="1"/>
  <c r="M103" i="1"/>
  <c r="K103" i="1"/>
  <c r="I103" i="1"/>
  <c r="W102" i="1"/>
  <c r="V102" i="1"/>
  <c r="U102" i="1"/>
  <c r="T102" i="1"/>
  <c r="M102" i="1"/>
  <c r="K102" i="1"/>
  <c r="I102" i="1"/>
  <c r="W101" i="1"/>
  <c r="V101" i="1"/>
  <c r="U101" i="1"/>
  <c r="T101" i="1"/>
  <c r="M101" i="1"/>
  <c r="K101" i="1"/>
  <c r="I101" i="1"/>
  <c r="W100" i="1"/>
  <c r="V100" i="1"/>
  <c r="U100" i="1"/>
  <c r="T100" i="1"/>
  <c r="M100" i="1"/>
  <c r="K100" i="1"/>
  <c r="I100" i="1"/>
  <c r="W98" i="1"/>
  <c r="U98" i="1"/>
  <c r="T98" i="1"/>
  <c r="M98" i="1"/>
  <c r="K98" i="1"/>
  <c r="I98" i="1"/>
  <c r="W97" i="1"/>
  <c r="U97" i="1"/>
  <c r="T97" i="1"/>
  <c r="M97" i="1"/>
  <c r="K97" i="1"/>
  <c r="I97" i="1"/>
  <c r="W94" i="1"/>
  <c r="V94" i="1"/>
  <c r="U94" i="1"/>
  <c r="T94" i="1"/>
  <c r="M94" i="1"/>
  <c r="K94" i="1"/>
  <c r="I94" i="1"/>
  <c r="U93" i="1"/>
  <c r="M93" i="1"/>
  <c r="K93" i="1"/>
  <c r="I93" i="1"/>
  <c r="V92" i="1"/>
  <c r="U92" i="1"/>
  <c r="T92" i="1"/>
  <c r="M92" i="1"/>
  <c r="K92" i="1"/>
  <c r="I92" i="1"/>
  <c r="W91" i="1"/>
  <c r="V91" i="1"/>
  <c r="U91" i="1"/>
  <c r="T91" i="1"/>
  <c r="M91" i="1"/>
  <c r="K91" i="1"/>
  <c r="I91" i="1"/>
  <c r="V90" i="1"/>
  <c r="U90" i="1"/>
  <c r="T90" i="1"/>
  <c r="M90" i="1"/>
  <c r="K90" i="1"/>
  <c r="I90" i="1"/>
  <c r="V89" i="1"/>
  <c r="U89" i="1"/>
  <c r="T89" i="1"/>
  <c r="M89" i="1"/>
  <c r="K89" i="1"/>
  <c r="I89" i="1"/>
  <c r="U88" i="1"/>
  <c r="T88" i="1"/>
  <c r="M88" i="1"/>
  <c r="K88" i="1"/>
  <c r="I88" i="1"/>
  <c r="W87" i="1"/>
  <c r="U87" i="1"/>
  <c r="T87" i="1"/>
  <c r="M87" i="1"/>
  <c r="K87" i="1"/>
  <c r="I87" i="1"/>
  <c r="U86" i="1"/>
  <c r="T86" i="1"/>
  <c r="M86" i="1"/>
  <c r="K86" i="1"/>
  <c r="I86" i="1"/>
  <c r="V85" i="1"/>
  <c r="U85" i="1"/>
  <c r="T85" i="1"/>
  <c r="M85" i="1"/>
  <c r="K85" i="1"/>
  <c r="I85" i="1"/>
  <c r="V84" i="1"/>
  <c r="U84" i="1"/>
  <c r="T84" i="1"/>
  <c r="M84" i="1"/>
  <c r="K84" i="1"/>
  <c r="I84" i="1"/>
  <c r="W83" i="1"/>
  <c r="V83" i="1"/>
  <c r="U83" i="1"/>
  <c r="T83" i="1"/>
  <c r="M83" i="1"/>
  <c r="K83" i="1"/>
  <c r="I83" i="1"/>
  <c r="W82" i="1"/>
  <c r="V82" i="1"/>
  <c r="U82" i="1"/>
  <c r="T82" i="1"/>
  <c r="M82" i="1"/>
  <c r="K82" i="1"/>
  <c r="I82" i="1"/>
  <c r="W81" i="1"/>
  <c r="U81" i="1"/>
  <c r="T81" i="1"/>
  <c r="M81" i="1"/>
  <c r="K81" i="1"/>
  <c r="I81" i="1"/>
  <c r="V80" i="1"/>
  <c r="U80" i="1"/>
  <c r="T80" i="1"/>
  <c r="M80" i="1"/>
  <c r="K80" i="1"/>
  <c r="I80" i="1"/>
  <c r="W79" i="1"/>
  <c r="V79" i="1"/>
  <c r="U79" i="1"/>
  <c r="T79" i="1"/>
  <c r="M79" i="1"/>
  <c r="K79" i="1"/>
  <c r="I79" i="1"/>
  <c r="U78" i="1"/>
  <c r="M78" i="1"/>
  <c r="K78" i="1"/>
  <c r="I78" i="1"/>
  <c r="W77" i="1"/>
  <c r="V77" i="1"/>
  <c r="U77" i="1"/>
  <c r="T77" i="1"/>
  <c r="M77" i="1"/>
  <c r="K77" i="1"/>
  <c r="I77" i="1"/>
  <c r="W76" i="1"/>
  <c r="V76" i="1"/>
  <c r="U76" i="1"/>
  <c r="T76" i="1"/>
  <c r="M76" i="1"/>
  <c r="K76" i="1"/>
  <c r="I76" i="1"/>
  <c r="W75" i="1"/>
  <c r="V75" i="1"/>
  <c r="U75" i="1"/>
  <c r="T75" i="1"/>
  <c r="M75" i="1"/>
  <c r="K75" i="1"/>
  <c r="I75" i="1"/>
  <c r="U74" i="1"/>
  <c r="T74" i="1"/>
  <c r="M74" i="1"/>
  <c r="K74" i="1"/>
  <c r="I74" i="1"/>
  <c r="U73" i="1"/>
  <c r="T73" i="1"/>
  <c r="M73" i="1"/>
  <c r="K73" i="1"/>
  <c r="I73" i="1"/>
  <c r="W72" i="1"/>
  <c r="V72" i="1"/>
  <c r="U72" i="1"/>
  <c r="T72" i="1"/>
  <c r="M72" i="1"/>
  <c r="K72" i="1"/>
  <c r="I72" i="1"/>
  <c r="U71" i="1"/>
  <c r="T71" i="1"/>
  <c r="M71" i="1"/>
  <c r="K71" i="1"/>
  <c r="I71" i="1"/>
  <c r="V70" i="1"/>
  <c r="U70" i="1"/>
  <c r="T70" i="1"/>
  <c r="M70" i="1"/>
  <c r="K70" i="1"/>
  <c r="I70" i="1"/>
  <c r="W66" i="1"/>
  <c r="V66" i="1"/>
  <c r="U66" i="1"/>
  <c r="T66" i="1"/>
  <c r="M66" i="1"/>
  <c r="K66" i="1"/>
  <c r="I66" i="1"/>
  <c r="W64" i="1"/>
  <c r="V64" i="1"/>
  <c r="U64" i="1"/>
  <c r="T64" i="1"/>
  <c r="M64" i="1"/>
  <c r="K64" i="1"/>
  <c r="I64" i="1"/>
  <c r="W63" i="1"/>
  <c r="V63" i="1"/>
  <c r="U63" i="1"/>
  <c r="T63" i="1"/>
  <c r="M63" i="1"/>
  <c r="K63" i="1"/>
  <c r="I63" i="1"/>
  <c r="W62" i="1"/>
  <c r="V62" i="1"/>
  <c r="U62" i="1"/>
  <c r="T62" i="1"/>
  <c r="M62" i="1"/>
  <c r="K62" i="1"/>
  <c r="I62" i="1"/>
  <c r="W61" i="1"/>
  <c r="V61" i="1"/>
  <c r="U61" i="1"/>
  <c r="T61" i="1"/>
  <c r="M61" i="1"/>
  <c r="K61" i="1"/>
  <c r="I61" i="1"/>
  <c r="W59" i="1"/>
  <c r="V59" i="1"/>
  <c r="U59" i="1"/>
  <c r="T59" i="1"/>
  <c r="M59" i="1"/>
  <c r="K59" i="1"/>
  <c r="I59" i="1"/>
  <c r="W57" i="1"/>
  <c r="V57" i="1"/>
  <c r="U57" i="1"/>
  <c r="T57" i="1"/>
  <c r="M57" i="1"/>
  <c r="K57" i="1"/>
  <c r="I57" i="1"/>
  <c r="W55" i="1"/>
  <c r="V55" i="1"/>
  <c r="U55" i="1"/>
  <c r="T55" i="1"/>
  <c r="M55" i="1"/>
  <c r="K55" i="1"/>
  <c r="I55" i="1"/>
  <c r="W53" i="1"/>
  <c r="V53" i="1"/>
  <c r="U53" i="1"/>
  <c r="T53" i="1"/>
  <c r="M53" i="1"/>
  <c r="K53" i="1"/>
  <c r="I53" i="1"/>
  <c r="W52" i="1"/>
  <c r="V52" i="1"/>
  <c r="U52" i="1"/>
  <c r="T52" i="1"/>
  <c r="M52" i="1"/>
  <c r="K52" i="1"/>
  <c r="I52" i="1"/>
  <c r="W50" i="1"/>
  <c r="V50" i="1"/>
  <c r="U50" i="1"/>
  <c r="T50" i="1"/>
  <c r="M50" i="1"/>
  <c r="K50" i="1"/>
  <c r="I50" i="1"/>
  <c r="W47" i="1"/>
  <c r="V47" i="1"/>
  <c r="U47" i="1"/>
  <c r="T47" i="1"/>
  <c r="M47" i="1"/>
  <c r="K47" i="1"/>
  <c r="I47" i="1"/>
  <c r="W46" i="1"/>
  <c r="V46" i="1"/>
  <c r="U46" i="1"/>
  <c r="T46" i="1"/>
  <c r="M46" i="1"/>
  <c r="K46" i="1"/>
  <c r="I46" i="1"/>
  <c r="W45" i="1"/>
  <c r="V45" i="1"/>
  <c r="U45" i="1"/>
  <c r="T45" i="1"/>
  <c r="M45" i="1"/>
  <c r="K45" i="1"/>
  <c r="I45" i="1"/>
  <c r="W44" i="1"/>
  <c r="V44" i="1"/>
  <c r="U44" i="1"/>
  <c r="T44" i="1"/>
  <c r="M44" i="1"/>
  <c r="K44" i="1"/>
  <c r="I44" i="1"/>
  <c r="W43" i="1"/>
  <c r="V43" i="1"/>
  <c r="U43" i="1"/>
  <c r="T43" i="1"/>
  <c r="M43" i="1"/>
  <c r="K43" i="1"/>
  <c r="I43" i="1"/>
  <c r="W41" i="1"/>
  <c r="V41" i="1"/>
  <c r="U41" i="1"/>
  <c r="T41" i="1"/>
  <c r="M41" i="1"/>
  <c r="K41" i="1"/>
  <c r="I41" i="1"/>
  <c r="W38" i="1"/>
  <c r="V38" i="1"/>
  <c r="U38" i="1"/>
  <c r="T38" i="1"/>
  <c r="M38" i="1"/>
  <c r="K38" i="1"/>
  <c r="I38" i="1"/>
  <c r="U37" i="1"/>
  <c r="T37" i="1"/>
  <c r="M37" i="1"/>
  <c r="K37" i="1"/>
  <c r="I37" i="1"/>
  <c r="W35" i="1"/>
  <c r="V35" i="1"/>
  <c r="U35" i="1"/>
  <c r="T35" i="1"/>
  <c r="M35" i="1"/>
  <c r="K35" i="1"/>
  <c r="I35" i="1"/>
  <c r="W34" i="1"/>
  <c r="V34" i="1"/>
  <c r="U34" i="1"/>
  <c r="T34" i="1"/>
  <c r="M34" i="1"/>
  <c r="K34" i="1"/>
  <c r="I34" i="1"/>
  <c r="W33" i="1"/>
  <c r="V33" i="1"/>
  <c r="U33" i="1"/>
  <c r="T33" i="1"/>
  <c r="M33" i="1"/>
  <c r="K33" i="1"/>
  <c r="I33" i="1"/>
  <c r="W32" i="1"/>
  <c r="V32" i="1"/>
  <c r="U32" i="1"/>
  <c r="T32" i="1"/>
  <c r="M32" i="1"/>
  <c r="K32" i="1"/>
  <c r="I32" i="1"/>
  <c r="W31" i="1"/>
  <c r="V31" i="1"/>
  <c r="U31" i="1"/>
  <c r="T31" i="1"/>
  <c r="M31" i="1"/>
  <c r="K31" i="1"/>
  <c r="I31" i="1"/>
  <c r="W30" i="1"/>
  <c r="V30" i="1"/>
  <c r="U30" i="1"/>
  <c r="T30" i="1"/>
  <c r="M30" i="1"/>
  <c r="K30" i="1"/>
  <c r="I30" i="1"/>
  <c r="W29" i="1"/>
  <c r="U29" i="1"/>
  <c r="T29" i="1"/>
  <c r="M29" i="1"/>
  <c r="K29" i="1"/>
  <c r="I29" i="1"/>
  <c r="W28" i="1"/>
  <c r="V28" i="1"/>
  <c r="U28" i="1"/>
  <c r="T28" i="1"/>
  <c r="M28" i="1"/>
  <c r="K28" i="1"/>
  <c r="I28" i="1"/>
  <c r="W27" i="1"/>
  <c r="V27" i="1"/>
  <c r="U27" i="1"/>
  <c r="T27" i="1"/>
  <c r="M27" i="1"/>
  <c r="K27" i="1"/>
  <c r="I27" i="1"/>
  <c r="W26" i="1"/>
  <c r="V26" i="1"/>
  <c r="U26" i="1"/>
  <c r="T26" i="1"/>
  <c r="M26" i="1"/>
  <c r="K26" i="1"/>
  <c r="I26" i="1"/>
  <c r="W25" i="1"/>
  <c r="U25" i="1"/>
  <c r="T25" i="1"/>
  <c r="M25" i="1"/>
  <c r="K25" i="1"/>
  <c r="I25" i="1"/>
  <c r="V23" i="1"/>
  <c r="U23" i="1"/>
  <c r="T23" i="1"/>
  <c r="M23" i="1"/>
  <c r="K23" i="1"/>
  <c r="I23" i="1"/>
  <c r="W21" i="1"/>
  <c r="V21" i="1"/>
  <c r="U21" i="1"/>
  <c r="T21" i="1"/>
  <c r="M21" i="1"/>
  <c r="K21" i="1"/>
  <c r="I21" i="1"/>
  <c r="W20" i="1"/>
  <c r="V20" i="1"/>
  <c r="U20" i="1"/>
  <c r="T20" i="1"/>
  <c r="M20" i="1"/>
  <c r="K20" i="1"/>
  <c r="I20" i="1"/>
  <c r="V18" i="1"/>
  <c r="U18" i="1"/>
  <c r="T18" i="1"/>
  <c r="M18" i="1"/>
  <c r="K18" i="1"/>
  <c r="I18" i="1"/>
  <c r="W17" i="1"/>
  <c r="V17" i="1"/>
  <c r="U17" i="1"/>
  <c r="T17" i="1"/>
  <c r="M17" i="1"/>
  <c r="K17" i="1"/>
  <c r="I17" i="1"/>
  <c r="W16" i="1"/>
  <c r="V16" i="1"/>
  <c r="U16" i="1"/>
  <c r="T16" i="1"/>
  <c r="M16" i="1"/>
  <c r="K16" i="1"/>
  <c r="I16" i="1"/>
  <c r="W15" i="1"/>
  <c r="V15" i="1"/>
  <c r="U15" i="1"/>
  <c r="T15" i="1"/>
  <c r="M15" i="1"/>
  <c r="K15" i="1"/>
  <c r="I15" i="1"/>
  <c r="W14" i="1"/>
  <c r="V14" i="1"/>
  <c r="U14" i="1"/>
  <c r="T14" i="1"/>
  <c r="M14" i="1"/>
  <c r="K14" i="1"/>
  <c r="I14" i="1"/>
  <c r="T13" i="1"/>
  <c r="M13" i="1"/>
  <c r="K13" i="1"/>
  <c r="I13" i="1"/>
  <c r="W11" i="1"/>
  <c r="V11" i="1"/>
  <c r="U11" i="1"/>
  <c r="T11" i="1"/>
  <c r="M11" i="1"/>
  <c r="K11" i="1"/>
  <c r="I11" i="1"/>
  <c r="W9" i="1"/>
  <c r="V9" i="1"/>
  <c r="U9" i="1"/>
  <c r="T9" i="1"/>
  <c r="M9" i="1"/>
  <c r="K9" i="1"/>
  <c r="I9" i="1"/>
  <c r="W8" i="1"/>
  <c r="V8" i="1"/>
  <c r="U8" i="1"/>
  <c r="T8" i="1"/>
  <c r="M8" i="1"/>
  <c r="K8" i="1"/>
  <c r="I8" i="1"/>
  <c r="W6" i="1"/>
  <c r="V6" i="1"/>
  <c r="U6" i="1"/>
  <c r="T6" i="1"/>
  <c r="M6" i="1"/>
  <c r="K6" i="1"/>
  <c r="I6" i="1"/>
  <c r="W5" i="1"/>
  <c r="V5" i="1"/>
  <c r="U5" i="1"/>
  <c r="T5" i="1"/>
  <c r="M5" i="1"/>
  <c r="K5" i="1"/>
  <c r="I5" i="1"/>
  <c r="W4" i="1"/>
  <c r="V4" i="1"/>
  <c r="U4" i="1"/>
  <c r="T4" i="1"/>
  <c r="M4" i="1"/>
  <c r="K4" i="1"/>
  <c r="I4" i="1"/>
  <c r="W3" i="1"/>
  <c r="V3" i="1"/>
  <c r="U3" i="1"/>
  <c r="T3" i="1"/>
  <c r="M3" i="1"/>
  <c r="K3" i="1"/>
  <c r="I3" i="1"/>
  <c r="L108" i="2" l="1"/>
  <c r="L86" i="2"/>
  <c r="J22" i="2"/>
  <c r="J12" i="2"/>
  <c r="J138" i="2"/>
  <c r="J157" i="1"/>
  <c r="J80" i="1"/>
  <c r="L124" i="1"/>
  <c r="J141" i="1"/>
  <c r="L142" i="1"/>
  <c r="L176" i="1"/>
  <c r="L13" i="1"/>
  <c r="L82" i="1"/>
  <c r="J186" i="1"/>
  <c r="J192" i="1"/>
  <c r="J93" i="1"/>
  <c r="L55" i="1"/>
  <c r="J11" i="1"/>
  <c r="J32" i="1"/>
  <c r="L188" i="1"/>
  <c r="L94" i="1"/>
  <c r="L123" i="1"/>
  <c r="L135" i="1"/>
  <c r="L185" i="1"/>
  <c r="J200" i="1"/>
  <c r="J178" i="1"/>
  <c r="L75" i="1"/>
  <c r="L107" i="1"/>
  <c r="L117" i="1"/>
  <c r="L76" i="1"/>
  <c r="J79" i="1"/>
  <c r="L11" i="1"/>
  <c r="J70" i="1"/>
  <c r="J100" i="1"/>
  <c r="J134" i="1"/>
  <c r="J154" i="1"/>
  <c r="J15" i="1"/>
  <c r="J21" i="1"/>
  <c r="J59" i="1"/>
  <c r="J71" i="1"/>
  <c r="J187" i="1"/>
  <c r="L45" i="1"/>
  <c r="L59" i="1"/>
  <c r="L71" i="1"/>
  <c r="L5" i="1"/>
  <c r="L79" i="1"/>
  <c r="L88" i="1"/>
  <c r="L92" i="1"/>
  <c r="L119" i="1"/>
  <c r="L179" i="1"/>
  <c r="J193" i="1"/>
  <c r="L50" i="1"/>
  <c r="J44" i="1"/>
  <c r="J74" i="1"/>
  <c r="J125" i="1"/>
  <c r="J133" i="1"/>
  <c r="J166" i="1"/>
  <c r="J29" i="1"/>
  <c r="J57" i="1"/>
  <c r="J87" i="1"/>
  <c r="J13" i="1"/>
  <c r="J18" i="1"/>
  <c r="L27" i="1"/>
  <c r="J43" i="1"/>
  <c r="J82" i="1"/>
  <c r="J98" i="1"/>
  <c r="J107" i="1"/>
  <c r="J124" i="1"/>
  <c r="J130" i="1"/>
  <c r="J150" i="1"/>
  <c r="L167" i="1"/>
  <c r="L178" i="1"/>
  <c r="L189" i="1"/>
  <c r="L192" i="1"/>
  <c r="J73" i="1"/>
  <c r="J81" i="1"/>
  <c r="J89" i="1"/>
  <c r="J102" i="1"/>
  <c r="L143" i="1"/>
  <c r="J177" i="1"/>
  <c r="J30" i="1"/>
  <c r="J66" i="1"/>
  <c r="L73" i="1"/>
  <c r="L81" i="1"/>
  <c r="L86" i="1"/>
  <c r="J128" i="1"/>
  <c r="J135" i="1"/>
  <c r="J139" i="1"/>
  <c r="J162" i="1"/>
  <c r="J188" i="1"/>
  <c r="J196" i="1"/>
  <c r="L200" i="1"/>
  <c r="G140" i="3"/>
  <c r="G120" i="3"/>
  <c r="G135" i="3"/>
  <c r="G149" i="3"/>
  <c r="G136" i="3"/>
  <c r="G119" i="3"/>
  <c r="G114" i="3"/>
  <c r="J80" i="2"/>
  <c r="J68" i="2"/>
  <c r="J110" i="2"/>
  <c r="J102" i="2"/>
  <c r="L135" i="2"/>
  <c r="J41" i="2"/>
  <c r="J233" i="2"/>
  <c r="L76" i="2"/>
  <c r="L93" i="2"/>
  <c r="J193" i="2"/>
  <c r="L65" i="2"/>
  <c r="J65" i="2"/>
  <c r="L136" i="2"/>
  <c r="J36" i="2"/>
  <c r="L36" i="2"/>
  <c r="L58" i="2"/>
  <c r="L97" i="2"/>
  <c r="L172" i="2"/>
  <c r="L207" i="2"/>
  <c r="L212" i="2"/>
  <c r="L113" i="2"/>
  <c r="J225" i="2"/>
  <c r="J62" i="2"/>
  <c r="J103" i="2"/>
  <c r="L83" i="2"/>
  <c r="L134" i="2"/>
  <c r="L192" i="2"/>
  <c r="L242" i="2"/>
  <c r="J203" i="2"/>
  <c r="J52" i="2"/>
  <c r="L79" i="2"/>
  <c r="J94" i="2"/>
  <c r="J134" i="2"/>
  <c r="J139" i="2"/>
  <c r="J35" i="2"/>
  <c r="J26" i="2"/>
  <c r="J17" i="2"/>
  <c r="J7" i="2"/>
  <c r="L78" i="2"/>
  <c r="J73" i="2"/>
  <c r="J63" i="2"/>
  <c r="L100" i="2"/>
  <c r="J141" i="2"/>
  <c r="J28" i="2"/>
  <c r="J9" i="2"/>
  <c r="J40" i="2"/>
  <c r="L30" i="2"/>
  <c r="L22" i="2"/>
  <c r="L157" i="2"/>
  <c r="J37" i="2"/>
  <c r="J19" i="2"/>
  <c r="J3" i="2"/>
  <c r="L38" i="2"/>
  <c r="L29" i="2"/>
  <c r="L68" i="2"/>
  <c r="L53" i="2"/>
  <c r="L122" i="2"/>
  <c r="L139" i="2"/>
  <c r="L37" i="2"/>
  <c r="L51" i="2"/>
  <c r="J43" i="2"/>
  <c r="L3" i="2"/>
  <c r="L27" i="2"/>
  <c r="L72" i="2"/>
  <c r="L56" i="2"/>
  <c r="L106" i="2"/>
  <c r="J93" i="2"/>
  <c r="L133" i="2"/>
  <c r="L194" i="2"/>
  <c r="J192" i="2"/>
  <c r="J208" i="2"/>
  <c r="J92" i="2"/>
  <c r="L45" i="2"/>
  <c r="L35" i="2"/>
  <c r="L26" i="2"/>
  <c r="L43" i="2"/>
  <c r="J51" i="2"/>
  <c r="J133" i="2"/>
  <c r="J194" i="2"/>
  <c r="J187" i="2"/>
  <c r="J165" i="2"/>
  <c r="J238" i="2"/>
  <c r="J217" i="2"/>
  <c r="L34" i="2"/>
  <c r="J25" i="2"/>
  <c r="J6" i="2"/>
  <c r="L236" i="2"/>
  <c r="L226" i="2"/>
  <c r="L28" i="2"/>
  <c r="L96" i="2"/>
  <c r="J30" i="2"/>
  <c r="J32" i="2"/>
  <c r="L24" i="2"/>
  <c r="L5" i="2"/>
  <c r="J74" i="2"/>
  <c r="L70" i="2"/>
  <c r="L64" i="2"/>
  <c r="J58" i="2"/>
  <c r="L54" i="2"/>
  <c r="L110" i="2"/>
  <c r="J108" i="2"/>
  <c r="L105" i="2"/>
  <c r="L102" i="2"/>
  <c r="J99" i="2"/>
  <c r="L140" i="2"/>
  <c r="J135" i="2"/>
  <c r="L193" i="2"/>
  <c r="J241" i="2"/>
  <c r="J207" i="2"/>
  <c r="J29" i="2"/>
  <c r="J20" i="2"/>
  <c r="J11" i="2"/>
  <c r="L41" i="2"/>
  <c r="L31" i="2"/>
  <c r="L23" i="2"/>
  <c r="L4" i="2"/>
  <c r="J70" i="2"/>
  <c r="J64" i="2"/>
  <c r="J54" i="2"/>
  <c r="J97" i="2"/>
  <c r="J157" i="2"/>
  <c r="L62" i="1"/>
  <c r="L80" i="1"/>
  <c r="L89" i="1"/>
  <c r="L125" i="1"/>
  <c r="L132" i="1"/>
  <c r="L137" i="1"/>
  <c r="L145" i="1"/>
  <c r="L154" i="1"/>
  <c r="L157" i="1"/>
  <c r="L173" i="1"/>
  <c r="L181" i="1"/>
  <c r="L187" i="1"/>
  <c r="L196" i="1"/>
  <c r="J181" i="1"/>
  <c r="J8" i="1"/>
  <c r="L9" i="1"/>
  <c r="L16" i="1"/>
  <c r="J31" i="1"/>
  <c r="L32" i="1"/>
  <c r="L33" i="1"/>
  <c r="J55" i="1"/>
  <c r="L57" i="1"/>
  <c r="L74" i="1"/>
  <c r="J88" i="1"/>
  <c r="J92" i="1"/>
  <c r="L93" i="1"/>
  <c r="L100" i="1"/>
  <c r="J142" i="1"/>
  <c r="J149" i="1"/>
  <c r="L35" i="1"/>
  <c r="L8" i="1"/>
  <c r="J83" i="1"/>
  <c r="J91" i="1"/>
  <c r="J136" i="1"/>
  <c r="L46" i="1"/>
  <c r="L30" i="1"/>
  <c r="L53" i="1"/>
  <c r="L66" i="1"/>
  <c r="L83" i="1"/>
  <c r="L91" i="1"/>
  <c r="L129" i="1"/>
  <c r="L184" i="1"/>
  <c r="L6" i="1"/>
  <c r="J14" i="1"/>
  <c r="J72" i="1"/>
  <c r="J77" i="1"/>
  <c r="J90" i="1"/>
  <c r="J97" i="1"/>
  <c r="J117" i="1"/>
  <c r="J138" i="1"/>
  <c r="L148" i="1"/>
  <c r="L4" i="1"/>
  <c r="L21" i="1"/>
  <c r="L28" i="1"/>
  <c r="L29" i="1"/>
  <c r="L37" i="1"/>
  <c r="J47" i="1"/>
  <c r="J62" i="1"/>
  <c r="L64" i="1"/>
  <c r="L72" i="1"/>
  <c r="J76" i="1"/>
  <c r="L77" i="1"/>
  <c r="J86" i="1"/>
  <c r="L97" i="1"/>
  <c r="J103" i="1"/>
  <c r="L106" i="1"/>
  <c r="L110" i="1"/>
  <c r="J126" i="1"/>
  <c r="L133" i="1"/>
  <c r="L147" i="1"/>
  <c r="L169" i="1"/>
  <c r="L177" i="1"/>
  <c r="L183" i="1"/>
  <c r="J20" i="1"/>
  <c r="L23" i="1"/>
  <c r="L31" i="1"/>
  <c r="L41" i="1"/>
  <c r="L43" i="1"/>
  <c r="L44" i="1"/>
  <c r="J61" i="1"/>
  <c r="L63" i="1"/>
  <c r="J75" i="1"/>
  <c r="L87" i="1"/>
  <c r="J94" i="1"/>
  <c r="L126" i="1"/>
  <c r="L127" i="1"/>
  <c r="L134" i="1"/>
  <c r="J143" i="1"/>
  <c r="L144" i="1"/>
  <c r="J160" i="1"/>
  <c r="L171" i="1"/>
  <c r="J179" i="1"/>
  <c r="J41" i="1"/>
  <c r="L160" i="1"/>
  <c r="L186" i="1"/>
  <c r="L20" i="1"/>
  <c r="L38" i="1"/>
  <c r="L61" i="1"/>
  <c r="L104" i="1"/>
  <c r="J119" i="1"/>
  <c r="J123" i="1"/>
  <c r="J185" i="1"/>
  <c r="J17" i="1"/>
  <c r="J28" i="1"/>
  <c r="J85" i="1"/>
  <c r="J101" i="1"/>
  <c r="L103" i="1"/>
  <c r="J129" i="1"/>
  <c r="L130" i="1"/>
  <c r="L141" i="1"/>
  <c r="L168" i="1"/>
  <c r="L175" i="1"/>
  <c r="J176" i="1"/>
  <c r="L193" i="1"/>
  <c r="J4" i="1"/>
  <c r="J5" i="1"/>
  <c r="J9" i="1"/>
  <c r="J16" i="1"/>
  <c r="L17" i="1"/>
  <c r="L18" i="1"/>
  <c r="L26" i="1"/>
  <c r="J27" i="1"/>
  <c r="J34" i="1"/>
  <c r="L52" i="1"/>
  <c r="J53" i="1"/>
  <c r="L85" i="1"/>
  <c r="L90" i="1"/>
  <c r="L101" i="1"/>
  <c r="L102" i="1"/>
  <c r="L109" i="1"/>
  <c r="J110" i="1"/>
  <c r="L138" i="1"/>
  <c r="L139" i="1"/>
  <c r="L149" i="1"/>
  <c r="L150" i="1"/>
  <c r="J3" i="1"/>
  <c r="J33" i="1"/>
  <c r="J37" i="1"/>
  <c r="J46" i="1"/>
  <c r="J78" i="1"/>
  <c r="J84" i="1"/>
  <c r="J137" i="1"/>
  <c r="J145" i="1"/>
  <c r="J148" i="1"/>
  <c r="J165" i="1"/>
  <c r="L3" i="1"/>
  <c r="L14" i="1"/>
  <c r="L15" i="1"/>
  <c r="L25" i="1"/>
  <c r="L34" i="1"/>
  <c r="J45" i="1"/>
  <c r="L47" i="1"/>
  <c r="L70" i="1"/>
  <c r="L78" i="1"/>
  <c r="L84" i="1"/>
  <c r="L98" i="1"/>
  <c r="L108" i="1"/>
  <c r="J127" i="1"/>
  <c r="L128" i="1"/>
  <c r="L136" i="1"/>
  <c r="J144" i="1"/>
  <c r="L146" i="1"/>
  <c r="L162" i="1"/>
  <c r="L165" i="1"/>
  <c r="L166" i="1"/>
  <c r="L172" i="1"/>
  <c r="L42" i="2"/>
  <c r="J42" i="2"/>
  <c r="G116" i="3"/>
  <c r="G132" i="3"/>
  <c r="G130" i="3"/>
  <c r="G110" i="3"/>
  <c r="G127" i="3"/>
  <c r="G108" i="3"/>
  <c r="G124" i="3"/>
  <c r="G143" i="3"/>
  <c r="G122" i="3"/>
  <c r="G89" i="3"/>
  <c r="G57" i="3"/>
  <c r="G46" i="3"/>
  <c r="G36" i="3"/>
  <c r="G27" i="3"/>
  <c r="G18" i="3"/>
  <c r="G8" i="3"/>
  <c r="G96" i="3"/>
  <c r="G72" i="3"/>
  <c r="G64" i="3"/>
  <c r="G56" i="3"/>
  <c r="G104" i="3"/>
  <c r="G142" i="3"/>
  <c r="G134" i="3"/>
  <c r="G126" i="3"/>
  <c r="G118" i="3"/>
  <c r="G172" i="3"/>
  <c r="G38" i="3"/>
  <c r="G188" i="3"/>
  <c r="G28" i="3"/>
  <c r="G65" i="3"/>
  <c r="G44" i="3"/>
  <c r="G34" i="3"/>
  <c r="G26" i="3"/>
  <c r="G17" i="3"/>
  <c r="G7" i="3"/>
  <c r="G95" i="3"/>
  <c r="G87" i="3"/>
  <c r="G79" i="3"/>
  <c r="G71" i="3"/>
  <c r="G63" i="3"/>
  <c r="G55" i="3"/>
  <c r="G141" i="3"/>
  <c r="G133" i="3"/>
  <c r="G125" i="3"/>
  <c r="G117" i="3"/>
  <c r="G193" i="3"/>
  <c r="G155" i="3"/>
  <c r="G49" i="3"/>
  <c r="G10" i="3"/>
  <c r="G90" i="3"/>
  <c r="G19" i="3"/>
  <c r="G73" i="3"/>
  <c r="G42" i="3"/>
  <c r="G33" i="3"/>
  <c r="G25" i="3"/>
  <c r="G15" i="3"/>
  <c r="G6" i="3"/>
  <c r="G94" i="3"/>
  <c r="G86" i="3"/>
  <c r="G78" i="3"/>
  <c r="G70" i="3"/>
  <c r="G62" i="3"/>
  <c r="G54" i="3"/>
  <c r="G154" i="3"/>
  <c r="G29" i="3"/>
  <c r="G82" i="3"/>
  <c r="G58" i="3"/>
  <c r="G9" i="3"/>
  <c r="G81" i="3"/>
  <c r="G41" i="3"/>
  <c r="G32" i="3"/>
  <c r="G24" i="3"/>
  <c r="G14" i="3"/>
  <c r="G5" i="3"/>
  <c r="G93" i="3"/>
  <c r="G85" i="3"/>
  <c r="G77" i="3"/>
  <c r="G69" i="3"/>
  <c r="G139" i="3"/>
  <c r="G131" i="3"/>
  <c r="G123" i="3"/>
  <c r="G115" i="3"/>
  <c r="G107" i="3"/>
  <c r="G183" i="3"/>
  <c r="G177" i="3"/>
  <c r="G153" i="3"/>
  <c r="G20" i="3"/>
  <c r="G66" i="3"/>
  <c r="G47" i="3"/>
  <c r="G40" i="3"/>
  <c r="G31" i="3"/>
  <c r="G23" i="3"/>
  <c r="G13" i="3"/>
  <c r="G4" i="3"/>
  <c r="G53" i="3"/>
  <c r="G92" i="3"/>
  <c r="G84" i="3"/>
  <c r="G68" i="3"/>
  <c r="G176" i="3"/>
  <c r="G74" i="3"/>
  <c r="G37" i="3"/>
  <c r="G97" i="3"/>
  <c r="G3" i="3"/>
  <c r="G39" i="3"/>
  <c r="G30" i="3"/>
  <c r="G21" i="3"/>
  <c r="G11" i="3"/>
  <c r="G75" i="3"/>
  <c r="G67" i="3"/>
  <c r="G59" i="3"/>
  <c r="G129" i="3"/>
  <c r="G121" i="3"/>
  <c r="G113" i="3"/>
  <c r="L74" i="2"/>
  <c r="J72" i="2"/>
  <c r="L67" i="2"/>
  <c r="J56" i="2"/>
  <c r="J53" i="2"/>
  <c r="L107" i="2"/>
  <c r="L99" i="2"/>
  <c r="J122" i="2"/>
  <c r="L141" i="2"/>
  <c r="L129" i="2"/>
  <c r="J172" i="2"/>
  <c r="L202" i="2"/>
  <c r="J242" i="2"/>
  <c r="J234" i="2"/>
  <c r="J232" i="2"/>
  <c r="J226" i="2"/>
  <c r="J212" i="2"/>
  <c r="L171" i="2"/>
  <c r="J34" i="2"/>
  <c r="J27" i="2"/>
  <c r="J18" i="2"/>
  <c r="J8" i="2"/>
  <c r="L75" i="2"/>
  <c r="L73" i="2"/>
  <c r="L60" i="2"/>
  <c r="J57" i="2"/>
  <c r="J104" i="2"/>
  <c r="J185" i="2"/>
  <c r="J171" i="2"/>
  <c r="L244" i="2"/>
  <c r="J239" i="2"/>
  <c r="L206" i="2"/>
  <c r="L104" i="2"/>
  <c r="J85" i="2"/>
  <c r="L77" i="2"/>
  <c r="J66" i="2"/>
  <c r="L62" i="2"/>
  <c r="J60" i="2"/>
  <c r="L52" i="2"/>
  <c r="J109" i="2"/>
  <c r="J96" i="2"/>
  <c r="J142" i="2"/>
  <c r="L187" i="2"/>
  <c r="J244" i="2"/>
  <c r="L241" i="2"/>
  <c r="L233" i="2"/>
  <c r="L225" i="2"/>
  <c r="L217" i="2"/>
  <c r="J16" i="2"/>
  <c r="L185" i="2"/>
  <c r="J76" i="2"/>
  <c r="J78" i="2"/>
  <c r="J202" i="2"/>
  <c r="J38" i="2"/>
  <c r="J23" i="2"/>
  <c r="J4" i="2"/>
  <c r="J45" i="2"/>
  <c r="J13" i="2"/>
  <c r="J83" i="2"/>
  <c r="L57" i="2"/>
  <c r="L92" i="2"/>
  <c r="J86" i="2"/>
  <c r="L80" i="2"/>
  <c r="J31" i="2"/>
  <c r="J24" i="2"/>
  <c r="J15" i="2"/>
  <c r="J5" i="2"/>
  <c r="L234" i="2"/>
  <c r="L59" i="2"/>
  <c r="J113" i="2"/>
  <c r="L109" i="2"/>
  <c r="J140" i="2"/>
  <c r="J131" i="2"/>
  <c r="L190" i="2"/>
  <c r="J188" i="2"/>
  <c r="L243" i="2"/>
  <c r="L238" i="2"/>
  <c r="L227" i="2"/>
  <c r="L213" i="2"/>
  <c r="L208" i="2"/>
  <c r="J204" i="2"/>
  <c r="L204" i="2"/>
  <c r="L40" i="2"/>
  <c r="L32" i="2"/>
  <c r="L25" i="2"/>
  <c r="L6" i="2"/>
  <c r="L66" i="2"/>
  <c r="L63" i="2"/>
  <c r="J59" i="2"/>
  <c r="J107" i="2"/>
  <c r="J136" i="2"/>
  <c r="J190" i="2"/>
  <c r="J243" i="2"/>
  <c r="J227" i="2"/>
  <c r="J213" i="2"/>
  <c r="L142" i="2"/>
  <c r="J100" i="2"/>
  <c r="J236" i="2"/>
  <c r="J206" i="2"/>
  <c r="L203" i="2"/>
  <c r="L188" i="2"/>
  <c r="L131" i="2"/>
  <c r="L85" i="2"/>
  <c r="J79" i="2"/>
  <c r="J77" i="2"/>
  <c r="J75" i="2"/>
  <c r="J67" i="2"/>
  <c r="J106" i="2"/>
  <c r="L103" i="2"/>
  <c r="L138" i="2"/>
  <c r="J129" i="2"/>
  <c r="L165" i="2"/>
  <c r="L239" i="2"/>
  <c r="L232" i="2"/>
  <c r="L205" i="2"/>
  <c r="J105" i="2"/>
  <c r="L94" i="2"/>
  <c r="J205" i="2"/>
  <c r="J167" i="1"/>
  <c r="J168" i="1"/>
  <c r="J6" i="1"/>
  <c r="J23" i="1"/>
  <c r="J25" i="1"/>
  <c r="J26" i="1"/>
  <c r="J35" i="1"/>
  <c r="J38" i="1"/>
  <c r="J50" i="1"/>
  <c r="J63" i="1"/>
  <c r="J104" i="1"/>
  <c r="J131" i="1"/>
  <c r="J146" i="1"/>
  <c r="J169" i="1"/>
  <c r="J171" i="1"/>
  <c r="J172" i="1"/>
  <c r="J173" i="1"/>
  <c r="J52" i="1"/>
  <c r="J64" i="1"/>
  <c r="J106" i="1"/>
  <c r="J108" i="1"/>
  <c r="J109" i="1"/>
  <c r="J132" i="1"/>
  <c r="J147" i="1"/>
  <c r="J175" i="1"/>
  <c r="J183" i="1"/>
  <c r="J184" i="1"/>
  <c r="J189" i="1"/>
  <c r="P7" i="2" l="1"/>
  <c r="Q7" i="2"/>
  <c r="P8" i="2"/>
  <c r="Q8" i="2"/>
  <c r="P9" i="2"/>
  <c r="Q9" i="2"/>
  <c r="P12" i="2"/>
  <c r="Q12" i="2"/>
  <c r="P13" i="2"/>
  <c r="Q13" i="2"/>
  <c r="P15" i="2"/>
  <c r="Q15" i="2"/>
  <c r="P16" i="2"/>
  <c r="Q16" i="2"/>
  <c r="P17" i="2"/>
  <c r="Q17" i="2"/>
  <c r="P18" i="2"/>
  <c r="Q18" i="2"/>
  <c r="P19" i="2"/>
  <c r="Q19" i="2"/>
  <c r="P20" i="2"/>
  <c r="Q20" i="2"/>
  <c r="Q11" i="2"/>
  <c r="P11" i="2"/>
  <c r="P77" i="2"/>
  <c r="Q77" i="2"/>
  <c r="P78" i="2"/>
  <c r="Q78" i="2"/>
  <c r="P79" i="2"/>
  <c r="Q79" i="2"/>
  <c r="Q80" i="2"/>
  <c r="P83" i="2"/>
  <c r="Q83" i="2"/>
  <c r="P85" i="2"/>
  <c r="Q85" i="2"/>
  <c r="P86" i="2"/>
  <c r="Q86" i="2"/>
  <c r="P53" i="2"/>
  <c r="Q53" i="2"/>
  <c r="P54" i="2"/>
  <c r="Q54" i="2"/>
  <c r="P56" i="2"/>
  <c r="Q56" i="2"/>
  <c r="P57" i="2"/>
  <c r="Q57" i="2"/>
  <c r="P58" i="2"/>
  <c r="Q58" i="2"/>
  <c r="P59" i="2"/>
  <c r="Q59" i="2"/>
  <c r="P60" i="2"/>
  <c r="Q60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70" i="2"/>
  <c r="Q70" i="2"/>
  <c r="P72" i="2"/>
  <c r="Q72" i="2"/>
  <c r="P73" i="2"/>
  <c r="Q73" i="2"/>
  <c r="P74" i="2"/>
  <c r="Q74" i="2"/>
  <c r="P75" i="2"/>
  <c r="Q75" i="2"/>
  <c r="P76" i="2"/>
  <c r="Q76" i="2"/>
  <c r="P52" i="2"/>
  <c r="Q52" i="2"/>
  <c r="Q51" i="2"/>
  <c r="P51" i="2"/>
  <c r="R13" i="5" l="1"/>
  <c r="S13" i="5"/>
  <c r="T13" i="5"/>
  <c r="U13" i="5"/>
  <c r="G13" i="5"/>
  <c r="I13" i="5"/>
  <c r="K13" i="5"/>
  <c r="I7" i="5"/>
  <c r="J7" i="5" s="1"/>
  <c r="K7" i="5"/>
  <c r="G7" i="5"/>
  <c r="R12" i="5"/>
  <c r="S12" i="5"/>
  <c r="T12" i="5"/>
  <c r="U12" i="5"/>
  <c r="G12" i="5"/>
  <c r="I12" i="5"/>
  <c r="K12" i="5"/>
  <c r="R6" i="5"/>
  <c r="S6" i="5"/>
  <c r="T6" i="5"/>
  <c r="U6" i="5"/>
  <c r="G6" i="5"/>
  <c r="I6" i="5"/>
  <c r="K6" i="5"/>
  <c r="R11" i="5"/>
  <c r="S11" i="5"/>
  <c r="T11" i="5"/>
  <c r="U11" i="5"/>
  <c r="S5" i="5"/>
  <c r="T5" i="5"/>
  <c r="U5" i="5"/>
  <c r="R5" i="5"/>
  <c r="I11" i="5"/>
  <c r="K11" i="5"/>
  <c r="J11" i="5" s="1"/>
  <c r="G11" i="5"/>
  <c r="I5" i="5"/>
  <c r="G5" i="5"/>
  <c r="K5" i="5"/>
  <c r="H5" i="5" s="1"/>
  <c r="J13" i="5" l="1"/>
  <c r="H13" i="5"/>
  <c r="J12" i="5"/>
  <c r="H7" i="5"/>
  <c r="H12" i="5"/>
  <c r="J5" i="5"/>
  <c r="H6" i="5"/>
  <c r="J6" i="5"/>
  <c r="H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ACBAF070-99D7-4B33-AB94-523F93B6B951}">
      <text>
        <r>
          <rPr>
            <b/>
            <sz val="9"/>
            <color indexed="81"/>
            <rFont val="Tahoma"/>
            <charset val="1"/>
          </rPr>
          <t>Estela Gonzalez: double hets dark eyed. Cross 35x35</t>
        </r>
      </text>
    </comment>
    <comment ref="B41" authorId="0" shapeId="0" xr:uid="{7F5DF596-AEE4-4EB4-BB8B-FFC934143B57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mosaic eyed. Cross 35x35</t>
        </r>
      </text>
    </comment>
    <comment ref="B70" authorId="0" shapeId="0" xr:uid="{3C6FADDB-E094-4DE5-9494-68C077991C7B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dark eyed. Cross 40x40</t>
        </r>
      </text>
    </comment>
    <comment ref="B97" authorId="0" shapeId="0" xr:uid="{1422147A-BEBA-4732-8368-62BDD21145C9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mosaic eyed. Cross 26x26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C4" authorId="0" shapeId="0" xr:uid="{9D5D5909-DE24-4CAE-B181-5FB9C5653283}">
      <text>
        <r>
          <rPr>
            <b/>
            <sz val="9"/>
            <color indexed="81"/>
            <rFont val="Tahoma"/>
            <charset val="1"/>
          </rPr>
          <t>Estela Gonzalez: double hets dark eyed. Cross 35x35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32E91B5C-12BC-4F40-BC1B-E1532E0B5862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mosaic eyed</t>
        </r>
      </text>
    </comment>
    <comment ref="B51" authorId="0" shapeId="0" xr:uid="{EC155333-41D1-47E2-B548-E9414AF3254B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mosaic eyed</t>
        </r>
      </text>
    </comment>
    <comment ref="B91" authorId="0" shapeId="0" xr:uid="{4BFE1B40-5D0B-4C86-B19B-B7C77545CDA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dark eyed</t>
        </r>
      </text>
    </comment>
    <comment ref="B122" authorId="0" shapeId="0" xr:uid="{7A7F6AF6-0AF9-45E4-875C-FDD61BCDB49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dark eyed</t>
        </r>
      </text>
    </comment>
    <comment ref="B156" authorId="0" shapeId="0" xr:uid="{1CB82839-E9D5-4948-956A-EBC7568E32BB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mosaic eyed</t>
        </r>
      </text>
    </comment>
  </commentList>
</comments>
</file>

<file path=xl/sharedStrings.xml><?xml version="1.0" encoding="utf-8"?>
<sst xmlns="http://schemas.openxmlformats.org/spreadsheetml/2006/main" count="1195" uniqueCount="89">
  <si>
    <t>F0 cross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</si>
  <si>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</si>
  <si>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</si>
  <si>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</si>
  <si>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</si>
  <si>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</si>
  <si>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</si>
  <si>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</si>
  <si>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</si>
  <si>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</si>
  <si>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Genotype count/percentage</t>
  </si>
  <si>
    <t>Mosaic count</t>
  </si>
  <si>
    <t>Mosaic percentage</t>
  </si>
  <si>
    <t>1626A X 1590B</t>
  </si>
  <si>
    <t>1590B X 1626A</t>
  </si>
  <si>
    <t>F1 cross</t>
  </si>
  <si>
    <t>Ref.</t>
  </si>
  <si>
    <t>Parental cross</t>
  </si>
  <si>
    <t>1626A X Cd KO</t>
  </si>
  <si>
    <t>Cd KO X 1626A</t>
  </si>
  <si>
    <t>WT X (1626A:1590B)</t>
  </si>
  <si>
    <t>Cd KO X (1626A:1590B)</t>
  </si>
  <si>
    <t>Female no.</t>
  </si>
  <si>
    <t xml:space="preserve">(1626A:1590B) X WT </t>
  </si>
  <si>
    <t>No. of embryos</t>
  </si>
  <si>
    <t>35x35</t>
  </si>
  <si>
    <t>(1590B:1626A) ME X WT</t>
  </si>
  <si>
    <t>died</t>
  </si>
  <si>
    <t xml:space="preserve">WT X (1590B:1626A)DE </t>
  </si>
  <si>
    <t>40x40</t>
  </si>
  <si>
    <t>WT X (1590B:1626A)ME</t>
  </si>
  <si>
    <t>26x26</t>
  </si>
  <si>
    <t>MG 1058A pg 118</t>
  </si>
  <si>
    <t>didn't hatch</t>
  </si>
  <si>
    <t>EG 1033H</t>
  </si>
  <si>
    <t>EG 1033H p83-84</t>
  </si>
  <si>
    <t>EG 1033H p82</t>
  </si>
  <si>
    <t>did not hatch</t>
  </si>
  <si>
    <t>4 engorged female died in cage</t>
  </si>
  <si>
    <t>EG 1033H p-76</t>
  </si>
  <si>
    <t>EG 1033H p-77</t>
  </si>
  <si>
    <t>119, did not hatch</t>
  </si>
  <si>
    <t>EG 1033H p-80</t>
  </si>
  <si>
    <t>EG 1033H p-81</t>
  </si>
  <si>
    <t>MG 1058A pg 119</t>
  </si>
  <si>
    <t>3 engorged females died</t>
  </si>
  <si>
    <t>MG 1058A pg 120</t>
  </si>
  <si>
    <t>-</t>
  </si>
  <si>
    <t xml:space="preserve">(1626A:1590B) ME X Cd KO </t>
  </si>
  <si>
    <t>Eggs did not hatch</t>
  </si>
  <si>
    <t>No eggs</t>
  </si>
  <si>
    <t>MG 1058A pg134</t>
  </si>
  <si>
    <t>MG 1058A pg135</t>
  </si>
  <si>
    <t>B element (red) was missed</t>
  </si>
  <si>
    <t>MG 1058A pg133</t>
  </si>
  <si>
    <t>MA</t>
  </si>
  <si>
    <t>no larvae</t>
  </si>
  <si>
    <t>lots of dead L1</t>
  </si>
  <si>
    <t>B element (red) was found</t>
  </si>
  <si>
    <t xml:space="preserve"> Cd KO X 1626A ME</t>
  </si>
  <si>
    <t>Cd KO X (1590B:1626A) DE</t>
  </si>
  <si>
    <t>(1590B:1626A) ME X Cd KO</t>
  </si>
  <si>
    <t>Cd KO X (1590B:1626A) ME</t>
  </si>
  <si>
    <t>female alive, no eggs</t>
  </si>
  <si>
    <t>dead larvae</t>
  </si>
  <si>
    <t>female dead, no eggs</t>
  </si>
  <si>
    <t>1027F (pg/24)</t>
  </si>
  <si>
    <t>1027F (pg/25)</t>
  </si>
  <si>
    <t>1027F (pg/26)</t>
  </si>
  <si>
    <t>1027F (pg/28)</t>
  </si>
  <si>
    <t>(1590B:1626A) DE X Cd KO</t>
  </si>
  <si>
    <t>1027F (pg/27)</t>
  </si>
  <si>
    <t>no B</t>
  </si>
  <si>
    <t>mosaic data looks weird</t>
  </si>
  <si>
    <t>KN LA1032F p123</t>
  </si>
  <si>
    <t>No larvae</t>
  </si>
  <si>
    <t>KN LA1032F p126</t>
  </si>
  <si>
    <t>KN LA1032F p127</t>
  </si>
  <si>
    <t>KN 1032F p128</t>
  </si>
  <si>
    <t>KN 1032F p130</t>
  </si>
  <si>
    <t>KN 1032F p131</t>
  </si>
  <si>
    <t>KN 1032F p135</t>
  </si>
  <si>
    <t>B+WT</t>
  </si>
  <si>
    <t>no eggs</t>
  </si>
  <si>
    <t>(1590B:1626A)  X WT</t>
  </si>
  <si>
    <t>WT X (1590B:1626A)</t>
  </si>
  <si>
    <t>(1590B:1626A) X Cd KO</t>
  </si>
  <si>
    <t xml:space="preserve">Cd KO X (1590B:1626A) </t>
  </si>
  <si>
    <t xml:space="preserve">(1626A:1590B)  X Cd KO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</si>
</sst>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CE4C-268A-40C2-978B-D52AFD726065}">
  <dimension ref="B3:U36"/>
  <sheetViews>
    <sheetView zoomScale="90" zoomScaleNormal="90" workbookViewId="0">
      <selection activeCell="C1" sqref="C1:C1048576"/>
    </sheetView>
  </sheetViews>
  <sheetFormatPr defaultColWidth="8.81640625" defaultRowHeight="14.5" x14ac:dyDescent="0.35"/>
  <cols>
    <col min="1" max="1" width="8.81640625" style="1"/>
    <col min="2" max="2" width="14.54296875" style="1" bestFit="1" customWidth="1"/>
    <col min="3" max="16384" width="8.81640625" style="1"/>
  </cols>
  <sheetData>
    <row r="3" spans="2:21" x14ac:dyDescent="0.35">
      <c r="C3" s="36" t="s">
        <v>10</v>
      </c>
      <c r="D3" s="36"/>
      <c r="E3" s="36"/>
      <c r="F3" s="36"/>
      <c r="G3" s="36"/>
      <c r="H3" s="36"/>
      <c r="I3" s="36"/>
      <c r="J3" s="36"/>
      <c r="K3" s="36"/>
      <c r="N3" s="36" t="s">
        <v>11</v>
      </c>
      <c r="O3" s="36"/>
      <c r="P3" s="36"/>
      <c r="Q3" s="36"/>
      <c r="R3" s="36" t="s">
        <v>12</v>
      </c>
      <c r="S3" s="36"/>
      <c r="T3" s="36"/>
      <c r="U3" s="36"/>
    </row>
    <row r="4" spans="2:21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N4" s="1" t="s">
        <v>1</v>
      </c>
      <c r="O4" s="1" t="s">
        <v>2</v>
      </c>
      <c r="P4" s="1" t="s">
        <v>3</v>
      </c>
      <c r="Q4" s="1" t="s">
        <v>4</v>
      </c>
      <c r="R4" s="1" t="s">
        <v>1</v>
      </c>
      <c r="S4" s="1" t="s">
        <v>2</v>
      </c>
      <c r="T4" s="1" t="s">
        <v>3</v>
      </c>
      <c r="U4" s="1" t="s">
        <v>4</v>
      </c>
    </row>
    <row r="5" spans="2:21" x14ac:dyDescent="0.35">
      <c r="B5" s="1" t="s">
        <v>14</v>
      </c>
      <c r="C5" s="1">
        <v>131</v>
      </c>
      <c r="D5" s="1">
        <v>118</v>
      </c>
      <c r="E5" s="1">
        <v>134</v>
      </c>
      <c r="F5" s="1">
        <v>116</v>
      </c>
      <c r="G5" s="1">
        <f>SUM(C5:D5)</f>
        <v>249</v>
      </c>
      <c r="H5" s="4">
        <f>G5/K5*100</f>
        <v>49.899799599198396</v>
      </c>
      <c r="I5" s="1">
        <f>SUM(D5:E5)</f>
        <v>252</v>
      </c>
      <c r="J5" s="4">
        <f>I5/K5*100</f>
        <v>50.501002004008008</v>
      </c>
      <c r="K5" s="1">
        <f>SUM(C5:F5)</f>
        <v>499</v>
      </c>
      <c r="N5" s="1">
        <v>0</v>
      </c>
      <c r="O5" s="2">
        <v>0</v>
      </c>
      <c r="P5" s="2">
        <v>0</v>
      </c>
      <c r="Q5" s="2">
        <v>0</v>
      </c>
      <c r="R5" s="4">
        <f>N5/C5*100</f>
        <v>0</v>
      </c>
      <c r="S5" s="4">
        <f t="shared" ref="S5:U5" si="0">O5/D5*100</f>
        <v>0</v>
      </c>
      <c r="T5" s="4">
        <f t="shared" si="0"/>
        <v>0</v>
      </c>
      <c r="U5" s="4">
        <f t="shared" si="0"/>
        <v>0</v>
      </c>
    </row>
    <row r="6" spans="2:21" x14ac:dyDescent="0.35">
      <c r="C6" s="1">
        <v>169</v>
      </c>
      <c r="D6" s="1">
        <v>123</v>
      </c>
      <c r="E6" s="1">
        <v>127</v>
      </c>
      <c r="F6" s="1">
        <v>142</v>
      </c>
      <c r="G6" s="2">
        <f>SUM(C6:D6)</f>
        <v>292</v>
      </c>
      <c r="H6" s="4">
        <f>G6/K6*100</f>
        <v>52.049910873440282</v>
      </c>
      <c r="I6" s="2">
        <f>SUM(D6:E6)</f>
        <v>250</v>
      </c>
      <c r="J6" s="4">
        <f>I6/K6*100</f>
        <v>44.563279857397504</v>
      </c>
      <c r="K6" s="2">
        <f>SUM(C6:F6)</f>
        <v>561</v>
      </c>
      <c r="N6" s="1">
        <v>0</v>
      </c>
      <c r="O6" s="1">
        <v>1</v>
      </c>
      <c r="P6" s="1">
        <v>0</v>
      </c>
      <c r="Q6" s="1">
        <v>0</v>
      </c>
      <c r="R6" s="4">
        <f>N6/C6*100</f>
        <v>0</v>
      </c>
      <c r="S6" s="4">
        <f t="shared" ref="S6" si="1">O6/D6*100</f>
        <v>0.81300813008130091</v>
      </c>
      <c r="T6" s="4">
        <f t="shared" ref="T6" si="2">P6/E6*100</f>
        <v>0</v>
      </c>
      <c r="U6" s="4">
        <f t="shared" ref="U6" si="3">Q6/F6*100</f>
        <v>0</v>
      </c>
    </row>
    <row r="7" spans="2:21" x14ac:dyDescent="0.35">
      <c r="C7" s="1">
        <v>151</v>
      </c>
      <c r="D7" s="1">
        <v>144</v>
      </c>
      <c r="E7" s="1">
        <v>140</v>
      </c>
      <c r="F7" s="1">
        <v>143</v>
      </c>
      <c r="G7" s="8">
        <f>SUM(C7:D7)</f>
        <v>295</v>
      </c>
      <c r="H7" s="4">
        <f>G7/K7*100</f>
        <v>51.038062283737027</v>
      </c>
      <c r="I7" s="8">
        <f>SUM(D7:E7)</f>
        <v>284</v>
      </c>
      <c r="J7" s="4">
        <f>I7/K7*100</f>
        <v>49.134948096885807</v>
      </c>
      <c r="K7" s="8">
        <f>SUM(C7:F7)</f>
        <v>578</v>
      </c>
      <c r="N7" s="1">
        <v>0</v>
      </c>
      <c r="P7" s="1">
        <v>0</v>
      </c>
      <c r="Q7" s="1">
        <v>0</v>
      </c>
      <c r="R7" s="4"/>
      <c r="S7" s="4"/>
      <c r="T7" s="4"/>
      <c r="U7" s="4"/>
    </row>
    <row r="8" spans="2:21" s="7" customFormat="1" x14ac:dyDescent="0.35">
      <c r="H8" s="4"/>
      <c r="J8" s="4"/>
      <c r="R8" s="4"/>
      <c r="S8" s="4"/>
      <c r="T8" s="4"/>
      <c r="U8" s="4"/>
    </row>
    <row r="9" spans="2:21" s="7" customFormat="1" x14ac:dyDescent="0.35">
      <c r="H9" s="4"/>
      <c r="J9" s="4"/>
      <c r="R9" s="4"/>
      <c r="S9" s="4"/>
      <c r="T9" s="4"/>
      <c r="U9" s="4"/>
    </row>
    <row r="10" spans="2:21" x14ac:dyDescent="0.35">
      <c r="G10" s="2"/>
      <c r="H10" s="4"/>
      <c r="I10" s="2"/>
      <c r="J10" s="4"/>
      <c r="K10" s="2"/>
      <c r="R10" s="4"/>
      <c r="S10" s="4"/>
      <c r="T10" s="4"/>
      <c r="U10" s="4"/>
    </row>
    <row r="11" spans="2:21" x14ac:dyDescent="0.35">
      <c r="B11" s="1" t="s">
        <v>13</v>
      </c>
      <c r="C11" s="1">
        <v>54</v>
      </c>
      <c r="D11" s="1">
        <v>51</v>
      </c>
      <c r="E11" s="1">
        <v>46</v>
      </c>
      <c r="F11" s="1">
        <v>50</v>
      </c>
      <c r="G11" s="2">
        <f t="shared" ref="G11" si="4">SUM(C11:D11)</f>
        <v>105</v>
      </c>
      <c r="H11" s="4">
        <f t="shared" ref="H11" si="5">G11/K11*100</f>
        <v>52.238805970149251</v>
      </c>
      <c r="I11" s="2">
        <f t="shared" ref="I11" si="6">SUM(D11:E11)</f>
        <v>97</v>
      </c>
      <c r="J11" s="4">
        <f t="shared" ref="J11:J12" si="7">I11/K11*100</f>
        <v>48.258706467661696</v>
      </c>
      <c r="K11" s="2">
        <f t="shared" ref="K11" si="8">SUM(C11:F11)</f>
        <v>201</v>
      </c>
      <c r="N11" s="1">
        <v>54</v>
      </c>
      <c r="O11" s="1">
        <v>51</v>
      </c>
      <c r="P11" s="1">
        <v>0</v>
      </c>
      <c r="Q11" s="1">
        <v>0</v>
      </c>
      <c r="R11" s="4">
        <f t="shared" ref="R11" si="9">N11/C11*100</f>
        <v>100</v>
      </c>
      <c r="S11" s="4">
        <f t="shared" ref="S11" si="10">O11/D11*100</f>
        <v>100</v>
      </c>
      <c r="T11" s="4">
        <f t="shared" ref="T11" si="11">P11/E11*100</f>
        <v>0</v>
      </c>
      <c r="U11" s="4">
        <f t="shared" ref="U11" si="12">Q11/F11*100</f>
        <v>0</v>
      </c>
    </row>
    <row r="12" spans="2:21" x14ac:dyDescent="0.35">
      <c r="C12" s="1">
        <v>133</v>
      </c>
      <c r="D12" s="1">
        <v>126</v>
      </c>
      <c r="E12" s="1">
        <v>121</v>
      </c>
      <c r="F12" s="1">
        <v>108</v>
      </c>
      <c r="G12" s="2">
        <f t="shared" ref="G12" si="13">SUM(C12:D12)</f>
        <v>259</v>
      </c>
      <c r="H12" s="4">
        <f t="shared" ref="H12" si="14">G12/K12*100</f>
        <v>53.073770491803273</v>
      </c>
      <c r="I12" s="2">
        <f t="shared" ref="I12" si="15">SUM(D12:E12)</f>
        <v>247</v>
      </c>
      <c r="J12" s="4">
        <f t="shared" si="7"/>
        <v>50.614754098360656</v>
      </c>
      <c r="K12" s="2">
        <f t="shared" ref="K12" si="16">SUM(C12:F12)</f>
        <v>488</v>
      </c>
      <c r="N12" s="1">
        <v>133</v>
      </c>
      <c r="O12" s="1">
        <v>126</v>
      </c>
      <c r="P12" s="1">
        <v>0</v>
      </c>
      <c r="Q12" s="1">
        <v>0</v>
      </c>
      <c r="R12" s="4">
        <f t="shared" ref="R12" si="17">N12/C12*100</f>
        <v>100</v>
      </c>
      <c r="S12" s="4">
        <f t="shared" ref="S12" si="18">O12/D12*100</f>
        <v>100</v>
      </c>
      <c r="T12" s="4">
        <f t="shared" ref="T12" si="19">P12/E12*100</f>
        <v>0</v>
      </c>
      <c r="U12" s="4">
        <f t="shared" ref="U12" si="20">Q12/F12*100</f>
        <v>0</v>
      </c>
    </row>
    <row r="13" spans="2:21" x14ac:dyDescent="0.35">
      <c r="C13" s="1">
        <v>129</v>
      </c>
      <c r="D13" s="1">
        <v>135</v>
      </c>
      <c r="E13" s="1">
        <v>124</v>
      </c>
      <c r="F13" s="1">
        <v>97</v>
      </c>
      <c r="G13" s="8">
        <f t="shared" ref="G13" si="21">SUM(C13:D13)</f>
        <v>264</v>
      </c>
      <c r="H13" s="4">
        <f t="shared" ref="H13" si="22">G13/K13*100</f>
        <v>54.432989690721648</v>
      </c>
      <c r="I13" s="8">
        <f t="shared" ref="I13" si="23">SUM(D13:E13)</f>
        <v>259</v>
      </c>
      <c r="J13" s="4">
        <f t="shared" ref="J13" si="24">I13/K13*100</f>
        <v>53.402061855670105</v>
      </c>
      <c r="K13" s="8">
        <f t="shared" ref="K13" si="25">SUM(C13:F13)</f>
        <v>485</v>
      </c>
      <c r="N13" s="1">
        <v>129</v>
      </c>
      <c r="O13" s="1">
        <v>135</v>
      </c>
      <c r="P13" s="1">
        <v>0</v>
      </c>
      <c r="Q13" s="1">
        <v>0</v>
      </c>
      <c r="R13" s="4">
        <f t="shared" ref="R13" si="26">N13/C13*100</f>
        <v>100</v>
      </c>
      <c r="S13" s="4">
        <f t="shared" ref="S13" si="27">O13/D13*100</f>
        <v>100</v>
      </c>
      <c r="T13" s="4">
        <f t="shared" ref="T13" si="28">P13/E13*100</f>
        <v>0</v>
      </c>
      <c r="U13" s="4">
        <f t="shared" ref="U13" si="29">Q13/F13*100</f>
        <v>0</v>
      </c>
    </row>
    <row r="14" spans="2:21" x14ac:dyDescent="0.35">
      <c r="G14" s="5"/>
      <c r="H14" s="4"/>
      <c r="I14" s="5"/>
      <c r="J14" s="4"/>
      <c r="K14" s="5"/>
      <c r="R14" s="4"/>
      <c r="S14" s="4"/>
      <c r="T14" s="4"/>
      <c r="U14" s="4"/>
    </row>
    <row r="15" spans="2:21" x14ac:dyDescent="0.35">
      <c r="G15" s="5"/>
      <c r="H15" s="4"/>
      <c r="I15" s="5"/>
      <c r="J15" s="4"/>
      <c r="K15" s="5"/>
      <c r="R15" s="4"/>
      <c r="S15" s="4"/>
      <c r="T15" s="4"/>
      <c r="U15" s="4"/>
    </row>
    <row r="16" spans="2:21" x14ac:dyDescent="0.35">
      <c r="G16" s="5"/>
      <c r="H16" s="4"/>
      <c r="I16" s="5"/>
      <c r="J16" s="4"/>
      <c r="K16" s="5"/>
      <c r="R16" s="4"/>
      <c r="S16" s="4"/>
      <c r="T16" s="4"/>
      <c r="U16" s="4"/>
    </row>
    <row r="17" spans="7:21" x14ac:dyDescent="0.35">
      <c r="G17" s="5"/>
      <c r="H17" s="4"/>
      <c r="I17" s="5"/>
      <c r="J17" s="4"/>
      <c r="K17" s="5"/>
      <c r="R17" s="4"/>
      <c r="S17" s="4"/>
      <c r="T17" s="4"/>
      <c r="U17" s="4"/>
    </row>
    <row r="18" spans="7:21" x14ac:dyDescent="0.35">
      <c r="G18" s="5"/>
      <c r="H18" s="4"/>
      <c r="I18" s="5"/>
      <c r="J18" s="4"/>
      <c r="K18" s="5"/>
      <c r="R18" s="4"/>
      <c r="S18" s="4"/>
      <c r="T18" s="4"/>
      <c r="U18" s="4"/>
    </row>
    <row r="19" spans="7:21" x14ac:dyDescent="0.35">
      <c r="G19" s="5"/>
      <c r="H19" s="4"/>
      <c r="I19" s="5"/>
      <c r="J19" s="4"/>
      <c r="K19" s="5"/>
      <c r="R19" s="4"/>
      <c r="S19" s="4"/>
      <c r="T19" s="4"/>
      <c r="U19" s="4"/>
    </row>
    <row r="20" spans="7:21" x14ac:dyDescent="0.35">
      <c r="G20" s="2"/>
      <c r="H20" s="4"/>
      <c r="I20" s="2"/>
      <c r="J20" s="4"/>
      <c r="K20" s="2"/>
      <c r="R20" s="4"/>
      <c r="S20" s="4"/>
      <c r="T20" s="4"/>
      <c r="U20" s="4"/>
    </row>
    <row r="21" spans="7:21" x14ac:dyDescent="0.35">
      <c r="G21" s="2"/>
      <c r="H21" s="4"/>
      <c r="I21" s="2"/>
      <c r="J21" s="4"/>
      <c r="K21" s="2"/>
      <c r="R21" s="4"/>
      <c r="S21" s="4"/>
      <c r="T21" s="4"/>
      <c r="U21" s="4"/>
    </row>
    <row r="22" spans="7:21" x14ac:dyDescent="0.35">
      <c r="G22" s="2"/>
      <c r="H22" s="4"/>
      <c r="I22" s="2"/>
      <c r="J22" s="4"/>
      <c r="K22" s="2"/>
      <c r="R22" s="4"/>
      <c r="S22" s="4"/>
      <c r="T22" s="4"/>
      <c r="U22" s="4"/>
    </row>
    <row r="23" spans="7:21" x14ac:dyDescent="0.35">
      <c r="G23" s="2"/>
      <c r="H23" s="4"/>
      <c r="I23" s="2"/>
      <c r="J23" s="4"/>
      <c r="K23" s="2"/>
      <c r="R23" s="4"/>
      <c r="S23" s="4"/>
      <c r="T23" s="4"/>
      <c r="U23" s="4"/>
    </row>
    <row r="24" spans="7:21" x14ac:dyDescent="0.35">
      <c r="G24" s="2"/>
      <c r="H24" s="4"/>
      <c r="I24" s="2"/>
      <c r="J24" s="4"/>
      <c r="K24" s="2"/>
      <c r="R24" s="4"/>
      <c r="S24" s="4"/>
      <c r="T24" s="4"/>
      <c r="U24" s="4"/>
    </row>
    <row r="25" spans="7:21" x14ac:dyDescent="0.35">
      <c r="G25" s="2"/>
      <c r="H25" s="4"/>
      <c r="I25" s="2"/>
      <c r="J25" s="4"/>
      <c r="K25" s="2"/>
      <c r="R25" s="4"/>
      <c r="S25" s="4"/>
      <c r="T25" s="4"/>
      <c r="U25" s="4"/>
    </row>
    <row r="26" spans="7:21" x14ac:dyDescent="0.35">
      <c r="G26" s="2"/>
      <c r="H26" s="4"/>
      <c r="I26" s="2"/>
      <c r="J26" s="4"/>
      <c r="K26" s="2"/>
      <c r="R26" s="4"/>
      <c r="S26" s="4"/>
      <c r="T26" s="4"/>
      <c r="U26" s="4"/>
    </row>
    <row r="27" spans="7:21" x14ac:dyDescent="0.35">
      <c r="G27" s="2"/>
      <c r="H27" s="4"/>
      <c r="I27" s="2"/>
      <c r="J27" s="4"/>
      <c r="K27" s="2"/>
      <c r="R27" s="4"/>
      <c r="S27" s="4"/>
      <c r="T27" s="4"/>
      <c r="U27" s="4"/>
    </row>
    <row r="28" spans="7:21" x14ac:dyDescent="0.35">
      <c r="G28" s="2"/>
      <c r="H28" s="4"/>
      <c r="I28" s="2"/>
      <c r="J28" s="4"/>
      <c r="K28" s="2"/>
      <c r="R28" s="4"/>
      <c r="S28" s="4"/>
      <c r="T28" s="4"/>
      <c r="U28" s="4"/>
    </row>
    <row r="29" spans="7:21" x14ac:dyDescent="0.35">
      <c r="G29" s="2"/>
      <c r="H29" s="4"/>
      <c r="I29" s="2"/>
      <c r="J29" s="4"/>
      <c r="K29" s="2"/>
      <c r="R29" s="4"/>
      <c r="S29" s="4"/>
      <c r="T29" s="4"/>
      <c r="U29" s="4"/>
    </row>
    <row r="30" spans="7:21" x14ac:dyDescent="0.35">
      <c r="G30" s="2"/>
      <c r="H30" s="4"/>
      <c r="I30" s="2"/>
      <c r="J30" s="4"/>
      <c r="K30" s="2"/>
      <c r="R30" s="4"/>
      <c r="S30" s="4"/>
      <c r="T30" s="4"/>
      <c r="U30" s="4"/>
    </row>
    <row r="31" spans="7:21" x14ac:dyDescent="0.35">
      <c r="G31" s="2"/>
      <c r="H31" s="4"/>
      <c r="I31" s="2"/>
      <c r="J31" s="4"/>
      <c r="K31" s="2"/>
      <c r="R31" s="4"/>
      <c r="S31" s="4"/>
      <c r="T31" s="4"/>
      <c r="U31" s="4"/>
    </row>
    <row r="32" spans="7:21" x14ac:dyDescent="0.35">
      <c r="G32" s="2"/>
      <c r="H32" s="4"/>
      <c r="I32" s="2"/>
      <c r="J32" s="4"/>
      <c r="K32" s="2"/>
      <c r="R32" s="4"/>
      <c r="S32" s="4"/>
      <c r="T32" s="4"/>
      <c r="U32" s="4"/>
    </row>
    <row r="33" spans="7:21" x14ac:dyDescent="0.35">
      <c r="G33" s="2"/>
      <c r="H33" s="4"/>
      <c r="I33" s="2"/>
      <c r="J33" s="4"/>
      <c r="K33" s="2"/>
      <c r="R33" s="4"/>
      <c r="S33" s="4"/>
      <c r="T33" s="4"/>
      <c r="U33" s="4"/>
    </row>
    <row r="34" spans="7:21" x14ac:dyDescent="0.35">
      <c r="G34" s="2"/>
      <c r="H34" s="4"/>
      <c r="I34" s="2"/>
      <c r="J34" s="4"/>
      <c r="K34" s="2"/>
      <c r="R34" s="4"/>
      <c r="S34" s="4"/>
      <c r="T34" s="4"/>
      <c r="U34" s="4"/>
    </row>
    <row r="35" spans="7:21" x14ac:dyDescent="0.35">
      <c r="G35" s="2"/>
      <c r="H35" s="4"/>
      <c r="I35" s="2"/>
      <c r="J35" s="4"/>
      <c r="K35" s="2"/>
      <c r="R35" s="4"/>
      <c r="S35" s="4"/>
      <c r="T35" s="4"/>
      <c r="U35" s="4"/>
    </row>
    <row r="36" spans="7:21" x14ac:dyDescent="0.35">
      <c r="G36" s="2"/>
      <c r="H36" s="4"/>
      <c r="I36" s="2"/>
      <c r="J36" s="4"/>
      <c r="K36" s="2"/>
      <c r="R36" s="4"/>
      <c r="S36" s="4"/>
      <c r="T36" s="4"/>
      <c r="U36" s="4"/>
    </row>
  </sheetData>
  <mergeCells count="3">
    <mergeCell ref="N3:Q3"/>
    <mergeCell ref="R3:U3"/>
    <mergeCell ref="C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C03D-81C6-417A-A1E5-A00B40EB16DE}">
  <dimension ref="B1:W201"/>
  <sheetViews>
    <sheetView zoomScale="70" zoomScaleNormal="70" workbookViewId="0">
      <selection activeCell="A202" sqref="A202:XFD202"/>
    </sheetView>
  </sheetViews>
  <sheetFormatPr defaultColWidth="8.81640625" defaultRowHeight="14.5" x14ac:dyDescent="0.35"/>
  <cols>
    <col min="1" max="1" width="8.81640625" style="1"/>
    <col min="2" max="2" width="31.26953125" style="1" customWidth="1"/>
    <col min="3" max="3" width="10.81640625" style="1" bestFit="1" customWidth="1"/>
    <col min="4" max="4" width="18.1796875" style="31" customWidth="1"/>
    <col min="5" max="9" width="8.81640625" style="1"/>
    <col min="10" max="10" width="9.453125" style="1" bestFit="1" customWidth="1"/>
    <col min="11" max="16384" width="8.81640625" style="1"/>
  </cols>
  <sheetData>
    <row r="1" spans="2:23" x14ac:dyDescent="0.35">
      <c r="E1" s="36" t="s">
        <v>10</v>
      </c>
      <c r="F1" s="36"/>
      <c r="G1" s="36"/>
      <c r="H1" s="36"/>
      <c r="I1" s="36"/>
      <c r="J1" s="36"/>
      <c r="K1" s="36"/>
      <c r="L1" s="36"/>
      <c r="M1" s="36"/>
      <c r="P1" s="36" t="s">
        <v>11</v>
      </c>
      <c r="Q1" s="36"/>
      <c r="R1" s="36"/>
      <c r="S1" s="36"/>
      <c r="T1" s="36" t="s">
        <v>12</v>
      </c>
      <c r="U1" s="36"/>
      <c r="V1" s="36"/>
      <c r="W1" s="36"/>
    </row>
    <row r="2" spans="2:23" x14ac:dyDescent="0.35">
      <c r="B2" s="1" t="s">
        <v>15</v>
      </c>
      <c r="C2" s="1" t="s">
        <v>22</v>
      </c>
      <c r="D2" s="31" t="s">
        <v>24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1</v>
      </c>
      <c r="U2" s="1" t="s">
        <v>2</v>
      </c>
      <c r="V2" s="1" t="s">
        <v>3</v>
      </c>
      <c r="W2" s="1" t="s">
        <v>4</v>
      </c>
    </row>
    <row r="3" spans="2:23" x14ac:dyDescent="0.35">
      <c r="B3" s="1" t="s">
        <v>84</v>
      </c>
      <c r="C3" s="22">
        <v>1</v>
      </c>
      <c r="D3" s="31">
        <v>132</v>
      </c>
      <c r="E3" s="22">
        <v>7</v>
      </c>
      <c r="F3" s="22">
        <v>6</v>
      </c>
      <c r="G3" s="22">
        <v>3</v>
      </c>
      <c r="H3" s="22">
        <v>3</v>
      </c>
      <c r="I3" s="13">
        <f>E3+F3</f>
        <v>13</v>
      </c>
      <c r="J3" s="4">
        <f>(I3/M3)*100</f>
        <v>68.421052631578945</v>
      </c>
      <c r="K3" s="13">
        <f>F3+G3</f>
        <v>9</v>
      </c>
      <c r="L3" s="4">
        <f>(K3/M3)*100</f>
        <v>47.368421052631575</v>
      </c>
      <c r="M3" s="22">
        <f>SUM(E3:H3)</f>
        <v>19</v>
      </c>
      <c r="N3" s="22"/>
      <c r="O3" s="22"/>
      <c r="P3" s="22">
        <v>0</v>
      </c>
      <c r="Q3" s="22">
        <v>0</v>
      </c>
      <c r="R3" s="22">
        <v>0</v>
      </c>
      <c r="S3" s="13">
        <v>0</v>
      </c>
      <c r="T3" s="4">
        <f>(P3/E3)*100</f>
        <v>0</v>
      </c>
      <c r="U3" s="4">
        <f t="shared" ref="U3:W18" si="0">(Q3/F3)*100</f>
        <v>0</v>
      </c>
      <c r="V3" s="4">
        <f t="shared" si="0"/>
        <v>0</v>
      </c>
      <c r="W3" s="4">
        <f t="shared" si="0"/>
        <v>0</v>
      </c>
    </row>
    <row r="4" spans="2:23" x14ac:dyDescent="0.35">
      <c r="C4" s="22">
        <v>2</v>
      </c>
      <c r="D4" s="31">
        <v>106</v>
      </c>
      <c r="E4" s="22">
        <v>15</v>
      </c>
      <c r="F4" s="22">
        <v>11</v>
      </c>
      <c r="G4" s="22">
        <v>7</v>
      </c>
      <c r="H4" s="22">
        <v>8</v>
      </c>
      <c r="I4" s="13">
        <f t="shared" ref="I4:I38" si="1">E4+F4</f>
        <v>26</v>
      </c>
      <c r="J4" s="4">
        <f t="shared" ref="J4:J38" si="2">(I4/M4)*100</f>
        <v>63.414634146341463</v>
      </c>
      <c r="K4" s="13">
        <f t="shared" ref="K4:K38" si="3">F4+G4</f>
        <v>18</v>
      </c>
      <c r="L4" s="4">
        <f t="shared" ref="L4:L38" si="4">(K4/M4)*100</f>
        <v>43.902439024390247</v>
      </c>
      <c r="M4" s="22">
        <f t="shared" ref="M4:M38" si="5">SUM(E4:H4)</f>
        <v>41</v>
      </c>
      <c r="N4" s="22"/>
      <c r="O4" s="22"/>
      <c r="P4" s="22">
        <v>0</v>
      </c>
      <c r="Q4" s="22">
        <v>1</v>
      </c>
      <c r="R4" s="22">
        <v>0</v>
      </c>
      <c r="S4" s="13">
        <v>0</v>
      </c>
      <c r="T4" s="4">
        <f t="shared" ref="T4:W38" si="6">(P4/E4)*100</f>
        <v>0</v>
      </c>
      <c r="U4" s="4">
        <f t="shared" si="0"/>
        <v>9.0909090909090917</v>
      </c>
      <c r="V4" s="4">
        <f t="shared" si="0"/>
        <v>0</v>
      </c>
      <c r="W4" s="4">
        <f t="shared" si="0"/>
        <v>0</v>
      </c>
    </row>
    <row r="5" spans="2:23" x14ac:dyDescent="0.35">
      <c r="C5" s="22">
        <v>3</v>
      </c>
      <c r="D5" s="31">
        <v>100</v>
      </c>
      <c r="E5" s="22">
        <v>22</v>
      </c>
      <c r="F5" s="22">
        <v>25</v>
      </c>
      <c r="G5" s="22">
        <v>3</v>
      </c>
      <c r="H5" s="22">
        <v>2</v>
      </c>
      <c r="I5" s="13">
        <f t="shared" si="1"/>
        <v>47</v>
      </c>
      <c r="J5" s="4">
        <f t="shared" si="2"/>
        <v>90.384615384615387</v>
      </c>
      <c r="K5" s="13">
        <f t="shared" si="3"/>
        <v>28</v>
      </c>
      <c r="L5" s="4">
        <f t="shared" si="4"/>
        <v>53.846153846153847</v>
      </c>
      <c r="M5" s="22">
        <f t="shared" si="5"/>
        <v>52</v>
      </c>
      <c r="N5" s="22"/>
      <c r="O5" s="22"/>
      <c r="P5" s="22">
        <v>0</v>
      </c>
      <c r="Q5" s="22">
        <v>1</v>
      </c>
      <c r="R5" s="22">
        <v>0</v>
      </c>
      <c r="S5" s="13">
        <v>0</v>
      </c>
      <c r="T5" s="4">
        <f t="shared" si="6"/>
        <v>0</v>
      </c>
      <c r="U5" s="4">
        <f t="shared" si="0"/>
        <v>4</v>
      </c>
      <c r="V5" s="4">
        <f t="shared" si="0"/>
        <v>0</v>
      </c>
      <c r="W5" s="4">
        <f t="shared" si="0"/>
        <v>0</v>
      </c>
    </row>
    <row r="6" spans="2:23" x14ac:dyDescent="0.35">
      <c r="C6" s="22">
        <v>4</v>
      </c>
      <c r="D6" s="31">
        <v>125</v>
      </c>
      <c r="E6" s="22">
        <v>15</v>
      </c>
      <c r="F6" s="22">
        <v>28</v>
      </c>
      <c r="G6" s="22">
        <v>1</v>
      </c>
      <c r="H6" s="22">
        <v>4</v>
      </c>
      <c r="I6" s="13">
        <f t="shared" si="1"/>
        <v>43</v>
      </c>
      <c r="J6" s="4">
        <f t="shared" si="2"/>
        <v>89.583333333333343</v>
      </c>
      <c r="K6" s="13">
        <f t="shared" si="3"/>
        <v>29</v>
      </c>
      <c r="L6" s="4">
        <f t="shared" si="4"/>
        <v>60.416666666666664</v>
      </c>
      <c r="M6" s="22">
        <f t="shared" si="5"/>
        <v>48</v>
      </c>
      <c r="N6" s="22"/>
      <c r="O6" s="22"/>
      <c r="P6" s="22">
        <v>0</v>
      </c>
      <c r="Q6" s="22">
        <v>2</v>
      </c>
      <c r="R6" s="22">
        <v>0</v>
      </c>
      <c r="S6" s="13">
        <v>0</v>
      </c>
      <c r="T6" s="4">
        <f t="shared" si="6"/>
        <v>0</v>
      </c>
      <c r="U6" s="4">
        <f t="shared" si="0"/>
        <v>7.1428571428571423</v>
      </c>
      <c r="V6" s="4">
        <f t="shared" si="0"/>
        <v>0</v>
      </c>
      <c r="W6" s="4">
        <f t="shared" si="0"/>
        <v>0</v>
      </c>
    </row>
    <row r="7" spans="2:23" x14ac:dyDescent="0.35">
      <c r="C7" s="22">
        <v>5</v>
      </c>
      <c r="D7" s="31">
        <v>0</v>
      </c>
      <c r="E7" s="22"/>
      <c r="F7" s="22"/>
      <c r="G7" s="22"/>
      <c r="H7" s="22"/>
      <c r="I7" s="13"/>
      <c r="J7" s="22"/>
      <c r="K7" s="13"/>
      <c r="L7" s="22"/>
      <c r="M7" s="22"/>
      <c r="N7" s="22"/>
      <c r="O7" s="22"/>
      <c r="P7" s="22"/>
      <c r="Q7" s="22"/>
      <c r="R7" s="22"/>
      <c r="S7" s="13"/>
      <c r="T7" s="22"/>
      <c r="U7" s="22"/>
      <c r="V7" s="22"/>
      <c r="W7" s="22"/>
    </row>
    <row r="8" spans="2:23" x14ac:dyDescent="0.35">
      <c r="C8" s="22">
        <v>6</v>
      </c>
      <c r="D8" s="31">
        <v>62</v>
      </c>
      <c r="E8" s="22">
        <v>12</v>
      </c>
      <c r="F8" s="22">
        <v>11</v>
      </c>
      <c r="G8" s="22">
        <v>3</v>
      </c>
      <c r="H8" s="22">
        <v>3</v>
      </c>
      <c r="I8" s="13">
        <f t="shared" si="1"/>
        <v>23</v>
      </c>
      <c r="J8" s="4">
        <f t="shared" si="2"/>
        <v>79.310344827586206</v>
      </c>
      <c r="K8" s="13">
        <f t="shared" si="3"/>
        <v>14</v>
      </c>
      <c r="L8" s="4">
        <f t="shared" si="4"/>
        <v>48.275862068965516</v>
      </c>
      <c r="M8" s="22">
        <f t="shared" si="5"/>
        <v>29</v>
      </c>
      <c r="N8" s="22"/>
      <c r="O8" s="22"/>
      <c r="P8" s="22">
        <v>0</v>
      </c>
      <c r="Q8" s="22">
        <v>2</v>
      </c>
      <c r="R8" s="22">
        <v>0</v>
      </c>
      <c r="S8" s="13">
        <v>0</v>
      </c>
      <c r="T8" s="4">
        <f t="shared" si="6"/>
        <v>0</v>
      </c>
      <c r="U8" s="4">
        <f t="shared" si="0"/>
        <v>18.181818181818183</v>
      </c>
      <c r="V8" s="4">
        <f t="shared" si="0"/>
        <v>0</v>
      </c>
      <c r="W8" s="4">
        <f t="shared" si="0"/>
        <v>0</v>
      </c>
    </row>
    <row r="9" spans="2:23" x14ac:dyDescent="0.35">
      <c r="C9" s="22">
        <v>7</v>
      </c>
      <c r="D9" s="31">
        <v>140</v>
      </c>
      <c r="E9" s="22">
        <v>8</v>
      </c>
      <c r="F9" s="22">
        <v>14</v>
      </c>
      <c r="G9" s="22">
        <v>3</v>
      </c>
      <c r="H9" s="4">
        <v>5</v>
      </c>
      <c r="I9" s="13">
        <f t="shared" si="1"/>
        <v>22</v>
      </c>
      <c r="J9" s="4">
        <f t="shared" si="2"/>
        <v>73.333333333333329</v>
      </c>
      <c r="K9" s="13">
        <f t="shared" si="3"/>
        <v>17</v>
      </c>
      <c r="L9" s="4">
        <f t="shared" si="4"/>
        <v>56.666666666666664</v>
      </c>
      <c r="M9" s="22">
        <f t="shared" si="5"/>
        <v>30</v>
      </c>
      <c r="N9" s="22"/>
      <c r="O9" s="22"/>
      <c r="P9" s="22">
        <v>0</v>
      </c>
      <c r="Q9" s="22">
        <v>2</v>
      </c>
      <c r="R9" s="22">
        <v>0</v>
      </c>
      <c r="S9" s="13">
        <v>0</v>
      </c>
      <c r="T9" s="4">
        <f t="shared" si="6"/>
        <v>0</v>
      </c>
      <c r="U9" s="4">
        <f t="shared" si="0"/>
        <v>14.285714285714285</v>
      </c>
      <c r="V9" s="4">
        <f t="shared" si="0"/>
        <v>0</v>
      </c>
      <c r="W9" s="4">
        <f t="shared" si="0"/>
        <v>0</v>
      </c>
    </row>
    <row r="10" spans="2:23" x14ac:dyDescent="0.35">
      <c r="C10" s="22">
        <v>8</v>
      </c>
      <c r="D10" s="31">
        <v>65</v>
      </c>
      <c r="E10" s="22"/>
      <c r="F10" s="22"/>
      <c r="G10" s="22"/>
      <c r="H10" s="22"/>
      <c r="I10" s="13"/>
      <c r="J10" s="22"/>
      <c r="K10" s="13"/>
      <c r="L10" s="22"/>
      <c r="M10" s="22"/>
      <c r="N10" s="22"/>
      <c r="O10" s="22"/>
      <c r="P10" s="22"/>
      <c r="Q10" s="22"/>
      <c r="R10" s="22"/>
      <c r="S10" s="13"/>
      <c r="T10" s="22"/>
      <c r="U10" s="22"/>
      <c r="V10" s="22"/>
      <c r="W10" s="22"/>
    </row>
    <row r="11" spans="2:23" x14ac:dyDescent="0.35">
      <c r="C11" s="22">
        <v>9</v>
      </c>
      <c r="D11" s="31">
        <v>165</v>
      </c>
      <c r="E11" s="22">
        <v>20</v>
      </c>
      <c r="F11" s="22">
        <v>37</v>
      </c>
      <c r="G11" s="22">
        <v>11</v>
      </c>
      <c r="H11" s="4">
        <v>5</v>
      </c>
      <c r="I11" s="13">
        <f t="shared" si="1"/>
        <v>57</v>
      </c>
      <c r="J11" s="4">
        <f t="shared" si="2"/>
        <v>78.082191780821915</v>
      </c>
      <c r="K11" s="13">
        <f t="shared" si="3"/>
        <v>48</v>
      </c>
      <c r="L11" s="4">
        <f t="shared" si="4"/>
        <v>65.753424657534239</v>
      </c>
      <c r="M11" s="22">
        <f t="shared" si="5"/>
        <v>73</v>
      </c>
      <c r="N11" s="22"/>
      <c r="O11" s="22"/>
      <c r="P11" s="22">
        <v>0</v>
      </c>
      <c r="Q11" s="22">
        <v>4</v>
      </c>
      <c r="R11" s="22">
        <v>0</v>
      </c>
      <c r="S11" s="13">
        <v>0</v>
      </c>
      <c r="T11" s="4">
        <f t="shared" si="6"/>
        <v>0</v>
      </c>
      <c r="U11" s="4">
        <f t="shared" si="0"/>
        <v>10.810810810810811</v>
      </c>
      <c r="V11" s="4">
        <f t="shared" si="0"/>
        <v>0</v>
      </c>
      <c r="W11" s="4">
        <f t="shared" si="0"/>
        <v>0</v>
      </c>
    </row>
    <row r="12" spans="2:23" x14ac:dyDescent="0.35">
      <c r="C12" s="22">
        <v>10</v>
      </c>
      <c r="D12" s="31">
        <v>45</v>
      </c>
      <c r="E12" s="22"/>
      <c r="F12" s="22"/>
      <c r="G12" s="22"/>
      <c r="H12" s="22"/>
      <c r="I12" s="13"/>
      <c r="J12" s="22"/>
      <c r="K12" s="13"/>
      <c r="L12" s="22"/>
      <c r="M12" s="22"/>
      <c r="N12" s="22"/>
      <c r="O12" s="22"/>
      <c r="P12" s="22"/>
      <c r="Q12" s="22"/>
      <c r="R12" s="22"/>
      <c r="S12" s="13"/>
      <c r="T12" s="22"/>
      <c r="U12" s="22"/>
      <c r="V12" s="22"/>
      <c r="W12" s="22"/>
    </row>
    <row r="13" spans="2:23" x14ac:dyDescent="0.35">
      <c r="C13" s="22">
        <v>11</v>
      </c>
      <c r="D13" s="31">
        <v>30</v>
      </c>
      <c r="E13" s="22">
        <v>2</v>
      </c>
      <c r="F13" s="22">
        <v>0</v>
      </c>
      <c r="G13" s="22">
        <v>0</v>
      </c>
      <c r="H13" s="4">
        <v>0</v>
      </c>
      <c r="I13" s="13">
        <f t="shared" si="1"/>
        <v>2</v>
      </c>
      <c r="J13" s="4">
        <f t="shared" si="2"/>
        <v>100</v>
      </c>
      <c r="K13" s="13">
        <f t="shared" si="3"/>
        <v>0</v>
      </c>
      <c r="L13" s="4">
        <f t="shared" si="4"/>
        <v>0</v>
      </c>
      <c r="M13" s="22">
        <f t="shared" si="5"/>
        <v>2</v>
      </c>
      <c r="N13" s="22"/>
      <c r="O13" s="22"/>
      <c r="P13" s="22">
        <v>0</v>
      </c>
      <c r="Q13" s="22"/>
      <c r="R13" s="22"/>
      <c r="S13" s="13">
        <v>0</v>
      </c>
      <c r="T13" s="4">
        <f t="shared" si="6"/>
        <v>0</v>
      </c>
      <c r="U13" s="22"/>
      <c r="V13" s="22"/>
      <c r="W13" s="4">
        <v>0</v>
      </c>
    </row>
    <row r="14" spans="2:23" x14ac:dyDescent="0.35">
      <c r="C14" s="22">
        <v>12</v>
      </c>
      <c r="D14" s="31">
        <v>96</v>
      </c>
      <c r="E14" s="22">
        <v>14</v>
      </c>
      <c r="F14" s="22">
        <v>15</v>
      </c>
      <c r="G14" s="22">
        <v>3</v>
      </c>
      <c r="H14" s="4">
        <v>1</v>
      </c>
      <c r="I14" s="13">
        <f t="shared" si="1"/>
        <v>29</v>
      </c>
      <c r="J14" s="4">
        <f t="shared" si="2"/>
        <v>87.878787878787875</v>
      </c>
      <c r="K14" s="13">
        <f t="shared" si="3"/>
        <v>18</v>
      </c>
      <c r="L14" s="4">
        <f t="shared" si="4"/>
        <v>54.54545454545454</v>
      </c>
      <c r="M14" s="22">
        <f t="shared" si="5"/>
        <v>33</v>
      </c>
      <c r="N14" s="22"/>
      <c r="O14" s="22"/>
      <c r="P14" s="22">
        <v>0</v>
      </c>
      <c r="Q14" s="22">
        <v>1</v>
      </c>
      <c r="R14" s="22">
        <v>0</v>
      </c>
      <c r="S14" s="13">
        <v>0</v>
      </c>
      <c r="T14" s="4">
        <f t="shared" si="6"/>
        <v>0</v>
      </c>
      <c r="U14" s="4">
        <f t="shared" si="0"/>
        <v>6.666666666666667</v>
      </c>
      <c r="V14" s="4">
        <f t="shared" si="0"/>
        <v>0</v>
      </c>
      <c r="W14" s="4">
        <f t="shared" si="0"/>
        <v>0</v>
      </c>
    </row>
    <row r="15" spans="2:23" x14ac:dyDescent="0.35">
      <c r="C15" s="22">
        <v>13</v>
      </c>
      <c r="D15" s="31">
        <v>105</v>
      </c>
      <c r="E15" s="22">
        <v>12</v>
      </c>
      <c r="F15" s="22">
        <v>9</v>
      </c>
      <c r="G15" s="22">
        <v>5</v>
      </c>
      <c r="H15" s="4">
        <v>6</v>
      </c>
      <c r="I15" s="13">
        <f t="shared" si="1"/>
        <v>21</v>
      </c>
      <c r="J15" s="4">
        <f t="shared" si="2"/>
        <v>65.625</v>
      </c>
      <c r="K15" s="13">
        <f t="shared" si="3"/>
        <v>14</v>
      </c>
      <c r="L15" s="4">
        <f t="shared" si="4"/>
        <v>43.75</v>
      </c>
      <c r="M15" s="22">
        <f t="shared" si="5"/>
        <v>32</v>
      </c>
      <c r="N15" s="22"/>
      <c r="O15" s="22"/>
      <c r="P15" s="22">
        <v>0</v>
      </c>
      <c r="Q15" s="22">
        <v>2</v>
      </c>
      <c r="R15" s="22">
        <v>0</v>
      </c>
      <c r="S15" s="13">
        <v>0</v>
      </c>
      <c r="T15" s="4">
        <f t="shared" si="6"/>
        <v>0</v>
      </c>
      <c r="U15" s="4">
        <f t="shared" si="0"/>
        <v>22.222222222222221</v>
      </c>
      <c r="V15" s="4">
        <f t="shared" si="0"/>
        <v>0</v>
      </c>
      <c r="W15" s="4">
        <f t="shared" si="0"/>
        <v>0</v>
      </c>
    </row>
    <row r="16" spans="2:23" x14ac:dyDescent="0.35">
      <c r="C16" s="22">
        <v>14</v>
      </c>
      <c r="D16" s="31">
        <v>133</v>
      </c>
      <c r="E16" s="22">
        <v>22</v>
      </c>
      <c r="F16" s="22">
        <v>30</v>
      </c>
      <c r="G16" s="22">
        <v>12</v>
      </c>
      <c r="H16" s="4">
        <v>2</v>
      </c>
      <c r="I16" s="13">
        <f t="shared" si="1"/>
        <v>52</v>
      </c>
      <c r="J16" s="4">
        <f t="shared" si="2"/>
        <v>78.787878787878782</v>
      </c>
      <c r="K16" s="13">
        <f t="shared" si="3"/>
        <v>42</v>
      </c>
      <c r="L16" s="4">
        <f t="shared" si="4"/>
        <v>63.636363636363633</v>
      </c>
      <c r="M16" s="22">
        <f t="shared" si="5"/>
        <v>66</v>
      </c>
      <c r="N16" s="22"/>
      <c r="O16" s="22"/>
      <c r="P16" s="22">
        <v>0</v>
      </c>
      <c r="Q16" s="22">
        <v>2</v>
      </c>
      <c r="R16" s="22">
        <v>0</v>
      </c>
      <c r="S16" s="13">
        <v>0</v>
      </c>
      <c r="T16" s="4">
        <f t="shared" si="6"/>
        <v>0</v>
      </c>
      <c r="U16" s="4">
        <f t="shared" si="0"/>
        <v>6.666666666666667</v>
      </c>
      <c r="V16" s="4">
        <f t="shared" si="0"/>
        <v>0</v>
      </c>
      <c r="W16" s="4">
        <f t="shared" si="0"/>
        <v>0</v>
      </c>
    </row>
    <row r="17" spans="3:23" x14ac:dyDescent="0.35">
      <c r="C17" s="22">
        <v>15</v>
      </c>
      <c r="D17" s="31">
        <v>145</v>
      </c>
      <c r="E17" s="22">
        <v>15</v>
      </c>
      <c r="F17" s="22">
        <v>12</v>
      </c>
      <c r="G17" s="22">
        <v>4</v>
      </c>
      <c r="H17" s="22">
        <v>1</v>
      </c>
      <c r="I17" s="13">
        <f t="shared" si="1"/>
        <v>27</v>
      </c>
      <c r="J17" s="4">
        <f t="shared" si="2"/>
        <v>84.375</v>
      </c>
      <c r="K17" s="13">
        <f t="shared" si="3"/>
        <v>16</v>
      </c>
      <c r="L17" s="4">
        <f t="shared" si="4"/>
        <v>50</v>
      </c>
      <c r="M17" s="22">
        <f t="shared" si="5"/>
        <v>32</v>
      </c>
      <c r="N17" s="22"/>
      <c r="O17" s="22"/>
      <c r="P17" s="22">
        <v>0</v>
      </c>
      <c r="Q17" s="22">
        <v>1</v>
      </c>
      <c r="R17" s="22">
        <v>0</v>
      </c>
      <c r="S17" s="13">
        <v>0</v>
      </c>
      <c r="T17" s="4">
        <f t="shared" si="6"/>
        <v>0</v>
      </c>
      <c r="U17" s="4">
        <f t="shared" si="0"/>
        <v>8.3333333333333321</v>
      </c>
      <c r="V17" s="4">
        <f t="shared" si="0"/>
        <v>0</v>
      </c>
      <c r="W17" s="4">
        <f t="shared" si="0"/>
        <v>0</v>
      </c>
    </row>
    <row r="18" spans="3:23" x14ac:dyDescent="0.35">
      <c r="C18" s="22">
        <v>16</v>
      </c>
      <c r="D18" s="31">
        <v>45</v>
      </c>
      <c r="E18" s="22">
        <v>10</v>
      </c>
      <c r="F18" s="22">
        <v>11</v>
      </c>
      <c r="G18" s="22">
        <v>2</v>
      </c>
      <c r="H18" s="22">
        <v>0</v>
      </c>
      <c r="I18" s="13">
        <f t="shared" si="1"/>
        <v>21</v>
      </c>
      <c r="J18" s="4">
        <f t="shared" si="2"/>
        <v>91.304347826086953</v>
      </c>
      <c r="K18" s="13">
        <f t="shared" si="3"/>
        <v>13</v>
      </c>
      <c r="L18" s="4">
        <f t="shared" si="4"/>
        <v>56.521739130434781</v>
      </c>
      <c r="M18" s="22">
        <f t="shared" si="5"/>
        <v>23</v>
      </c>
      <c r="N18" s="22"/>
      <c r="O18" s="22"/>
      <c r="P18" s="22">
        <v>0</v>
      </c>
      <c r="Q18" s="22">
        <v>0</v>
      </c>
      <c r="R18" s="22">
        <v>0</v>
      </c>
      <c r="S18" s="13"/>
      <c r="T18" s="4">
        <f t="shared" si="6"/>
        <v>0</v>
      </c>
      <c r="U18" s="4">
        <f t="shared" si="0"/>
        <v>0</v>
      </c>
      <c r="V18" s="4">
        <f t="shared" si="0"/>
        <v>0</v>
      </c>
      <c r="W18" s="4"/>
    </row>
    <row r="19" spans="3:23" x14ac:dyDescent="0.35">
      <c r="C19" s="22">
        <v>17</v>
      </c>
      <c r="D19" s="31">
        <v>60</v>
      </c>
      <c r="E19" s="22"/>
      <c r="F19" s="22"/>
      <c r="G19" s="22"/>
      <c r="H19" s="22"/>
      <c r="I19" s="13"/>
      <c r="J19" s="22"/>
      <c r="K19" s="13"/>
      <c r="L19" s="22"/>
      <c r="M19" s="22"/>
      <c r="N19" s="22"/>
      <c r="O19" s="22"/>
      <c r="P19" s="22"/>
      <c r="Q19" s="22"/>
      <c r="R19" s="22"/>
      <c r="S19" s="13"/>
      <c r="T19" s="22"/>
      <c r="U19" s="22"/>
      <c r="V19" s="22"/>
      <c r="W19" s="22"/>
    </row>
    <row r="20" spans="3:23" x14ac:dyDescent="0.35">
      <c r="C20" s="22">
        <v>18</v>
      </c>
      <c r="D20" s="31">
        <v>149</v>
      </c>
      <c r="E20" s="22">
        <v>16</v>
      </c>
      <c r="F20" s="22">
        <v>13</v>
      </c>
      <c r="G20" s="22">
        <v>3</v>
      </c>
      <c r="H20" s="22">
        <v>1</v>
      </c>
      <c r="I20" s="13">
        <f t="shared" si="1"/>
        <v>29</v>
      </c>
      <c r="J20" s="4">
        <f t="shared" si="2"/>
        <v>87.878787878787875</v>
      </c>
      <c r="K20" s="13">
        <f t="shared" si="3"/>
        <v>16</v>
      </c>
      <c r="L20" s="4">
        <f t="shared" si="4"/>
        <v>48.484848484848484</v>
      </c>
      <c r="M20" s="22">
        <f t="shared" si="5"/>
        <v>33</v>
      </c>
      <c r="N20" s="22"/>
      <c r="O20" s="22"/>
      <c r="P20" s="22">
        <v>0</v>
      </c>
      <c r="Q20" s="22">
        <v>0</v>
      </c>
      <c r="R20" s="22">
        <v>0</v>
      </c>
      <c r="S20" s="13"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</row>
    <row r="21" spans="3:23" s="9" customFormat="1" x14ac:dyDescent="0.35">
      <c r="C21" s="22">
        <v>19</v>
      </c>
      <c r="D21" s="31">
        <v>142</v>
      </c>
      <c r="E21" s="22">
        <v>19</v>
      </c>
      <c r="F21" s="22">
        <v>30</v>
      </c>
      <c r="G21" s="22">
        <v>2</v>
      </c>
      <c r="H21" s="22">
        <v>1</v>
      </c>
      <c r="I21" s="13">
        <f t="shared" si="1"/>
        <v>49</v>
      </c>
      <c r="J21" s="4">
        <f t="shared" si="2"/>
        <v>94.230769230769226</v>
      </c>
      <c r="K21" s="13">
        <f t="shared" si="3"/>
        <v>32</v>
      </c>
      <c r="L21" s="4">
        <f t="shared" si="4"/>
        <v>61.53846153846154</v>
      </c>
      <c r="M21" s="22">
        <f t="shared" si="5"/>
        <v>52</v>
      </c>
      <c r="N21" s="22"/>
      <c r="O21" s="22"/>
      <c r="P21" s="22">
        <v>0</v>
      </c>
      <c r="Q21" s="22">
        <v>0</v>
      </c>
      <c r="R21" s="22">
        <v>0</v>
      </c>
      <c r="S21" s="13">
        <v>0</v>
      </c>
      <c r="T21" s="4">
        <f t="shared" si="6"/>
        <v>0</v>
      </c>
      <c r="U21" s="4">
        <f t="shared" si="6"/>
        <v>0</v>
      </c>
      <c r="V21" s="4">
        <f t="shared" si="6"/>
        <v>0</v>
      </c>
      <c r="W21" s="4">
        <f t="shared" si="6"/>
        <v>0</v>
      </c>
    </row>
    <row r="22" spans="3:23" s="9" customFormat="1" x14ac:dyDescent="0.35">
      <c r="C22" s="22">
        <v>20</v>
      </c>
      <c r="D22" s="31">
        <v>100</v>
      </c>
      <c r="E22" s="22"/>
      <c r="F22" s="22"/>
      <c r="G22" s="22"/>
      <c r="H22" s="22"/>
      <c r="I22" s="13"/>
      <c r="J22" s="22"/>
      <c r="K22" s="13"/>
      <c r="L22" s="22"/>
      <c r="M22" s="22"/>
      <c r="N22" s="22"/>
      <c r="O22" s="22"/>
      <c r="P22" s="22"/>
      <c r="Q22" s="22"/>
      <c r="R22" s="22"/>
      <c r="S22" s="13"/>
      <c r="T22" s="22"/>
      <c r="U22" s="22"/>
      <c r="V22" s="22"/>
      <c r="W22" s="22"/>
    </row>
    <row r="23" spans="3:23" s="9" customFormat="1" x14ac:dyDescent="0.35">
      <c r="C23" s="22">
        <v>21</v>
      </c>
      <c r="D23" s="31">
        <v>63</v>
      </c>
      <c r="E23" s="22">
        <v>5</v>
      </c>
      <c r="F23" s="22">
        <v>5</v>
      </c>
      <c r="G23" s="22">
        <v>4</v>
      </c>
      <c r="H23" s="22">
        <v>0</v>
      </c>
      <c r="I23" s="13">
        <f t="shared" si="1"/>
        <v>10</v>
      </c>
      <c r="J23" s="4">
        <f t="shared" si="2"/>
        <v>71.428571428571431</v>
      </c>
      <c r="K23" s="13">
        <f t="shared" si="3"/>
        <v>9</v>
      </c>
      <c r="L23" s="4">
        <f t="shared" si="4"/>
        <v>64.285714285714292</v>
      </c>
      <c r="M23" s="22">
        <f t="shared" si="5"/>
        <v>14</v>
      </c>
      <c r="N23" s="22"/>
      <c r="O23" s="22"/>
      <c r="P23" s="22">
        <v>0</v>
      </c>
      <c r="Q23" s="22">
        <v>1</v>
      </c>
      <c r="R23" s="22">
        <v>0</v>
      </c>
      <c r="S23" s="13"/>
      <c r="T23" s="4">
        <f t="shared" si="6"/>
        <v>0</v>
      </c>
      <c r="U23" s="4">
        <f t="shared" si="6"/>
        <v>20</v>
      </c>
      <c r="V23" s="4">
        <f t="shared" si="6"/>
        <v>0</v>
      </c>
      <c r="W23" s="4"/>
    </row>
    <row r="24" spans="3:23" s="9" customFormat="1" x14ac:dyDescent="0.35">
      <c r="C24" s="22">
        <v>22</v>
      </c>
      <c r="D24" s="31">
        <v>115</v>
      </c>
      <c r="E24" s="22"/>
      <c r="F24" s="22"/>
      <c r="G24" s="22"/>
      <c r="H24" s="22"/>
      <c r="I24" s="13"/>
      <c r="J24" s="22"/>
      <c r="K24" s="13"/>
      <c r="L24" s="22"/>
      <c r="M24" s="22"/>
      <c r="N24" s="22"/>
      <c r="O24" s="22"/>
      <c r="P24" s="22"/>
      <c r="Q24" s="22"/>
      <c r="R24" s="22"/>
      <c r="S24" s="13"/>
      <c r="T24" s="22"/>
      <c r="U24" s="22"/>
      <c r="V24" s="22"/>
      <c r="W24" s="22"/>
    </row>
    <row r="25" spans="3:23" s="9" customFormat="1" x14ac:dyDescent="0.35">
      <c r="C25" s="22">
        <v>23</v>
      </c>
      <c r="D25" s="31">
        <v>83</v>
      </c>
      <c r="E25" s="22">
        <v>9</v>
      </c>
      <c r="F25" s="22">
        <v>11</v>
      </c>
      <c r="G25" s="22">
        <v>0</v>
      </c>
      <c r="H25" s="22">
        <v>3</v>
      </c>
      <c r="I25" s="13">
        <f t="shared" si="1"/>
        <v>20</v>
      </c>
      <c r="J25" s="4">
        <f t="shared" si="2"/>
        <v>86.956521739130437</v>
      </c>
      <c r="K25" s="13">
        <f t="shared" si="3"/>
        <v>11</v>
      </c>
      <c r="L25" s="4">
        <f t="shared" si="4"/>
        <v>47.826086956521742</v>
      </c>
      <c r="M25" s="22">
        <f t="shared" si="5"/>
        <v>23</v>
      </c>
      <c r="N25" s="22"/>
      <c r="O25" s="22"/>
      <c r="P25" s="22">
        <v>0</v>
      </c>
      <c r="Q25" s="22">
        <v>3</v>
      </c>
      <c r="R25" s="22"/>
      <c r="S25" s="13">
        <v>0</v>
      </c>
      <c r="T25" s="4">
        <f t="shared" si="6"/>
        <v>0</v>
      </c>
      <c r="U25" s="4">
        <f t="shared" si="6"/>
        <v>27.27272727272727</v>
      </c>
      <c r="V25" s="4"/>
      <c r="W25" s="4">
        <f t="shared" si="6"/>
        <v>0</v>
      </c>
    </row>
    <row r="26" spans="3:23" s="9" customFormat="1" x14ac:dyDescent="0.35">
      <c r="C26" s="22">
        <v>24</v>
      </c>
      <c r="D26" s="31">
        <v>92</v>
      </c>
      <c r="E26" s="22">
        <v>5</v>
      </c>
      <c r="F26" s="22">
        <v>7</v>
      </c>
      <c r="G26" s="22">
        <v>1</v>
      </c>
      <c r="H26" s="22">
        <v>1</v>
      </c>
      <c r="I26" s="13">
        <f t="shared" si="1"/>
        <v>12</v>
      </c>
      <c r="J26" s="4">
        <f t="shared" si="2"/>
        <v>85.714285714285708</v>
      </c>
      <c r="K26" s="13">
        <f t="shared" si="3"/>
        <v>8</v>
      </c>
      <c r="L26" s="4">
        <f t="shared" si="4"/>
        <v>57.142857142857139</v>
      </c>
      <c r="M26" s="22">
        <f t="shared" si="5"/>
        <v>14</v>
      </c>
      <c r="N26" s="22"/>
      <c r="O26" s="22"/>
      <c r="P26" s="22">
        <v>0</v>
      </c>
      <c r="Q26" s="22">
        <v>0</v>
      </c>
      <c r="R26" s="22">
        <v>0</v>
      </c>
      <c r="S26" s="13">
        <v>0</v>
      </c>
      <c r="T26" s="4">
        <f t="shared" si="6"/>
        <v>0</v>
      </c>
      <c r="U26" s="4">
        <f t="shared" si="6"/>
        <v>0</v>
      </c>
      <c r="V26" s="4">
        <f t="shared" si="6"/>
        <v>0</v>
      </c>
      <c r="W26" s="4">
        <f t="shared" si="6"/>
        <v>0</v>
      </c>
    </row>
    <row r="27" spans="3:23" s="9" customFormat="1" x14ac:dyDescent="0.35">
      <c r="C27" s="22">
        <v>25</v>
      </c>
      <c r="D27" s="31">
        <v>132</v>
      </c>
      <c r="E27" s="22">
        <v>28</v>
      </c>
      <c r="F27" s="22">
        <v>47</v>
      </c>
      <c r="G27" s="22">
        <v>5</v>
      </c>
      <c r="H27" s="22">
        <v>5</v>
      </c>
      <c r="I27" s="13">
        <f t="shared" si="1"/>
        <v>75</v>
      </c>
      <c r="J27" s="4">
        <f t="shared" si="2"/>
        <v>88.235294117647058</v>
      </c>
      <c r="K27" s="13">
        <f t="shared" si="3"/>
        <v>52</v>
      </c>
      <c r="L27" s="4">
        <f t="shared" si="4"/>
        <v>61.176470588235297</v>
      </c>
      <c r="M27" s="22">
        <f t="shared" si="5"/>
        <v>85</v>
      </c>
      <c r="N27" s="22"/>
      <c r="O27" s="22"/>
      <c r="P27" s="22">
        <v>0</v>
      </c>
      <c r="Q27" s="22">
        <v>2</v>
      </c>
      <c r="R27" s="22">
        <v>0</v>
      </c>
      <c r="S27" s="13">
        <v>0</v>
      </c>
      <c r="T27" s="4">
        <f t="shared" si="6"/>
        <v>0</v>
      </c>
      <c r="U27" s="4">
        <f t="shared" si="6"/>
        <v>4.2553191489361701</v>
      </c>
      <c r="V27" s="4">
        <f t="shared" si="6"/>
        <v>0</v>
      </c>
      <c r="W27" s="4">
        <f t="shared" si="6"/>
        <v>0</v>
      </c>
    </row>
    <row r="28" spans="3:23" s="9" customFormat="1" x14ac:dyDescent="0.35">
      <c r="C28" s="22">
        <v>26</v>
      </c>
      <c r="D28" s="31">
        <v>93</v>
      </c>
      <c r="E28" s="22">
        <v>4</v>
      </c>
      <c r="F28" s="22">
        <v>12</v>
      </c>
      <c r="G28" s="22">
        <v>2</v>
      </c>
      <c r="H28" s="22">
        <v>2</v>
      </c>
      <c r="I28" s="13">
        <f t="shared" si="1"/>
        <v>16</v>
      </c>
      <c r="J28" s="4">
        <f t="shared" si="2"/>
        <v>80</v>
      </c>
      <c r="K28" s="13">
        <f t="shared" si="3"/>
        <v>14</v>
      </c>
      <c r="L28" s="4">
        <f t="shared" si="4"/>
        <v>70</v>
      </c>
      <c r="M28" s="22">
        <f t="shared" si="5"/>
        <v>20</v>
      </c>
      <c r="N28" s="22"/>
      <c r="O28" s="22"/>
      <c r="P28" s="22">
        <v>0</v>
      </c>
      <c r="Q28" s="22">
        <v>0</v>
      </c>
      <c r="R28" s="22">
        <v>0</v>
      </c>
      <c r="S28" s="13">
        <v>0</v>
      </c>
      <c r="T28" s="4">
        <f t="shared" si="6"/>
        <v>0</v>
      </c>
      <c r="U28" s="4">
        <f t="shared" si="6"/>
        <v>0</v>
      </c>
      <c r="V28" s="4">
        <f t="shared" si="6"/>
        <v>0</v>
      </c>
      <c r="W28" s="4">
        <f t="shared" si="6"/>
        <v>0</v>
      </c>
    </row>
    <row r="29" spans="3:23" s="9" customFormat="1" x14ac:dyDescent="0.35">
      <c r="C29" s="22">
        <v>27</v>
      </c>
      <c r="D29" s="31">
        <v>150</v>
      </c>
      <c r="E29" s="22">
        <v>20</v>
      </c>
      <c r="F29" s="22">
        <v>21</v>
      </c>
      <c r="G29" s="22">
        <v>0</v>
      </c>
      <c r="H29" s="22">
        <v>1</v>
      </c>
      <c r="I29" s="13">
        <f t="shared" si="1"/>
        <v>41</v>
      </c>
      <c r="J29" s="4">
        <f t="shared" si="2"/>
        <v>97.61904761904762</v>
      </c>
      <c r="K29" s="13">
        <f t="shared" si="3"/>
        <v>21</v>
      </c>
      <c r="L29" s="4">
        <f t="shared" si="4"/>
        <v>50</v>
      </c>
      <c r="M29" s="22">
        <f t="shared" si="5"/>
        <v>42</v>
      </c>
      <c r="N29" s="22"/>
      <c r="O29" s="22"/>
      <c r="P29" s="22">
        <v>0</v>
      </c>
      <c r="Q29" s="22">
        <v>3</v>
      </c>
      <c r="R29" s="22"/>
      <c r="S29" s="13">
        <v>0</v>
      </c>
      <c r="T29" s="4">
        <f t="shared" si="6"/>
        <v>0</v>
      </c>
      <c r="U29" s="4">
        <f t="shared" si="6"/>
        <v>14.285714285714285</v>
      </c>
      <c r="V29" s="4"/>
      <c r="W29" s="4">
        <f t="shared" si="6"/>
        <v>0</v>
      </c>
    </row>
    <row r="30" spans="3:23" s="9" customFormat="1" x14ac:dyDescent="0.35">
      <c r="C30" s="22">
        <v>28</v>
      </c>
      <c r="D30" s="31">
        <v>82</v>
      </c>
      <c r="E30" s="22">
        <v>6</v>
      </c>
      <c r="F30" s="22">
        <v>4</v>
      </c>
      <c r="G30" s="22">
        <v>4</v>
      </c>
      <c r="H30" s="22">
        <v>1</v>
      </c>
      <c r="I30" s="13">
        <f t="shared" si="1"/>
        <v>10</v>
      </c>
      <c r="J30" s="4">
        <f t="shared" si="2"/>
        <v>66.666666666666657</v>
      </c>
      <c r="K30" s="13">
        <f t="shared" si="3"/>
        <v>8</v>
      </c>
      <c r="L30" s="4">
        <f t="shared" si="4"/>
        <v>53.333333333333336</v>
      </c>
      <c r="M30" s="22">
        <f t="shared" si="5"/>
        <v>15</v>
      </c>
      <c r="N30" s="22"/>
      <c r="O30" s="22"/>
      <c r="P30" s="22">
        <v>0</v>
      </c>
      <c r="Q30" s="22">
        <v>0</v>
      </c>
      <c r="R30" s="22">
        <v>0</v>
      </c>
      <c r="S30" s="13">
        <v>0</v>
      </c>
      <c r="T30" s="4">
        <f t="shared" si="6"/>
        <v>0</v>
      </c>
      <c r="U30" s="4">
        <f t="shared" si="6"/>
        <v>0</v>
      </c>
      <c r="V30" s="4">
        <f t="shared" si="6"/>
        <v>0</v>
      </c>
      <c r="W30" s="4">
        <f t="shared" si="6"/>
        <v>0</v>
      </c>
    </row>
    <row r="31" spans="3:23" x14ac:dyDescent="0.35">
      <c r="C31" s="22">
        <v>29</v>
      </c>
      <c r="D31" s="31">
        <v>126</v>
      </c>
      <c r="E31" s="22">
        <v>13</v>
      </c>
      <c r="F31" s="22">
        <v>11</v>
      </c>
      <c r="G31" s="22">
        <v>1</v>
      </c>
      <c r="H31" s="22">
        <v>1</v>
      </c>
      <c r="I31" s="13">
        <f t="shared" si="1"/>
        <v>24</v>
      </c>
      <c r="J31" s="4">
        <f t="shared" si="2"/>
        <v>92.307692307692307</v>
      </c>
      <c r="K31" s="13">
        <f t="shared" si="3"/>
        <v>12</v>
      </c>
      <c r="L31" s="4">
        <f t="shared" si="4"/>
        <v>46.153846153846153</v>
      </c>
      <c r="M31" s="22">
        <f t="shared" si="5"/>
        <v>26</v>
      </c>
      <c r="N31" s="22"/>
      <c r="O31" s="22"/>
      <c r="P31" s="22">
        <v>0</v>
      </c>
      <c r="Q31" s="22">
        <v>1</v>
      </c>
      <c r="R31" s="22">
        <v>0</v>
      </c>
      <c r="S31" s="13">
        <v>0</v>
      </c>
      <c r="T31" s="4">
        <f t="shared" si="6"/>
        <v>0</v>
      </c>
      <c r="U31" s="4">
        <f t="shared" si="6"/>
        <v>9.0909090909090917</v>
      </c>
      <c r="V31" s="4">
        <f t="shared" si="6"/>
        <v>0</v>
      </c>
      <c r="W31" s="4">
        <f t="shared" si="6"/>
        <v>0</v>
      </c>
    </row>
    <row r="32" spans="3:23" x14ac:dyDescent="0.35">
      <c r="C32" s="22">
        <v>30</v>
      </c>
      <c r="D32" s="31">
        <v>101</v>
      </c>
      <c r="E32" s="22">
        <v>24</v>
      </c>
      <c r="F32" s="22">
        <v>21</v>
      </c>
      <c r="G32" s="22">
        <v>4</v>
      </c>
      <c r="H32" s="22">
        <v>5</v>
      </c>
      <c r="I32" s="13">
        <f t="shared" si="1"/>
        <v>45</v>
      </c>
      <c r="J32" s="4">
        <f t="shared" si="2"/>
        <v>83.333333333333343</v>
      </c>
      <c r="K32" s="13">
        <f t="shared" si="3"/>
        <v>25</v>
      </c>
      <c r="L32" s="4">
        <f t="shared" si="4"/>
        <v>46.296296296296298</v>
      </c>
      <c r="M32" s="22">
        <f t="shared" si="5"/>
        <v>54</v>
      </c>
      <c r="N32" s="22"/>
      <c r="O32" s="22"/>
      <c r="P32" s="22">
        <v>0</v>
      </c>
      <c r="Q32" s="22">
        <v>0</v>
      </c>
      <c r="R32" s="22">
        <v>0</v>
      </c>
      <c r="S32" s="13">
        <v>0</v>
      </c>
      <c r="T32" s="4">
        <f t="shared" si="6"/>
        <v>0</v>
      </c>
      <c r="U32" s="4">
        <f t="shared" si="6"/>
        <v>0</v>
      </c>
      <c r="V32" s="4">
        <f t="shared" si="6"/>
        <v>0</v>
      </c>
      <c r="W32" s="4">
        <f t="shared" si="6"/>
        <v>0</v>
      </c>
    </row>
    <row r="33" spans="2:23" x14ac:dyDescent="0.35">
      <c r="C33" s="22">
        <v>31</v>
      </c>
      <c r="D33" s="31">
        <v>51</v>
      </c>
      <c r="E33" s="22">
        <v>12</v>
      </c>
      <c r="F33" s="22">
        <v>11</v>
      </c>
      <c r="G33" s="22">
        <v>3</v>
      </c>
      <c r="H33" s="22">
        <v>2</v>
      </c>
      <c r="I33" s="13">
        <f t="shared" si="1"/>
        <v>23</v>
      </c>
      <c r="J33" s="4">
        <f t="shared" si="2"/>
        <v>82.142857142857139</v>
      </c>
      <c r="K33" s="13">
        <f t="shared" si="3"/>
        <v>14</v>
      </c>
      <c r="L33" s="4">
        <f t="shared" si="4"/>
        <v>50</v>
      </c>
      <c r="M33" s="22">
        <f t="shared" si="5"/>
        <v>28</v>
      </c>
      <c r="N33" s="22"/>
      <c r="O33" s="22"/>
      <c r="P33" s="22">
        <v>0</v>
      </c>
      <c r="Q33" s="22">
        <v>0</v>
      </c>
      <c r="R33" s="22">
        <v>0</v>
      </c>
      <c r="S33" s="13">
        <v>0</v>
      </c>
      <c r="T33" s="4">
        <f t="shared" si="6"/>
        <v>0</v>
      </c>
      <c r="U33" s="4">
        <f t="shared" si="6"/>
        <v>0</v>
      </c>
      <c r="V33" s="4">
        <f t="shared" si="6"/>
        <v>0</v>
      </c>
      <c r="W33" s="4">
        <f t="shared" si="6"/>
        <v>0</v>
      </c>
    </row>
    <row r="34" spans="2:23" x14ac:dyDescent="0.35">
      <c r="C34" s="22">
        <v>32</v>
      </c>
      <c r="D34" s="31">
        <v>24</v>
      </c>
      <c r="E34" s="22">
        <v>6</v>
      </c>
      <c r="F34" s="22">
        <v>15</v>
      </c>
      <c r="G34" s="22">
        <v>2</v>
      </c>
      <c r="H34" s="22">
        <v>3</v>
      </c>
      <c r="I34" s="13">
        <f t="shared" si="1"/>
        <v>21</v>
      </c>
      <c r="J34" s="4">
        <f t="shared" si="2"/>
        <v>80.769230769230774</v>
      </c>
      <c r="K34" s="13">
        <f t="shared" si="3"/>
        <v>17</v>
      </c>
      <c r="L34" s="4">
        <f t="shared" si="4"/>
        <v>65.384615384615387</v>
      </c>
      <c r="M34" s="22">
        <f t="shared" si="5"/>
        <v>26</v>
      </c>
      <c r="N34" s="22"/>
      <c r="O34" s="22"/>
      <c r="P34" s="22">
        <v>0</v>
      </c>
      <c r="Q34" s="22">
        <v>2</v>
      </c>
      <c r="R34" s="22">
        <v>0</v>
      </c>
      <c r="S34" s="13">
        <v>0</v>
      </c>
      <c r="T34" s="4">
        <f t="shared" si="6"/>
        <v>0</v>
      </c>
      <c r="U34" s="4">
        <f t="shared" si="6"/>
        <v>13.333333333333334</v>
      </c>
      <c r="V34" s="4">
        <f t="shared" si="6"/>
        <v>0</v>
      </c>
      <c r="W34" s="4">
        <f t="shared" si="6"/>
        <v>0</v>
      </c>
    </row>
    <row r="35" spans="2:23" x14ac:dyDescent="0.35">
      <c r="C35" s="22">
        <v>33</v>
      </c>
      <c r="D35" s="31">
        <v>107</v>
      </c>
      <c r="E35" s="22">
        <v>27</v>
      </c>
      <c r="F35" s="22">
        <v>41</v>
      </c>
      <c r="G35" s="22">
        <v>14</v>
      </c>
      <c r="H35" s="22">
        <v>10</v>
      </c>
      <c r="I35" s="13">
        <f t="shared" si="1"/>
        <v>68</v>
      </c>
      <c r="J35" s="4">
        <f t="shared" si="2"/>
        <v>73.91304347826086</v>
      </c>
      <c r="K35" s="13">
        <f t="shared" si="3"/>
        <v>55</v>
      </c>
      <c r="L35" s="4">
        <f t="shared" si="4"/>
        <v>59.782608695652172</v>
      </c>
      <c r="M35" s="22">
        <f t="shared" si="5"/>
        <v>92</v>
      </c>
      <c r="N35" s="22"/>
      <c r="O35" s="22"/>
      <c r="P35" s="22">
        <v>0</v>
      </c>
      <c r="Q35" s="22">
        <v>0</v>
      </c>
      <c r="R35" s="22">
        <v>0</v>
      </c>
      <c r="S35" s="13">
        <v>0</v>
      </c>
      <c r="T35" s="4">
        <f t="shared" si="6"/>
        <v>0</v>
      </c>
      <c r="U35" s="4">
        <f t="shared" si="6"/>
        <v>0</v>
      </c>
      <c r="V35" s="4">
        <f t="shared" si="6"/>
        <v>0</v>
      </c>
      <c r="W35" s="4">
        <f t="shared" si="6"/>
        <v>0</v>
      </c>
    </row>
    <row r="36" spans="2:23" x14ac:dyDescent="0.35">
      <c r="C36" s="22">
        <v>34</v>
      </c>
      <c r="D36" s="31">
        <v>0</v>
      </c>
      <c r="E36" s="22"/>
      <c r="F36" s="22"/>
      <c r="G36" s="22"/>
      <c r="H36" s="22"/>
      <c r="I36" s="13"/>
      <c r="J36" s="22"/>
      <c r="K36" s="13"/>
      <c r="L36" s="22"/>
      <c r="M36" s="22"/>
      <c r="N36" s="22"/>
      <c r="O36" s="22"/>
      <c r="P36" s="22"/>
      <c r="Q36" s="22"/>
      <c r="R36" s="22"/>
      <c r="S36" s="13"/>
      <c r="T36" s="22"/>
      <c r="U36" s="22"/>
      <c r="V36" s="22"/>
      <c r="W36" s="22"/>
    </row>
    <row r="37" spans="2:23" x14ac:dyDescent="0.35">
      <c r="C37" s="22">
        <v>36</v>
      </c>
      <c r="D37" s="31">
        <v>53</v>
      </c>
      <c r="E37" s="22">
        <v>9</v>
      </c>
      <c r="F37" s="22">
        <v>16</v>
      </c>
      <c r="G37" s="22">
        <v>0</v>
      </c>
      <c r="H37" s="22">
        <v>0</v>
      </c>
      <c r="I37" s="13">
        <f t="shared" si="1"/>
        <v>25</v>
      </c>
      <c r="J37" s="4">
        <f t="shared" si="2"/>
        <v>100</v>
      </c>
      <c r="K37" s="13">
        <f t="shared" si="3"/>
        <v>16</v>
      </c>
      <c r="L37" s="4">
        <f t="shared" si="4"/>
        <v>64</v>
      </c>
      <c r="M37" s="22">
        <f t="shared" si="5"/>
        <v>25</v>
      </c>
      <c r="N37" s="22"/>
      <c r="O37" s="22"/>
      <c r="P37" s="22">
        <v>0</v>
      </c>
      <c r="Q37" s="22">
        <v>0</v>
      </c>
      <c r="R37" s="22"/>
      <c r="S37" s="13"/>
      <c r="T37" s="4">
        <f t="shared" si="6"/>
        <v>0</v>
      </c>
      <c r="U37" s="4">
        <f t="shared" si="6"/>
        <v>0</v>
      </c>
      <c r="V37" s="22"/>
      <c r="W37" s="22"/>
    </row>
    <row r="38" spans="2:23" x14ac:dyDescent="0.35">
      <c r="C38" s="22">
        <v>37</v>
      </c>
      <c r="D38" s="31">
        <v>133</v>
      </c>
      <c r="E38" s="22">
        <v>37</v>
      </c>
      <c r="F38" s="22">
        <v>42</v>
      </c>
      <c r="G38" s="22">
        <v>11</v>
      </c>
      <c r="H38" s="22">
        <v>4</v>
      </c>
      <c r="I38" s="13">
        <f t="shared" si="1"/>
        <v>79</v>
      </c>
      <c r="J38" s="4">
        <f t="shared" si="2"/>
        <v>84.042553191489361</v>
      </c>
      <c r="K38" s="13">
        <f t="shared" si="3"/>
        <v>53</v>
      </c>
      <c r="L38" s="4">
        <f t="shared" si="4"/>
        <v>56.38297872340425</v>
      </c>
      <c r="M38" s="22">
        <f t="shared" si="5"/>
        <v>94</v>
      </c>
      <c r="N38" s="22"/>
      <c r="O38" s="22"/>
      <c r="P38" s="22">
        <v>0</v>
      </c>
      <c r="Q38" s="22">
        <v>3</v>
      </c>
      <c r="R38" s="22">
        <v>0</v>
      </c>
      <c r="S38" s="13">
        <v>0</v>
      </c>
      <c r="T38" s="4">
        <f t="shared" si="6"/>
        <v>0</v>
      </c>
      <c r="U38" s="4">
        <f t="shared" si="6"/>
        <v>7.1428571428571423</v>
      </c>
      <c r="V38" s="4">
        <f t="shared" si="6"/>
        <v>0</v>
      </c>
      <c r="W38" s="4">
        <f t="shared" si="6"/>
        <v>0</v>
      </c>
    </row>
    <row r="39" spans="2:23" x14ac:dyDescent="0.35">
      <c r="C39" s="22"/>
      <c r="D39" s="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spans="2:23" x14ac:dyDescent="0.35">
      <c r="C40" s="22"/>
      <c r="D40" s="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</row>
    <row r="41" spans="2:23" x14ac:dyDescent="0.35">
      <c r="B41" s="9" t="s">
        <v>84</v>
      </c>
      <c r="C41" s="22">
        <v>1</v>
      </c>
      <c r="D41" s="31">
        <v>110</v>
      </c>
      <c r="E41" s="22">
        <v>33</v>
      </c>
      <c r="F41" s="22">
        <v>45</v>
      </c>
      <c r="G41" s="22">
        <v>3</v>
      </c>
      <c r="H41" s="22">
        <v>1</v>
      </c>
      <c r="I41" s="22">
        <f>E41+F41</f>
        <v>78</v>
      </c>
      <c r="J41" s="4">
        <f>(I41/M41)*100</f>
        <v>95.121951219512198</v>
      </c>
      <c r="K41" s="22">
        <f>F41+G41</f>
        <v>48</v>
      </c>
      <c r="L41" s="4">
        <f>(K41/M41)*100</f>
        <v>58.536585365853654</v>
      </c>
      <c r="M41" s="22">
        <f>SUM(E41:H41)</f>
        <v>82</v>
      </c>
      <c r="N41" s="22"/>
      <c r="O41" s="22"/>
      <c r="P41" s="22">
        <v>1</v>
      </c>
      <c r="Q41" s="22">
        <v>7</v>
      </c>
      <c r="R41" s="22">
        <v>2</v>
      </c>
      <c r="S41" s="22">
        <v>0</v>
      </c>
      <c r="T41" s="4">
        <f>(P41/E41)*100</f>
        <v>3.0303030303030303</v>
      </c>
      <c r="U41" s="4">
        <f t="shared" ref="U41:W41" si="7">(Q41/F41)*100</f>
        <v>15.555555555555555</v>
      </c>
      <c r="V41" s="4">
        <f t="shared" si="7"/>
        <v>66.666666666666657</v>
      </c>
      <c r="W41" s="4">
        <f t="shared" si="7"/>
        <v>0</v>
      </c>
    </row>
    <row r="42" spans="2:23" x14ac:dyDescent="0.35">
      <c r="B42" s="9"/>
      <c r="C42" s="22">
        <v>2</v>
      </c>
      <c r="D42" s="31">
        <v>0</v>
      </c>
      <c r="E42" s="22"/>
      <c r="F42" s="22"/>
      <c r="G42" s="22"/>
      <c r="H42" s="22"/>
      <c r="I42" s="22"/>
      <c r="J42" s="4"/>
      <c r="K42" s="22"/>
      <c r="L42" s="4"/>
      <c r="M42" s="22"/>
      <c r="N42" s="22"/>
      <c r="O42" s="22"/>
      <c r="P42" s="22"/>
      <c r="Q42" s="22"/>
      <c r="R42" s="22"/>
      <c r="S42" s="22"/>
      <c r="T42" s="4"/>
      <c r="U42" s="4"/>
      <c r="V42" s="4"/>
      <c r="W42" s="4"/>
    </row>
    <row r="43" spans="2:23" x14ac:dyDescent="0.35">
      <c r="C43" s="23">
        <v>3</v>
      </c>
      <c r="D43" s="23">
        <v>53</v>
      </c>
      <c r="E43" s="23">
        <v>21</v>
      </c>
      <c r="F43" s="23">
        <v>25</v>
      </c>
      <c r="G43" s="23">
        <v>3</v>
      </c>
      <c r="H43" s="23">
        <v>4</v>
      </c>
      <c r="I43" s="23">
        <f t="shared" ref="I43:I66" si="8">E43+F43</f>
        <v>46</v>
      </c>
      <c r="J43" s="27">
        <f t="shared" ref="J43:J66" si="9">(I43/M43)*100</f>
        <v>86.79245283018868</v>
      </c>
      <c r="K43" s="23">
        <f t="shared" ref="K43:K66" si="10">F43+G43</f>
        <v>28</v>
      </c>
      <c r="L43" s="27">
        <f t="shared" ref="L43:L66" si="11">(K43/M43)*100</f>
        <v>52.830188679245282</v>
      </c>
      <c r="M43" s="23">
        <f t="shared" ref="M43:M66" si="12">SUM(E43:H43)</f>
        <v>53</v>
      </c>
      <c r="N43" s="22"/>
      <c r="O43" s="22"/>
      <c r="P43" s="22">
        <v>0</v>
      </c>
      <c r="Q43" s="22">
        <v>1</v>
      </c>
      <c r="R43" s="22">
        <v>0</v>
      </c>
      <c r="S43" s="22">
        <v>0</v>
      </c>
      <c r="T43" s="4">
        <f t="shared" ref="T43:W66" si="13">(P43/E43)*100</f>
        <v>0</v>
      </c>
      <c r="U43" s="4">
        <f t="shared" si="13"/>
        <v>4</v>
      </c>
      <c r="V43" s="4">
        <f t="shared" si="13"/>
        <v>0</v>
      </c>
      <c r="W43" s="4">
        <f t="shared" si="13"/>
        <v>0</v>
      </c>
    </row>
    <row r="44" spans="2:23" s="9" customFormat="1" x14ac:dyDescent="0.35">
      <c r="C44" s="22">
        <v>4</v>
      </c>
      <c r="D44" s="31">
        <v>108</v>
      </c>
      <c r="E44" s="22">
        <v>19</v>
      </c>
      <c r="F44" s="22">
        <v>20</v>
      </c>
      <c r="G44" s="22">
        <v>2</v>
      </c>
      <c r="H44" s="22">
        <v>1</v>
      </c>
      <c r="I44" s="22">
        <f t="shared" si="8"/>
        <v>39</v>
      </c>
      <c r="J44" s="4">
        <f t="shared" si="9"/>
        <v>92.857142857142861</v>
      </c>
      <c r="K44" s="22">
        <f t="shared" si="10"/>
        <v>22</v>
      </c>
      <c r="L44" s="4">
        <f t="shared" si="11"/>
        <v>52.380952380952387</v>
      </c>
      <c r="M44" s="22">
        <f t="shared" si="12"/>
        <v>42</v>
      </c>
      <c r="N44" s="22"/>
      <c r="O44" s="22"/>
      <c r="P44" s="22">
        <v>0</v>
      </c>
      <c r="Q44" s="22">
        <v>5</v>
      </c>
      <c r="R44" s="22">
        <v>0</v>
      </c>
      <c r="S44" s="22">
        <v>0</v>
      </c>
      <c r="T44" s="4">
        <f t="shared" si="13"/>
        <v>0</v>
      </c>
      <c r="U44" s="4">
        <f t="shared" si="13"/>
        <v>25</v>
      </c>
      <c r="V44" s="4">
        <f t="shared" si="13"/>
        <v>0</v>
      </c>
      <c r="W44" s="4">
        <f t="shared" si="13"/>
        <v>0</v>
      </c>
    </row>
    <row r="45" spans="2:23" s="9" customFormat="1" x14ac:dyDescent="0.35">
      <c r="C45" s="22">
        <v>5</v>
      </c>
      <c r="D45" s="31">
        <v>64</v>
      </c>
      <c r="E45" s="22">
        <v>11</v>
      </c>
      <c r="F45" s="22">
        <v>7</v>
      </c>
      <c r="G45" s="22">
        <v>3</v>
      </c>
      <c r="H45" s="22">
        <v>1</v>
      </c>
      <c r="I45" s="22">
        <f t="shared" si="8"/>
        <v>18</v>
      </c>
      <c r="J45" s="4">
        <f t="shared" si="9"/>
        <v>81.818181818181827</v>
      </c>
      <c r="K45" s="22">
        <f t="shared" si="10"/>
        <v>10</v>
      </c>
      <c r="L45" s="4">
        <f t="shared" si="11"/>
        <v>45.454545454545453</v>
      </c>
      <c r="M45" s="22">
        <f t="shared" si="12"/>
        <v>22</v>
      </c>
      <c r="N45" s="22"/>
      <c r="O45" s="22"/>
      <c r="P45" s="22">
        <v>0</v>
      </c>
      <c r="Q45" s="22">
        <v>0</v>
      </c>
      <c r="R45" s="22">
        <v>0</v>
      </c>
      <c r="S45" s="22">
        <v>0</v>
      </c>
      <c r="T45" s="4">
        <f t="shared" si="13"/>
        <v>0</v>
      </c>
      <c r="U45" s="4">
        <f t="shared" si="13"/>
        <v>0</v>
      </c>
      <c r="V45" s="4">
        <f t="shared" si="13"/>
        <v>0</v>
      </c>
      <c r="W45" s="4">
        <f t="shared" si="13"/>
        <v>0</v>
      </c>
    </row>
    <row r="46" spans="2:23" s="9" customFormat="1" x14ac:dyDescent="0.35">
      <c r="C46" s="22">
        <v>6</v>
      </c>
      <c r="D46" s="31">
        <v>66</v>
      </c>
      <c r="E46" s="22">
        <v>26</v>
      </c>
      <c r="F46" s="22">
        <v>26</v>
      </c>
      <c r="G46" s="22">
        <v>3</v>
      </c>
      <c r="H46" s="22">
        <v>1</v>
      </c>
      <c r="I46" s="22">
        <f t="shared" si="8"/>
        <v>52</v>
      </c>
      <c r="J46" s="4">
        <f t="shared" si="9"/>
        <v>92.857142857142861</v>
      </c>
      <c r="K46" s="22">
        <f t="shared" si="10"/>
        <v>29</v>
      </c>
      <c r="L46" s="4">
        <f t="shared" si="11"/>
        <v>51.785714285714292</v>
      </c>
      <c r="M46" s="22">
        <f t="shared" si="12"/>
        <v>56</v>
      </c>
      <c r="N46" s="22"/>
      <c r="O46" s="22"/>
      <c r="P46" s="22">
        <v>0</v>
      </c>
      <c r="Q46" s="22">
        <v>7</v>
      </c>
      <c r="R46" s="22">
        <v>0</v>
      </c>
      <c r="S46" s="22">
        <v>0</v>
      </c>
      <c r="T46" s="4">
        <f t="shared" si="13"/>
        <v>0</v>
      </c>
      <c r="U46" s="4">
        <f t="shared" si="13"/>
        <v>26.923076923076923</v>
      </c>
      <c r="V46" s="4">
        <f t="shared" si="13"/>
        <v>0</v>
      </c>
      <c r="W46" s="4">
        <f t="shared" si="13"/>
        <v>0</v>
      </c>
    </row>
    <row r="47" spans="2:23" s="9" customFormat="1" x14ac:dyDescent="0.35">
      <c r="C47" s="33">
        <v>7</v>
      </c>
      <c r="D47" s="33">
        <v>130</v>
      </c>
      <c r="E47" s="33">
        <v>54</v>
      </c>
      <c r="F47" s="33">
        <v>62</v>
      </c>
      <c r="G47" s="33">
        <v>16</v>
      </c>
      <c r="H47" s="33">
        <v>16</v>
      </c>
      <c r="I47" s="33">
        <f t="shared" si="8"/>
        <v>116</v>
      </c>
      <c r="J47" s="34">
        <f t="shared" si="9"/>
        <v>78.378378378378372</v>
      </c>
      <c r="K47" s="33">
        <f t="shared" si="10"/>
        <v>78</v>
      </c>
      <c r="L47" s="34">
        <f t="shared" si="11"/>
        <v>52.702702702702695</v>
      </c>
      <c r="M47" s="33">
        <f t="shared" si="12"/>
        <v>148</v>
      </c>
      <c r="N47" s="22"/>
      <c r="O47" s="22"/>
      <c r="P47" s="22">
        <v>0</v>
      </c>
      <c r="Q47" s="22">
        <v>4</v>
      </c>
      <c r="R47" s="22">
        <v>0</v>
      </c>
      <c r="S47" s="22">
        <v>0</v>
      </c>
      <c r="T47" s="4">
        <f t="shared" si="13"/>
        <v>0</v>
      </c>
      <c r="U47" s="4">
        <f t="shared" si="13"/>
        <v>6.4516129032258061</v>
      </c>
      <c r="V47" s="4">
        <f t="shared" si="13"/>
        <v>0</v>
      </c>
      <c r="W47" s="4">
        <f t="shared" si="13"/>
        <v>0</v>
      </c>
    </row>
    <row r="48" spans="2:23" s="9" customFormat="1" x14ac:dyDescent="0.35">
      <c r="C48" s="22">
        <v>8</v>
      </c>
      <c r="D48" s="31">
        <v>0</v>
      </c>
      <c r="E48" s="22"/>
      <c r="F48" s="22"/>
      <c r="G48" s="22"/>
      <c r="H48" s="22"/>
      <c r="I48" s="22"/>
      <c r="J48" s="4"/>
      <c r="K48" s="22"/>
      <c r="L48" s="4"/>
      <c r="M48" s="22"/>
      <c r="N48" s="22"/>
      <c r="O48" s="22"/>
      <c r="P48" s="22"/>
      <c r="Q48" s="22"/>
      <c r="R48" s="22"/>
      <c r="S48" s="22"/>
      <c r="T48" s="4"/>
      <c r="U48" s="4"/>
      <c r="V48" s="4"/>
      <c r="W48" s="4"/>
    </row>
    <row r="49" spans="3:23" s="9" customFormat="1" x14ac:dyDescent="0.35">
      <c r="C49" s="22">
        <v>9</v>
      </c>
      <c r="D49" s="31">
        <v>0</v>
      </c>
      <c r="E49" s="22"/>
      <c r="F49" s="22"/>
      <c r="G49" s="22"/>
      <c r="H49" s="22"/>
      <c r="I49" s="22"/>
      <c r="J49" s="4"/>
      <c r="K49" s="22"/>
      <c r="L49" s="4"/>
      <c r="M49" s="22"/>
      <c r="N49" s="22"/>
      <c r="O49" s="22"/>
      <c r="P49" s="22"/>
      <c r="Q49" s="22"/>
      <c r="R49" s="22"/>
      <c r="S49" s="22"/>
      <c r="T49" s="4"/>
      <c r="U49" s="4"/>
      <c r="V49" s="4"/>
      <c r="W49" s="4"/>
    </row>
    <row r="50" spans="3:23" s="9" customFormat="1" x14ac:dyDescent="0.35">
      <c r="C50" s="22">
        <v>10</v>
      </c>
      <c r="D50" s="31">
        <v>90</v>
      </c>
      <c r="E50" s="22">
        <v>16</v>
      </c>
      <c r="F50" s="22">
        <v>22</v>
      </c>
      <c r="G50" s="22">
        <v>3</v>
      </c>
      <c r="H50" s="22">
        <v>5</v>
      </c>
      <c r="I50" s="22">
        <f t="shared" si="8"/>
        <v>38</v>
      </c>
      <c r="J50" s="4">
        <f t="shared" si="9"/>
        <v>82.608695652173907</v>
      </c>
      <c r="K50" s="22">
        <f t="shared" si="10"/>
        <v>25</v>
      </c>
      <c r="L50" s="4">
        <f t="shared" si="11"/>
        <v>54.347826086956516</v>
      </c>
      <c r="M50" s="22">
        <f t="shared" si="12"/>
        <v>46</v>
      </c>
      <c r="N50" s="22"/>
      <c r="O50" s="22"/>
      <c r="P50" s="22">
        <v>0</v>
      </c>
      <c r="Q50" s="22">
        <v>2</v>
      </c>
      <c r="R50" s="22">
        <v>0</v>
      </c>
      <c r="S50" s="22">
        <v>0</v>
      </c>
      <c r="T50" s="4">
        <f t="shared" si="13"/>
        <v>0</v>
      </c>
      <c r="U50" s="4">
        <f t="shared" si="13"/>
        <v>9.0909090909090917</v>
      </c>
      <c r="V50" s="4">
        <f t="shared" si="13"/>
        <v>0</v>
      </c>
      <c r="W50" s="4">
        <f t="shared" si="13"/>
        <v>0</v>
      </c>
    </row>
    <row r="51" spans="3:23" s="9" customFormat="1" x14ac:dyDescent="0.35">
      <c r="C51" s="22">
        <v>11</v>
      </c>
      <c r="D51" s="31">
        <v>0</v>
      </c>
      <c r="E51" s="22"/>
      <c r="F51" s="22"/>
      <c r="G51" s="22"/>
      <c r="H51" s="22"/>
      <c r="I51" s="22"/>
      <c r="J51" s="4"/>
      <c r="K51" s="22"/>
      <c r="L51" s="4"/>
      <c r="M51" s="22"/>
      <c r="N51" s="22"/>
      <c r="O51" s="22"/>
      <c r="P51" s="22"/>
      <c r="Q51" s="22"/>
      <c r="R51" s="22"/>
      <c r="S51" s="22"/>
      <c r="T51" s="4"/>
      <c r="U51" s="4"/>
      <c r="V51" s="4"/>
      <c r="W51" s="4"/>
    </row>
    <row r="52" spans="3:23" s="9" customFormat="1" x14ac:dyDescent="0.35">
      <c r="C52" s="22">
        <v>12</v>
      </c>
      <c r="D52" s="31">
        <v>128</v>
      </c>
      <c r="E52" s="22">
        <v>25</v>
      </c>
      <c r="F52" s="22">
        <v>17</v>
      </c>
      <c r="G52" s="22">
        <v>4</v>
      </c>
      <c r="H52" s="22">
        <v>1</v>
      </c>
      <c r="I52" s="22">
        <f t="shared" si="8"/>
        <v>42</v>
      </c>
      <c r="J52" s="4">
        <f t="shared" si="9"/>
        <v>89.361702127659569</v>
      </c>
      <c r="K52" s="22">
        <f t="shared" si="10"/>
        <v>21</v>
      </c>
      <c r="L52" s="4">
        <f t="shared" si="11"/>
        <v>44.680851063829785</v>
      </c>
      <c r="M52" s="22">
        <f t="shared" si="12"/>
        <v>47</v>
      </c>
      <c r="N52" s="22"/>
      <c r="O52" s="22"/>
      <c r="P52" s="22">
        <v>0</v>
      </c>
      <c r="Q52" s="22">
        <v>7</v>
      </c>
      <c r="R52" s="22">
        <v>3</v>
      </c>
      <c r="S52" s="22">
        <v>0</v>
      </c>
      <c r="T52" s="4">
        <f t="shared" si="13"/>
        <v>0</v>
      </c>
      <c r="U52" s="4">
        <f t="shared" si="13"/>
        <v>41.17647058823529</v>
      </c>
      <c r="V52" s="4">
        <f t="shared" si="13"/>
        <v>75</v>
      </c>
      <c r="W52" s="4">
        <f t="shared" si="13"/>
        <v>0</v>
      </c>
    </row>
    <row r="53" spans="3:23" s="9" customFormat="1" x14ac:dyDescent="0.35">
      <c r="C53" s="22">
        <v>13</v>
      </c>
      <c r="D53" s="31">
        <v>49</v>
      </c>
      <c r="E53" s="22">
        <v>11</v>
      </c>
      <c r="F53" s="22">
        <v>11</v>
      </c>
      <c r="G53" s="22">
        <v>4</v>
      </c>
      <c r="H53" s="22">
        <v>5</v>
      </c>
      <c r="I53" s="22">
        <f t="shared" si="8"/>
        <v>22</v>
      </c>
      <c r="J53" s="4">
        <f t="shared" si="9"/>
        <v>70.967741935483872</v>
      </c>
      <c r="K53" s="22">
        <f t="shared" si="10"/>
        <v>15</v>
      </c>
      <c r="L53" s="4">
        <f t="shared" si="11"/>
        <v>48.387096774193552</v>
      </c>
      <c r="M53" s="22">
        <f t="shared" si="12"/>
        <v>31</v>
      </c>
      <c r="N53" s="22"/>
      <c r="O53" s="22"/>
      <c r="P53" s="22">
        <v>0</v>
      </c>
      <c r="Q53" s="22">
        <v>3</v>
      </c>
      <c r="R53" s="22">
        <v>0</v>
      </c>
      <c r="S53" s="22">
        <v>0</v>
      </c>
      <c r="T53" s="4">
        <f t="shared" si="13"/>
        <v>0</v>
      </c>
      <c r="U53" s="4">
        <f t="shared" si="13"/>
        <v>27.27272727272727</v>
      </c>
      <c r="V53" s="4">
        <f t="shared" si="13"/>
        <v>0</v>
      </c>
      <c r="W53" s="4">
        <f t="shared" si="13"/>
        <v>0</v>
      </c>
    </row>
    <row r="54" spans="3:23" s="9" customFormat="1" x14ac:dyDescent="0.35">
      <c r="C54" s="22">
        <v>14</v>
      </c>
      <c r="D54" s="31">
        <v>0</v>
      </c>
      <c r="E54" s="22"/>
      <c r="F54" s="22"/>
      <c r="G54" s="22"/>
      <c r="H54" s="22"/>
      <c r="I54" s="22"/>
      <c r="J54" s="4"/>
      <c r="K54" s="22"/>
      <c r="L54" s="4"/>
      <c r="M54" s="22"/>
      <c r="N54" s="22"/>
      <c r="O54" s="22"/>
      <c r="P54" s="22"/>
      <c r="Q54" s="22"/>
      <c r="R54" s="22"/>
      <c r="S54" s="22"/>
      <c r="T54" s="4"/>
      <c r="U54" s="4"/>
      <c r="V54" s="4"/>
      <c r="W54" s="4"/>
    </row>
    <row r="55" spans="3:23" s="9" customFormat="1" x14ac:dyDescent="0.35">
      <c r="C55" s="22">
        <v>15</v>
      </c>
      <c r="D55" s="31">
        <v>55</v>
      </c>
      <c r="E55" s="22">
        <v>25</v>
      </c>
      <c r="F55" s="22">
        <v>22</v>
      </c>
      <c r="G55" s="22">
        <v>1</v>
      </c>
      <c r="H55" s="22">
        <v>7</v>
      </c>
      <c r="I55" s="22">
        <f t="shared" si="8"/>
        <v>47</v>
      </c>
      <c r="J55" s="4">
        <f t="shared" si="9"/>
        <v>85.454545454545453</v>
      </c>
      <c r="K55" s="22">
        <f t="shared" si="10"/>
        <v>23</v>
      </c>
      <c r="L55" s="4">
        <f t="shared" si="11"/>
        <v>41.818181818181813</v>
      </c>
      <c r="M55" s="22">
        <f t="shared" si="12"/>
        <v>55</v>
      </c>
      <c r="N55" s="22"/>
      <c r="O55" s="22"/>
      <c r="P55" s="22">
        <v>0</v>
      </c>
      <c r="Q55" s="22">
        <v>0</v>
      </c>
      <c r="R55" s="22">
        <v>0</v>
      </c>
      <c r="S55" s="22">
        <v>0</v>
      </c>
      <c r="T55" s="4">
        <f t="shared" si="13"/>
        <v>0</v>
      </c>
      <c r="U55" s="4">
        <f t="shared" si="13"/>
        <v>0</v>
      </c>
      <c r="V55" s="4">
        <f t="shared" si="13"/>
        <v>0</v>
      </c>
      <c r="W55" s="4">
        <f t="shared" si="13"/>
        <v>0</v>
      </c>
    </row>
    <row r="56" spans="3:23" s="9" customFormat="1" x14ac:dyDescent="0.35">
      <c r="C56" s="22">
        <v>16</v>
      </c>
      <c r="D56" s="31">
        <v>0</v>
      </c>
      <c r="E56" s="22"/>
      <c r="F56" s="22"/>
      <c r="G56" s="22"/>
      <c r="H56" s="22"/>
      <c r="I56" s="22"/>
      <c r="J56" s="4"/>
      <c r="K56" s="22"/>
      <c r="L56" s="4"/>
      <c r="M56" s="22"/>
      <c r="N56" s="22"/>
      <c r="O56" s="22"/>
      <c r="P56" s="22"/>
      <c r="Q56" s="22"/>
      <c r="R56" s="22"/>
      <c r="S56" s="22"/>
      <c r="T56" s="4"/>
      <c r="U56" s="4"/>
      <c r="V56" s="4"/>
      <c r="W56" s="4"/>
    </row>
    <row r="57" spans="3:23" s="9" customFormat="1" x14ac:dyDescent="0.35">
      <c r="C57" s="22">
        <v>17</v>
      </c>
      <c r="D57" s="31">
        <v>36</v>
      </c>
      <c r="E57" s="22">
        <v>7</v>
      </c>
      <c r="F57" s="22">
        <v>18</v>
      </c>
      <c r="G57" s="22">
        <v>2</v>
      </c>
      <c r="H57" s="22">
        <v>3</v>
      </c>
      <c r="I57" s="22">
        <f t="shared" si="8"/>
        <v>25</v>
      </c>
      <c r="J57" s="4">
        <f t="shared" si="9"/>
        <v>83.333333333333343</v>
      </c>
      <c r="K57" s="22">
        <f t="shared" si="10"/>
        <v>20</v>
      </c>
      <c r="L57" s="4">
        <f t="shared" si="11"/>
        <v>66.666666666666657</v>
      </c>
      <c r="M57" s="22">
        <f t="shared" si="12"/>
        <v>30</v>
      </c>
      <c r="N57" s="22"/>
      <c r="O57" s="22"/>
      <c r="P57" s="22">
        <v>0</v>
      </c>
      <c r="Q57" s="22">
        <v>1</v>
      </c>
      <c r="R57" s="22">
        <v>0</v>
      </c>
      <c r="S57" s="22">
        <v>0</v>
      </c>
      <c r="T57" s="4">
        <f t="shared" si="13"/>
        <v>0</v>
      </c>
      <c r="U57" s="4">
        <f t="shared" si="13"/>
        <v>5.5555555555555554</v>
      </c>
      <c r="V57" s="4">
        <f t="shared" si="13"/>
        <v>0</v>
      </c>
      <c r="W57" s="4">
        <f t="shared" si="13"/>
        <v>0</v>
      </c>
    </row>
    <row r="58" spans="3:23" s="9" customFormat="1" x14ac:dyDescent="0.35">
      <c r="C58" s="22">
        <v>18</v>
      </c>
      <c r="D58" s="31">
        <v>0</v>
      </c>
      <c r="E58" s="22"/>
      <c r="F58" s="22"/>
      <c r="G58" s="22"/>
      <c r="H58" s="22"/>
      <c r="I58" s="22"/>
      <c r="J58" s="4"/>
      <c r="K58" s="22"/>
      <c r="L58" s="4"/>
      <c r="M58" s="22"/>
      <c r="N58" s="22"/>
      <c r="O58" s="22"/>
      <c r="P58" s="22"/>
      <c r="Q58" s="22"/>
      <c r="R58" s="22"/>
      <c r="S58" s="22"/>
      <c r="T58" s="4"/>
      <c r="U58" s="4"/>
      <c r="V58" s="4"/>
      <c r="W58" s="4"/>
    </row>
    <row r="59" spans="3:23" s="9" customFormat="1" x14ac:dyDescent="0.35">
      <c r="C59" s="22">
        <v>19</v>
      </c>
      <c r="D59" s="31">
        <v>101</v>
      </c>
      <c r="E59" s="22">
        <v>32</v>
      </c>
      <c r="F59" s="22">
        <v>33</v>
      </c>
      <c r="G59" s="22">
        <v>5</v>
      </c>
      <c r="H59" s="22">
        <v>8</v>
      </c>
      <c r="I59" s="22">
        <f t="shared" si="8"/>
        <v>65</v>
      </c>
      <c r="J59" s="4">
        <f t="shared" si="9"/>
        <v>83.333333333333343</v>
      </c>
      <c r="K59" s="22">
        <f t="shared" si="10"/>
        <v>38</v>
      </c>
      <c r="L59" s="4">
        <f t="shared" si="11"/>
        <v>48.717948717948715</v>
      </c>
      <c r="M59" s="22">
        <f t="shared" si="12"/>
        <v>78</v>
      </c>
      <c r="N59" s="22"/>
      <c r="O59" s="22"/>
      <c r="P59" s="22">
        <v>0</v>
      </c>
      <c r="Q59" s="22">
        <v>8</v>
      </c>
      <c r="R59" s="22">
        <v>0</v>
      </c>
      <c r="S59" s="22">
        <v>0</v>
      </c>
      <c r="T59" s="4">
        <f t="shared" si="13"/>
        <v>0</v>
      </c>
      <c r="U59" s="4">
        <f t="shared" si="13"/>
        <v>24.242424242424242</v>
      </c>
      <c r="V59" s="4">
        <f t="shared" si="13"/>
        <v>0</v>
      </c>
      <c r="W59" s="4">
        <f t="shared" si="13"/>
        <v>0</v>
      </c>
    </row>
    <row r="60" spans="3:23" s="9" customFormat="1" x14ac:dyDescent="0.35">
      <c r="C60" s="22">
        <v>20</v>
      </c>
      <c r="D60" s="31">
        <v>0</v>
      </c>
      <c r="E60" s="22"/>
      <c r="F60" s="22"/>
      <c r="G60" s="22"/>
      <c r="H60" s="22"/>
      <c r="I60" s="22"/>
      <c r="J60" s="4"/>
      <c r="K60" s="22"/>
      <c r="L60" s="4"/>
      <c r="M60" s="22"/>
      <c r="N60" s="22"/>
      <c r="O60" s="22"/>
      <c r="P60" s="22"/>
      <c r="Q60" s="22"/>
      <c r="R60" s="22"/>
      <c r="S60" s="22"/>
      <c r="T60" s="4"/>
      <c r="U60" s="4"/>
      <c r="V60" s="4"/>
      <c r="W60" s="4"/>
    </row>
    <row r="61" spans="3:23" s="9" customFormat="1" x14ac:dyDescent="0.35">
      <c r="C61" s="22">
        <v>21</v>
      </c>
      <c r="D61" s="31">
        <v>82</v>
      </c>
      <c r="E61" s="22">
        <v>9</v>
      </c>
      <c r="F61" s="22">
        <v>17</v>
      </c>
      <c r="G61" s="22">
        <v>2</v>
      </c>
      <c r="H61" s="22">
        <v>4</v>
      </c>
      <c r="I61" s="22">
        <f t="shared" si="8"/>
        <v>26</v>
      </c>
      <c r="J61" s="4">
        <f t="shared" si="9"/>
        <v>81.25</v>
      </c>
      <c r="K61" s="22">
        <f t="shared" si="10"/>
        <v>19</v>
      </c>
      <c r="L61" s="4">
        <f t="shared" si="11"/>
        <v>59.375</v>
      </c>
      <c r="M61" s="22">
        <f t="shared" si="12"/>
        <v>32</v>
      </c>
      <c r="N61" s="22"/>
      <c r="O61" s="22"/>
      <c r="P61" s="22">
        <v>0</v>
      </c>
      <c r="Q61" s="22">
        <v>6</v>
      </c>
      <c r="R61" s="22">
        <v>0</v>
      </c>
      <c r="S61" s="22">
        <v>0</v>
      </c>
      <c r="T61" s="4">
        <f t="shared" si="13"/>
        <v>0</v>
      </c>
      <c r="U61" s="4">
        <f t="shared" si="13"/>
        <v>35.294117647058826</v>
      </c>
      <c r="V61" s="4">
        <f t="shared" si="13"/>
        <v>0</v>
      </c>
      <c r="W61" s="4">
        <f t="shared" si="13"/>
        <v>0</v>
      </c>
    </row>
    <row r="62" spans="3:23" s="9" customFormat="1" x14ac:dyDescent="0.35">
      <c r="C62" s="22">
        <v>22</v>
      </c>
      <c r="D62" s="31">
        <v>103</v>
      </c>
      <c r="E62" s="22">
        <v>25</v>
      </c>
      <c r="F62" s="22">
        <v>29</v>
      </c>
      <c r="G62" s="22">
        <v>4</v>
      </c>
      <c r="H62" s="22">
        <v>1</v>
      </c>
      <c r="I62" s="22">
        <f t="shared" si="8"/>
        <v>54</v>
      </c>
      <c r="J62" s="4">
        <f t="shared" si="9"/>
        <v>91.525423728813564</v>
      </c>
      <c r="K62" s="22">
        <f t="shared" si="10"/>
        <v>33</v>
      </c>
      <c r="L62" s="4">
        <f t="shared" si="11"/>
        <v>55.932203389830505</v>
      </c>
      <c r="M62" s="22">
        <f t="shared" si="12"/>
        <v>59</v>
      </c>
      <c r="N62" s="22"/>
      <c r="O62" s="22"/>
      <c r="P62" s="22">
        <v>0</v>
      </c>
      <c r="Q62" s="22">
        <v>7</v>
      </c>
      <c r="R62" s="22">
        <v>0</v>
      </c>
      <c r="S62" s="22">
        <v>0</v>
      </c>
      <c r="T62" s="4">
        <f t="shared" si="13"/>
        <v>0</v>
      </c>
      <c r="U62" s="4">
        <f t="shared" si="13"/>
        <v>24.137931034482758</v>
      </c>
      <c r="V62" s="4">
        <f t="shared" si="13"/>
        <v>0</v>
      </c>
      <c r="W62" s="4">
        <f t="shared" si="13"/>
        <v>0</v>
      </c>
    </row>
    <row r="63" spans="3:23" s="9" customFormat="1" x14ac:dyDescent="0.35">
      <c r="C63" s="22">
        <v>23</v>
      </c>
      <c r="D63" s="31">
        <v>59</v>
      </c>
      <c r="E63" s="22">
        <v>41</v>
      </c>
      <c r="F63" s="22">
        <v>24</v>
      </c>
      <c r="G63" s="22">
        <v>7</v>
      </c>
      <c r="H63" s="22">
        <v>2</v>
      </c>
      <c r="I63" s="22">
        <f t="shared" si="8"/>
        <v>65</v>
      </c>
      <c r="J63" s="4">
        <f t="shared" si="9"/>
        <v>87.837837837837839</v>
      </c>
      <c r="K63" s="22">
        <f t="shared" si="10"/>
        <v>31</v>
      </c>
      <c r="L63" s="4">
        <f t="shared" si="11"/>
        <v>41.891891891891895</v>
      </c>
      <c r="M63" s="22">
        <f t="shared" si="12"/>
        <v>74</v>
      </c>
      <c r="N63" s="22"/>
      <c r="O63" s="22"/>
      <c r="P63" s="22">
        <v>0</v>
      </c>
      <c r="Q63" s="22">
        <v>4</v>
      </c>
      <c r="R63" s="22">
        <v>0</v>
      </c>
      <c r="S63" s="22">
        <v>0</v>
      </c>
      <c r="T63" s="4">
        <f t="shared" si="13"/>
        <v>0</v>
      </c>
      <c r="U63" s="4">
        <f t="shared" si="13"/>
        <v>16.666666666666664</v>
      </c>
      <c r="V63" s="4">
        <f t="shared" si="13"/>
        <v>0</v>
      </c>
      <c r="W63" s="4">
        <f t="shared" si="13"/>
        <v>0</v>
      </c>
    </row>
    <row r="64" spans="3:23" s="9" customFormat="1" x14ac:dyDescent="0.35">
      <c r="C64" s="22">
        <v>24</v>
      </c>
      <c r="D64" s="31">
        <v>87</v>
      </c>
      <c r="E64" s="22">
        <v>26</v>
      </c>
      <c r="F64" s="22">
        <v>26</v>
      </c>
      <c r="G64" s="22">
        <v>3</v>
      </c>
      <c r="H64" s="22">
        <v>7</v>
      </c>
      <c r="I64" s="22">
        <f t="shared" si="8"/>
        <v>52</v>
      </c>
      <c r="J64" s="4">
        <f t="shared" si="9"/>
        <v>83.870967741935488</v>
      </c>
      <c r="K64" s="22">
        <f t="shared" si="10"/>
        <v>29</v>
      </c>
      <c r="L64" s="4">
        <f t="shared" si="11"/>
        <v>46.774193548387096</v>
      </c>
      <c r="M64" s="22">
        <f t="shared" si="12"/>
        <v>62</v>
      </c>
      <c r="N64" s="22"/>
      <c r="O64" s="22"/>
      <c r="P64" s="22">
        <v>0</v>
      </c>
      <c r="Q64" s="22">
        <v>6</v>
      </c>
      <c r="R64" s="22">
        <v>0</v>
      </c>
      <c r="S64" s="22">
        <v>0</v>
      </c>
      <c r="T64" s="4">
        <f t="shared" si="13"/>
        <v>0</v>
      </c>
      <c r="U64" s="4">
        <f t="shared" si="13"/>
        <v>23.076923076923077</v>
      </c>
      <c r="V64" s="4">
        <f t="shared" si="13"/>
        <v>0</v>
      </c>
      <c r="W64" s="4">
        <f t="shared" si="13"/>
        <v>0</v>
      </c>
    </row>
    <row r="65" spans="2:23" s="9" customFormat="1" x14ac:dyDescent="0.35">
      <c r="C65" s="22">
        <v>25</v>
      </c>
      <c r="D65" s="31">
        <v>0</v>
      </c>
      <c r="E65" s="22"/>
      <c r="F65" s="22"/>
      <c r="G65" s="22"/>
      <c r="H65" s="22"/>
      <c r="I65" s="22"/>
      <c r="J65" s="4"/>
      <c r="K65" s="22"/>
      <c r="L65" s="4"/>
      <c r="M65" s="22"/>
      <c r="N65" s="22"/>
      <c r="O65" s="22"/>
      <c r="P65" s="22"/>
      <c r="Q65" s="22"/>
      <c r="R65" s="22"/>
      <c r="S65" s="22"/>
      <c r="T65" s="4"/>
      <c r="U65" s="4"/>
      <c r="V65" s="4"/>
      <c r="W65" s="4"/>
    </row>
    <row r="66" spans="2:23" s="9" customFormat="1" x14ac:dyDescent="0.35">
      <c r="C66" s="22">
        <v>26</v>
      </c>
      <c r="D66" s="31">
        <v>65</v>
      </c>
      <c r="E66" s="22">
        <v>20</v>
      </c>
      <c r="F66" s="22">
        <v>20</v>
      </c>
      <c r="G66" s="22">
        <v>3</v>
      </c>
      <c r="H66" s="22">
        <v>2</v>
      </c>
      <c r="I66" s="22">
        <f t="shared" si="8"/>
        <v>40</v>
      </c>
      <c r="J66" s="4">
        <f t="shared" si="9"/>
        <v>88.888888888888886</v>
      </c>
      <c r="K66" s="22">
        <f t="shared" si="10"/>
        <v>23</v>
      </c>
      <c r="L66" s="4">
        <f t="shared" si="11"/>
        <v>51.111111111111107</v>
      </c>
      <c r="M66" s="22">
        <f t="shared" si="12"/>
        <v>45</v>
      </c>
      <c r="N66" s="22"/>
      <c r="O66" s="22"/>
      <c r="P66" s="22">
        <v>0</v>
      </c>
      <c r="Q66" s="22">
        <v>1</v>
      </c>
      <c r="R66" s="22">
        <v>0</v>
      </c>
      <c r="S66" s="22">
        <v>0</v>
      </c>
      <c r="T66" s="4">
        <f t="shared" si="13"/>
        <v>0</v>
      </c>
      <c r="U66" s="4">
        <f t="shared" si="13"/>
        <v>5</v>
      </c>
      <c r="V66" s="4">
        <f t="shared" si="13"/>
        <v>0</v>
      </c>
      <c r="W66" s="4">
        <f t="shared" si="13"/>
        <v>0</v>
      </c>
    </row>
    <row r="67" spans="2:23" s="9" customFormat="1" x14ac:dyDescent="0.35">
      <c r="C67" s="22">
        <v>27</v>
      </c>
      <c r="D67" s="31">
        <v>40</v>
      </c>
      <c r="E67" s="22"/>
      <c r="F67" s="22"/>
      <c r="G67" s="22"/>
      <c r="H67" s="22"/>
      <c r="I67" s="22"/>
      <c r="J67" s="4"/>
      <c r="K67" s="22"/>
      <c r="L67" s="4"/>
      <c r="M67" s="22"/>
      <c r="N67" s="22"/>
      <c r="O67" s="22"/>
      <c r="P67" s="22"/>
      <c r="Q67" s="22"/>
      <c r="R67" s="22"/>
      <c r="S67" s="22"/>
      <c r="T67" s="4"/>
      <c r="U67" s="4"/>
      <c r="V67" s="4"/>
      <c r="W67" s="4"/>
    </row>
    <row r="68" spans="2:23" s="9" customFormat="1" x14ac:dyDescent="0.35">
      <c r="C68" s="22"/>
      <c r="D68"/>
      <c r="E68" s="22"/>
      <c r="F68" s="22"/>
      <c r="G68" s="22"/>
      <c r="H68" s="22"/>
      <c r="I68" s="22"/>
      <c r="J68" s="4"/>
      <c r="K68" s="22"/>
      <c r="L68" s="4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2:23" x14ac:dyDescent="0.35">
      <c r="C69" s="22"/>
      <c r="D69" s="1"/>
      <c r="E69" s="22"/>
      <c r="F69" s="22"/>
      <c r="G69" s="22"/>
      <c r="H69" s="22"/>
      <c r="I69" s="22"/>
      <c r="J69" s="4"/>
      <c r="K69" s="22"/>
      <c r="L69" s="4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2:23" x14ac:dyDescent="0.35">
      <c r="B70" s="1" t="s">
        <v>85</v>
      </c>
      <c r="C70" s="22">
        <v>1</v>
      </c>
      <c r="D70" s="31">
        <v>55</v>
      </c>
      <c r="E70" s="22">
        <v>19</v>
      </c>
      <c r="F70" s="22">
        <v>16</v>
      </c>
      <c r="G70" s="22">
        <v>1</v>
      </c>
      <c r="H70" s="22">
        <v>0</v>
      </c>
      <c r="I70" s="22">
        <f>E70+F70</f>
        <v>35</v>
      </c>
      <c r="J70" s="4">
        <f>(I70/M70)*100</f>
        <v>97.222222222222214</v>
      </c>
      <c r="K70" s="22">
        <f>F70+G70</f>
        <v>17</v>
      </c>
      <c r="L70" s="4">
        <f>(K70/M70)*100</f>
        <v>47.222222222222221</v>
      </c>
      <c r="M70" s="22">
        <f>SUM(E70:H70)</f>
        <v>36</v>
      </c>
      <c r="N70" s="22"/>
      <c r="O70" s="22"/>
      <c r="P70" s="22">
        <v>19</v>
      </c>
      <c r="Q70" s="22">
        <v>16</v>
      </c>
      <c r="R70" s="22">
        <v>1</v>
      </c>
      <c r="S70" s="22"/>
      <c r="T70" s="22">
        <f>(P70/E70)*100</f>
        <v>100</v>
      </c>
      <c r="U70" s="22">
        <f t="shared" ref="U70:W83" si="14">(Q70/F70)*100</f>
        <v>100</v>
      </c>
      <c r="V70" s="22">
        <f t="shared" si="14"/>
        <v>100</v>
      </c>
      <c r="W70" s="22"/>
    </row>
    <row r="71" spans="2:23" x14ac:dyDescent="0.35">
      <c r="C71" s="22">
        <v>2</v>
      </c>
      <c r="D71" s="31">
        <v>53</v>
      </c>
      <c r="E71" s="22">
        <v>20</v>
      </c>
      <c r="F71" s="22">
        <v>17</v>
      </c>
      <c r="G71" s="22">
        <v>0</v>
      </c>
      <c r="H71" s="22">
        <v>0</v>
      </c>
      <c r="I71" s="22">
        <f t="shared" ref="I71:I94" si="15">E71+F71</f>
        <v>37</v>
      </c>
      <c r="J71" s="4">
        <f t="shared" ref="J71:J94" si="16">(I71/M71)*100</f>
        <v>100</v>
      </c>
      <c r="K71" s="22">
        <f t="shared" ref="K71:K94" si="17">F71+G71</f>
        <v>17</v>
      </c>
      <c r="L71" s="4">
        <f t="shared" ref="L71:L94" si="18">(K71/M71)*100</f>
        <v>45.945945945945951</v>
      </c>
      <c r="M71" s="22">
        <f t="shared" ref="M71:M94" si="19">SUM(E71:H71)</f>
        <v>37</v>
      </c>
      <c r="N71" s="22"/>
      <c r="O71" s="22"/>
      <c r="P71" s="22">
        <v>20</v>
      </c>
      <c r="Q71" s="22">
        <v>17</v>
      </c>
      <c r="R71" s="22"/>
      <c r="S71" s="22"/>
      <c r="T71" s="22">
        <f t="shared" ref="T71:V94" si="20">(P71/E71)*100</f>
        <v>100</v>
      </c>
      <c r="U71" s="22">
        <f t="shared" si="14"/>
        <v>100</v>
      </c>
      <c r="V71" s="22"/>
      <c r="W71" s="22"/>
    </row>
    <row r="72" spans="2:23" s="9" customFormat="1" x14ac:dyDescent="0.35">
      <c r="C72" s="22">
        <v>3</v>
      </c>
      <c r="D72" s="31">
        <v>76</v>
      </c>
      <c r="E72" s="22">
        <v>20</v>
      </c>
      <c r="F72" s="22">
        <v>17</v>
      </c>
      <c r="G72" s="22">
        <v>4</v>
      </c>
      <c r="H72" s="22">
        <v>3</v>
      </c>
      <c r="I72" s="22">
        <f t="shared" si="15"/>
        <v>37</v>
      </c>
      <c r="J72" s="4">
        <f t="shared" si="16"/>
        <v>84.090909090909093</v>
      </c>
      <c r="K72" s="22">
        <f t="shared" si="17"/>
        <v>21</v>
      </c>
      <c r="L72" s="4">
        <f t="shared" si="18"/>
        <v>47.727272727272727</v>
      </c>
      <c r="M72" s="22">
        <f t="shared" si="19"/>
        <v>44</v>
      </c>
      <c r="N72" s="22"/>
      <c r="O72" s="22"/>
      <c r="P72" s="22">
        <v>20</v>
      </c>
      <c r="Q72" s="22">
        <v>17</v>
      </c>
      <c r="R72" s="22">
        <v>4</v>
      </c>
      <c r="S72" s="22">
        <v>3</v>
      </c>
      <c r="T72" s="22">
        <f t="shared" si="20"/>
        <v>100</v>
      </c>
      <c r="U72" s="22">
        <f t="shared" si="14"/>
        <v>100</v>
      </c>
      <c r="V72" s="22">
        <f t="shared" si="14"/>
        <v>100</v>
      </c>
      <c r="W72" s="22">
        <f t="shared" si="14"/>
        <v>100</v>
      </c>
    </row>
    <row r="73" spans="2:23" s="9" customFormat="1" x14ac:dyDescent="0.35">
      <c r="C73" s="22">
        <v>4</v>
      </c>
      <c r="D73" s="31">
        <v>85</v>
      </c>
      <c r="E73" s="22">
        <v>7</v>
      </c>
      <c r="F73" s="22">
        <v>9</v>
      </c>
      <c r="G73" s="22">
        <v>0</v>
      </c>
      <c r="H73" s="22">
        <v>0</v>
      </c>
      <c r="I73" s="22">
        <f t="shared" si="15"/>
        <v>16</v>
      </c>
      <c r="J73" s="4">
        <f t="shared" si="16"/>
        <v>100</v>
      </c>
      <c r="K73" s="22">
        <f t="shared" si="17"/>
        <v>9</v>
      </c>
      <c r="L73" s="4">
        <f t="shared" si="18"/>
        <v>56.25</v>
      </c>
      <c r="M73" s="22">
        <f t="shared" si="19"/>
        <v>16</v>
      </c>
      <c r="N73" s="22"/>
      <c r="O73" s="22"/>
      <c r="P73" s="22">
        <v>7</v>
      </c>
      <c r="Q73" s="22">
        <v>9</v>
      </c>
      <c r="R73" s="22"/>
      <c r="S73" s="22"/>
      <c r="T73" s="22">
        <f t="shared" si="20"/>
        <v>100</v>
      </c>
      <c r="U73" s="22">
        <f t="shared" si="14"/>
        <v>100</v>
      </c>
      <c r="V73" s="22"/>
      <c r="W73" s="22"/>
    </row>
    <row r="74" spans="2:23" s="9" customFormat="1" x14ac:dyDescent="0.35">
      <c r="C74" s="22">
        <v>5</v>
      </c>
      <c r="D74" s="31">
        <v>89</v>
      </c>
      <c r="E74" s="22">
        <v>14</v>
      </c>
      <c r="F74" s="22">
        <v>7</v>
      </c>
      <c r="G74" s="22">
        <v>0</v>
      </c>
      <c r="H74" s="22">
        <v>0</v>
      </c>
      <c r="I74" s="22">
        <f t="shared" si="15"/>
        <v>21</v>
      </c>
      <c r="J74" s="4">
        <f t="shared" si="16"/>
        <v>100</v>
      </c>
      <c r="K74" s="22">
        <f t="shared" si="17"/>
        <v>7</v>
      </c>
      <c r="L74" s="4">
        <f t="shared" si="18"/>
        <v>33.333333333333329</v>
      </c>
      <c r="M74" s="22">
        <f t="shared" si="19"/>
        <v>21</v>
      </c>
      <c r="N74" s="22"/>
      <c r="O74" s="22"/>
      <c r="P74" s="22">
        <v>14</v>
      </c>
      <c r="Q74" s="22">
        <v>7</v>
      </c>
      <c r="R74" s="22"/>
      <c r="S74" s="22"/>
      <c r="T74" s="22">
        <f t="shared" si="20"/>
        <v>100</v>
      </c>
      <c r="U74" s="22">
        <f t="shared" si="14"/>
        <v>100</v>
      </c>
      <c r="V74" s="22"/>
      <c r="W74" s="22"/>
    </row>
    <row r="75" spans="2:23" s="9" customFormat="1" x14ac:dyDescent="0.35">
      <c r="C75" s="22">
        <v>6</v>
      </c>
      <c r="D75" s="31">
        <v>96</v>
      </c>
      <c r="E75" s="22">
        <v>17</v>
      </c>
      <c r="F75" s="22">
        <v>19</v>
      </c>
      <c r="G75" s="22">
        <v>3</v>
      </c>
      <c r="H75" s="22">
        <v>3</v>
      </c>
      <c r="I75" s="22">
        <f t="shared" si="15"/>
        <v>36</v>
      </c>
      <c r="J75" s="4">
        <f t="shared" si="16"/>
        <v>85.714285714285708</v>
      </c>
      <c r="K75" s="22">
        <f t="shared" si="17"/>
        <v>22</v>
      </c>
      <c r="L75" s="4">
        <f t="shared" si="18"/>
        <v>52.380952380952387</v>
      </c>
      <c r="M75" s="22">
        <f t="shared" si="19"/>
        <v>42</v>
      </c>
      <c r="N75" s="22"/>
      <c r="O75" s="22"/>
      <c r="P75" s="22">
        <v>17</v>
      </c>
      <c r="Q75" s="22">
        <v>19</v>
      </c>
      <c r="R75" s="22">
        <v>2</v>
      </c>
      <c r="S75" s="22">
        <v>3</v>
      </c>
      <c r="T75" s="22">
        <f t="shared" si="20"/>
        <v>100</v>
      </c>
      <c r="U75" s="22">
        <f t="shared" si="14"/>
        <v>100</v>
      </c>
      <c r="V75" s="4">
        <f t="shared" si="14"/>
        <v>66.666666666666657</v>
      </c>
      <c r="W75" s="22">
        <f t="shared" si="14"/>
        <v>100</v>
      </c>
    </row>
    <row r="76" spans="2:23" s="9" customFormat="1" x14ac:dyDescent="0.35">
      <c r="C76" s="22">
        <v>7</v>
      </c>
      <c r="D76" s="31">
        <v>136</v>
      </c>
      <c r="E76" s="22">
        <v>17</v>
      </c>
      <c r="F76" s="22">
        <v>25</v>
      </c>
      <c r="G76" s="22">
        <v>2</v>
      </c>
      <c r="H76" s="22">
        <v>3</v>
      </c>
      <c r="I76" s="22">
        <f t="shared" si="15"/>
        <v>42</v>
      </c>
      <c r="J76" s="4">
        <f t="shared" si="16"/>
        <v>89.361702127659569</v>
      </c>
      <c r="K76" s="22">
        <f t="shared" si="17"/>
        <v>27</v>
      </c>
      <c r="L76" s="4">
        <f t="shared" si="18"/>
        <v>57.446808510638306</v>
      </c>
      <c r="M76" s="22">
        <f t="shared" si="19"/>
        <v>47</v>
      </c>
      <c r="N76" s="22"/>
      <c r="O76" s="22"/>
      <c r="P76" s="22">
        <v>17</v>
      </c>
      <c r="Q76" s="22">
        <v>25</v>
      </c>
      <c r="R76" s="22">
        <v>2</v>
      </c>
      <c r="S76" s="22">
        <v>3</v>
      </c>
      <c r="T76" s="22">
        <f t="shared" si="20"/>
        <v>100</v>
      </c>
      <c r="U76" s="22">
        <f t="shared" si="14"/>
        <v>100</v>
      </c>
      <c r="V76" s="22">
        <f t="shared" si="14"/>
        <v>100</v>
      </c>
      <c r="W76" s="22">
        <f t="shared" si="14"/>
        <v>100</v>
      </c>
    </row>
    <row r="77" spans="2:23" s="9" customFormat="1" x14ac:dyDescent="0.35">
      <c r="C77" s="22">
        <v>8</v>
      </c>
      <c r="D77" s="31">
        <v>98</v>
      </c>
      <c r="E77" s="22">
        <v>21</v>
      </c>
      <c r="F77" s="22">
        <v>19</v>
      </c>
      <c r="G77" s="22">
        <v>1</v>
      </c>
      <c r="H77" s="22">
        <v>1</v>
      </c>
      <c r="I77" s="22">
        <f t="shared" si="15"/>
        <v>40</v>
      </c>
      <c r="J77" s="4">
        <f t="shared" si="16"/>
        <v>95.238095238095227</v>
      </c>
      <c r="K77" s="22">
        <f t="shared" si="17"/>
        <v>20</v>
      </c>
      <c r="L77" s="4">
        <f t="shared" si="18"/>
        <v>47.619047619047613</v>
      </c>
      <c r="M77" s="22">
        <f t="shared" si="19"/>
        <v>42</v>
      </c>
      <c r="N77" s="22"/>
      <c r="O77" s="22"/>
      <c r="P77" s="22">
        <v>21</v>
      </c>
      <c r="Q77" s="22">
        <v>19</v>
      </c>
      <c r="R77" s="22">
        <v>0</v>
      </c>
      <c r="S77" s="22">
        <v>0</v>
      </c>
      <c r="T77" s="22">
        <f t="shared" si="20"/>
        <v>100</v>
      </c>
      <c r="U77" s="22">
        <f t="shared" si="14"/>
        <v>100</v>
      </c>
      <c r="V77" s="22">
        <f t="shared" si="14"/>
        <v>0</v>
      </c>
      <c r="W77" s="22">
        <f t="shared" si="14"/>
        <v>0</v>
      </c>
    </row>
    <row r="78" spans="2:23" s="9" customFormat="1" x14ac:dyDescent="0.35">
      <c r="C78" s="22">
        <v>9</v>
      </c>
      <c r="D78" s="31">
        <v>1</v>
      </c>
      <c r="E78" s="22">
        <v>0</v>
      </c>
      <c r="F78" s="22">
        <v>1</v>
      </c>
      <c r="G78" s="22">
        <v>0</v>
      </c>
      <c r="H78" s="22">
        <v>0</v>
      </c>
      <c r="I78" s="22">
        <f t="shared" si="15"/>
        <v>1</v>
      </c>
      <c r="J78" s="4">
        <f t="shared" si="16"/>
        <v>100</v>
      </c>
      <c r="K78" s="22">
        <f t="shared" si="17"/>
        <v>1</v>
      </c>
      <c r="L78" s="4">
        <f t="shared" si="18"/>
        <v>100</v>
      </c>
      <c r="M78" s="22">
        <f t="shared" si="19"/>
        <v>1</v>
      </c>
      <c r="N78" s="22"/>
      <c r="O78" s="22"/>
      <c r="P78" s="22"/>
      <c r="Q78" s="22">
        <v>1</v>
      </c>
      <c r="R78" s="22"/>
      <c r="S78" s="22"/>
      <c r="T78" s="22"/>
      <c r="U78" s="22">
        <f t="shared" si="14"/>
        <v>100</v>
      </c>
      <c r="V78" s="22"/>
      <c r="W78" s="22"/>
    </row>
    <row r="79" spans="2:23" s="9" customFormat="1" x14ac:dyDescent="0.35">
      <c r="C79" s="22">
        <v>10</v>
      </c>
      <c r="D79" s="31">
        <v>78</v>
      </c>
      <c r="E79" s="22">
        <v>9</v>
      </c>
      <c r="F79" s="22">
        <v>16</v>
      </c>
      <c r="G79" s="22">
        <v>1</v>
      </c>
      <c r="H79" s="22">
        <v>1</v>
      </c>
      <c r="I79" s="22">
        <f t="shared" si="15"/>
        <v>25</v>
      </c>
      <c r="J79" s="4">
        <f t="shared" si="16"/>
        <v>92.592592592592595</v>
      </c>
      <c r="K79" s="22">
        <f t="shared" si="17"/>
        <v>17</v>
      </c>
      <c r="L79" s="4">
        <f t="shared" si="18"/>
        <v>62.962962962962962</v>
      </c>
      <c r="M79" s="22">
        <f t="shared" si="19"/>
        <v>27</v>
      </c>
      <c r="N79" s="22"/>
      <c r="O79" s="22"/>
      <c r="P79" s="22">
        <v>9</v>
      </c>
      <c r="Q79" s="22">
        <v>16</v>
      </c>
      <c r="R79" s="22">
        <v>1</v>
      </c>
      <c r="S79" s="22">
        <v>1</v>
      </c>
      <c r="T79" s="22">
        <f t="shared" si="20"/>
        <v>100</v>
      </c>
      <c r="U79" s="22">
        <f t="shared" si="14"/>
        <v>100</v>
      </c>
      <c r="V79" s="22">
        <f t="shared" si="14"/>
        <v>100</v>
      </c>
      <c r="W79" s="22">
        <f t="shared" si="14"/>
        <v>100</v>
      </c>
    </row>
    <row r="80" spans="2:23" s="9" customFormat="1" x14ac:dyDescent="0.35">
      <c r="C80" s="22">
        <v>11</v>
      </c>
      <c r="D80" s="31">
        <v>88</v>
      </c>
      <c r="E80" s="22">
        <v>39</v>
      </c>
      <c r="F80" s="22">
        <v>32</v>
      </c>
      <c r="G80" s="22">
        <v>3</v>
      </c>
      <c r="H80" s="22">
        <v>0</v>
      </c>
      <c r="I80" s="22">
        <f t="shared" si="15"/>
        <v>71</v>
      </c>
      <c r="J80" s="4">
        <f t="shared" si="16"/>
        <v>95.945945945945937</v>
      </c>
      <c r="K80" s="22">
        <f t="shared" si="17"/>
        <v>35</v>
      </c>
      <c r="L80" s="4">
        <f t="shared" si="18"/>
        <v>47.297297297297298</v>
      </c>
      <c r="M80" s="22">
        <f t="shared" si="19"/>
        <v>74</v>
      </c>
      <c r="N80" s="22"/>
      <c r="O80" s="22"/>
      <c r="P80" s="22">
        <v>39</v>
      </c>
      <c r="Q80" s="22">
        <v>32</v>
      </c>
      <c r="R80" s="22">
        <v>2</v>
      </c>
      <c r="S80" s="22"/>
      <c r="T80" s="22">
        <f t="shared" si="20"/>
        <v>100</v>
      </c>
      <c r="U80" s="22">
        <f t="shared" si="14"/>
        <v>100</v>
      </c>
      <c r="V80" s="4">
        <f t="shared" si="14"/>
        <v>66.666666666666657</v>
      </c>
      <c r="W80" s="22"/>
    </row>
    <row r="81" spans="3:23" s="9" customFormat="1" x14ac:dyDescent="0.35">
      <c r="C81" s="22">
        <v>13</v>
      </c>
      <c r="D81" s="31">
        <v>55</v>
      </c>
      <c r="E81" s="22">
        <v>24</v>
      </c>
      <c r="F81" s="22">
        <v>28</v>
      </c>
      <c r="G81" s="22">
        <v>0</v>
      </c>
      <c r="H81" s="22">
        <v>3</v>
      </c>
      <c r="I81" s="22">
        <f t="shared" si="15"/>
        <v>52</v>
      </c>
      <c r="J81" s="4">
        <f t="shared" si="16"/>
        <v>94.545454545454547</v>
      </c>
      <c r="K81" s="22">
        <f t="shared" si="17"/>
        <v>28</v>
      </c>
      <c r="L81" s="4">
        <f t="shared" si="18"/>
        <v>50.909090909090907</v>
      </c>
      <c r="M81" s="22">
        <f t="shared" si="19"/>
        <v>55</v>
      </c>
      <c r="N81" s="22"/>
      <c r="O81" s="22"/>
      <c r="P81" s="22">
        <v>24</v>
      </c>
      <c r="Q81" s="22">
        <v>28</v>
      </c>
      <c r="R81" s="22"/>
      <c r="S81" s="22">
        <v>3</v>
      </c>
      <c r="T81" s="22">
        <f t="shared" si="20"/>
        <v>100</v>
      </c>
      <c r="U81" s="22">
        <f t="shared" si="14"/>
        <v>100</v>
      </c>
      <c r="V81" s="22"/>
      <c r="W81" s="22">
        <f t="shared" si="14"/>
        <v>100</v>
      </c>
    </row>
    <row r="82" spans="3:23" s="9" customFormat="1" x14ac:dyDescent="0.35">
      <c r="C82" s="22">
        <v>15</v>
      </c>
      <c r="D82" s="31">
        <v>90</v>
      </c>
      <c r="E82" s="22">
        <v>14</v>
      </c>
      <c r="F82" s="22">
        <v>18</v>
      </c>
      <c r="G82" s="22">
        <v>1</v>
      </c>
      <c r="H82" s="22">
        <v>4</v>
      </c>
      <c r="I82" s="22">
        <f t="shared" si="15"/>
        <v>32</v>
      </c>
      <c r="J82" s="4">
        <f t="shared" si="16"/>
        <v>86.486486486486484</v>
      </c>
      <c r="K82" s="22">
        <f t="shared" si="17"/>
        <v>19</v>
      </c>
      <c r="L82" s="4">
        <f t="shared" si="18"/>
        <v>51.351351351351347</v>
      </c>
      <c r="M82" s="22">
        <f t="shared" si="19"/>
        <v>37</v>
      </c>
      <c r="N82" s="22"/>
      <c r="O82" s="22"/>
      <c r="P82" s="22">
        <v>14</v>
      </c>
      <c r="Q82" s="22">
        <v>18</v>
      </c>
      <c r="R82" s="22">
        <v>1</v>
      </c>
      <c r="S82" s="22">
        <v>4</v>
      </c>
      <c r="T82" s="22">
        <f t="shared" si="20"/>
        <v>100</v>
      </c>
      <c r="U82" s="22">
        <f t="shared" si="14"/>
        <v>100</v>
      </c>
      <c r="V82" s="22">
        <f t="shared" si="14"/>
        <v>100</v>
      </c>
      <c r="W82" s="22">
        <f t="shared" si="14"/>
        <v>100</v>
      </c>
    </row>
    <row r="83" spans="3:23" s="9" customFormat="1" x14ac:dyDescent="0.35">
      <c r="C83" s="22">
        <v>16</v>
      </c>
      <c r="D83" s="31">
        <v>66</v>
      </c>
      <c r="E83" s="22">
        <v>26</v>
      </c>
      <c r="F83" s="22">
        <v>26</v>
      </c>
      <c r="G83" s="22">
        <v>1</v>
      </c>
      <c r="H83" s="22">
        <v>2</v>
      </c>
      <c r="I83" s="22">
        <f t="shared" si="15"/>
        <v>52</v>
      </c>
      <c r="J83" s="4">
        <f t="shared" si="16"/>
        <v>94.545454545454547</v>
      </c>
      <c r="K83" s="22">
        <f t="shared" si="17"/>
        <v>27</v>
      </c>
      <c r="L83" s="4">
        <f t="shared" si="18"/>
        <v>49.090909090909093</v>
      </c>
      <c r="M83" s="22">
        <f t="shared" si="19"/>
        <v>55</v>
      </c>
      <c r="N83" s="22"/>
      <c r="O83" s="22"/>
      <c r="P83" s="22">
        <v>26</v>
      </c>
      <c r="Q83" s="22">
        <v>26</v>
      </c>
      <c r="R83" s="22">
        <v>1</v>
      </c>
      <c r="S83" s="22">
        <v>2</v>
      </c>
      <c r="T83" s="22">
        <f t="shared" si="20"/>
        <v>100</v>
      </c>
      <c r="U83" s="22">
        <f t="shared" si="14"/>
        <v>100</v>
      </c>
      <c r="V83" s="22">
        <f t="shared" si="14"/>
        <v>100</v>
      </c>
      <c r="W83" s="22">
        <f t="shared" si="14"/>
        <v>100</v>
      </c>
    </row>
    <row r="84" spans="3:23" s="9" customFormat="1" x14ac:dyDescent="0.35">
      <c r="C84" s="22">
        <v>17</v>
      </c>
      <c r="D84" s="31">
        <v>71</v>
      </c>
      <c r="E84" s="22">
        <v>21</v>
      </c>
      <c r="F84" s="22">
        <v>10</v>
      </c>
      <c r="G84" s="22">
        <v>1</v>
      </c>
      <c r="H84" s="22">
        <v>0</v>
      </c>
      <c r="I84" s="22">
        <f t="shared" si="15"/>
        <v>31</v>
      </c>
      <c r="J84" s="4">
        <f t="shared" si="16"/>
        <v>96.875</v>
      </c>
      <c r="K84" s="22">
        <f t="shared" si="17"/>
        <v>11</v>
      </c>
      <c r="L84" s="4">
        <f t="shared" si="18"/>
        <v>34.375</v>
      </c>
      <c r="M84" s="22">
        <f t="shared" si="19"/>
        <v>32</v>
      </c>
      <c r="N84" s="22"/>
      <c r="O84" s="22"/>
      <c r="P84" s="22">
        <v>21</v>
      </c>
      <c r="Q84" s="22">
        <v>10</v>
      </c>
      <c r="R84" s="22">
        <v>1</v>
      </c>
      <c r="S84" s="22"/>
      <c r="T84" s="22">
        <f t="shared" si="20"/>
        <v>100</v>
      </c>
      <c r="U84" s="22">
        <f t="shared" si="20"/>
        <v>100</v>
      </c>
      <c r="V84" s="22">
        <f t="shared" si="20"/>
        <v>100</v>
      </c>
      <c r="W84" s="22"/>
    </row>
    <row r="85" spans="3:23" s="9" customFormat="1" x14ac:dyDescent="0.35">
      <c r="C85" s="22">
        <v>18</v>
      </c>
      <c r="D85" s="31">
        <v>104</v>
      </c>
      <c r="E85" s="22">
        <v>17</v>
      </c>
      <c r="F85" s="22">
        <v>15</v>
      </c>
      <c r="G85" s="22">
        <v>3</v>
      </c>
      <c r="H85" s="22">
        <v>0</v>
      </c>
      <c r="I85" s="22">
        <f t="shared" si="15"/>
        <v>32</v>
      </c>
      <c r="J85" s="4">
        <f t="shared" si="16"/>
        <v>91.428571428571431</v>
      </c>
      <c r="K85" s="22">
        <f t="shared" si="17"/>
        <v>18</v>
      </c>
      <c r="L85" s="4">
        <f t="shared" si="18"/>
        <v>51.428571428571423</v>
      </c>
      <c r="M85" s="22">
        <f t="shared" si="19"/>
        <v>35</v>
      </c>
      <c r="N85" s="22"/>
      <c r="O85" s="22"/>
      <c r="P85" s="22">
        <v>17</v>
      </c>
      <c r="Q85" s="22">
        <v>15</v>
      </c>
      <c r="R85" s="22">
        <v>3</v>
      </c>
      <c r="S85" s="22"/>
      <c r="T85" s="22">
        <f t="shared" si="20"/>
        <v>100</v>
      </c>
      <c r="U85" s="22">
        <f t="shared" si="20"/>
        <v>100</v>
      </c>
      <c r="V85" s="22">
        <f t="shared" si="20"/>
        <v>100</v>
      </c>
      <c r="W85" s="22"/>
    </row>
    <row r="86" spans="3:23" s="9" customFormat="1" x14ac:dyDescent="0.35">
      <c r="C86" s="22">
        <v>19</v>
      </c>
      <c r="D86" s="31">
        <v>74</v>
      </c>
      <c r="E86" s="22">
        <v>14</v>
      </c>
      <c r="F86" s="22">
        <v>9</v>
      </c>
      <c r="G86" s="22">
        <v>0</v>
      </c>
      <c r="H86" s="22">
        <v>0</v>
      </c>
      <c r="I86" s="22">
        <f t="shared" si="15"/>
        <v>23</v>
      </c>
      <c r="J86" s="4">
        <f t="shared" si="16"/>
        <v>100</v>
      </c>
      <c r="K86" s="22">
        <f t="shared" si="17"/>
        <v>9</v>
      </c>
      <c r="L86" s="4">
        <f t="shared" si="18"/>
        <v>39.130434782608695</v>
      </c>
      <c r="M86" s="22">
        <f t="shared" si="19"/>
        <v>23</v>
      </c>
      <c r="N86" s="22"/>
      <c r="O86" s="22"/>
      <c r="P86" s="22">
        <v>14</v>
      </c>
      <c r="Q86" s="22">
        <v>9</v>
      </c>
      <c r="R86" s="22"/>
      <c r="S86" s="22"/>
      <c r="T86" s="22">
        <f t="shared" si="20"/>
        <v>100</v>
      </c>
      <c r="U86" s="22">
        <f t="shared" si="20"/>
        <v>100</v>
      </c>
      <c r="V86" s="22"/>
      <c r="W86" s="22"/>
    </row>
    <row r="87" spans="3:23" s="9" customFormat="1" x14ac:dyDescent="0.35">
      <c r="C87" s="22">
        <v>20</v>
      </c>
      <c r="D87" s="31">
        <v>86</v>
      </c>
      <c r="E87" s="22">
        <v>17</v>
      </c>
      <c r="F87" s="22">
        <v>21</v>
      </c>
      <c r="G87" s="22">
        <v>0</v>
      </c>
      <c r="H87" s="22">
        <v>2</v>
      </c>
      <c r="I87" s="22">
        <f t="shared" si="15"/>
        <v>38</v>
      </c>
      <c r="J87" s="4">
        <f t="shared" si="16"/>
        <v>95</v>
      </c>
      <c r="K87" s="22">
        <f t="shared" si="17"/>
        <v>21</v>
      </c>
      <c r="L87" s="4">
        <f t="shared" si="18"/>
        <v>52.5</v>
      </c>
      <c r="M87" s="22">
        <f t="shared" si="19"/>
        <v>40</v>
      </c>
      <c r="N87" s="22"/>
      <c r="O87" s="22"/>
      <c r="P87" s="22">
        <v>17</v>
      </c>
      <c r="Q87" s="22">
        <v>21</v>
      </c>
      <c r="R87" s="22"/>
      <c r="S87" s="22">
        <v>2</v>
      </c>
      <c r="T87" s="22">
        <f t="shared" si="20"/>
        <v>100</v>
      </c>
      <c r="U87" s="22">
        <f t="shared" si="20"/>
        <v>100</v>
      </c>
      <c r="V87" s="22"/>
      <c r="W87" s="22">
        <f t="shared" ref="W87:W94" si="21">(S87/H87)*100</f>
        <v>100</v>
      </c>
    </row>
    <row r="88" spans="3:23" s="9" customFormat="1" x14ac:dyDescent="0.35">
      <c r="C88" s="22">
        <v>21</v>
      </c>
      <c r="D88" s="31">
        <v>110</v>
      </c>
      <c r="E88" s="22">
        <v>10</v>
      </c>
      <c r="F88" s="22">
        <v>7</v>
      </c>
      <c r="G88" s="22">
        <v>0</v>
      </c>
      <c r="H88" s="22">
        <v>0</v>
      </c>
      <c r="I88" s="22">
        <f t="shared" si="15"/>
        <v>17</v>
      </c>
      <c r="J88" s="4">
        <f t="shared" si="16"/>
        <v>100</v>
      </c>
      <c r="K88" s="22">
        <f t="shared" si="17"/>
        <v>7</v>
      </c>
      <c r="L88" s="4">
        <f t="shared" si="18"/>
        <v>41.17647058823529</v>
      </c>
      <c r="M88" s="22">
        <f t="shared" si="19"/>
        <v>17</v>
      </c>
      <c r="N88" s="22"/>
      <c r="O88" s="22"/>
      <c r="P88" s="22">
        <v>10</v>
      </c>
      <c r="Q88" s="22">
        <v>7</v>
      </c>
      <c r="R88" s="22"/>
      <c r="S88" s="22"/>
      <c r="T88" s="22">
        <f t="shared" si="20"/>
        <v>100</v>
      </c>
      <c r="U88" s="22">
        <f t="shared" si="20"/>
        <v>100</v>
      </c>
      <c r="V88" s="22"/>
      <c r="W88" s="22"/>
    </row>
    <row r="89" spans="3:23" s="9" customFormat="1" x14ac:dyDescent="0.35">
      <c r="C89" s="22">
        <v>22</v>
      </c>
      <c r="D89" s="31">
        <v>102</v>
      </c>
      <c r="E89" s="22">
        <v>9</v>
      </c>
      <c r="F89" s="22">
        <v>15</v>
      </c>
      <c r="G89" s="22">
        <v>1</v>
      </c>
      <c r="H89" s="22">
        <v>0</v>
      </c>
      <c r="I89" s="22">
        <f t="shared" si="15"/>
        <v>24</v>
      </c>
      <c r="J89" s="4">
        <f t="shared" si="16"/>
        <v>96</v>
      </c>
      <c r="K89" s="22">
        <f t="shared" si="17"/>
        <v>16</v>
      </c>
      <c r="L89" s="4">
        <f t="shared" si="18"/>
        <v>64</v>
      </c>
      <c r="M89" s="22">
        <f t="shared" si="19"/>
        <v>25</v>
      </c>
      <c r="N89" s="22"/>
      <c r="O89" s="22"/>
      <c r="P89" s="22">
        <v>9</v>
      </c>
      <c r="Q89" s="22">
        <v>15</v>
      </c>
      <c r="R89" s="22">
        <v>1</v>
      </c>
      <c r="S89" s="22"/>
      <c r="T89" s="22">
        <f t="shared" si="20"/>
        <v>100</v>
      </c>
      <c r="U89" s="22">
        <f t="shared" si="20"/>
        <v>100</v>
      </c>
      <c r="V89" s="22">
        <f t="shared" si="20"/>
        <v>100</v>
      </c>
      <c r="W89" s="22"/>
    </row>
    <row r="90" spans="3:23" s="9" customFormat="1" x14ac:dyDescent="0.35">
      <c r="C90" s="22">
        <v>23</v>
      </c>
      <c r="D90" s="31">
        <v>42</v>
      </c>
      <c r="E90" s="22">
        <v>14</v>
      </c>
      <c r="F90" s="22">
        <v>20</v>
      </c>
      <c r="G90" s="22">
        <v>1</v>
      </c>
      <c r="H90" s="22">
        <v>0</v>
      </c>
      <c r="I90" s="22">
        <f t="shared" si="15"/>
        <v>34</v>
      </c>
      <c r="J90" s="4">
        <f t="shared" si="16"/>
        <v>97.142857142857139</v>
      </c>
      <c r="K90" s="22">
        <f t="shared" si="17"/>
        <v>21</v>
      </c>
      <c r="L90" s="4">
        <f t="shared" si="18"/>
        <v>60</v>
      </c>
      <c r="M90" s="22">
        <f t="shared" si="19"/>
        <v>35</v>
      </c>
      <c r="N90" s="22"/>
      <c r="O90" s="22"/>
      <c r="P90" s="22">
        <v>14</v>
      </c>
      <c r="Q90" s="22">
        <v>20</v>
      </c>
      <c r="R90" s="22">
        <v>0</v>
      </c>
      <c r="S90" s="22"/>
      <c r="T90" s="22">
        <f t="shared" si="20"/>
        <v>100</v>
      </c>
      <c r="U90" s="22">
        <f t="shared" si="20"/>
        <v>100</v>
      </c>
      <c r="V90" s="22">
        <f t="shared" si="20"/>
        <v>0</v>
      </c>
      <c r="W90" s="22"/>
    </row>
    <row r="91" spans="3:23" s="9" customFormat="1" x14ac:dyDescent="0.35">
      <c r="C91" s="22">
        <v>24</v>
      </c>
      <c r="D91" s="31">
        <v>56</v>
      </c>
      <c r="E91" s="22">
        <v>17</v>
      </c>
      <c r="F91" s="22">
        <v>21</v>
      </c>
      <c r="G91" s="22">
        <v>5</v>
      </c>
      <c r="H91" s="22">
        <v>2</v>
      </c>
      <c r="I91" s="22">
        <f t="shared" si="15"/>
        <v>38</v>
      </c>
      <c r="J91" s="4">
        <f t="shared" si="16"/>
        <v>84.444444444444443</v>
      </c>
      <c r="K91" s="22">
        <f t="shared" si="17"/>
        <v>26</v>
      </c>
      <c r="L91" s="4">
        <f t="shared" si="18"/>
        <v>57.777777777777771</v>
      </c>
      <c r="M91" s="22">
        <f t="shared" si="19"/>
        <v>45</v>
      </c>
      <c r="N91" s="22"/>
      <c r="O91" s="22"/>
      <c r="P91" s="22">
        <v>17</v>
      </c>
      <c r="Q91" s="22">
        <v>21</v>
      </c>
      <c r="R91" s="22">
        <v>5</v>
      </c>
      <c r="S91" s="22">
        <v>2</v>
      </c>
      <c r="T91" s="22">
        <f t="shared" si="20"/>
        <v>100</v>
      </c>
      <c r="U91" s="22">
        <f t="shared" si="20"/>
        <v>100</v>
      </c>
      <c r="V91" s="22">
        <f t="shared" si="20"/>
        <v>100</v>
      </c>
      <c r="W91" s="22">
        <f t="shared" si="21"/>
        <v>100</v>
      </c>
    </row>
    <row r="92" spans="3:23" s="9" customFormat="1" x14ac:dyDescent="0.35">
      <c r="C92" s="22">
        <v>25</v>
      </c>
      <c r="D92" s="31">
        <v>81</v>
      </c>
      <c r="E92" s="22">
        <v>11</v>
      </c>
      <c r="F92" s="22">
        <v>5</v>
      </c>
      <c r="G92" s="22">
        <v>2</v>
      </c>
      <c r="H92" s="22">
        <v>0</v>
      </c>
      <c r="I92" s="22">
        <f t="shared" si="15"/>
        <v>16</v>
      </c>
      <c r="J92" s="4">
        <f t="shared" si="16"/>
        <v>88.888888888888886</v>
      </c>
      <c r="K92" s="22">
        <f t="shared" si="17"/>
        <v>7</v>
      </c>
      <c r="L92" s="4">
        <f t="shared" si="18"/>
        <v>38.888888888888893</v>
      </c>
      <c r="M92" s="22">
        <f t="shared" si="19"/>
        <v>18</v>
      </c>
      <c r="N92" s="22"/>
      <c r="O92" s="22"/>
      <c r="P92" s="22">
        <v>11</v>
      </c>
      <c r="Q92" s="22">
        <v>5</v>
      </c>
      <c r="R92" s="22">
        <v>2</v>
      </c>
      <c r="S92" s="22"/>
      <c r="T92" s="22">
        <f t="shared" si="20"/>
        <v>100</v>
      </c>
      <c r="U92" s="22">
        <f t="shared" si="20"/>
        <v>100</v>
      </c>
      <c r="V92" s="22">
        <f t="shared" si="20"/>
        <v>100</v>
      </c>
      <c r="W92" s="22"/>
    </row>
    <row r="93" spans="3:23" s="9" customFormat="1" x14ac:dyDescent="0.35">
      <c r="C93" s="22">
        <v>26</v>
      </c>
      <c r="D93" s="31">
        <v>4</v>
      </c>
      <c r="E93" s="22">
        <v>0</v>
      </c>
      <c r="F93" s="22">
        <v>4</v>
      </c>
      <c r="G93" s="22">
        <v>0</v>
      </c>
      <c r="H93" s="22">
        <v>0</v>
      </c>
      <c r="I93" s="22">
        <f t="shared" si="15"/>
        <v>4</v>
      </c>
      <c r="J93" s="4">
        <f t="shared" si="16"/>
        <v>100</v>
      </c>
      <c r="K93" s="22">
        <f t="shared" si="17"/>
        <v>4</v>
      </c>
      <c r="L93" s="4">
        <f t="shared" si="18"/>
        <v>100</v>
      </c>
      <c r="M93" s="22">
        <f t="shared" si="19"/>
        <v>4</v>
      </c>
      <c r="N93" s="22"/>
      <c r="O93" s="22"/>
      <c r="P93" s="22"/>
      <c r="Q93" s="22">
        <v>4</v>
      </c>
      <c r="R93" s="22"/>
      <c r="S93" s="22"/>
      <c r="T93" s="22"/>
      <c r="U93" s="22">
        <f t="shared" si="20"/>
        <v>100</v>
      </c>
      <c r="V93" s="22"/>
      <c r="W93" s="22"/>
    </row>
    <row r="94" spans="3:23" s="9" customFormat="1" x14ac:dyDescent="0.35">
      <c r="C94" s="22">
        <v>27</v>
      </c>
      <c r="D94" s="31">
        <v>10</v>
      </c>
      <c r="E94" s="22">
        <v>2</v>
      </c>
      <c r="F94" s="22">
        <v>2</v>
      </c>
      <c r="G94" s="22">
        <v>2</v>
      </c>
      <c r="H94" s="22">
        <v>1</v>
      </c>
      <c r="I94" s="22">
        <f t="shared" si="15"/>
        <v>4</v>
      </c>
      <c r="J94" s="4">
        <f t="shared" si="16"/>
        <v>57.142857142857139</v>
      </c>
      <c r="K94" s="22">
        <f t="shared" si="17"/>
        <v>4</v>
      </c>
      <c r="L94" s="4">
        <f t="shared" si="18"/>
        <v>57.142857142857139</v>
      </c>
      <c r="M94" s="22">
        <f t="shared" si="19"/>
        <v>7</v>
      </c>
      <c r="N94" s="22"/>
      <c r="O94" s="22"/>
      <c r="P94" s="22">
        <v>2</v>
      </c>
      <c r="Q94" s="22">
        <v>2</v>
      </c>
      <c r="R94" s="22">
        <v>2</v>
      </c>
      <c r="S94" s="22">
        <v>1</v>
      </c>
      <c r="T94" s="22">
        <f t="shared" si="20"/>
        <v>100</v>
      </c>
      <c r="U94" s="22">
        <f t="shared" si="20"/>
        <v>100</v>
      </c>
      <c r="V94" s="22">
        <f t="shared" si="20"/>
        <v>100</v>
      </c>
      <c r="W94" s="22">
        <f t="shared" si="21"/>
        <v>100</v>
      </c>
    </row>
    <row r="95" spans="3:23" x14ac:dyDescent="0.35">
      <c r="C95" s="22"/>
      <c r="D95"/>
      <c r="E95" s="22"/>
      <c r="F95" s="22"/>
      <c r="G95" s="22"/>
      <c r="H95" s="22"/>
      <c r="I95" s="22"/>
      <c r="J95" s="4"/>
      <c r="K95" s="22"/>
      <c r="L95" s="4"/>
      <c r="M95" s="22"/>
      <c r="N95" s="22"/>
      <c r="O95" s="22"/>
      <c r="P95" s="22"/>
      <c r="Q95" s="22"/>
      <c r="R95" s="4"/>
      <c r="S95" s="4"/>
      <c r="T95" s="4"/>
      <c r="U95" s="4"/>
      <c r="V95" s="22"/>
      <c r="W95" s="22"/>
    </row>
    <row r="96" spans="3:23" x14ac:dyDescent="0.35">
      <c r="C96" s="22"/>
      <c r="D96" s="1"/>
      <c r="E96" s="22"/>
      <c r="F96" s="22"/>
      <c r="G96" s="22"/>
      <c r="H96" s="22"/>
      <c r="I96" s="22"/>
      <c r="J96" s="4"/>
      <c r="K96" s="22"/>
      <c r="L96" s="4"/>
      <c r="M96" s="22"/>
      <c r="N96" s="22"/>
      <c r="O96" s="22"/>
      <c r="P96" s="22"/>
      <c r="Q96" s="22"/>
      <c r="R96" s="4"/>
      <c r="S96" s="4"/>
      <c r="T96" s="4"/>
      <c r="U96" s="4"/>
      <c r="V96" s="22"/>
      <c r="W96" s="22"/>
    </row>
    <row r="97" spans="2:23" x14ac:dyDescent="0.35">
      <c r="B97" s="9" t="s">
        <v>85</v>
      </c>
      <c r="C97" s="22">
        <v>2</v>
      </c>
      <c r="D97" s="31">
        <v>51</v>
      </c>
      <c r="E97" s="22">
        <v>20</v>
      </c>
      <c r="F97" s="22">
        <v>25</v>
      </c>
      <c r="G97" s="22">
        <v>0</v>
      </c>
      <c r="H97" s="22">
        <v>2</v>
      </c>
      <c r="I97" s="22">
        <f>E97+F97</f>
        <v>45</v>
      </c>
      <c r="J97" s="4">
        <f>(I97/M97)*100</f>
        <v>95.744680851063833</v>
      </c>
      <c r="K97" s="22">
        <f>F97+G97</f>
        <v>25</v>
      </c>
      <c r="L97" s="4">
        <f>(K97/M97)*100</f>
        <v>53.191489361702125</v>
      </c>
      <c r="M97" s="22">
        <f>SUM(E97:H97)</f>
        <v>47</v>
      </c>
      <c r="N97" s="22"/>
      <c r="O97" s="22"/>
      <c r="P97" s="22">
        <v>20</v>
      </c>
      <c r="Q97" s="22">
        <v>25</v>
      </c>
      <c r="R97" s="22"/>
      <c r="S97" s="22">
        <v>2</v>
      </c>
      <c r="T97" s="4">
        <f>(P97/E97)*100</f>
        <v>100</v>
      </c>
      <c r="U97" s="4">
        <f t="shared" ref="U97:W110" si="22">(Q97/F97)*100</f>
        <v>100</v>
      </c>
      <c r="V97" s="4"/>
      <c r="W97" s="4">
        <f t="shared" si="22"/>
        <v>100</v>
      </c>
    </row>
    <row r="98" spans="2:23" x14ac:dyDescent="0.35">
      <c r="C98" s="22">
        <v>3</v>
      </c>
      <c r="D98" s="31">
        <v>109</v>
      </c>
      <c r="E98" s="22">
        <v>19</v>
      </c>
      <c r="F98" s="22">
        <v>21</v>
      </c>
      <c r="G98" s="22">
        <v>0</v>
      </c>
      <c r="H98" s="22">
        <v>1</v>
      </c>
      <c r="I98" s="22">
        <f t="shared" ref="I98:I119" si="23">E98+F98</f>
        <v>40</v>
      </c>
      <c r="J98" s="4">
        <f t="shared" ref="J98:J119" si="24">(I98/M98)*100</f>
        <v>97.560975609756099</v>
      </c>
      <c r="K98" s="22">
        <f t="shared" ref="K98:K119" si="25">F98+G98</f>
        <v>21</v>
      </c>
      <c r="L98" s="4">
        <f t="shared" ref="L98:L119" si="26">(K98/M98)*100</f>
        <v>51.219512195121951</v>
      </c>
      <c r="M98" s="22">
        <f t="shared" ref="M98:M119" si="27">SUM(E98:H98)</f>
        <v>41</v>
      </c>
      <c r="N98" s="22"/>
      <c r="O98" s="22"/>
      <c r="P98" s="22">
        <v>19</v>
      </c>
      <c r="Q98" s="22">
        <v>21</v>
      </c>
      <c r="R98" s="22"/>
      <c r="S98" s="22">
        <v>1</v>
      </c>
      <c r="T98" s="4">
        <f t="shared" ref="T98:U119" si="28">(P98/E98)*100</f>
        <v>100</v>
      </c>
      <c r="U98" s="4">
        <f t="shared" si="22"/>
        <v>100</v>
      </c>
      <c r="V98" s="4"/>
      <c r="W98" s="4">
        <f t="shared" si="22"/>
        <v>100</v>
      </c>
    </row>
    <row r="99" spans="2:23" s="9" customFormat="1" x14ac:dyDescent="0.35">
      <c r="C99" s="22">
        <v>4</v>
      </c>
      <c r="D99" s="31">
        <v>0</v>
      </c>
      <c r="E99" s="22"/>
      <c r="F99" s="22"/>
      <c r="G99" s="22"/>
      <c r="H99" s="22"/>
      <c r="I99" s="22"/>
      <c r="J99" s="4"/>
      <c r="K99" s="22"/>
      <c r="L99" s="4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</row>
    <row r="100" spans="2:23" s="9" customFormat="1" x14ac:dyDescent="0.35">
      <c r="C100" s="22">
        <v>5</v>
      </c>
      <c r="D100" s="31">
        <v>72</v>
      </c>
      <c r="E100" s="22">
        <v>13</v>
      </c>
      <c r="F100" s="22">
        <v>14</v>
      </c>
      <c r="G100" s="22">
        <v>1</v>
      </c>
      <c r="H100" s="22">
        <v>3</v>
      </c>
      <c r="I100" s="22">
        <f t="shared" si="23"/>
        <v>27</v>
      </c>
      <c r="J100" s="4">
        <f t="shared" si="24"/>
        <v>87.096774193548384</v>
      </c>
      <c r="K100" s="22">
        <f t="shared" si="25"/>
        <v>15</v>
      </c>
      <c r="L100" s="4">
        <f t="shared" si="26"/>
        <v>48.387096774193552</v>
      </c>
      <c r="M100" s="22">
        <f t="shared" si="27"/>
        <v>31</v>
      </c>
      <c r="N100" s="22"/>
      <c r="O100" s="22"/>
      <c r="P100" s="22">
        <v>13</v>
      </c>
      <c r="Q100" s="22">
        <v>14</v>
      </c>
      <c r="R100" s="22">
        <v>0</v>
      </c>
      <c r="S100" s="22">
        <v>3</v>
      </c>
      <c r="T100" s="4">
        <f t="shared" si="28"/>
        <v>100</v>
      </c>
      <c r="U100" s="4">
        <f t="shared" si="22"/>
        <v>100</v>
      </c>
      <c r="V100" s="4">
        <f t="shared" si="22"/>
        <v>0</v>
      </c>
      <c r="W100" s="4">
        <f t="shared" si="22"/>
        <v>100</v>
      </c>
    </row>
    <row r="101" spans="2:23" s="9" customFormat="1" x14ac:dyDescent="0.35">
      <c r="C101" s="22">
        <v>6</v>
      </c>
      <c r="D101" s="31">
        <v>62</v>
      </c>
      <c r="E101" s="22">
        <v>27</v>
      </c>
      <c r="F101" s="22">
        <v>26</v>
      </c>
      <c r="G101" s="22">
        <v>2</v>
      </c>
      <c r="H101" s="22">
        <v>5</v>
      </c>
      <c r="I101" s="22">
        <f t="shared" si="23"/>
        <v>53</v>
      </c>
      <c r="J101" s="4">
        <f t="shared" si="24"/>
        <v>88.333333333333329</v>
      </c>
      <c r="K101" s="22">
        <f t="shared" si="25"/>
        <v>28</v>
      </c>
      <c r="L101" s="4">
        <f t="shared" si="26"/>
        <v>46.666666666666664</v>
      </c>
      <c r="M101" s="22">
        <f t="shared" si="27"/>
        <v>60</v>
      </c>
      <c r="N101" s="22"/>
      <c r="O101" s="22"/>
      <c r="P101" s="22">
        <v>27</v>
      </c>
      <c r="Q101" s="22">
        <v>26</v>
      </c>
      <c r="R101" s="22">
        <v>2</v>
      </c>
      <c r="S101" s="22">
        <v>5</v>
      </c>
      <c r="T101" s="4">
        <f t="shared" si="28"/>
        <v>100</v>
      </c>
      <c r="U101" s="4">
        <f t="shared" si="22"/>
        <v>100</v>
      </c>
      <c r="V101" s="4">
        <f t="shared" si="22"/>
        <v>100</v>
      </c>
      <c r="W101" s="4">
        <f t="shared" si="22"/>
        <v>100</v>
      </c>
    </row>
    <row r="102" spans="2:23" s="9" customFormat="1" x14ac:dyDescent="0.35">
      <c r="C102" s="22">
        <v>7</v>
      </c>
      <c r="D102" s="31">
        <v>49</v>
      </c>
      <c r="E102" s="22">
        <v>22</v>
      </c>
      <c r="F102" s="22">
        <v>16</v>
      </c>
      <c r="G102" s="22">
        <v>1</v>
      </c>
      <c r="H102" s="22">
        <v>8</v>
      </c>
      <c r="I102" s="22">
        <f t="shared" si="23"/>
        <v>38</v>
      </c>
      <c r="J102" s="4">
        <f t="shared" si="24"/>
        <v>80.851063829787222</v>
      </c>
      <c r="K102" s="22">
        <f t="shared" si="25"/>
        <v>17</v>
      </c>
      <c r="L102" s="4">
        <f t="shared" si="26"/>
        <v>36.170212765957451</v>
      </c>
      <c r="M102" s="22">
        <f t="shared" si="27"/>
        <v>47</v>
      </c>
      <c r="N102" s="22"/>
      <c r="O102" s="22"/>
      <c r="P102" s="22">
        <v>22</v>
      </c>
      <c r="Q102" s="22">
        <v>16</v>
      </c>
      <c r="R102" s="22">
        <v>1</v>
      </c>
      <c r="S102" s="22">
        <v>8</v>
      </c>
      <c r="T102" s="4">
        <f t="shared" si="28"/>
        <v>100</v>
      </c>
      <c r="U102" s="4">
        <f t="shared" si="22"/>
        <v>100</v>
      </c>
      <c r="V102" s="4">
        <f t="shared" si="22"/>
        <v>100</v>
      </c>
      <c r="W102" s="4">
        <f t="shared" si="22"/>
        <v>100</v>
      </c>
    </row>
    <row r="103" spans="2:23" s="9" customFormat="1" x14ac:dyDescent="0.35">
      <c r="C103" s="22">
        <v>9</v>
      </c>
      <c r="D103" s="31">
        <v>100</v>
      </c>
      <c r="E103" s="22">
        <v>26</v>
      </c>
      <c r="F103" s="22">
        <v>28</v>
      </c>
      <c r="G103" s="22">
        <v>1</v>
      </c>
      <c r="H103" s="22">
        <v>2</v>
      </c>
      <c r="I103" s="22">
        <f t="shared" si="23"/>
        <v>54</v>
      </c>
      <c r="J103" s="4">
        <f t="shared" si="24"/>
        <v>94.73684210526315</v>
      </c>
      <c r="K103" s="22">
        <f t="shared" si="25"/>
        <v>29</v>
      </c>
      <c r="L103" s="4">
        <f t="shared" si="26"/>
        <v>50.877192982456144</v>
      </c>
      <c r="M103" s="22">
        <f t="shared" si="27"/>
        <v>57</v>
      </c>
      <c r="N103" s="22"/>
      <c r="O103" s="22"/>
      <c r="P103" s="22">
        <v>26</v>
      </c>
      <c r="Q103" s="22">
        <v>27</v>
      </c>
      <c r="R103" s="22">
        <v>1</v>
      </c>
      <c r="S103" s="22">
        <v>2</v>
      </c>
      <c r="T103" s="4">
        <f t="shared" si="28"/>
        <v>100</v>
      </c>
      <c r="U103" s="4">
        <f t="shared" si="22"/>
        <v>96.428571428571431</v>
      </c>
      <c r="V103" s="4">
        <f t="shared" si="22"/>
        <v>100</v>
      </c>
      <c r="W103" s="4">
        <f t="shared" si="22"/>
        <v>100</v>
      </c>
    </row>
    <row r="104" spans="2:23" s="9" customFormat="1" x14ac:dyDescent="0.35">
      <c r="C104" s="22">
        <v>10</v>
      </c>
      <c r="D104" s="31">
        <v>12</v>
      </c>
      <c r="E104" s="22">
        <v>7</v>
      </c>
      <c r="F104" s="22">
        <v>3</v>
      </c>
      <c r="G104" s="22">
        <v>1</v>
      </c>
      <c r="H104" s="22">
        <v>1</v>
      </c>
      <c r="I104" s="22">
        <f t="shared" si="23"/>
        <v>10</v>
      </c>
      <c r="J104" s="4">
        <f t="shared" si="24"/>
        <v>83.333333333333343</v>
      </c>
      <c r="K104" s="22">
        <f t="shared" si="25"/>
        <v>4</v>
      </c>
      <c r="L104" s="4">
        <f t="shared" si="26"/>
        <v>33.333333333333329</v>
      </c>
      <c r="M104" s="22">
        <f t="shared" si="27"/>
        <v>12</v>
      </c>
      <c r="N104" s="22"/>
      <c r="O104" s="22"/>
      <c r="P104" s="22">
        <v>7</v>
      </c>
      <c r="Q104" s="22">
        <v>3</v>
      </c>
      <c r="R104" s="22">
        <v>0</v>
      </c>
      <c r="S104" s="22">
        <v>0</v>
      </c>
      <c r="T104" s="4">
        <f t="shared" si="28"/>
        <v>100</v>
      </c>
      <c r="U104" s="4">
        <f t="shared" si="22"/>
        <v>100</v>
      </c>
      <c r="V104" s="4">
        <f t="shared" si="22"/>
        <v>0</v>
      </c>
      <c r="W104" s="4">
        <f t="shared" si="22"/>
        <v>0</v>
      </c>
    </row>
    <row r="105" spans="2:23" s="9" customFormat="1" x14ac:dyDescent="0.35">
      <c r="C105" s="22">
        <v>11</v>
      </c>
      <c r="D105" s="31">
        <v>0</v>
      </c>
      <c r="E105" s="22"/>
      <c r="F105" s="22"/>
      <c r="G105" s="22"/>
      <c r="H105" s="22"/>
      <c r="I105" s="22"/>
      <c r="J105" s="4"/>
      <c r="K105" s="22"/>
      <c r="L105" s="4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2:23" s="9" customFormat="1" x14ac:dyDescent="0.35">
      <c r="C106" s="22">
        <v>12</v>
      </c>
      <c r="D106" s="31">
        <v>76</v>
      </c>
      <c r="E106" s="22">
        <v>32</v>
      </c>
      <c r="F106" s="22">
        <v>27</v>
      </c>
      <c r="G106" s="22">
        <v>4</v>
      </c>
      <c r="H106" s="22">
        <v>7</v>
      </c>
      <c r="I106" s="22">
        <f t="shared" si="23"/>
        <v>59</v>
      </c>
      <c r="J106" s="4">
        <f t="shared" si="24"/>
        <v>84.285714285714292</v>
      </c>
      <c r="K106" s="22">
        <f t="shared" si="25"/>
        <v>31</v>
      </c>
      <c r="L106" s="4">
        <f t="shared" si="26"/>
        <v>44.285714285714285</v>
      </c>
      <c r="M106" s="22">
        <f t="shared" si="27"/>
        <v>70</v>
      </c>
      <c r="N106" s="22"/>
      <c r="O106" s="22"/>
      <c r="P106" s="22">
        <v>32</v>
      </c>
      <c r="Q106" s="22">
        <v>27</v>
      </c>
      <c r="R106" s="22">
        <v>0</v>
      </c>
      <c r="S106" s="22">
        <v>7</v>
      </c>
      <c r="T106" s="4">
        <f t="shared" si="28"/>
        <v>100</v>
      </c>
      <c r="U106" s="4">
        <f t="shared" si="22"/>
        <v>100</v>
      </c>
      <c r="V106" s="4">
        <f t="shared" si="22"/>
        <v>0</v>
      </c>
      <c r="W106" s="4">
        <f t="shared" si="22"/>
        <v>100</v>
      </c>
    </row>
    <row r="107" spans="2:23" s="9" customFormat="1" x14ac:dyDescent="0.35">
      <c r="C107" s="22">
        <v>13</v>
      </c>
      <c r="D107" s="31">
        <v>113</v>
      </c>
      <c r="E107" s="22">
        <v>27</v>
      </c>
      <c r="F107" s="22">
        <v>24</v>
      </c>
      <c r="G107" s="22">
        <v>0</v>
      </c>
      <c r="H107" s="22">
        <v>0</v>
      </c>
      <c r="I107" s="22">
        <f t="shared" si="23"/>
        <v>51</v>
      </c>
      <c r="J107" s="4">
        <f t="shared" si="24"/>
        <v>100</v>
      </c>
      <c r="K107" s="22">
        <f t="shared" si="25"/>
        <v>24</v>
      </c>
      <c r="L107" s="4">
        <f t="shared" si="26"/>
        <v>47.058823529411761</v>
      </c>
      <c r="M107" s="22">
        <f t="shared" si="27"/>
        <v>51</v>
      </c>
      <c r="N107" s="22"/>
      <c r="O107" s="22"/>
      <c r="P107" s="22">
        <v>27</v>
      </c>
      <c r="Q107" s="22">
        <v>24</v>
      </c>
      <c r="R107" s="22"/>
      <c r="S107" s="22"/>
      <c r="T107" s="4">
        <f t="shared" si="28"/>
        <v>100</v>
      </c>
      <c r="U107" s="4">
        <f t="shared" si="22"/>
        <v>100</v>
      </c>
      <c r="V107" s="4"/>
      <c r="W107" s="4"/>
    </row>
    <row r="108" spans="2:23" s="9" customFormat="1" x14ac:dyDescent="0.35">
      <c r="C108" s="22">
        <v>14</v>
      </c>
      <c r="D108" s="31">
        <v>27</v>
      </c>
      <c r="E108" s="22">
        <v>1</v>
      </c>
      <c r="F108" s="22">
        <v>2</v>
      </c>
      <c r="G108" s="22">
        <v>1</v>
      </c>
      <c r="H108" s="22">
        <v>0</v>
      </c>
      <c r="I108" s="22">
        <f t="shared" si="23"/>
        <v>3</v>
      </c>
      <c r="J108" s="4">
        <f t="shared" si="24"/>
        <v>75</v>
      </c>
      <c r="K108" s="22">
        <f t="shared" si="25"/>
        <v>3</v>
      </c>
      <c r="L108" s="4">
        <f t="shared" si="26"/>
        <v>75</v>
      </c>
      <c r="M108" s="22">
        <f t="shared" si="27"/>
        <v>4</v>
      </c>
      <c r="N108" s="22"/>
      <c r="O108" s="22"/>
      <c r="P108" s="22">
        <v>1</v>
      </c>
      <c r="Q108" s="22">
        <v>2</v>
      </c>
      <c r="R108" s="22">
        <v>1</v>
      </c>
      <c r="S108" s="22"/>
      <c r="T108" s="4">
        <f t="shared" si="28"/>
        <v>100</v>
      </c>
      <c r="U108" s="4">
        <f t="shared" si="22"/>
        <v>100</v>
      </c>
      <c r="V108" s="4">
        <f t="shared" si="22"/>
        <v>100</v>
      </c>
      <c r="W108" s="4"/>
    </row>
    <row r="109" spans="2:23" s="9" customFormat="1" x14ac:dyDescent="0.35">
      <c r="C109" s="22">
        <v>15</v>
      </c>
      <c r="D109" s="31">
        <v>108</v>
      </c>
      <c r="E109" s="22">
        <v>28</v>
      </c>
      <c r="F109" s="22">
        <v>21</v>
      </c>
      <c r="G109" s="22">
        <v>6</v>
      </c>
      <c r="H109" s="22">
        <v>3</v>
      </c>
      <c r="I109" s="22">
        <f t="shared" si="23"/>
        <v>49</v>
      </c>
      <c r="J109" s="4">
        <f t="shared" si="24"/>
        <v>84.482758620689651</v>
      </c>
      <c r="K109" s="22">
        <f t="shared" si="25"/>
        <v>27</v>
      </c>
      <c r="L109" s="4">
        <f t="shared" si="26"/>
        <v>46.551724137931032</v>
      </c>
      <c r="M109" s="22">
        <f t="shared" si="27"/>
        <v>58</v>
      </c>
      <c r="N109" s="22"/>
      <c r="O109" s="22"/>
      <c r="P109" s="22">
        <v>28</v>
      </c>
      <c r="Q109" s="22">
        <v>21</v>
      </c>
      <c r="R109" s="22">
        <v>6</v>
      </c>
      <c r="S109" s="22">
        <v>3</v>
      </c>
      <c r="T109" s="4">
        <f t="shared" si="28"/>
        <v>100</v>
      </c>
      <c r="U109" s="4">
        <f t="shared" si="22"/>
        <v>100</v>
      </c>
      <c r="V109" s="4">
        <f t="shared" si="22"/>
        <v>100</v>
      </c>
      <c r="W109" s="4">
        <f t="shared" si="22"/>
        <v>100</v>
      </c>
    </row>
    <row r="110" spans="2:23" x14ac:dyDescent="0.35">
      <c r="C110" s="22">
        <v>16</v>
      </c>
      <c r="D110" s="31">
        <v>64</v>
      </c>
      <c r="E110" s="22">
        <v>36</v>
      </c>
      <c r="F110" s="22">
        <v>35</v>
      </c>
      <c r="G110" s="22">
        <v>1</v>
      </c>
      <c r="H110" s="22">
        <v>0</v>
      </c>
      <c r="I110" s="22">
        <f t="shared" si="23"/>
        <v>71</v>
      </c>
      <c r="J110" s="4">
        <f t="shared" si="24"/>
        <v>98.611111111111114</v>
      </c>
      <c r="K110" s="22">
        <f t="shared" si="25"/>
        <v>36</v>
      </c>
      <c r="L110" s="4">
        <f t="shared" si="26"/>
        <v>50</v>
      </c>
      <c r="M110" s="22">
        <f t="shared" si="27"/>
        <v>72</v>
      </c>
      <c r="N110" s="22"/>
      <c r="O110" s="22"/>
      <c r="P110" s="22">
        <v>36</v>
      </c>
      <c r="Q110" s="22">
        <v>35</v>
      </c>
      <c r="R110" s="22">
        <v>0</v>
      </c>
      <c r="S110" s="22"/>
      <c r="T110" s="4">
        <f t="shared" si="28"/>
        <v>100</v>
      </c>
      <c r="U110" s="4">
        <f t="shared" si="22"/>
        <v>100</v>
      </c>
      <c r="V110" s="4">
        <f t="shared" si="22"/>
        <v>0</v>
      </c>
      <c r="W110" s="4"/>
    </row>
    <row r="111" spans="2:23" x14ac:dyDescent="0.35">
      <c r="C111" s="22">
        <v>17</v>
      </c>
      <c r="D111" s="31">
        <v>0</v>
      </c>
      <c r="E111" s="22"/>
      <c r="F111" s="22"/>
      <c r="G111" s="22"/>
      <c r="H111" s="22"/>
      <c r="I111" s="22"/>
      <c r="J111" s="4"/>
      <c r="K111" s="22"/>
      <c r="L111" s="4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 spans="2:23" x14ac:dyDescent="0.35">
      <c r="C112" s="22">
        <v>18</v>
      </c>
      <c r="D112" s="31">
        <v>0</v>
      </c>
      <c r="E112" s="22"/>
      <c r="F112" s="22"/>
      <c r="G112" s="22"/>
      <c r="H112" s="22"/>
      <c r="I112" s="22"/>
      <c r="J112" s="4"/>
      <c r="K112" s="22"/>
      <c r="L112" s="4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 spans="2:23" x14ac:dyDescent="0.35">
      <c r="C113" s="22">
        <v>19</v>
      </c>
      <c r="D113" s="31">
        <v>10</v>
      </c>
      <c r="E113" s="22"/>
      <c r="F113" s="22"/>
      <c r="G113" s="22"/>
      <c r="H113" s="22"/>
      <c r="I113" s="22"/>
      <c r="J113" s="4"/>
      <c r="K113" s="22"/>
      <c r="L113" s="4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 spans="2:23" x14ac:dyDescent="0.35">
      <c r="C114" s="22">
        <v>20</v>
      </c>
      <c r="D114" s="31">
        <v>0</v>
      </c>
      <c r="E114" s="22"/>
      <c r="F114" s="22"/>
      <c r="G114" s="22"/>
      <c r="H114" s="22"/>
      <c r="I114" s="22"/>
      <c r="J114" s="4"/>
      <c r="K114" s="22"/>
      <c r="L114" s="4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2:23" x14ac:dyDescent="0.35">
      <c r="C115" s="22">
        <v>21</v>
      </c>
      <c r="D115" s="31">
        <v>0</v>
      </c>
      <c r="E115" s="22"/>
      <c r="F115" s="22"/>
      <c r="G115" s="22"/>
      <c r="H115" s="22"/>
      <c r="I115" s="22"/>
      <c r="J115" s="4"/>
      <c r="K115" s="22"/>
      <c r="L115" s="4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2:23" x14ac:dyDescent="0.35">
      <c r="C116" s="22">
        <v>22</v>
      </c>
      <c r="D116" s="31">
        <v>0</v>
      </c>
      <c r="E116" s="22"/>
      <c r="F116" s="22"/>
      <c r="G116" s="22"/>
      <c r="H116" s="22"/>
      <c r="I116" s="22"/>
      <c r="J116" s="4"/>
      <c r="K116" s="22"/>
      <c r="L116" s="4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2:23" x14ac:dyDescent="0.35">
      <c r="C117" s="22">
        <v>23</v>
      </c>
      <c r="D117" s="31">
        <v>24</v>
      </c>
      <c r="E117" s="22">
        <v>6</v>
      </c>
      <c r="F117" s="22">
        <v>12</v>
      </c>
      <c r="G117" s="22">
        <v>0</v>
      </c>
      <c r="H117" s="22">
        <v>1</v>
      </c>
      <c r="I117" s="22">
        <f t="shared" si="23"/>
        <v>18</v>
      </c>
      <c r="J117" s="4">
        <f t="shared" si="24"/>
        <v>94.73684210526315</v>
      </c>
      <c r="K117" s="22">
        <f t="shared" si="25"/>
        <v>12</v>
      </c>
      <c r="L117" s="4">
        <f t="shared" si="26"/>
        <v>63.157894736842103</v>
      </c>
      <c r="M117" s="22">
        <f t="shared" si="27"/>
        <v>19</v>
      </c>
      <c r="N117" s="22"/>
      <c r="O117" s="22"/>
      <c r="P117" s="22">
        <v>6</v>
      </c>
      <c r="Q117" s="22">
        <v>11</v>
      </c>
      <c r="R117" s="22"/>
      <c r="S117" s="22">
        <v>1</v>
      </c>
      <c r="T117" s="4">
        <f t="shared" si="28"/>
        <v>100</v>
      </c>
      <c r="U117" s="4">
        <f t="shared" si="28"/>
        <v>91.666666666666657</v>
      </c>
      <c r="V117" s="22"/>
      <c r="W117" s="4">
        <f t="shared" ref="W117" si="29">(S117/H117)*100</f>
        <v>100</v>
      </c>
    </row>
    <row r="118" spans="2:23" x14ac:dyDescent="0.35">
      <c r="C118" s="22">
        <v>24</v>
      </c>
      <c r="D118" s="31">
        <v>89</v>
      </c>
      <c r="E118" s="22"/>
      <c r="F118" s="22"/>
      <c r="G118" s="22"/>
      <c r="H118" s="22"/>
      <c r="I118" s="22"/>
      <c r="J118" s="4"/>
      <c r="K118" s="22"/>
      <c r="L118" s="4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 spans="2:23" x14ac:dyDescent="0.35">
      <c r="C119" s="22">
        <v>25</v>
      </c>
      <c r="D119" s="31">
        <v>39</v>
      </c>
      <c r="E119" s="22">
        <v>21</v>
      </c>
      <c r="F119" s="22">
        <v>14</v>
      </c>
      <c r="G119" s="22">
        <v>0</v>
      </c>
      <c r="H119" s="22">
        <v>0</v>
      </c>
      <c r="I119" s="22">
        <f t="shared" si="23"/>
        <v>35</v>
      </c>
      <c r="J119" s="4">
        <f t="shared" si="24"/>
        <v>100</v>
      </c>
      <c r="K119" s="22">
        <f t="shared" si="25"/>
        <v>14</v>
      </c>
      <c r="L119" s="4">
        <f t="shared" si="26"/>
        <v>40</v>
      </c>
      <c r="M119" s="22">
        <f t="shared" si="27"/>
        <v>35</v>
      </c>
      <c r="N119" s="22"/>
      <c r="O119" s="22"/>
      <c r="P119" s="22">
        <v>21</v>
      </c>
      <c r="Q119" s="22">
        <v>14</v>
      </c>
      <c r="R119" s="22"/>
      <c r="S119" s="22"/>
      <c r="T119" s="4">
        <f t="shared" si="28"/>
        <v>100</v>
      </c>
      <c r="U119" s="4">
        <f t="shared" si="28"/>
        <v>100</v>
      </c>
      <c r="V119" s="22"/>
      <c r="W119" s="22"/>
    </row>
    <row r="120" spans="2:23" x14ac:dyDescent="0.35">
      <c r="C120" s="22">
        <v>26</v>
      </c>
      <c r="D120" s="31">
        <v>0</v>
      </c>
      <c r="E120" s="22"/>
      <c r="F120" s="22"/>
      <c r="G120" s="22"/>
      <c r="H120" s="22"/>
      <c r="I120" s="22"/>
      <c r="J120" s="4"/>
      <c r="K120" s="22"/>
      <c r="L120" s="4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 spans="2:23" x14ac:dyDescent="0.35">
      <c r="C121" s="22"/>
      <c r="D121"/>
      <c r="E121" s="22"/>
      <c r="F121" s="22"/>
      <c r="G121" s="22"/>
      <c r="H121" s="22"/>
      <c r="I121" s="22"/>
      <c r="J121" s="4"/>
      <c r="K121" s="22"/>
      <c r="L121" s="4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 spans="2:23" x14ac:dyDescent="0.35">
      <c r="C122" s="22"/>
      <c r="D122" s="1"/>
      <c r="E122" s="22"/>
      <c r="F122" s="22"/>
      <c r="G122" s="22"/>
      <c r="H122" s="22"/>
      <c r="I122" s="22"/>
      <c r="J122" s="4"/>
      <c r="K122" s="22"/>
      <c r="L122" s="4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 spans="2:23" x14ac:dyDescent="0.35">
      <c r="B123" s="6" t="s">
        <v>23</v>
      </c>
      <c r="C123" s="22">
        <v>1</v>
      </c>
      <c r="D123" s="31">
        <v>33</v>
      </c>
      <c r="E123" s="22">
        <v>6</v>
      </c>
      <c r="F123" s="22">
        <v>9</v>
      </c>
      <c r="G123" s="22">
        <v>1</v>
      </c>
      <c r="H123" s="22">
        <v>2</v>
      </c>
      <c r="I123" s="22">
        <f>E123+F123</f>
        <v>15</v>
      </c>
      <c r="J123" s="4">
        <f>(I123/M123)*100</f>
        <v>83.333333333333343</v>
      </c>
      <c r="K123" s="22">
        <f>F123+G123</f>
        <v>10</v>
      </c>
      <c r="L123" s="4">
        <f>(K123/M123)*100</f>
        <v>55.555555555555557</v>
      </c>
      <c r="M123" s="22">
        <f>SUM(E123:H123)</f>
        <v>18</v>
      </c>
      <c r="N123" s="22"/>
      <c r="O123" s="22"/>
      <c r="P123" s="22">
        <v>0</v>
      </c>
      <c r="Q123" s="22">
        <v>1</v>
      </c>
      <c r="R123" s="22">
        <v>0</v>
      </c>
      <c r="S123" s="22">
        <v>0</v>
      </c>
      <c r="T123" s="22">
        <f>(P123/E123)*100</f>
        <v>0</v>
      </c>
      <c r="U123" s="4">
        <f t="shared" ref="U123:W136" si="30">(Q123/F123)*100</f>
        <v>11.111111111111111</v>
      </c>
      <c r="V123" s="22">
        <f t="shared" si="30"/>
        <v>0</v>
      </c>
      <c r="W123" s="22">
        <f t="shared" si="30"/>
        <v>0</v>
      </c>
    </row>
    <row r="124" spans="2:23" x14ac:dyDescent="0.35">
      <c r="C124" s="22">
        <v>2</v>
      </c>
      <c r="D124" s="31">
        <v>85</v>
      </c>
      <c r="E124" s="22">
        <v>12</v>
      </c>
      <c r="F124" s="22">
        <v>14</v>
      </c>
      <c r="G124" s="22">
        <v>11</v>
      </c>
      <c r="H124" s="22">
        <v>11</v>
      </c>
      <c r="I124" s="22">
        <f t="shared" ref="I124:I162" si="31">E124+F124</f>
        <v>26</v>
      </c>
      <c r="J124" s="4">
        <f t="shared" ref="J124:J162" si="32">(I124/M124)*100</f>
        <v>54.166666666666664</v>
      </c>
      <c r="K124" s="22">
        <f t="shared" ref="K124:K162" si="33">F124+G124</f>
        <v>25</v>
      </c>
      <c r="L124" s="4">
        <f t="shared" ref="L124:L162" si="34">(K124/M124)*100</f>
        <v>52.083333333333336</v>
      </c>
      <c r="M124" s="22">
        <f t="shared" ref="M124:M162" si="35">SUM(E124:H124)</f>
        <v>48</v>
      </c>
      <c r="N124" s="22"/>
      <c r="O124" s="22"/>
      <c r="P124" s="22">
        <v>0</v>
      </c>
      <c r="Q124" s="22">
        <v>1</v>
      </c>
      <c r="R124" s="22">
        <v>0</v>
      </c>
      <c r="S124" s="22">
        <v>0</v>
      </c>
      <c r="T124" s="22">
        <f t="shared" ref="T124:W162" si="36">(P124/E124)*100</f>
        <v>0</v>
      </c>
      <c r="U124" s="4">
        <f t="shared" si="30"/>
        <v>7.1428571428571423</v>
      </c>
      <c r="V124" s="22">
        <f t="shared" si="30"/>
        <v>0</v>
      </c>
      <c r="W124" s="22">
        <f t="shared" si="30"/>
        <v>0</v>
      </c>
    </row>
    <row r="125" spans="2:23" x14ac:dyDescent="0.35">
      <c r="C125" s="22">
        <v>3</v>
      </c>
      <c r="D125" s="31">
        <v>70</v>
      </c>
      <c r="E125" s="22">
        <v>9</v>
      </c>
      <c r="F125" s="22">
        <v>8</v>
      </c>
      <c r="G125" s="22">
        <v>5</v>
      </c>
      <c r="H125" s="22">
        <v>6</v>
      </c>
      <c r="I125" s="22">
        <f t="shared" si="31"/>
        <v>17</v>
      </c>
      <c r="J125" s="4">
        <f t="shared" si="32"/>
        <v>60.714285714285708</v>
      </c>
      <c r="K125" s="22">
        <f t="shared" si="33"/>
        <v>13</v>
      </c>
      <c r="L125" s="4">
        <f t="shared" si="34"/>
        <v>46.428571428571431</v>
      </c>
      <c r="M125" s="22">
        <f t="shared" si="35"/>
        <v>28</v>
      </c>
      <c r="N125" s="22"/>
      <c r="O125" s="22"/>
      <c r="P125" s="22">
        <v>0</v>
      </c>
      <c r="Q125" s="22">
        <v>0</v>
      </c>
      <c r="R125" s="22">
        <v>0</v>
      </c>
      <c r="S125" s="22">
        <v>0</v>
      </c>
      <c r="T125" s="22">
        <f t="shared" si="36"/>
        <v>0</v>
      </c>
      <c r="U125" s="22">
        <f t="shared" si="30"/>
        <v>0</v>
      </c>
      <c r="V125" s="22">
        <f t="shared" si="30"/>
        <v>0</v>
      </c>
      <c r="W125" s="22">
        <f t="shared" si="30"/>
        <v>0</v>
      </c>
    </row>
    <row r="126" spans="2:23" x14ac:dyDescent="0.35">
      <c r="C126" s="22">
        <v>4</v>
      </c>
      <c r="D126" s="31">
        <v>133</v>
      </c>
      <c r="E126" s="22">
        <v>17</v>
      </c>
      <c r="F126" s="22">
        <v>17</v>
      </c>
      <c r="G126" s="22">
        <v>3</v>
      </c>
      <c r="H126" s="22">
        <v>6</v>
      </c>
      <c r="I126" s="22">
        <f t="shared" si="31"/>
        <v>34</v>
      </c>
      <c r="J126" s="4">
        <f t="shared" si="32"/>
        <v>79.069767441860463</v>
      </c>
      <c r="K126" s="22">
        <f t="shared" si="33"/>
        <v>20</v>
      </c>
      <c r="L126" s="4">
        <f t="shared" si="34"/>
        <v>46.511627906976742</v>
      </c>
      <c r="M126" s="22">
        <f t="shared" si="35"/>
        <v>43</v>
      </c>
      <c r="N126" s="22"/>
      <c r="O126" s="22"/>
      <c r="P126" s="22">
        <v>0</v>
      </c>
      <c r="Q126" s="22">
        <v>2</v>
      </c>
      <c r="R126" s="22">
        <v>0</v>
      </c>
      <c r="S126" s="22">
        <v>0</v>
      </c>
      <c r="T126" s="22">
        <f t="shared" si="36"/>
        <v>0</v>
      </c>
      <c r="U126" s="4">
        <f t="shared" si="30"/>
        <v>11.76470588235294</v>
      </c>
      <c r="V126" s="22">
        <f t="shared" si="30"/>
        <v>0</v>
      </c>
      <c r="W126" s="22">
        <f t="shared" si="30"/>
        <v>0</v>
      </c>
    </row>
    <row r="127" spans="2:23" x14ac:dyDescent="0.35">
      <c r="C127" s="22">
        <v>5</v>
      </c>
      <c r="D127" s="31">
        <v>50</v>
      </c>
      <c r="E127" s="22">
        <v>9</v>
      </c>
      <c r="F127" s="22">
        <v>19</v>
      </c>
      <c r="G127" s="22">
        <v>0</v>
      </c>
      <c r="H127" s="22">
        <v>3</v>
      </c>
      <c r="I127" s="22">
        <f t="shared" si="31"/>
        <v>28</v>
      </c>
      <c r="J127" s="4">
        <f t="shared" si="32"/>
        <v>90.322580645161281</v>
      </c>
      <c r="K127" s="22">
        <f t="shared" si="33"/>
        <v>19</v>
      </c>
      <c r="L127" s="4">
        <f t="shared" si="34"/>
        <v>61.29032258064516</v>
      </c>
      <c r="M127" s="22">
        <f t="shared" si="35"/>
        <v>31</v>
      </c>
      <c r="N127" s="22"/>
      <c r="O127" s="22"/>
      <c r="P127" s="22">
        <v>0</v>
      </c>
      <c r="Q127" s="22">
        <v>3</v>
      </c>
      <c r="R127" s="22"/>
      <c r="S127" s="22">
        <v>0</v>
      </c>
      <c r="T127" s="22">
        <f t="shared" si="36"/>
        <v>0</v>
      </c>
      <c r="U127" s="4">
        <f t="shared" si="30"/>
        <v>15.789473684210526</v>
      </c>
      <c r="V127" s="22"/>
      <c r="W127" s="22">
        <f t="shared" si="30"/>
        <v>0</v>
      </c>
    </row>
    <row r="128" spans="2:23" s="9" customFormat="1" x14ac:dyDescent="0.35">
      <c r="C128" s="22">
        <v>6</v>
      </c>
      <c r="D128" s="31">
        <v>35</v>
      </c>
      <c r="E128" s="22">
        <v>20</v>
      </c>
      <c r="F128" s="22">
        <v>12</v>
      </c>
      <c r="G128" s="22">
        <v>1</v>
      </c>
      <c r="H128" s="22">
        <v>1</v>
      </c>
      <c r="I128" s="22">
        <f t="shared" si="31"/>
        <v>32</v>
      </c>
      <c r="J128" s="4">
        <f t="shared" si="32"/>
        <v>94.117647058823522</v>
      </c>
      <c r="K128" s="22">
        <f t="shared" si="33"/>
        <v>13</v>
      </c>
      <c r="L128" s="4">
        <f t="shared" si="34"/>
        <v>38.235294117647058</v>
      </c>
      <c r="M128" s="22">
        <f t="shared" si="35"/>
        <v>34</v>
      </c>
      <c r="N128" s="22"/>
      <c r="O128" s="22"/>
      <c r="P128" s="22">
        <v>0</v>
      </c>
      <c r="Q128" s="22">
        <v>1</v>
      </c>
      <c r="R128" s="22">
        <v>0</v>
      </c>
      <c r="S128" s="22">
        <v>0</v>
      </c>
      <c r="T128" s="22">
        <f t="shared" si="36"/>
        <v>0</v>
      </c>
      <c r="U128" s="4">
        <f t="shared" si="30"/>
        <v>8.3333333333333321</v>
      </c>
      <c r="V128" s="22">
        <f t="shared" si="30"/>
        <v>0</v>
      </c>
      <c r="W128" s="22">
        <f t="shared" si="30"/>
        <v>0</v>
      </c>
    </row>
    <row r="129" spans="3:23" s="9" customFormat="1" x14ac:dyDescent="0.35">
      <c r="C129" s="22">
        <v>7</v>
      </c>
      <c r="D129" s="31">
        <v>44</v>
      </c>
      <c r="E129" s="22">
        <v>11</v>
      </c>
      <c r="F129" s="22">
        <v>14</v>
      </c>
      <c r="G129" s="22">
        <v>1</v>
      </c>
      <c r="H129" s="22">
        <v>0</v>
      </c>
      <c r="I129" s="22">
        <f t="shared" si="31"/>
        <v>25</v>
      </c>
      <c r="J129" s="4">
        <f t="shared" si="32"/>
        <v>96.15384615384616</v>
      </c>
      <c r="K129" s="22">
        <f t="shared" si="33"/>
        <v>15</v>
      </c>
      <c r="L129" s="4">
        <f t="shared" si="34"/>
        <v>57.692307692307686</v>
      </c>
      <c r="M129" s="22">
        <f t="shared" si="35"/>
        <v>26</v>
      </c>
      <c r="N129" s="22"/>
      <c r="O129" s="22"/>
      <c r="P129" s="22">
        <v>0</v>
      </c>
      <c r="Q129" s="22">
        <v>3</v>
      </c>
      <c r="R129" s="22">
        <v>0</v>
      </c>
      <c r="S129" s="22"/>
      <c r="T129" s="22">
        <f t="shared" si="36"/>
        <v>0</v>
      </c>
      <c r="U129" s="4">
        <f t="shared" si="30"/>
        <v>21.428571428571427</v>
      </c>
      <c r="V129" s="22">
        <f t="shared" si="30"/>
        <v>0</v>
      </c>
      <c r="W129" s="22"/>
    </row>
    <row r="130" spans="3:23" s="9" customFormat="1" x14ac:dyDescent="0.35">
      <c r="C130" s="22">
        <v>8</v>
      </c>
      <c r="D130" s="31">
        <v>55</v>
      </c>
      <c r="E130" s="22">
        <v>20</v>
      </c>
      <c r="F130" s="22">
        <v>16</v>
      </c>
      <c r="G130" s="22">
        <v>1</v>
      </c>
      <c r="H130" s="22">
        <v>1</v>
      </c>
      <c r="I130" s="22">
        <f t="shared" si="31"/>
        <v>36</v>
      </c>
      <c r="J130" s="4">
        <f t="shared" si="32"/>
        <v>94.73684210526315</v>
      </c>
      <c r="K130" s="22">
        <f t="shared" si="33"/>
        <v>17</v>
      </c>
      <c r="L130" s="4">
        <f t="shared" si="34"/>
        <v>44.736842105263158</v>
      </c>
      <c r="M130" s="22">
        <f t="shared" si="35"/>
        <v>38</v>
      </c>
      <c r="N130" s="22"/>
      <c r="O130" s="22"/>
      <c r="P130" s="22">
        <v>0</v>
      </c>
      <c r="Q130" s="22">
        <v>4</v>
      </c>
      <c r="R130" s="22">
        <v>0</v>
      </c>
      <c r="S130" s="22">
        <v>0</v>
      </c>
      <c r="T130" s="22">
        <f t="shared" si="36"/>
        <v>0</v>
      </c>
      <c r="U130" s="22">
        <f t="shared" si="30"/>
        <v>25</v>
      </c>
      <c r="V130" s="22">
        <f t="shared" si="30"/>
        <v>0</v>
      </c>
      <c r="W130" s="22">
        <f t="shared" si="30"/>
        <v>0</v>
      </c>
    </row>
    <row r="131" spans="3:23" s="9" customFormat="1" x14ac:dyDescent="0.35">
      <c r="C131" s="22">
        <v>9</v>
      </c>
      <c r="D131" s="31">
        <v>36</v>
      </c>
      <c r="E131" s="22">
        <v>10</v>
      </c>
      <c r="F131" s="22">
        <v>7</v>
      </c>
      <c r="G131" s="22">
        <v>1</v>
      </c>
      <c r="H131" s="22">
        <v>6</v>
      </c>
      <c r="I131" s="22">
        <f t="shared" si="31"/>
        <v>17</v>
      </c>
      <c r="J131" s="4">
        <f t="shared" si="32"/>
        <v>70.833333333333343</v>
      </c>
      <c r="K131" s="22">
        <f t="shared" si="33"/>
        <v>8</v>
      </c>
      <c r="L131" s="4">
        <f t="shared" si="34"/>
        <v>33.333333333333329</v>
      </c>
      <c r="M131" s="22">
        <f t="shared" si="35"/>
        <v>24</v>
      </c>
      <c r="N131" s="22"/>
      <c r="O131" s="22"/>
      <c r="P131" s="22">
        <v>0</v>
      </c>
      <c r="Q131" s="22">
        <v>1</v>
      </c>
      <c r="R131" s="22">
        <v>0</v>
      </c>
      <c r="S131" s="22">
        <v>0</v>
      </c>
      <c r="T131" s="22">
        <f t="shared" si="36"/>
        <v>0</v>
      </c>
      <c r="U131" s="4">
        <f t="shared" si="30"/>
        <v>14.285714285714285</v>
      </c>
      <c r="V131" s="22">
        <f t="shared" si="30"/>
        <v>0</v>
      </c>
      <c r="W131" s="22">
        <f t="shared" si="30"/>
        <v>0</v>
      </c>
    </row>
    <row r="132" spans="3:23" s="9" customFormat="1" x14ac:dyDescent="0.35">
      <c r="C132" s="22">
        <v>10</v>
      </c>
      <c r="D132" s="31">
        <v>161</v>
      </c>
      <c r="E132" s="22">
        <v>35</v>
      </c>
      <c r="F132" s="22">
        <v>37</v>
      </c>
      <c r="G132" s="22">
        <v>1</v>
      </c>
      <c r="H132" s="22">
        <v>4</v>
      </c>
      <c r="I132" s="22">
        <f t="shared" si="31"/>
        <v>72</v>
      </c>
      <c r="J132" s="4">
        <f t="shared" si="32"/>
        <v>93.506493506493499</v>
      </c>
      <c r="K132" s="22">
        <f t="shared" si="33"/>
        <v>38</v>
      </c>
      <c r="L132" s="4">
        <f t="shared" si="34"/>
        <v>49.350649350649348</v>
      </c>
      <c r="M132" s="22">
        <f t="shared" si="35"/>
        <v>77</v>
      </c>
      <c r="N132" s="22"/>
      <c r="O132" s="22"/>
      <c r="P132" s="22">
        <v>1</v>
      </c>
      <c r="Q132" s="22">
        <v>1</v>
      </c>
      <c r="R132" s="22">
        <v>0</v>
      </c>
      <c r="S132" s="22">
        <v>0</v>
      </c>
      <c r="T132" s="4">
        <f t="shared" si="36"/>
        <v>2.8571428571428572</v>
      </c>
      <c r="U132" s="4">
        <f t="shared" si="30"/>
        <v>2.7027027027027026</v>
      </c>
      <c r="V132" s="22">
        <f t="shared" si="30"/>
        <v>0</v>
      </c>
      <c r="W132" s="22">
        <f t="shared" si="30"/>
        <v>0</v>
      </c>
    </row>
    <row r="133" spans="3:23" s="9" customFormat="1" x14ac:dyDescent="0.35">
      <c r="C133" s="22">
        <v>11</v>
      </c>
      <c r="D133" s="31">
        <v>70</v>
      </c>
      <c r="E133" s="22">
        <v>11</v>
      </c>
      <c r="F133" s="22">
        <v>17</v>
      </c>
      <c r="G133" s="22">
        <v>4</v>
      </c>
      <c r="H133" s="22">
        <v>2</v>
      </c>
      <c r="I133" s="22">
        <f t="shared" si="31"/>
        <v>28</v>
      </c>
      <c r="J133" s="4">
        <f t="shared" si="32"/>
        <v>82.35294117647058</v>
      </c>
      <c r="K133" s="22">
        <f t="shared" si="33"/>
        <v>21</v>
      </c>
      <c r="L133" s="4">
        <f t="shared" si="34"/>
        <v>61.764705882352942</v>
      </c>
      <c r="M133" s="22">
        <f t="shared" si="35"/>
        <v>34</v>
      </c>
      <c r="N133" s="22"/>
      <c r="O133" s="22"/>
      <c r="P133" s="22">
        <v>0</v>
      </c>
      <c r="Q133" s="22">
        <v>3</v>
      </c>
      <c r="R133" s="22">
        <v>0</v>
      </c>
      <c r="S133" s="22">
        <v>0</v>
      </c>
      <c r="T133" s="22">
        <f t="shared" si="36"/>
        <v>0</v>
      </c>
      <c r="U133" s="4">
        <f t="shared" si="30"/>
        <v>17.647058823529413</v>
      </c>
      <c r="V133" s="22">
        <f t="shared" si="30"/>
        <v>0</v>
      </c>
      <c r="W133" s="22">
        <f t="shared" si="30"/>
        <v>0</v>
      </c>
    </row>
    <row r="134" spans="3:23" s="9" customFormat="1" x14ac:dyDescent="0.35">
      <c r="C134" s="22">
        <v>12</v>
      </c>
      <c r="D134" s="31">
        <v>149</v>
      </c>
      <c r="E134" s="22">
        <v>36</v>
      </c>
      <c r="F134" s="22">
        <v>36</v>
      </c>
      <c r="G134" s="22">
        <v>0</v>
      </c>
      <c r="H134" s="22">
        <v>0</v>
      </c>
      <c r="I134" s="22">
        <f t="shared" si="31"/>
        <v>72</v>
      </c>
      <c r="J134" s="4">
        <f t="shared" si="32"/>
        <v>100</v>
      </c>
      <c r="K134" s="22">
        <f t="shared" si="33"/>
        <v>36</v>
      </c>
      <c r="L134" s="4">
        <f t="shared" si="34"/>
        <v>50</v>
      </c>
      <c r="M134" s="22">
        <f t="shared" si="35"/>
        <v>72</v>
      </c>
      <c r="N134" s="22"/>
      <c r="O134" s="22"/>
      <c r="P134" s="22">
        <v>0</v>
      </c>
      <c r="Q134" s="22">
        <v>0</v>
      </c>
      <c r="R134" s="22"/>
      <c r="S134" s="22"/>
      <c r="T134" s="22">
        <f t="shared" si="36"/>
        <v>0</v>
      </c>
      <c r="U134" s="22">
        <f t="shared" si="30"/>
        <v>0</v>
      </c>
      <c r="V134" s="22"/>
      <c r="W134" s="22"/>
    </row>
    <row r="135" spans="3:23" s="9" customFormat="1" x14ac:dyDescent="0.35">
      <c r="C135" s="22">
        <v>13</v>
      </c>
      <c r="D135" s="31">
        <v>61</v>
      </c>
      <c r="E135" s="22">
        <v>22</v>
      </c>
      <c r="F135" s="22">
        <v>28</v>
      </c>
      <c r="G135" s="22">
        <v>3</v>
      </c>
      <c r="H135" s="22">
        <v>2</v>
      </c>
      <c r="I135" s="22">
        <f t="shared" si="31"/>
        <v>50</v>
      </c>
      <c r="J135" s="4">
        <f t="shared" si="32"/>
        <v>90.909090909090907</v>
      </c>
      <c r="K135" s="22">
        <f t="shared" si="33"/>
        <v>31</v>
      </c>
      <c r="L135" s="4">
        <f t="shared" si="34"/>
        <v>56.36363636363636</v>
      </c>
      <c r="M135" s="22">
        <f t="shared" si="35"/>
        <v>55</v>
      </c>
      <c r="N135" s="22"/>
      <c r="O135" s="22"/>
      <c r="P135" s="22">
        <v>0</v>
      </c>
      <c r="Q135" s="22">
        <v>5</v>
      </c>
      <c r="R135" s="22">
        <v>0</v>
      </c>
      <c r="S135" s="22">
        <v>0</v>
      </c>
      <c r="T135" s="22">
        <f t="shared" si="36"/>
        <v>0</v>
      </c>
      <c r="U135" s="4">
        <f t="shared" si="30"/>
        <v>17.857142857142858</v>
      </c>
      <c r="V135" s="22">
        <f t="shared" si="30"/>
        <v>0</v>
      </c>
      <c r="W135" s="22">
        <f t="shared" si="30"/>
        <v>0</v>
      </c>
    </row>
    <row r="136" spans="3:23" s="9" customFormat="1" x14ac:dyDescent="0.35">
      <c r="C136" s="22">
        <v>14</v>
      </c>
      <c r="D136" s="31">
        <v>10</v>
      </c>
      <c r="E136" s="22">
        <v>1</v>
      </c>
      <c r="F136" s="22">
        <v>5</v>
      </c>
      <c r="G136" s="22">
        <v>0</v>
      </c>
      <c r="H136" s="22">
        <v>0</v>
      </c>
      <c r="I136" s="22">
        <f t="shared" si="31"/>
        <v>6</v>
      </c>
      <c r="J136" s="4">
        <f t="shared" si="32"/>
        <v>100</v>
      </c>
      <c r="K136" s="22">
        <f t="shared" si="33"/>
        <v>5</v>
      </c>
      <c r="L136" s="4">
        <f t="shared" si="34"/>
        <v>83.333333333333343</v>
      </c>
      <c r="M136" s="22">
        <f t="shared" si="35"/>
        <v>6</v>
      </c>
      <c r="N136" s="22"/>
      <c r="O136" s="22"/>
      <c r="P136" s="22">
        <v>0</v>
      </c>
      <c r="Q136" s="22">
        <v>3</v>
      </c>
      <c r="R136" s="22"/>
      <c r="S136" s="22"/>
      <c r="T136" s="22">
        <f t="shared" si="36"/>
        <v>0</v>
      </c>
      <c r="U136" s="22">
        <f t="shared" si="30"/>
        <v>60</v>
      </c>
      <c r="V136" s="22"/>
      <c r="W136" s="22"/>
    </row>
    <row r="137" spans="3:23" s="9" customFormat="1" x14ac:dyDescent="0.35">
      <c r="C137" s="22">
        <v>17</v>
      </c>
      <c r="D137" s="31">
        <v>101</v>
      </c>
      <c r="E137" s="22">
        <v>12</v>
      </c>
      <c r="F137" s="22">
        <v>16</v>
      </c>
      <c r="G137" s="22">
        <v>2</v>
      </c>
      <c r="H137" s="22">
        <v>1</v>
      </c>
      <c r="I137" s="22">
        <f t="shared" si="31"/>
        <v>28</v>
      </c>
      <c r="J137" s="4">
        <f t="shared" si="32"/>
        <v>90.322580645161281</v>
      </c>
      <c r="K137" s="22">
        <f t="shared" si="33"/>
        <v>18</v>
      </c>
      <c r="L137" s="4">
        <f t="shared" si="34"/>
        <v>58.064516129032263</v>
      </c>
      <c r="M137" s="22">
        <f t="shared" si="35"/>
        <v>31</v>
      </c>
      <c r="N137" s="22"/>
      <c r="O137" s="22"/>
      <c r="P137" s="22">
        <v>0</v>
      </c>
      <c r="Q137" s="22">
        <v>1</v>
      </c>
      <c r="R137" s="22">
        <v>0</v>
      </c>
      <c r="S137" s="22">
        <v>0</v>
      </c>
      <c r="T137" s="22">
        <f t="shared" si="36"/>
        <v>0</v>
      </c>
      <c r="U137" s="22">
        <f t="shared" si="36"/>
        <v>6.25</v>
      </c>
      <c r="V137" s="22">
        <f t="shared" si="36"/>
        <v>0</v>
      </c>
      <c r="W137" s="22">
        <f t="shared" si="36"/>
        <v>0</v>
      </c>
    </row>
    <row r="138" spans="3:23" s="9" customFormat="1" x14ac:dyDescent="0.35">
      <c r="C138" s="22">
        <v>18</v>
      </c>
      <c r="D138" s="31">
        <v>129</v>
      </c>
      <c r="E138" s="22">
        <v>13</v>
      </c>
      <c r="F138" s="22">
        <v>18</v>
      </c>
      <c r="G138" s="22">
        <v>2</v>
      </c>
      <c r="H138" s="22">
        <v>2</v>
      </c>
      <c r="I138" s="22">
        <f t="shared" si="31"/>
        <v>31</v>
      </c>
      <c r="J138" s="4">
        <f t="shared" si="32"/>
        <v>88.571428571428569</v>
      </c>
      <c r="K138" s="22">
        <f t="shared" si="33"/>
        <v>20</v>
      </c>
      <c r="L138" s="4">
        <f t="shared" si="34"/>
        <v>57.142857142857139</v>
      </c>
      <c r="M138" s="22">
        <f t="shared" si="35"/>
        <v>35</v>
      </c>
      <c r="N138" s="22"/>
      <c r="O138" s="22"/>
      <c r="P138" s="22">
        <v>0</v>
      </c>
      <c r="Q138" s="22">
        <v>0</v>
      </c>
      <c r="R138" s="22">
        <v>0</v>
      </c>
      <c r="S138" s="22">
        <v>0</v>
      </c>
      <c r="T138" s="22">
        <f t="shared" si="36"/>
        <v>0</v>
      </c>
      <c r="U138" s="22">
        <f t="shared" si="36"/>
        <v>0</v>
      </c>
      <c r="V138" s="22">
        <f t="shared" si="36"/>
        <v>0</v>
      </c>
      <c r="W138" s="22">
        <f t="shared" si="36"/>
        <v>0</v>
      </c>
    </row>
    <row r="139" spans="3:23" s="9" customFormat="1" x14ac:dyDescent="0.35">
      <c r="C139" s="22">
        <v>19</v>
      </c>
      <c r="D139" s="31">
        <v>150</v>
      </c>
      <c r="E139" s="22">
        <v>9</v>
      </c>
      <c r="F139" s="22">
        <v>10</v>
      </c>
      <c r="G139" s="22">
        <v>4</v>
      </c>
      <c r="H139" s="22">
        <v>0</v>
      </c>
      <c r="I139" s="22">
        <f t="shared" si="31"/>
        <v>19</v>
      </c>
      <c r="J139" s="4">
        <f t="shared" si="32"/>
        <v>82.608695652173907</v>
      </c>
      <c r="K139" s="22">
        <f t="shared" si="33"/>
        <v>14</v>
      </c>
      <c r="L139" s="4">
        <f t="shared" si="34"/>
        <v>60.869565217391312</v>
      </c>
      <c r="M139" s="22">
        <f t="shared" si="35"/>
        <v>23</v>
      </c>
      <c r="N139" s="22"/>
      <c r="O139" s="22"/>
      <c r="P139" s="22">
        <v>0</v>
      </c>
      <c r="Q139" s="22">
        <v>1</v>
      </c>
      <c r="R139" s="22">
        <v>0</v>
      </c>
      <c r="S139" s="22"/>
      <c r="T139" s="22">
        <f t="shared" si="36"/>
        <v>0</v>
      </c>
      <c r="U139" s="22">
        <f t="shared" si="36"/>
        <v>10</v>
      </c>
      <c r="V139" s="22">
        <f t="shared" si="36"/>
        <v>0</v>
      </c>
      <c r="W139" s="22"/>
    </row>
    <row r="140" spans="3:23" s="9" customFormat="1" x14ac:dyDescent="0.35">
      <c r="C140" s="22">
        <v>20</v>
      </c>
      <c r="D140" s="31">
        <v>0</v>
      </c>
      <c r="E140" s="22"/>
      <c r="F140" s="22"/>
      <c r="G140" s="22"/>
      <c r="H140" s="22"/>
      <c r="I140" s="22"/>
      <c r="J140" s="4"/>
      <c r="K140" s="22"/>
      <c r="L140" s="4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 spans="3:23" s="9" customFormat="1" x14ac:dyDescent="0.35">
      <c r="C141" s="22">
        <v>21</v>
      </c>
      <c r="D141" s="31">
        <v>84</v>
      </c>
      <c r="E141" s="22">
        <v>9</v>
      </c>
      <c r="F141" s="22">
        <v>12</v>
      </c>
      <c r="G141" s="22">
        <v>4</v>
      </c>
      <c r="H141" s="22">
        <v>7</v>
      </c>
      <c r="I141" s="22">
        <f t="shared" si="31"/>
        <v>21</v>
      </c>
      <c r="J141" s="4">
        <f t="shared" si="32"/>
        <v>65.625</v>
      </c>
      <c r="K141" s="22">
        <f t="shared" si="33"/>
        <v>16</v>
      </c>
      <c r="L141" s="4">
        <f t="shared" si="34"/>
        <v>50</v>
      </c>
      <c r="M141" s="22">
        <f t="shared" si="35"/>
        <v>32</v>
      </c>
      <c r="N141" s="22"/>
      <c r="O141" s="22"/>
      <c r="P141" s="22">
        <v>0</v>
      </c>
      <c r="Q141" s="22">
        <v>3</v>
      </c>
      <c r="R141" s="22">
        <v>0</v>
      </c>
      <c r="S141" s="22">
        <v>0</v>
      </c>
      <c r="T141" s="22">
        <f t="shared" si="36"/>
        <v>0</v>
      </c>
      <c r="U141" s="22">
        <f t="shared" si="36"/>
        <v>25</v>
      </c>
      <c r="V141" s="22">
        <f t="shared" si="36"/>
        <v>0</v>
      </c>
      <c r="W141" s="22">
        <f t="shared" si="36"/>
        <v>0</v>
      </c>
    </row>
    <row r="142" spans="3:23" s="9" customFormat="1" x14ac:dyDescent="0.35">
      <c r="C142" s="22">
        <v>22</v>
      </c>
      <c r="D142" s="31">
        <v>46</v>
      </c>
      <c r="E142" s="22">
        <v>10</v>
      </c>
      <c r="F142" s="22">
        <v>11</v>
      </c>
      <c r="G142" s="22">
        <v>1</v>
      </c>
      <c r="H142" s="22">
        <v>1</v>
      </c>
      <c r="I142" s="22">
        <f t="shared" si="31"/>
        <v>21</v>
      </c>
      <c r="J142" s="4">
        <f t="shared" si="32"/>
        <v>91.304347826086953</v>
      </c>
      <c r="K142" s="22">
        <f t="shared" si="33"/>
        <v>12</v>
      </c>
      <c r="L142" s="4">
        <f t="shared" si="34"/>
        <v>52.173913043478258</v>
      </c>
      <c r="M142" s="22">
        <f t="shared" si="35"/>
        <v>23</v>
      </c>
      <c r="N142" s="22"/>
      <c r="O142" s="22"/>
      <c r="P142" s="22">
        <v>0</v>
      </c>
      <c r="Q142" s="22">
        <v>1</v>
      </c>
      <c r="R142" s="22">
        <v>0</v>
      </c>
      <c r="S142" s="22">
        <v>0</v>
      </c>
      <c r="T142" s="22">
        <f t="shared" si="36"/>
        <v>0</v>
      </c>
      <c r="U142" s="4">
        <f t="shared" si="36"/>
        <v>9.0909090909090917</v>
      </c>
      <c r="V142" s="22">
        <f t="shared" si="36"/>
        <v>0</v>
      </c>
      <c r="W142" s="22">
        <f t="shared" si="36"/>
        <v>0</v>
      </c>
    </row>
    <row r="143" spans="3:23" s="9" customFormat="1" x14ac:dyDescent="0.35">
      <c r="C143" s="22">
        <v>23</v>
      </c>
      <c r="D143" s="31">
        <v>68</v>
      </c>
      <c r="E143" s="22">
        <v>21</v>
      </c>
      <c r="F143" s="22">
        <v>30</v>
      </c>
      <c r="G143" s="22">
        <v>2</v>
      </c>
      <c r="H143" s="22">
        <v>0</v>
      </c>
      <c r="I143" s="22">
        <f t="shared" si="31"/>
        <v>51</v>
      </c>
      <c r="J143" s="4">
        <f t="shared" si="32"/>
        <v>96.226415094339629</v>
      </c>
      <c r="K143" s="22">
        <f t="shared" si="33"/>
        <v>32</v>
      </c>
      <c r="L143" s="4">
        <f t="shared" si="34"/>
        <v>60.377358490566039</v>
      </c>
      <c r="M143" s="22">
        <f t="shared" si="35"/>
        <v>53</v>
      </c>
      <c r="N143" s="22"/>
      <c r="O143" s="22"/>
      <c r="P143" s="22">
        <v>0</v>
      </c>
      <c r="Q143" s="22">
        <v>2</v>
      </c>
      <c r="R143" s="22">
        <v>0</v>
      </c>
      <c r="S143" s="22"/>
      <c r="T143" s="22">
        <f t="shared" si="36"/>
        <v>0</v>
      </c>
      <c r="U143" s="4">
        <f t="shared" si="36"/>
        <v>6.666666666666667</v>
      </c>
      <c r="V143" s="22">
        <f t="shared" si="36"/>
        <v>0</v>
      </c>
      <c r="W143" s="22"/>
    </row>
    <row r="144" spans="3:23" s="9" customFormat="1" x14ac:dyDescent="0.35">
      <c r="C144" s="22">
        <v>24</v>
      </c>
      <c r="D144" s="31">
        <v>70</v>
      </c>
      <c r="E144" s="22">
        <v>17</v>
      </c>
      <c r="F144" s="22">
        <v>16</v>
      </c>
      <c r="G144" s="22">
        <v>4</v>
      </c>
      <c r="H144" s="22">
        <v>6</v>
      </c>
      <c r="I144" s="22">
        <f t="shared" si="31"/>
        <v>33</v>
      </c>
      <c r="J144" s="4">
        <f t="shared" si="32"/>
        <v>76.744186046511629</v>
      </c>
      <c r="K144" s="22">
        <f t="shared" si="33"/>
        <v>20</v>
      </c>
      <c r="L144" s="4">
        <f t="shared" si="34"/>
        <v>46.511627906976742</v>
      </c>
      <c r="M144" s="22">
        <f t="shared" si="35"/>
        <v>43</v>
      </c>
      <c r="N144" s="22"/>
      <c r="O144" s="22"/>
      <c r="P144" s="22">
        <v>0</v>
      </c>
      <c r="Q144" s="22">
        <v>5</v>
      </c>
      <c r="R144" s="22">
        <v>0</v>
      </c>
      <c r="S144" s="22">
        <v>0</v>
      </c>
      <c r="T144" s="22">
        <f t="shared" si="36"/>
        <v>0</v>
      </c>
      <c r="U144" s="22">
        <f t="shared" si="36"/>
        <v>31.25</v>
      </c>
      <c r="V144" s="22">
        <f t="shared" si="36"/>
        <v>0</v>
      </c>
      <c r="W144" s="22">
        <f t="shared" si="36"/>
        <v>0</v>
      </c>
    </row>
    <row r="145" spans="3:23" s="9" customFormat="1" x14ac:dyDescent="0.35">
      <c r="C145" s="22">
        <v>25</v>
      </c>
      <c r="D145" s="31">
        <v>52</v>
      </c>
      <c r="E145" s="22">
        <v>12</v>
      </c>
      <c r="F145" s="22">
        <v>8</v>
      </c>
      <c r="G145" s="22">
        <v>1</v>
      </c>
      <c r="H145" s="22">
        <v>1</v>
      </c>
      <c r="I145" s="22">
        <f t="shared" si="31"/>
        <v>20</v>
      </c>
      <c r="J145" s="4">
        <f t="shared" si="32"/>
        <v>90.909090909090907</v>
      </c>
      <c r="K145" s="22">
        <f t="shared" si="33"/>
        <v>9</v>
      </c>
      <c r="L145" s="4">
        <f t="shared" si="34"/>
        <v>40.909090909090914</v>
      </c>
      <c r="M145" s="22">
        <f t="shared" si="35"/>
        <v>22</v>
      </c>
      <c r="N145" s="22"/>
      <c r="O145" s="22"/>
      <c r="P145" s="22">
        <v>0</v>
      </c>
      <c r="Q145" s="22">
        <v>0</v>
      </c>
      <c r="R145" s="22">
        <v>0</v>
      </c>
      <c r="S145" s="22">
        <v>0</v>
      </c>
      <c r="T145" s="22">
        <f t="shared" si="36"/>
        <v>0</v>
      </c>
      <c r="U145" s="22">
        <f t="shared" si="36"/>
        <v>0</v>
      </c>
      <c r="V145" s="22">
        <f t="shared" si="36"/>
        <v>0</v>
      </c>
      <c r="W145" s="22">
        <f t="shared" si="36"/>
        <v>0</v>
      </c>
    </row>
    <row r="146" spans="3:23" s="9" customFormat="1" x14ac:dyDescent="0.35">
      <c r="C146" s="22">
        <v>26</v>
      </c>
      <c r="D146" s="31">
        <v>79</v>
      </c>
      <c r="E146" s="22">
        <v>11</v>
      </c>
      <c r="F146" s="22">
        <v>15</v>
      </c>
      <c r="G146" s="22">
        <v>5</v>
      </c>
      <c r="H146" s="22">
        <v>1</v>
      </c>
      <c r="I146" s="22">
        <f t="shared" si="31"/>
        <v>26</v>
      </c>
      <c r="J146" s="4">
        <f t="shared" si="32"/>
        <v>81.25</v>
      </c>
      <c r="K146" s="22">
        <f t="shared" si="33"/>
        <v>20</v>
      </c>
      <c r="L146" s="4">
        <f t="shared" si="34"/>
        <v>62.5</v>
      </c>
      <c r="M146" s="22">
        <f t="shared" si="35"/>
        <v>32</v>
      </c>
      <c r="N146" s="22"/>
      <c r="O146" s="22"/>
      <c r="P146" s="22">
        <v>0</v>
      </c>
      <c r="Q146" s="22">
        <v>1</v>
      </c>
      <c r="R146" s="22">
        <v>0</v>
      </c>
      <c r="S146" s="22">
        <v>0</v>
      </c>
      <c r="T146" s="22">
        <f t="shared" si="36"/>
        <v>0</v>
      </c>
      <c r="U146" s="4">
        <f t="shared" si="36"/>
        <v>6.666666666666667</v>
      </c>
      <c r="V146" s="22">
        <f t="shared" si="36"/>
        <v>0</v>
      </c>
      <c r="W146" s="22">
        <f t="shared" si="36"/>
        <v>0</v>
      </c>
    </row>
    <row r="147" spans="3:23" s="9" customFormat="1" x14ac:dyDescent="0.35">
      <c r="C147" s="22">
        <v>27</v>
      </c>
      <c r="D147" s="31">
        <v>62</v>
      </c>
      <c r="E147" s="22">
        <v>12</v>
      </c>
      <c r="F147" s="22">
        <v>18</v>
      </c>
      <c r="G147" s="22">
        <v>3</v>
      </c>
      <c r="H147" s="22">
        <v>1</v>
      </c>
      <c r="I147" s="22">
        <f t="shared" si="31"/>
        <v>30</v>
      </c>
      <c r="J147" s="4">
        <f t="shared" si="32"/>
        <v>88.235294117647058</v>
      </c>
      <c r="K147" s="22">
        <f t="shared" si="33"/>
        <v>21</v>
      </c>
      <c r="L147" s="4">
        <f t="shared" si="34"/>
        <v>61.764705882352942</v>
      </c>
      <c r="M147" s="22">
        <f t="shared" si="35"/>
        <v>34</v>
      </c>
      <c r="N147" s="22"/>
      <c r="O147" s="22"/>
      <c r="P147" s="22">
        <v>0</v>
      </c>
      <c r="Q147" s="22">
        <v>1</v>
      </c>
      <c r="R147" s="22">
        <v>0</v>
      </c>
      <c r="S147" s="22">
        <v>0</v>
      </c>
      <c r="T147" s="22">
        <f t="shared" si="36"/>
        <v>0</v>
      </c>
      <c r="U147" s="4">
        <f t="shared" si="36"/>
        <v>5.5555555555555554</v>
      </c>
      <c r="V147" s="22">
        <f t="shared" si="36"/>
        <v>0</v>
      </c>
      <c r="W147" s="22">
        <f t="shared" si="36"/>
        <v>0</v>
      </c>
    </row>
    <row r="148" spans="3:23" s="9" customFormat="1" x14ac:dyDescent="0.35">
      <c r="C148" s="22">
        <v>28</v>
      </c>
      <c r="D148" s="31">
        <v>43</v>
      </c>
      <c r="E148" s="22">
        <v>17</v>
      </c>
      <c r="F148" s="22">
        <v>20</v>
      </c>
      <c r="G148" s="22">
        <v>3</v>
      </c>
      <c r="H148" s="22">
        <v>2</v>
      </c>
      <c r="I148" s="22">
        <f t="shared" si="31"/>
        <v>37</v>
      </c>
      <c r="J148" s="4">
        <f t="shared" si="32"/>
        <v>88.095238095238088</v>
      </c>
      <c r="K148" s="22">
        <f t="shared" si="33"/>
        <v>23</v>
      </c>
      <c r="L148" s="4">
        <f t="shared" si="34"/>
        <v>54.761904761904766</v>
      </c>
      <c r="M148" s="22">
        <f t="shared" si="35"/>
        <v>42</v>
      </c>
      <c r="N148" s="22"/>
      <c r="O148" s="22"/>
      <c r="P148" s="22">
        <v>0</v>
      </c>
      <c r="Q148" s="22">
        <v>5</v>
      </c>
      <c r="R148" s="22">
        <v>0</v>
      </c>
      <c r="S148" s="22">
        <v>0</v>
      </c>
      <c r="T148" s="22">
        <f t="shared" si="36"/>
        <v>0</v>
      </c>
      <c r="U148" s="22">
        <f t="shared" si="36"/>
        <v>25</v>
      </c>
      <c r="V148" s="22">
        <f t="shared" si="36"/>
        <v>0</v>
      </c>
      <c r="W148" s="22">
        <f t="shared" si="36"/>
        <v>0</v>
      </c>
    </row>
    <row r="149" spans="3:23" s="9" customFormat="1" x14ac:dyDescent="0.35">
      <c r="C149" s="33">
        <v>29</v>
      </c>
      <c r="D149" s="33">
        <v>80</v>
      </c>
      <c r="E149" s="33">
        <v>47</v>
      </c>
      <c r="F149" s="33">
        <v>44</v>
      </c>
      <c r="G149" s="33">
        <v>4</v>
      </c>
      <c r="H149" s="33">
        <v>2</v>
      </c>
      <c r="I149" s="33">
        <f t="shared" si="31"/>
        <v>91</v>
      </c>
      <c r="J149" s="34">
        <f t="shared" si="32"/>
        <v>93.814432989690715</v>
      </c>
      <c r="K149" s="33">
        <f t="shared" si="33"/>
        <v>48</v>
      </c>
      <c r="L149" s="34">
        <f t="shared" si="34"/>
        <v>49.484536082474229</v>
      </c>
      <c r="M149" s="33">
        <f t="shared" si="35"/>
        <v>97</v>
      </c>
      <c r="N149" s="22"/>
      <c r="O149" s="22"/>
      <c r="P149" s="22">
        <v>0</v>
      </c>
      <c r="Q149" s="22">
        <v>10</v>
      </c>
      <c r="R149" s="22">
        <v>0</v>
      </c>
      <c r="S149" s="22">
        <v>0</v>
      </c>
      <c r="T149" s="22">
        <f t="shared" si="36"/>
        <v>0</v>
      </c>
      <c r="U149" s="4">
        <f t="shared" si="36"/>
        <v>22.727272727272727</v>
      </c>
      <c r="V149" s="22">
        <f t="shared" si="36"/>
        <v>0</v>
      </c>
      <c r="W149" s="22">
        <f t="shared" si="36"/>
        <v>0</v>
      </c>
    </row>
    <row r="150" spans="3:23" s="9" customFormat="1" x14ac:dyDescent="0.35">
      <c r="C150" s="22">
        <v>30</v>
      </c>
      <c r="D150" s="31">
        <v>45</v>
      </c>
      <c r="E150" s="22">
        <v>2</v>
      </c>
      <c r="F150" s="22">
        <v>5</v>
      </c>
      <c r="G150" s="22">
        <v>0</v>
      </c>
      <c r="H150" s="22">
        <v>0</v>
      </c>
      <c r="I150" s="22">
        <f t="shared" si="31"/>
        <v>7</v>
      </c>
      <c r="J150" s="4">
        <f t="shared" si="32"/>
        <v>100</v>
      </c>
      <c r="K150" s="22">
        <f t="shared" si="33"/>
        <v>5</v>
      </c>
      <c r="L150" s="4">
        <f t="shared" si="34"/>
        <v>71.428571428571431</v>
      </c>
      <c r="M150" s="22">
        <f t="shared" si="35"/>
        <v>7</v>
      </c>
      <c r="N150" s="22"/>
      <c r="O150" s="22"/>
      <c r="P150" s="22">
        <v>0</v>
      </c>
      <c r="Q150" s="22">
        <v>5</v>
      </c>
      <c r="R150" s="22"/>
      <c r="S150" s="22"/>
      <c r="T150" s="22">
        <f t="shared" si="36"/>
        <v>0</v>
      </c>
      <c r="U150" s="22">
        <f t="shared" si="36"/>
        <v>100</v>
      </c>
      <c r="V150" s="22"/>
      <c r="W150" s="22"/>
    </row>
    <row r="151" spans="3:23" s="9" customFormat="1" x14ac:dyDescent="0.35">
      <c r="C151" s="22">
        <v>31</v>
      </c>
      <c r="D151" s="31">
        <v>0</v>
      </c>
      <c r="E151" s="22"/>
      <c r="F151" s="22"/>
      <c r="G151" s="22"/>
      <c r="H151" s="22"/>
      <c r="I151" s="22"/>
      <c r="J151" s="4"/>
      <c r="K151" s="22"/>
      <c r="L151" s="4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 spans="3:23" s="9" customFormat="1" x14ac:dyDescent="0.35">
      <c r="C152" s="22">
        <v>32</v>
      </c>
      <c r="D152" s="31">
        <v>0</v>
      </c>
      <c r="E152" s="22"/>
      <c r="F152" s="22"/>
      <c r="G152" s="22"/>
      <c r="H152" s="22"/>
      <c r="I152" s="22"/>
      <c r="J152" s="4"/>
      <c r="K152" s="22"/>
      <c r="L152" s="4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 spans="3:23" x14ac:dyDescent="0.35">
      <c r="C153" s="22">
        <v>34</v>
      </c>
      <c r="D153" s="31">
        <v>0</v>
      </c>
      <c r="E153" s="22"/>
      <c r="F153" s="22"/>
      <c r="G153" s="22"/>
      <c r="H153" s="22"/>
      <c r="I153" s="22"/>
      <c r="J153" s="4"/>
      <c r="K153" s="22"/>
      <c r="L153" s="4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3:23" x14ac:dyDescent="0.35">
      <c r="C154" s="22">
        <v>35</v>
      </c>
      <c r="D154" s="31">
        <v>56</v>
      </c>
      <c r="E154" s="22">
        <v>15</v>
      </c>
      <c r="F154" s="22">
        <v>27</v>
      </c>
      <c r="G154" s="22">
        <v>4</v>
      </c>
      <c r="H154" s="22">
        <v>7</v>
      </c>
      <c r="I154" s="22">
        <f t="shared" si="31"/>
        <v>42</v>
      </c>
      <c r="J154" s="4">
        <f t="shared" si="32"/>
        <v>79.245283018867923</v>
      </c>
      <c r="K154" s="22">
        <f t="shared" si="33"/>
        <v>31</v>
      </c>
      <c r="L154" s="4">
        <f t="shared" si="34"/>
        <v>58.490566037735846</v>
      </c>
      <c r="M154" s="22">
        <f t="shared" si="35"/>
        <v>53</v>
      </c>
      <c r="N154" s="22"/>
      <c r="O154" s="22"/>
      <c r="P154" s="22">
        <v>0</v>
      </c>
      <c r="Q154" s="22">
        <v>13</v>
      </c>
      <c r="R154" s="22">
        <v>0</v>
      </c>
      <c r="S154" s="22">
        <v>0</v>
      </c>
      <c r="T154" s="22">
        <f t="shared" si="36"/>
        <v>0</v>
      </c>
      <c r="U154" s="4">
        <f t="shared" si="36"/>
        <v>48.148148148148145</v>
      </c>
      <c r="V154" s="22">
        <f t="shared" si="36"/>
        <v>0</v>
      </c>
      <c r="W154" s="22">
        <f t="shared" si="36"/>
        <v>0</v>
      </c>
    </row>
    <row r="155" spans="3:23" x14ac:dyDescent="0.35">
      <c r="C155" s="22">
        <v>36</v>
      </c>
      <c r="D155" s="31">
        <v>0</v>
      </c>
      <c r="E155" s="22"/>
      <c r="F155" s="22"/>
      <c r="G155" s="22"/>
      <c r="H155" s="22"/>
      <c r="I155" s="22"/>
      <c r="J155" s="4"/>
      <c r="K155" s="22"/>
      <c r="L155" s="4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 spans="3:23" x14ac:dyDescent="0.35">
      <c r="C156" s="22">
        <v>37</v>
      </c>
      <c r="D156" s="31">
        <v>0</v>
      </c>
      <c r="E156" s="22"/>
      <c r="F156" s="22"/>
      <c r="G156" s="22"/>
      <c r="H156" s="22"/>
      <c r="I156" s="22"/>
      <c r="J156" s="4"/>
      <c r="K156" s="22"/>
      <c r="L156" s="4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 spans="3:23" x14ac:dyDescent="0.35">
      <c r="C157" s="33">
        <v>39</v>
      </c>
      <c r="D157" s="33">
        <v>60</v>
      </c>
      <c r="E157" s="33">
        <v>31</v>
      </c>
      <c r="F157" s="33">
        <v>25</v>
      </c>
      <c r="G157" s="33">
        <v>6</v>
      </c>
      <c r="H157" s="33">
        <v>9</v>
      </c>
      <c r="I157" s="33">
        <f t="shared" si="31"/>
        <v>56</v>
      </c>
      <c r="J157" s="34">
        <f t="shared" si="32"/>
        <v>78.873239436619713</v>
      </c>
      <c r="K157" s="33">
        <f t="shared" si="33"/>
        <v>31</v>
      </c>
      <c r="L157" s="34">
        <f t="shared" si="34"/>
        <v>43.661971830985912</v>
      </c>
      <c r="M157" s="33">
        <f t="shared" si="35"/>
        <v>71</v>
      </c>
      <c r="N157" s="22"/>
      <c r="O157" s="22"/>
      <c r="P157" s="22">
        <v>0</v>
      </c>
      <c r="Q157" s="22">
        <v>4</v>
      </c>
      <c r="R157" s="22">
        <v>0</v>
      </c>
      <c r="S157" s="22">
        <v>0</v>
      </c>
      <c r="T157" s="22">
        <f t="shared" si="36"/>
        <v>0</v>
      </c>
      <c r="U157" s="22">
        <f t="shared" si="36"/>
        <v>16</v>
      </c>
      <c r="V157" s="22">
        <f t="shared" si="36"/>
        <v>0</v>
      </c>
      <c r="W157" s="22">
        <f t="shared" si="36"/>
        <v>0</v>
      </c>
    </row>
    <row r="158" spans="3:23" x14ac:dyDescent="0.35">
      <c r="C158" s="22">
        <v>40</v>
      </c>
      <c r="D158" s="31">
        <v>0</v>
      </c>
      <c r="E158" s="22"/>
      <c r="F158" s="22"/>
      <c r="G158" s="22"/>
      <c r="H158" s="22"/>
      <c r="I158" s="22"/>
      <c r="J158" s="4"/>
      <c r="K158" s="22"/>
      <c r="L158" s="4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 spans="3:23" x14ac:dyDescent="0.35">
      <c r="C159" s="22">
        <v>41</v>
      </c>
      <c r="D159" s="31">
        <v>0</v>
      </c>
      <c r="E159" s="22"/>
      <c r="F159" s="22"/>
      <c r="G159" s="22"/>
      <c r="H159" s="22"/>
      <c r="I159" s="22"/>
      <c r="J159" s="4"/>
      <c r="K159" s="22"/>
      <c r="L159" s="4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 spans="3:23" x14ac:dyDescent="0.35">
      <c r="C160" s="22">
        <v>42</v>
      </c>
      <c r="D160" s="31">
        <v>30</v>
      </c>
      <c r="E160" s="22">
        <v>0</v>
      </c>
      <c r="F160" s="22">
        <v>1</v>
      </c>
      <c r="G160" s="22">
        <v>0</v>
      </c>
      <c r="H160" s="22">
        <v>0</v>
      </c>
      <c r="I160" s="22">
        <f t="shared" si="31"/>
        <v>1</v>
      </c>
      <c r="J160" s="4">
        <f t="shared" si="32"/>
        <v>100</v>
      </c>
      <c r="K160" s="22">
        <f t="shared" si="33"/>
        <v>1</v>
      </c>
      <c r="L160" s="4">
        <f t="shared" si="34"/>
        <v>100</v>
      </c>
      <c r="M160" s="22">
        <f t="shared" si="35"/>
        <v>1</v>
      </c>
      <c r="N160" s="22"/>
      <c r="O160" s="22"/>
      <c r="P160" s="22"/>
      <c r="Q160" s="22">
        <v>0</v>
      </c>
      <c r="R160" s="22"/>
      <c r="S160" s="22"/>
      <c r="T160" s="22"/>
      <c r="U160" s="22">
        <f t="shared" si="36"/>
        <v>0</v>
      </c>
      <c r="V160" s="22"/>
      <c r="W160" s="22"/>
    </row>
    <row r="161" spans="2:23" x14ac:dyDescent="0.35">
      <c r="C161" s="22">
        <v>43</v>
      </c>
      <c r="D161" s="31">
        <v>0</v>
      </c>
      <c r="E161" s="22"/>
      <c r="F161" s="22"/>
      <c r="G161" s="22"/>
      <c r="H161" s="22"/>
      <c r="I161" s="22"/>
      <c r="J161" s="4"/>
      <c r="K161" s="22"/>
      <c r="L161" s="4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 spans="2:23" x14ac:dyDescent="0.35">
      <c r="C162" s="33">
        <v>44</v>
      </c>
      <c r="D162" s="33">
        <v>60</v>
      </c>
      <c r="E162" s="33">
        <v>27</v>
      </c>
      <c r="F162" s="33">
        <v>26</v>
      </c>
      <c r="G162" s="33">
        <v>13</v>
      </c>
      <c r="H162" s="33">
        <v>7</v>
      </c>
      <c r="I162" s="33">
        <f t="shared" si="31"/>
        <v>53</v>
      </c>
      <c r="J162" s="34">
        <f t="shared" si="32"/>
        <v>72.602739726027394</v>
      </c>
      <c r="K162" s="33">
        <f t="shared" si="33"/>
        <v>39</v>
      </c>
      <c r="L162" s="34">
        <f t="shared" si="34"/>
        <v>53.424657534246577</v>
      </c>
      <c r="M162" s="33">
        <f t="shared" si="35"/>
        <v>73</v>
      </c>
      <c r="N162" s="22"/>
      <c r="O162" s="22"/>
      <c r="P162" s="22">
        <v>0</v>
      </c>
      <c r="Q162" s="22">
        <v>4</v>
      </c>
      <c r="R162" s="22">
        <v>1</v>
      </c>
      <c r="S162" s="22">
        <v>0</v>
      </c>
      <c r="T162" s="22">
        <f t="shared" si="36"/>
        <v>0</v>
      </c>
      <c r="U162" s="4">
        <f t="shared" si="36"/>
        <v>15.384615384615385</v>
      </c>
      <c r="V162" s="4">
        <f t="shared" si="36"/>
        <v>7.6923076923076925</v>
      </c>
      <c r="W162" s="22">
        <f t="shared" si="36"/>
        <v>0</v>
      </c>
    </row>
    <row r="163" spans="2:23" x14ac:dyDescent="0.35">
      <c r="C163" s="22"/>
      <c r="D163"/>
      <c r="E163" s="22"/>
      <c r="F163" s="22"/>
      <c r="G163" s="22"/>
      <c r="H163" s="22"/>
      <c r="I163" s="22"/>
      <c r="J163" s="4"/>
      <c r="K163" s="22"/>
      <c r="L163" s="4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 spans="2:23" x14ac:dyDescent="0.35">
      <c r="C164" s="22"/>
      <c r="D164" s="1"/>
      <c r="E164" s="22"/>
      <c r="F164" s="22"/>
      <c r="G164" s="22"/>
      <c r="H164" s="22"/>
      <c r="I164" s="22"/>
      <c r="J164" s="4"/>
      <c r="K164" s="22"/>
      <c r="L164" s="4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 spans="2:23" x14ac:dyDescent="0.35">
      <c r="B165" s="6" t="s">
        <v>20</v>
      </c>
      <c r="C165" s="22">
        <v>1</v>
      </c>
      <c r="D165" s="31">
        <v>93</v>
      </c>
      <c r="E165" s="22">
        <v>8</v>
      </c>
      <c r="F165" s="22">
        <v>14</v>
      </c>
      <c r="G165" s="22">
        <v>1</v>
      </c>
      <c r="H165" s="22">
        <v>2</v>
      </c>
      <c r="I165" s="22">
        <f>E165+F165</f>
        <v>22</v>
      </c>
      <c r="J165" s="4">
        <f>(I165/M165)*100</f>
        <v>88</v>
      </c>
      <c r="K165" s="22">
        <f>F165+G165</f>
        <v>15</v>
      </c>
      <c r="L165" s="4">
        <f>(K165/M165)*100</f>
        <v>60</v>
      </c>
      <c r="M165" s="22">
        <f>SUM(E165:H165)</f>
        <v>25</v>
      </c>
      <c r="N165" s="22"/>
      <c r="O165" s="22"/>
      <c r="P165" s="22">
        <v>8</v>
      </c>
      <c r="Q165" s="22">
        <v>14</v>
      </c>
      <c r="R165" s="22">
        <v>1</v>
      </c>
      <c r="S165" s="22">
        <v>1</v>
      </c>
      <c r="T165" s="22">
        <f>(P165/E165)*100</f>
        <v>100</v>
      </c>
      <c r="U165" s="22">
        <f t="shared" ref="U165:W179" si="37">(Q165/F165)*100</f>
        <v>100</v>
      </c>
      <c r="V165" s="22">
        <f t="shared" si="37"/>
        <v>100</v>
      </c>
      <c r="W165" s="22">
        <f t="shared" si="37"/>
        <v>50</v>
      </c>
    </row>
    <row r="166" spans="2:23" x14ac:dyDescent="0.35">
      <c r="B166" s="10"/>
      <c r="C166" s="22">
        <v>2</v>
      </c>
      <c r="D166" s="31">
        <v>70</v>
      </c>
      <c r="E166" s="22">
        <v>8</v>
      </c>
      <c r="F166" s="22">
        <v>9</v>
      </c>
      <c r="G166" s="22">
        <v>3</v>
      </c>
      <c r="H166" s="22">
        <v>1</v>
      </c>
      <c r="I166" s="22">
        <f t="shared" ref="I166:I200" si="38">E166+F166</f>
        <v>17</v>
      </c>
      <c r="J166" s="4">
        <f t="shared" ref="J166:J200" si="39">(I166/M166)*100</f>
        <v>80.952380952380949</v>
      </c>
      <c r="K166" s="22">
        <f t="shared" ref="K166:K200" si="40">F166+G166</f>
        <v>12</v>
      </c>
      <c r="L166" s="4">
        <f t="shared" ref="L166:L200" si="41">(K166/M166)*100</f>
        <v>57.142857142857139</v>
      </c>
      <c r="M166" s="22">
        <f t="shared" ref="M166:M200" si="42">SUM(E166:H166)</f>
        <v>21</v>
      </c>
      <c r="N166" s="22"/>
      <c r="O166" s="22"/>
      <c r="P166" s="22">
        <v>7</v>
      </c>
      <c r="Q166" s="22">
        <v>9</v>
      </c>
      <c r="R166" s="22">
        <v>2</v>
      </c>
      <c r="S166" s="22">
        <v>0</v>
      </c>
      <c r="T166" s="4">
        <f t="shared" ref="T166:V200" si="43">(P166/E166)*100</f>
        <v>87.5</v>
      </c>
      <c r="U166" s="22">
        <f t="shared" si="37"/>
        <v>100</v>
      </c>
      <c r="V166" s="4">
        <f t="shared" si="37"/>
        <v>66.666666666666657</v>
      </c>
      <c r="W166" s="22">
        <f t="shared" si="37"/>
        <v>0</v>
      </c>
    </row>
    <row r="167" spans="2:23" x14ac:dyDescent="0.35">
      <c r="C167" s="22">
        <v>3</v>
      </c>
      <c r="D167" s="31">
        <v>74</v>
      </c>
      <c r="E167" s="22">
        <v>11</v>
      </c>
      <c r="F167" s="22">
        <v>17</v>
      </c>
      <c r="G167" s="22">
        <v>2</v>
      </c>
      <c r="H167" s="22">
        <v>0</v>
      </c>
      <c r="I167" s="22">
        <f t="shared" si="38"/>
        <v>28</v>
      </c>
      <c r="J167" s="4">
        <f t="shared" si="39"/>
        <v>93.333333333333329</v>
      </c>
      <c r="K167" s="22">
        <f t="shared" si="40"/>
        <v>19</v>
      </c>
      <c r="L167" s="4">
        <f t="shared" si="41"/>
        <v>63.333333333333329</v>
      </c>
      <c r="M167" s="22">
        <f t="shared" si="42"/>
        <v>30</v>
      </c>
      <c r="N167" s="22"/>
      <c r="O167" s="22"/>
      <c r="P167" s="22">
        <v>11</v>
      </c>
      <c r="Q167" s="22">
        <v>17</v>
      </c>
      <c r="R167" s="22">
        <v>2</v>
      </c>
      <c r="S167" s="22"/>
      <c r="T167" s="22">
        <f t="shared" si="43"/>
        <v>100</v>
      </c>
      <c r="U167" s="22">
        <f t="shared" si="37"/>
        <v>100</v>
      </c>
      <c r="V167" s="22">
        <f t="shared" si="37"/>
        <v>100</v>
      </c>
      <c r="W167" s="22"/>
    </row>
    <row r="168" spans="2:23" x14ac:dyDescent="0.35">
      <c r="C168" s="22">
        <v>4</v>
      </c>
      <c r="D168" s="23">
        <v>56</v>
      </c>
      <c r="E168" s="23">
        <v>23</v>
      </c>
      <c r="F168" s="23">
        <v>23</v>
      </c>
      <c r="G168" s="23">
        <v>1</v>
      </c>
      <c r="H168" s="23">
        <v>9</v>
      </c>
      <c r="I168" s="23">
        <f t="shared" si="38"/>
        <v>46</v>
      </c>
      <c r="J168" s="27">
        <f t="shared" si="39"/>
        <v>82.142857142857139</v>
      </c>
      <c r="K168" s="23">
        <f t="shared" si="40"/>
        <v>24</v>
      </c>
      <c r="L168" s="27">
        <f t="shared" si="41"/>
        <v>42.857142857142854</v>
      </c>
      <c r="M168" s="23">
        <f t="shared" si="42"/>
        <v>56</v>
      </c>
      <c r="N168" s="22"/>
      <c r="O168" s="22"/>
      <c r="P168" s="22">
        <v>23</v>
      </c>
      <c r="Q168" s="22">
        <v>23</v>
      </c>
      <c r="R168" s="22">
        <v>1</v>
      </c>
      <c r="S168" s="22">
        <v>3</v>
      </c>
      <c r="T168" s="22">
        <f t="shared" si="43"/>
        <v>100</v>
      </c>
      <c r="U168" s="22">
        <f t="shared" si="37"/>
        <v>100</v>
      </c>
      <c r="V168" s="22">
        <f t="shared" si="37"/>
        <v>100</v>
      </c>
      <c r="W168" s="4">
        <f t="shared" si="37"/>
        <v>33.333333333333329</v>
      </c>
    </row>
    <row r="169" spans="2:23" x14ac:dyDescent="0.35">
      <c r="C169" s="22">
        <v>5</v>
      </c>
      <c r="D169" s="31">
        <v>95</v>
      </c>
      <c r="E169" s="22">
        <v>6</v>
      </c>
      <c r="F169" s="22">
        <v>9</v>
      </c>
      <c r="G169" s="22">
        <v>1</v>
      </c>
      <c r="H169" s="22">
        <v>0</v>
      </c>
      <c r="I169" s="22">
        <f t="shared" si="38"/>
        <v>15</v>
      </c>
      <c r="J169" s="4">
        <f t="shared" si="39"/>
        <v>93.75</v>
      </c>
      <c r="K169" s="22">
        <f t="shared" si="40"/>
        <v>10</v>
      </c>
      <c r="L169" s="4">
        <f t="shared" si="41"/>
        <v>62.5</v>
      </c>
      <c r="M169" s="22">
        <f t="shared" si="42"/>
        <v>16</v>
      </c>
      <c r="N169" s="22"/>
      <c r="O169" s="22"/>
      <c r="P169" s="22">
        <v>6</v>
      </c>
      <c r="Q169" s="22">
        <v>9</v>
      </c>
      <c r="R169" s="22">
        <v>1</v>
      </c>
      <c r="S169" s="22"/>
      <c r="T169" s="22">
        <f t="shared" si="43"/>
        <v>100</v>
      </c>
      <c r="U169" s="22">
        <f t="shared" si="37"/>
        <v>100</v>
      </c>
      <c r="V169" s="22">
        <f t="shared" si="37"/>
        <v>100</v>
      </c>
      <c r="W169" s="22"/>
    </row>
    <row r="170" spans="2:23" x14ac:dyDescent="0.35">
      <c r="C170" s="22">
        <v>6</v>
      </c>
      <c r="D170" s="31">
        <v>0</v>
      </c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 spans="2:23" x14ac:dyDescent="0.35">
      <c r="C171" s="22">
        <v>7</v>
      </c>
      <c r="D171" s="31">
        <v>75</v>
      </c>
      <c r="E171" s="22">
        <v>19</v>
      </c>
      <c r="F171" s="22">
        <v>18</v>
      </c>
      <c r="G171" s="22">
        <v>6</v>
      </c>
      <c r="H171" s="22">
        <v>0</v>
      </c>
      <c r="I171" s="22">
        <f t="shared" si="38"/>
        <v>37</v>
      </c>
      <c r="J171" s="4">
        <f t="shared" si="39"/>
        <v>86.04651162790698</v>
      </c>
      <c r="K171" s="22">
        <f t="shared" si="40"/>
        <v>24</v>
      </c>
      <c r="L171" s="4">
        <f t="shared" si="41"/>
        <v>55.813953488372093</v>
      </c>
      <c r="M171" s="22">
        <f t="shared" si="42"/>
        <v>43</v>
      </c>
      <c r="N171" s="22"/>
      <c r="O171" s="22"/>
      <c r="P171" s="22">
        <v>19</v>
      </c>
      <c r="Q171" s="22">
        <v>18</v>
      </c>
      <c r="R171" s="22">
        <v>3</v>
      </c>
      <c r="S171" s="22"/>
      <c r="T171" s="22">
        <f t="shared" si="43"/>
        <v>100</v>
      </c>
      <c r="U171" s="22">
        <f t="shared" si="37"/>
        <v>100</v>
      </c>
      <c r="V171" s="22">
        <f t="shared" si="37"/>
        <v>50</v>
      </c>
      <c r="W171" s="22"/>
    </row>
    <row r="172" spans="2:23" x14ac:dyDescent="0.35">
      <c r="C172" s="22">
        <v>8</v>
      </c>
      <c r="D172" s="31">
        <v>64</v>
      </c>
      <c r="E172" s="22">
        <v>7</v>
      </c>
      <c r="F172" s="22">
        <v>6</v>
      </c>
      <c r="G172" s="22">
        <v>1</v>
      </c>
      <c r="H172" s="22">
        <v>0</v>
      </c>
      <c r="I172" s="22">
        <f t="shared" si="38"/>
        <v>13</v>
      </c>
      <c r="J172" s="4">
        <f t="shared" si="39"/>
        <v>92.857142857142861</v>
      </c>
      <c r="K172" s="22">
        <f t="shared" si="40"/>
        <v>7</v>
      </c>
      <c r="L172" s="4">
        <f t="shared" si="41"/>
        <v>50</v>
      </c>
      <c r="M172" s="22">
        <f t="shared" si="42"/>
        <v>14</v>
      </c>
      <c r="N172" s="22"/>
      <c r="O172" s="22"/>
      <c r="P172" s="22">
        <v>7</v>
      </c>
      <c r="Q172" s="22">
        <v>6</v>
      </c>
      <c r="R172" s="22">
        <v>1</v>
      </c>
      <c r="S172" s="22"/>
      <c r="T172" s="22">
        <f t="shared" si="43"/>
        <v>100</v>
      </c>
      <c r="U172" s="22">
        <f t="shared" si="37"/>
        <v>100</v>
      </c>
      <c r="V172" s="22">
        <f t="shared" si="37"/>
        <v>100</v>
      </c>
      <c r="W172" s="22"/>
    </row>
    <row r="173" spans="2:23" x14ac:dyDescent="0.35">
      <c r="C173" s="22">
        <v>9</v>
      </c>
      <c r="D173" s="31">
        <v>110</v>
      </c>
      <c r="E173" s="22">
        <v>20</v>
      </c>
      <c r="F173" s="22">
        <v>27</v>
      </c>
      <c r="G173" s="22">
        <v>5</v>
      </c>
      <c r="H173" s="22">
        <v>2</v>
      </c>
      <c r="I173" s="22">
        <f t="shared" si="38"/>
        <v>47</v>
      </c>
      <c r="J173" s="4">
        <f t="shared" si="39"/>
        <v>87.037037037037038</v>
      </c>
      <c r="K173" s="22">
        <f t="shared" si="40"/>
        <v>32</v>
      </c>
      <c r="L173" s="4">
        <f t="shared" si="41"/>
        <v>59.259259259259252</v>
      </c>
      <c r="M173" s="22">
        <f t="shared" si="42"/>
        <v>54</v>
      </c>
      <c r="N173" s="22"/>
      <c r="O173" s="22"/>
      <c r="P173" s="22">
        <v>20</v>
      </c>
      <c r="Q173" s="22">
        <v>27</v>
      </c>
      <c r="R173" s="22">
        <v>4</v>
      </c>
      <c r="S173" s="22">
        <v>1</v>
      </c>
      <c r="T173" s="22">
        <f t="shared" si="43"/>
        <v>100</v>
      </c>
      <c r="U173" s="22">
        <f t="shared" si="37"/>
        <v>100</v>
      </c>
      <c r="V173" s="22">
        <f t="shared" si="37"/>
        <v>80</v>
      </c>
      <c r="W173" s="22">
        <f t="shared" si="37"/>
        <v>50</v>
      </c>
    </row>
    <row r="174" spans="2:23" x14ac:dyDescent="0.35">
      <c r="C174" s="22">
        <v>10</v>
      </c>
      <c r="D174" s="31">
        <v>0</v>
      </c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 spans="2:23" x14ac:dyDescent="0.35">
      <c r="C175" s="22">
        <v>11</v>
      </c>
      <c r="D175" s="31">
        <v>85</v>
      </c>
      <c r="E175" s="22">
        <v>30</v>
      </c>
      <c r="F175" s="22">
        <v>24</v>
      </c>
      <c r="G175" s="22">
        <v>14</v>
      </c>
      <c r="H175" s="22">
        <v>13</v>
      </c>
      <c r="I175" s="22">
        <f t="shared" si="38"/>
        <v>54</v>
      </c>
      <c r="J175" s="4">
        <f t="shared" si="39"/>
        <v>66.666666666666657</v>
      </c>
      <c r="K175" s="22">
        <f t="shared" si="40"/>
        <v>38</v>
      </c>
      <c r="L175" s="4">
        <f t="shared" si="41"/>
        <v>46.913580246913575</v>
      </c>
      <c r="M175" s="22">
        <f t="shared" si="42"/>
        <v>81</v>
      </c>
      <c r="N175" s="22"/>
      <c r="O175" s="22"/>
      <c r="P175" s="22">
        <v>30</v>
      </c>
      <c r="Q175" s="22">
        <v>24</v>
      </c>
      <c r="R175" s="22">
        <v>9</v>
      </c>
      <c r="S175" s="22">
        <v>11</v>
      </c>
      <c r="T175" s="22">
        <f t="shared" si="43"/>
        <v>100</v>
      </c>
      <c r="U175" s="22">
        <f t="shared" si="37"/>
        <v>100</v>
      </c>
      <c r="V175" s="4">
        <f t="shared" si="37"/>
        <v>64.285714285714292</v>
      </c>
      <c r="W175" s="4">
        <f t="shared" si="37"/>
        <v>84.615384615384613</v>
      </c>
    </row>
    <row r="176" spans="2:23" x14ac:dyDescent="0.35">
      <c r="C176" s="22">
        <v>12</v>
      </c>
      <c r="D176" s="31">
        <v>82</v>
      </c>
      <c r="E176" s="22">
        <v>30</v>
      </c>
      <c r="F176" s="22">
        <v>28</v>
      </c>
      <c r="G176" s="22">
        <v>10</v>
      </c>
      <c r="H176" s="22">
        <v>8</v>
      </c>
      <c r="I176" s="22">
        <f t="shared" si="38"/>
        <v>58</v>
      </c>
      <c r="J176" s="4">
        <f t="shared" si="39"/>
        <v>76.31578947368422</v>
      </c>
      <c r="K176" s="22">
        <f t="shared" si="40"/>
        <v>38</v>
      </c>
      <c r="L176" s="4">
        <f t="shared" si="41"/>
        <v>50</v>
      </c>
      <c r="M176" s="22">
        <f t="shared" si="42"/>
        <v>76</v>
      </c>
      <c r="N176" s="22"/>
      <c r="O176" s="22"/>
      <c r="P176" s="22">
        <v>30</v>
      </c>
      <c r="Q176" s="22">
        <v>28</v>
      </c>
      <c r="R176" s="22">
        <v>10</v>
      </c>
      <c r="S176" s="22">
        <v>8</v>
      </c>
      <c r="T176" s="22">
        <f t="shared" si="43"/>
        <v>100</v>
      </c>
      <c r="U176" s="22">
        <f t="shared" si="37"/>
        <v>100</v>
      </c>
      <c r="V176" s="22">
        <f t="shared" si="37"/>
        <v>100</v>
      </c>
      <c r="W176" s="22">
        <f t="shared" si="37"/>
        <v>100</v>
      </c>
    </row>
    <row r="177" spans="3:23" x14ac:dyDescent="0.35">
      <c r="C177" s="22">
        <v>13</v>
      </c>
      <c r="D177" s="31">
        <v>5</v>
      </c>
      <c r="E177" s="22">
        <v>3</v>
      </c>
      <c r="F177" s="22">
        <v>1</v>
      </c>
      <c r="G177" s="22">
        <v>0</v>
      </c>
      <c r="H177" s="22">
        <v>0</v>
      </c>
      <c r="I177" s="22">
        <f t="shared" si="38"/>
        <v>4</v>
      </c>
      <c r="J177" s="4">
        <f t="shared" si="39"/>
        <v>100</v>
      </c>
      <c r="K177" s="22">
        <f t="shared" si="40"/>
        <v>1</v>
      </c>
      <c r="L177" s="4">
        <f t="shared" si="41"/>
        <v>25</v>
      </c>
      <c r="M177" s="22">
        <f t="shared" si="42"/>
        <v>4</v>
      </c>
      <c r="N177" s="22"/>
      <c r="O177" s="22"/>
      <c r="P177" s="22">
        <v>3</v>
      </c>
      <c r="Q177" s="22">
        <v>1</v>
      </c>
      <c r="R177" s="22"/>
      <c r="S177" s="22"/>
      <c r="T177" s="22">
        <f t="shared" si="43"/>
        <v>100</v>
      </c>
      <c r="U177" s="22">
        <f t="shared" si="37"/>
        <v>100</v>
      </c>
      <c r="V177" s="22"/>
      <c r="W177" s="22"/>
    </row>
    <row r="178" spans="3:23" x14ac:dyDescent="0.35">
      <c r="C178" s="22">
        <v>14</v>
      </c>
      <c r="D178" s="31">
        <v>55</v>
      </c>
      <c r="E178" s="22">
        <v>6</v>
      </c>
      <c r="F178" s="22">
        <v>8</v>
      </c>
      <c r="G178" s="22">
        <v>1</v>
      </c>
      <c r="H178" s="22">
        <v>0</v>
      </c>
      <c r="I178" s="22">
        <f t="shared" si="38"/>
        <v>14</v>
      </c>
      <c r="J178" s="4">
        <f t="shared" si="39"/>
        <v>93.333333333333329</v>
      </c>
      <c r="K178" s="22">
        <f t="shared" si="40"/>
        <v>9</v>
      </c>
      <c r="L178" s="4">
        <f t="shared" si="41"/>
        <v>60</v>
      </c>
      <c r="M178" s="22">
        <f t="shared" si="42"/>
        <v>15</v>
      </c>
      <c r="N178" s="22"/>
      <c r="O178" s="22"/>
      <c r="P178" s="22">
        <v>6</v>
      </c>
      <c r="Q178" s="22">
        <v>8</v>
      </c>
      <c r="R178" s="22">
        <v>1</v>
      </c>
      <c r="S178" s="22"/>
      <c r="T178" s="22">
        <f t="shared" si="43"/>
        <v>100</v>
      </c>
      <c r="U178" s="22">
        <f t="shared" si="37"/>
        <v>100</v>
      </c>
      <c r="V178" s="22">
        <f t="shared" si="37"/>
        <v>100</v>
      </c>
      <c r="W178" s="22"/>
    </row>
    <row r="179" spans="3:23" x14ac:dyDescent="0.35">
      <c r="C179" s="22">
        <v>15</v>
      </c>
      <c r="D179" s="31">
        <v>37</v>
      </c>
      <c r="E179" s="22">
        <v>16</v>
      </c>
      <c r="F179" s="22">
        <v>10</v>
      </c>
      <c r="G179" s="22">
        <v>0</v>
      </c>
      <c r="H179" s="22">
        <v>2</v>
      </c>
      <c r="I179" s="22">
        <f t="shared" si="38"/>
        <v>26</v>
      </c>
      <c r="J179" s="4">
        <f t="shared" si="39"/>
        <v>92.857142857142861</v>
      </c>
      <c r="K179" s="22">
        <f t="shared" si="40"/>
        <v>10</v>
      </c>
      <c r="L179" s="4">
        <f t="shared" si="41"/>
        <v>35.714285714285715</v>
      </c>
      <c r="M179" s="22">
        <f t="shared" si="42"/>
        <v>28</v>
      </c>
      <c r="N179" s="22"/>
      <c r="O179" s="22"/>
      <c r="P179" s="22">
        <v>16</v>
      </c>
      <c r="Q179" s="22">
        <v>10</v>
      </c>
      <c r="R179" s="22"/>
      <c r="S179" s="22">
        <v>0</v>
      </c>
      <c r="T179" s="22">
        <f t="shared" si="43"/>
        <v>100</v>
      </c>
      <c r="U179" s="22">
        <f t="shared" si="37"/>
        <v>100</v>
      </c>
      <c r="V179" s="22"/>
      <c r="W179" s="22">
        <f t="shared" si="37"/>
        <v>0</v>
      </c>
    </row>
    <row r="180" spans="3:23" x14ac:dyDescent="0.35">
      <c r="C180" s="22">
        <v>16</v>
      </c>
      <c r="D180" s="31">
        <v>0</v>
      </c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 spans="3:23" x14ac:dyDescent="0.35">
      <c r="C181" s="22">
        <v>17</v>
      </c>
      <c r="D181" s="31">
        <v>10</v>
      </c>
      <c r="E181" s="22">
        <v>2</v>
      </c>
      <c r="F181" s="22">
        <v>8</v>
      </c>
      <c r="G181" s="22">
        <v>0</v>
      </c>
      <c r="H181" s="22">
        <v>0</v>
      </c>
      <c r="I181" s="22">
        <f t="shared" si="38"/>
        <v>10</v>
      </c>
      <c r="J181" s="4">
        <f t="shared" si="39"/>
        <v>100</v>
      </c>
      <c r="K181" s="22">
        <f t="shared" si="40"/>
        <v>8</v>
      </c>
      <c r="L181" s="4">
        <f t="shared" si="41"/>
        <v>80</v>
      </c>
      <c r="M181" s="22">
        <f t="shared" si="42"/>
        <v>10</v>
      </c>
      <c r="N181" s="22"/>
      <c r="O181" s="22"/>
      <c r="P181" s="22">
        <v>2</v>
      </c>
      <c r="Q181" s="22">
        <v>8</v>
      </c>
      <c r="R181" s="22"/>
      <c r="S181" s="22"/>
      <c r="T181" s="22">
        <f t="shared" si="43"/>
        <v>100</v>
      </c>
      <c r="U181" s="22">
        <f t="shared" si="43"/>
        <v>100</v>
      </c>
      <c r="V181" s="22"/>
      <c r="W181" s="22"/>
    </row>
    <row r="182" spans="3:23" x14ac:dyDescent="0.35">
      <c r="C182" s="22">
        <v>18</v>
      </c>
      <c r="D182" s="31">
        <v>0</v>
      </c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 spans="3:23" x14ac:dyDescent="0.35">
      <c r="C183" s="22">
        <v>19</v>
      </c>
      <c r="D183" s="31">
        <v>30</v>
      </c>
      <c r="E183" s="22">
        <v>15</v>
      </c>
      <c r="F183" s="22">
        <v>13</v>
      </c>
      <c r="G183" s="22">
        <v>0</v>
      </c>
      <c r="H183" s="22">
        <v>1</v>
      </c>
      <c r="I183" s="22">
        <f t="shared" si="38"/>
        <v>28</v>
      </c>
      <c r="J183" s="4">
        <f t="shared" si="39"/>
        <v>96.551724137931032</v>
      </c>
      <c r="K183" s="22">
        <f t="shared" si="40"/>
        <v>13</v>
      </c>
      <c r="L183" s="4">
        <f t="shared" si="41"/>
        <v>44.827586206896555</v>
      </c>
      <c r="M183" s="22">
        <f t="shared" si="42"/>
        <v>29</v>
      </c>
      <c r="N183" s="22"/>
      <c r="O183" s="22"/>
      <c r="P183" s="22">
        <v>15</v>
      </c>
      <c r="Q183" s="22">
        <v>13</v>
      </c>
      <c r="R183" s="22"/>
      <c r="S183" s="22">
        <v>0</v>
      </c>
      <c r="T183" s="22">
        <f t="shared" si="43"/>
        <v>100</v>
      </c>
      <c r="U183" s="22">
        <f t="shared" si="43"/>
        <v>100</v>
      </c>
      <c r="V183" s="22"/>
      <c r="W183" s="22">
        <f t="shared" ref="W183:W200" si="44">(S183/H183)*100</f>
        <v>0</v>
      </c>
    </row>
    <row r="184" spans="3:23" x14ac:dyDescent="0.35">
      <c r="C184" s="22">
        <v>20</v>
      </c>
      <c r="D184" s="31">
        <v>103</v>
      </c>
      <c r="E184" s="22">
        <v>17</v>
      </c>
      <c r="F184" s="22">
        <v>27</v>
      </c>
      <c r="G184" s="22">
        <v>10</v>
      </c>
      <c r="H184" s="22">
        <v>3</v>
      </c>
      <c r="I184" s="22">
        <f t="shared" si="38"/>
        <v>44</v>
      </c>
      <c r="J184" s="4">
        <f t="shared" si="39"/>
        <v>77.192982456140342</v>
      </c>
      <c r="K184" s="22">
        <f t="shared" si="40"/>
        <v>37</v>
      </c>
      <c r="L184" s="4">
        <f t="shared" si="41"/>
        <v>64.912280701754383</v>
      </c>
      <c r="M184" s="22">
        <f t="shared" si="42"/>
        <v>57</v>
      </c>
      <c r="N184" s="22"/>
      <c r="O184" s="22"/>
      <c r="P184" s="22">
        <v>16</v>
      </c>
      <c r="Q184" s="22">
        <v>27</v>
      </c>
      <c r="R184" s="22">
        <v>7</v>
      </c>
      <c r="S184" s="22">
        <v>1</v>
      </c>
      <c r="T184" s="4">
        <f t="shared" si="43"/>
        <v>94.117647058823522</v>
      </c>
      <c r="U184" s="22">
        <f t="shared" si="43"/>
        <v>100</v>
      </c>
      <c r="V184" s="22">
        <f t="shared" si="43"/>
        <v>70</v>
      </c>
      <c r="W184" s="4">
        <f t="shared" si="44"/>
        <v>33.333333333333329</v>
      </c>
    </row>
    <row r="185" spans="3:23" x14ac:dyDescent="0.35">
      <c r="C185" s="22">
        <v>21</v>
      </c>
      <c r="D185" s="31">
        <v>50</v>
      </c>
      <c r="E185" s="22">
        <v>12</v>
      </c>
      <c r="F185" s="22">
        <v>15</v>
      </c>
      <c r="G185" s="22">
        <v>3</v>
      </c>
      <c r="H185" s="22">
        <v>2</v>
      </c>
      <c r="I185" s="22">
        <f t="shared" si="38"/>
        <v>27</v>
      </c>
      <c r="J185" s="4">
        <f t="shared" si="39"/>
        <v>84.375</v>
      </c>
      <c r="K185" s="22">
        <f t="shared" si="40"/>
        <v>18</v>
      </c>
      <c r="L185" s="4">
        <f t="shared" si="41"/>
        <v>56.25</v>
      </c>
      <c r="M185" s="22">
        <f t="shared" si="42"/>
        <v>32</v>
      </c>
      <c r="N185" s="22"/>
      <c r="O185" s="22"/>
      <c r="P185" s="22">
        <v>12</v>
      </c>
      <c r="Q185" s="22">
        <v>15</v>
      </c>
      <c r="R185" s="22">
        <v>0</v>
      </c>
      <c r="S185" s="22">
        <v>2</v>
      </c>
      <c r="T185" s="22">
        <f t="shared" si="43"/>
        <v>100</v>
      </c>
      <c r="U185" s="22">
        <f t="shared" si="43"/>
        <v>100</v>
      </c>
      <c r="V185" s="22">
        <f t="shared" si="43"/>
        <v>0</v>
      </c>
      <c r="W185" s="22">
        <f t="shared" si="44"/>
        <v>100</v>
      </c>
    </row>
    <row r="186" spans="3:23" x14ac:dyDescent="0.35">
      <c r="C186" s="22">
        <v>22</v>
      </c>
      <c r="D186" s="31">
        <v>20</v>
      </c>
      <c r="E186" s="22">
        <v>4</v>
      </c>
      <c r="F186" s="22">
        <v>4</v>
      </c>
      <c r="G186" s="22">
        <v>0</v>
      </c>
      <c r="H186" s="22">
        <v>4</v>
      </c>
      <c r="I186" s="22">
        <f t="shared" si="38"/>
        <v>8</v>
      </c>
      <c r="J186" s="4">
        <f t="shared" si="39"/>
        <v>66.666666666666657</v>
      </c>
      <c r="K186" s="22">
        <f t="shared" si="40"/>
        <v>4</v>
      </c>
      <c r="L186" s="4">
        <f t="shared" si="41"/>
        <v>33.333333333333329</v>
      </c>
      <c r="M186" s="22">
        <f t="shared" si="42"/>
        <v>12</v>
      </c>
      <c r="N186" s="22"/>
      <c r="O186" s="22"/>
      <c r="P186" s="22">
        <v>2</v>
      </c>
      <c r="Q186" s="22">
        <v>4</v>
      </c>
      <c r="R186" s="22"/>
      <c r="S186" s="22">
        <v>0</v>
      </c>
      <c r="T186" s="22">
        <f t="shared" si="43"/>
        <v>50</v>
      </c>
      <c r="U186" s="22">
        <f t="shared" si="43"/>
        <v>100</v>
      </c>
      <c r="V186" s="22"/>
      <c r="W186" s="22">
        <f t="shared" si="44"/>
        <v>0</v>
      </c>
    </row>
    <row r="187" spans="3:23" x14ac:dyDescent="0.35">
      <c r="C187" s="22">
        <v>23</v>
      </c>
      <c r="D187" s="31">
        <v>40</v>
      </c>
      <c r="E187" s="22">
        <v>6</v>
      </c>
      <c r="F187" s="22">
        <v>5</v>
      </c>
      <c r="G187" s="22">
        <v>1</v>
      </c>
      <c r="H187" s="22">
        <v>0</v>
      </c>
      <c r="I187" s="22">
        <f t="shared" si="38"/>
        <v>11</v>
      </c>
      <c r="J187" s="4">
        <f t="shared" si="39"/>
        <v>91.666666666666657</v>
      </c>
      <c r="K187" s="22">
        <f t="shared" si="40"/>
        <v>6</v>
      </c>
      <c r="L187" s="4">
        <f t="shared" si="41"/>
        <v>50</v>
      </c>
      <c r="M187" s="22">
        <f t="shared" si="42"/>
        <v>12</v>
      </c>
      <c r="N187" s="22"/>
      <c r="O187" s="22"/>
      <c r="P187" s="22">
        <v>6</v>
      </c>
      <c r="Q187" s="22">
        <v>4</v>
      </c>
      <c r="R187" s="22">
        <v>1</v>
      </c>
      <c r="S187" s="22"/>
      <c r="T187" s="22">
        <f t="shared" si="43"/>
        <v>100</v>
      </c>
      <c r="U187" s="22">
        <f t="shared" si="43"/>
        <v>80</v>
      </c>
      <c r="V187" s="22">
        <f t="shared" si="43"/>
        <v>100</v>
      </c>
      <c r="W187" s="22"/>
    </row>
    <row r="188" spans="3:23" x14ac:dyDescent="0.35">
      <c r="C188" s="22">
        <v>25</v>
      </c>
      <c r="D188" s="32">
        <v>34</v>
      </c>
      <c r="E188" s="22">
        <v>16</v>
      </c>
      <c r="F188" s="22">
        <v>16</v>
      </c>
      <c r="G188" s="22">
        <v>0</v>
      </c>
      <c r="H188" s="22">
        <v>0</v>
      </c>
      <c r="I188" s="22">
        <f t="shared" si="38"/>
        <v>32</v>
      </c>
      <c r="J188" s="4">
        <f t="shared" si="39"/>
        <v>100</v>
      </c>
      <c r="K188" s="22">
        <f t="shared" si="40"/>
        <v>16</v>
      </c>
      <c r="L188" s="4">
        <f t="shared" si="41"/>
        <v>50</v>
      </c>
      <c r="M188" s="22">
        <f t="shared" si="42"/>
        <v>32</v>
      </c>
      <c r="N188" s="22"/>
      <c r="O188" s="22"/>
      <c r="P188" s="22">
        <v>16</v>
      </c>
      <c r="Q188" s="22">
        <v>16</v>
      </c>
      <c r="R188" s="22"/>
      <c r="S188" s="22"/>
      <c r="T188" s="22">
        <f t="shared" si="43"/>
        <v>100</v>
      </c>
      <c r="U188" s="22">
        <f t="shared" si="43"/>
        <v>100</v>
      </c>
      <c r="V188" s="22"/>
      <c r="W188" s="22"/>
    </row>
    <row r="189" spans="3:23" x14ac:dyDescent="0.35">
      <c r="C189" s="22">
        <v>26</v>
      </c>
      <c r="D189" s="23">
        <v>79</v>
      </c>
      <c r="E189" s="23">
        <v>25</v>
      </c>
      <c r="F189" s="23">
        <v>26</v>
      </c>
      <c r="G189" s="23">
        <v>1</v>
      </c>
      <c r="H189" s="23">
        <v>3</v>
      </c>
      <c r="I189" s="23">
        <f t="shared" si="38"/>
        <v>51</v>
      </c>
      <c r="J189" s="27">
        <f t="shared" si="39"/>
        <v>92.72727272727272</v>
      </c>
      <c r="K189" s="23">
        <f t="shared" si="40"/>
        <v>27</v>
      </c>
      <c r="L189" s="27">
        <f t="shared" si="41"/>
        <v>49.090909090909093</v>
      </c>
      <c r="M189" s="23">
        <f t="shared" si="42"/>
        <v>55</v>
      </c>
      <c r="N189" s="22"/>
      <c r="O189" s="22"/>
      <c r="P189" s="22">
        <v>25</v>
      </c>
      <c r="Q189" s="22">
        <v>26</v>
      </c>
      <c r="R189" s="22">
        <v>1</v>
      </c>
      <c r="S189" s="22">
        <v>2</v>
      </c>
      <c r="T189" s="22">
        <f t="shared" si="43"/>
        <v>100</v>
      </c>
      <c r="U189" s="22">
        <f t="shared" si="43"/>
        <v>100</v>
      </c>
      <c r="V189" s="22">
        <f t="shared" si="43"/>
        <v>100</v>
      </c>
      <c r="W189" s="4">
        <f t="shared" si="44"/>
        <v>66.666666666666657</v>
      </c>
    </row>
    <row r="190" spans="3:23" x14ac:dyDescent="0.35">
      <c r="C190" s="22">
        <v>27</v>
      </c>
      <c r="D190" s="31">
        <v>0</v>
      </c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</row>
    <row r="191" spans="3:23" x14ac:dyDescent="0.35">
      <c r="C191" s="22">
        <v>28</v>
      </c>
      <c r="D191" s="31">
        <v>0</v>
      </c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</row>
    <row r="192" spans="3:23" x14ac:dyDescent="0.35">
      <c r="C192" s="22">
        <v>29</v>
      </c>
      <c r="D192" s="23">
        <v>29</v>
      </c>
      <c r="E192" s="23">
        <v>11</v>
      </c>
      <c r="F192" s="23">
        <v>14</v>
      </c>
      <c r="G192" s="23">
        <v>0</v>
      </c>
      <c r="H192" s="23">
        <v>2</v>
      </c>
      <c r="I192" s="23">
        <f t="shared" si="38"/>
        <v>25</v>
      </c>
      <c r="J192" s="27">
        <f t="shared" si="39"/>
        <v>92.592592592592595</v>
      </c>
      <c r="K192" s="23">
        <f t="shared" si="40"/>
        <v>14</v>
      </c>
      <c r="L192" s="27">
        <f t="shared" si="41"/>
        <v>51.851851851851848</v>
      </c>
      <c r="M192" s="23">
        <f t="shared" si="42"/>
        <v>27</v>
      </c>
      <c r="N192" s="22"/>
      <c r="O192" s="22"/>
      <c r="P192" s="22">
        <v>11</v>
      </c>
      <c r="Q192" s="22">
        <v>14</v>
      </c>
      <c r="R192" s="22"/>
      <c r="S192" s="22">
        <v>0</v>
      </c>
      <c r="T192" s="22">
        <f t="shared" si="43"/>
        <v>100</v>
      </c>
      <c r="U192" s="22">
        <f t="shared" si="43"/>
        <v>100</v>
      </c>
      <c r="V192" s="22"/>
      <c r="W192" s="22">
        <f t="shared" si="44"/>
        <v>0</v>
      </c>
    </row>
    <row r="193" spans="3:23" x14ac:dyDescent="0.35">
      <c r="C193" s="22">
        <v>30</v>
      </c>
      <c r="D193" s="23">
        <v>51</v>
      </c>
      <c r="E193" s="23">
        <v>15</v>
      </c>
      <c r="F193" s="23">
        <v>25</v>
      </c>
      <c r="G193" s="23">
        <v>3</v>
      </c>
      <c r="H193" s="23">
        <v>1</v>
      </c>
      <c r="I193" s="23">
        <f t="shared" si="38"/>
        <v>40</v>
      </c>
      <c r="J193" s="27">
        <f t="shared" si="39"/>
        <v>90.909090909090907</v>
      </c>
      <c r="K193" s="23">
        <f t="shared" si="40"/>
        <v>28</v>
      </c>
      <c r="L193" s="27">
        <f t="shared" si="41"/>
        <v>63.636363636363633</v>
      </c>
      <c r="M193" s="23">
        <f t="shared" si="42"/>
        <v>44</v>
      </c>
      <c r="N193" s="22"/>
      <c r="O193" s="22"/>
      <c r="P193" s="22">
        <v>15</v>
      </c>
      <c r="Q193" s="22">
        <v>25</v>
      </c>
      <c r="R193" s="22">
        <v>3</v>
      </c>
      <c r="S193" s="22">
        <v>0</v>
      </c>
      <c r="T193" s="22">
        <f t="shared" si="43"/>
        <v>100</v>
      </c>
      <c r="U193" s="22">
        <f t="shared" si="43"/>
        <v>100</v>
      </c>
      <c r="V193" s="22">
        <f t="shared" si="43"/>
        <v>100</v>
      </c>
      <c r="W193" s="22">
        <f t="shared" si="44"/>
        <v>0</v>
      </c>
    </row>
    <row r="194" spans="3:23" x14ac:dyDescent="0.35">
      <c r="C194" s="22">
        <v>31</v>
      </c>
      <c r="D194" s="31">
        <v>0</v>
      </c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</row>
    <row r="195" spans="3:23" x14ac:dyDescent="0.35">
      <c r="C195" s="22">
        <v>32</v>
      </c>
      <c r="D195" s="31">
        <v>0</v>
      </c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3:23" x14ac:dyDescent="0.35">
      <c r="C196" s="22">
        <v>33</v>
      </c>
      <c r="D196" s="23">
        <v>25</v>
      </c>
      <c r="E196" s="23">
        <v>11</v>
      </c>
      <c r="F196" s="23">
        <v>13</v>
      </c>
      <c r="G196" s="23">
        <v>1</v>
      </c>
      <c r="H196" s="23">
        <v>0</v>
      </c>
      <c r="I196" s="23">
        <f t="shared" si="38"/>
        <v>24</v>
      </c>
      <c r="J196" s="27">
        <f t="shared" si="39"/>
        <v>96</v>
      </c>
      <c r="K196" s="23">
        <f t="shared" si="40"/>
        <v>14</v>
      </c>
      <c r="L196" s="27">
        <f t="shared" si="41"/>
        <v>56.000000000000007</v>
      </c>
      <c r="M196" s="23">
        <f t="shared" si="42"/>
        <v>25</v>
      </c>
      <c r="N196" s="23"/>
      <c r="O196" s="22"/>
      <c r="P196" s="22">
        <v>11</v>
      </c>
      <c r="Q196" s="22">
        <v>13</v>
      </c>
      <c r="R196" s="22">
        <v>1</v>
      </c>
      <c r="S196" s="22"/>
      <c r="T196" s="22">
        <f t="shared" si="43"/>
        <v>100</v>
      </c>
      <c r="U196" s="22">
        <f t="shared" si="43"/>
        <v>100</v>
      </c>
      <c r="V196" s="22">
        <f t="shared" si="43"/>
        <v>100</v>
      </c>
      <c r="W196" s="22"/>
    </row>
    <row r="197" spans="3:23" x14ac:dyDescent="0.35">
      <c r="C197" s="22">
        <v>34</v>
      </c>
      <c r="D197" s="31">
        <v>0</v>
      </c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</row>
    <row r="198" spans="3:23" x14ac:dyDescent="0.35">
      <c r="C198" s="22">
        <v>35</v>
      </c>
      <c r="D198" s="31">
        <v>0</v>
      </c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</row>
    <row r="199" spans="3:23" x14ac:dyDescent="0.35">
      <c r="C199" s="22">
        <v>36</v>
      </c>
      <c r="D199" s="31">
        <v>0</v>
      </c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</row>
    <row r="200" spans="3:23" x14ac:dyDescent="0.35">
      <c r="C200" s="22">
        <v>37</v>
      </c>
      <c r="D200" s="23">
        <v>77</v>
      </c>
      <c r="E200" s="23">
        <v>20</v>
      </c>
      <c r="F200" s="23">
        <v>33</v>
      </c>
      <c r="G200" s="23">
        <v>1</v>
      </c>
      <c r="H200" s="23">
        <v>3</v>
      </c>
      <c r="I200" s="23">
        <f t="shared" si="38"/>
        <v>53</v>
      </c>
      <c r="J200" s="27">
        <f t="shared" si="39"/>
        <v>92.982456140350877</v>
      </c>
      <c r="K200" s="23">
        <f t="shared" si="40"/>
        <v>34</v>
      </c>
      <c r="L200" s="27">
        <f t="shared" si="41"/>
        <v>59.649122807017541</v>
      </c>
      <c r="M200" s="23">
        <f t="shared" si="42"/>
        <v>57</v>
      </c>
      <c r="N200" s="22"/>
      <c r="O200" s="22"/>
      <c r="P200" s="22">
        <v>20</v>
      </c>
      <c r="Q200" s="22">
        <v>33</v>
      </c>
      <c r="R200" s="22">
        <v>0</v>
      </c>
      <c r="S200" s="22">
        <v>2</v>
      </c>
      <c r="T200" s="22">
        <f t="shared" si="43"/>
        <v>100</v>
      </c>
      <c r="U200" s="22">
        <f t="shared" si="43"/>
        <v>100</v>
      </c>
      <c r="V200" s="22">
        <f t="shared" si="43"/>
        <v>0</v>
      </c>
      <c r="W200" s="4">
        <f t="shared" si="44"/>
        <v>66.666666666666657</v>
      </c>
    </row>
    <row r="201" spans="3:23" x14ac:dyDescent="0.35">
      <c r="C201" s="22">
        <v>38</v>
      </c>
      <c r="D201" s="31">
        <v>0</v>
      </c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mergeCells count="3">
    <mergeCell ref="E1:M1"/>
    <mergeCell ref="P1:S1"/>
    <mergeCell ref="T1:W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DE88-70DA-4B89-ACD9-B301D492B57F}">
  <dimension ref="C3:F227"/>
  <sheetViews>
    <sheetView workbookViewId="0">
      <selection activeCell="F38" sqref="F38"/>
    </sheetView>
  </sheetViews>
  <sheetFormatPr defaultRowHeight="14.5" x14ac:dyDescent="0.35"/>
  <cols>
    <col min="3" max="3" width="27" customWidth="1"/>
    <col min="4" max="4" width="18.453125" customWidth="1"/>
    <col min="5" max="5" width="13.7265625" customWidth="1"/>
    <col min="6" max="6" width="18.453125" customWidth="1"/>
  </cols>
  <sheetData>
    <row r="3" spans="3:6" x14ac:dyDescent="0.35">
      <c r="C3" s="30" t="s">
        <v>15</v>
      </c>
      <c r="D3" s="30" t="s">
        <v>16</v>
      </c>
      <c r="E3" s="30" t="s">
        <v>22</v>
      </c>
      <c r="F3" s="30" t="s">
        <v>24</v>
      </c>
    </row>
    <row r="4" spans="3:6" x14ac:dyDescent="0.35">
      <c r="C4" s="30" t="s">
        <v>84</v>
      </c>
      <c r="D4" s="30" t="s">
        <v>35</v>
      </c>
      <c r="E4" s="30">
        <v>1</v>
      </c>
      <c r="F4" s="30">
        <v>132</v>
      </c>
    </row>
    <row r="5" spans="3:6" x14ac:dyDescent="0.35">
      <c r="C5" s="30"/>
      <c r="D5" s="30" t="s">
        <v>35</v>
      </c>
      <c r="E5" s="30">
        <v>2</v>
      </c>
      <c r="F5" s="30">
        <v>106</v>
      </c>
    </row>
    <row r="6" spans="3:6" x14ac:dyDescent="0.35">
      <c r="C6" s="30"/>
      <c r="D6" s="30" t="s">
        <v>35</v>
      </c>
      <c r="E6" s="30">
        <v>3</v>
      </c>
      <c r="F6" s="30">
        <v>100</v>
      </c>
    </row>
    <row r="7" spans="3:6" x14ac:dyDescent="0.35">
      <c r="C7" s="30"/>
      <c r="D7" s="30" t="s">
        <v>35</v>
      </c>
      <c r="E7" s="30">
        <v>4</v>
      </c>
      <c r="F7" s="30">
        <v>125</v>
      </c>
    </row>
    <row r="8" spans="3:6" x14ac:dyDescent="0.35">
      <c r="C8" s="30"/>
      <c r="D8" s="30" t="s">
        <v>35</v>
      </c>
      <c r="E8" s="30">
        <v>5</v>
      </c>
      <c r="F8" s="30">
        <v>0</v>
      </c>
    </row>
    <row r="9" spans="3:6" x14ac:dyDescent="0.35">
      <c r="C9" s="30"/>
      <c r="D9" s="30" t="s">
        <v>35</v>
      </c>
      <c r="E9" s="30">
        <v>6</v>
      </c>
      <c r="F9" s="30">
        <v>62</v>
      </c>
    </row>
    <row r="10" spans="3:6" x14ac:dyDescent="0.35">
      <c r="C10" s="30"/>
      <c r="D10" s="30" t="s">
        <v>35</v>
      </c>
      <c r="E10" s="30">
        <v>7</v>
      </c>
      <c r="F10" s="30">
        <v>140</v>
      </c>
    </row>
    <row r="11" spans="3:6" x14ac:dyDescent="0.35">
      <c r="C11" s="30" t="s">
        <v>33</v>
      </c>
      <c r="D11" s="30" t="s">
        <v>35</v>
      </c>
      <c r="E11" s="30">
        <v>8</v>
      </c>
      <c r="F11" s="30">
        <v>65</v>
      </c>
    </row>
    <row r="12" spans="3:6" x14ac:dyDescent="0.35">
      <c r="C12" s="30"/>
      <c r="D12" s="30" t="s">
        <v>35</v>
      </c>
      <c r="E12" s="30">
        <v>9</v>
      </c>
      <c r="F12" s="30">
        <v>165</v>
      </c>
    </row>
    <row r="13" spans="3:6" x14ac:dyDescent="0.35">
      <c r="C13" s="30" t="s">
        <v>33</v>
      </c>
      <c r="D13" s="30" t="s">
        <v>35</v>
      </c>
      <c r="E13" s="30">
        <v>10</v>
      </c>
      <c r="F13" s="30">
        <v>45</v>
      </c>
    </row>
    <row r="14" spans="3:6" x14ac:dyDescent="0.35">
      <c r="C14" s="30"/>
      <c r="D14" s="30" t="s">
        <v>35</v>
      </c>
      <c r="E14" s="30">
        <v>11</v>
      </c>
      <c r="F14" s="30">
        <v>30</v>
      </c>
    </row>
    <row r="15" spans="3:6" x14ac:dyDescent="0.35">
      <c r="C15" s="30"/>
      <c r="D15" s="30" t="s">
        <v>35</v>
      </c>
      <c r="E15" s="30">
        <v>12</v>
      </c>
      <c r="F15" s="30">
        <v>96</v>
      </c>
    </row>
    <row r="16" spans="3:6" x14ac:dyDescent="0.35">
      <c r="C16" s="30"/>
      <c r="D16" s="30" t="s">
        <v>35</v>
      </c>
      <c r="E16" s="30">
        <v>13</v>
      </c>
      <c r="F16" s="30">
        <v>105</v>
      </c>
    </row>
    <row r="17" spans="3:6" x14ac:dyDescent="0.35">
      <c r="C17" s="30"/>
      <c r="D17" s="30" t="s">
        <v>35</v>
      </c>
      <c r="E17" s="30">
        <v>14</v>
      </c>
      <c r="F17" s="30">
        <v>133</v>
      </c>
    </row>
    <row r="18" spans="3:6" x14ac:dyDescent="0.35">
      <c r="C18" s="30"/>
      <c r="D18" s="30" t="s">
        <v>35</v>
      </c>
      <c r="E18" s="30">
        <v>15</v>
      </c>
      <c r="F18" s="30">
        <v>145</v>
      </c>
    </row>
    <row r="19" spans="3:6" x14ac:dyDescent="0.35">
      <c r="C19" s="30"/>
      <c r="D19" s="30" t="s">
        <v>35</v>
      </c>
      <c r="E19" s="30">
        <v>16</v>
      </c>
      <c r="F19" s="30">
        <v>45</v>
      </c>
    </row>
    <row r="20" spans="3:6" x14ac:dyDescent="0.35">
      <c r="C20" s="30" t="s">
        <v>33</v>
      </c>
      <c r="D20" s="30" t="s">
        <v>35</v>
      </c>
      <c r="E20" s="30">
        <v>17</v>
      </c>
      <c r="F20" s="30">
        <v>60</v>
      </c>
    </row>
    <row r="21" spans="3:6" x14ac:dyDescent="0.35">
      <c r="C21" s="30"/>
      <c r="D21" s="30" t="s">
        <v>35</v>
      </c>
      <c r="E21" s="30">
        <v>18</v>
      </c>
      <c r="F21" s="30">
        <v>149</v>
      </c>
    </row>
    <row r="22" spans="3:6" x14ac:dyDescent="0.35">
      <c r="C22" s="30"/>
      <c r="D22" s="30" t="s">
        <v>35</v>
      </c>
      <c r="E22" s="30">
        <v>19</v>
      </c>
      <c r="F22" s="30">
        <v>142</v>
      </c>
    </row>
    <row r="23" spans="3:6" x14ac:dyDescent="0.35">
      <c r="C23" s="30" t="s">
        <v>33</v>
      </c>
      <c r="D23" s="30" t="s">
        <v>35</v>
      </c>
      <c r="E23" s="30">
        <v>20</v>
      </c>
      <c r="F23" s="30">
        <v>100</v>
      </c>
    </row>
    <row r="24" spans="3:6" x14ac:dyDescent="0.35">
      <c r="C24" s="30"/>
      <c r="D24" s="30" t="s">
        <v>35</v>
      </c>
      <c r="E24" s="30">
        <v>21</v>
      </c>
      <c r="F24" s="30">
        <v>63</v>
      </c>
    </row>
    <row r="25" spans="3:6" x14ac:dyDescent="0.35">
      <c r="C25" s="30" t="s">
        <v>33</v>
      </c>
      <c r="D25" s="30" t="s">
        <v>35</v>
      </c>
      <c r="E25" s="30">
        <v>22</v>
      </c>
      <c r="F25" s="30">
        <v>115</v>
      </c>
    </row>
    <row r="26" spans="3:6" x14ac:dyDescent="0.35">
      <c r="C26" s="30"/>
      <c r="D26" s="30" t="s">
        <v>35</v>
      </c>
      <c r="E26" s="30">
        <v>23</v>
      </c>
      <c r="F26" s="30">
        <v>83</v>
      </c>
    </row>
    <row r="27" spans="3:6" x14ac:dyDescent="0.35">
      <c r="C27" s="30"/>
      <c r="D27" s="30" t="s">
        <v>35</v>
      </c>
      <c r="E27" s="30">
        <v>24</v>
      </c>
      <c r="F27" s="30">
        <v>92</v>
      </c>
    </row>
    <row r="28" spans="3:6" x14ac:dyDescent="0.35">
      <c r="C28" s="30"/>
      <c r="D28" s="30" t="s">
        <v>35</v>
      </c>
      <c r="E28" s="30">
        <v>25</v>
      </c>
      <c r="F28" s="30">
        <v>132</v>
      </c>
    </row>
    <row r="29" spans="3:6" x14ac:dyDescent="0.35">
      <c r="C29" s="30"/>
      <c r="D29" s="30" t="s">
        <v>35</v>
      </c>
      <c r="E29" s="30">
        <v>26</v>
      </c>
      <c r="F29" s="30">
        <v>93</v>
      </c>
    </row>
    <row r="30" spans="3:6" x14ac:dyDescent="0.35">
      <c r="C30" s="30"/>
      <c r="D30" s="30" t="s">
        <v>35</v>
      </c>
      <c r="E30" s="30">
        <v>27</v>
      </c>
      <c r="F30" s="30">
        <v>150</v>
      </c>
    </row>
    <row r="31" spans="3:6" x14ac:dyDescent="0.35">
      <c r="C31" s="30"/>
      <c r="D31" s="30" t="s">
        <v>35</v>
      </c>
      <c r="E31" s="30">
        <v>28</v>
      </c>
      <c r="F31" s="30">
        <v>82</v>
      </c>
    </row>
    <row r="32" spans="3:6" x14ac:dyDescent="0.35">
      <c r="C32" s="30"/>
      <c r="D32" s="30" t="s">
        <v>36</v>
      </c>
      <c r="E32" s="30">
        <v>29</v>
      </c>
      <c r="F32" s="30">
        <v>126</v>
      </c>
    </row>
    <row r="33" spans="3:6" x14ac:dyDescent="0.35">
      <c r="C33" s="30"/>
      <c r="D33" s="30" t="s">
        <v>36</v>
      </c>
      <c r="E33" s="30">
        <v>30</v>
      </c>
      <c r="F33" s="30">
        <v>101</v>
      </c>
    </row>
    <row r="34" spans="3:6" x14ac:dyDescent="0.35">
      <c r="C34" s="30"/>
      <c r="D34" s="30" t="s">
        <v>36</v>
      </c>
      <c r="E34" s="30">
        <v>31</v>
      </c>
      <c r="F34" s="30">
        <v>51</v>
      </c>
    </row>
    <row r="35" spans="3:6" x14ac:dyDescent="0.35">
      <c r="C35" s="30"/>
      <c r="D35" s="30" t="s">
        <v>36</v>
      </c>
      <c r="E35" s="30">
        <v>32</v>
      </c>
      <c r="F35" s="30">
        <v>24</v>
      </c>
    </row>
    <row r="36" spans="3:6" x14ac:dyDescent="0.35">
      <c r="C36" s="30"/>
      <c r="D36" s="30" t="s">
        <v>36</v>
      </c>
      <c r="E36" s="30">
        <v>33</v>
      </c>
      <c r="F36" s="30">
        <v>107</v>
      </c>
    </row>
    <row r="37" spans="3:6" x14ac:dyDescent="0.35">
      <c r="C37" s="30"/>
      <c r="D37" s="30" t="s">
        <v>36</v>
      </c>
      <c r="E37" s="30">
        <v>34</v>
      </c>
      <c r="F37" s="30">
        <v>0</v>
      </c>
    </row>
    <row r="38" spans="3:6" x14ac:dyDescent="0.35">
      <c r="C38" s="30"/>
      <c r="D38" s="30" t="s">
        <v>36</v>
      </c>
      <c r="E38" s="30">
        <v>35</v>
      </c>
      <c r="F38" s="30" t="s">
        <v>27</v>
      </c>
    </row>
    <row r="39" spans="3:6" x14ac:dyDescent="0.35">
      <c r="C39" s="30"/>
      <c r="D39" s="30" t="s">
        <v>36</v>
      </c>
      <c r="E39" s="30">
        <v>36</v>
      </c>
      <c r="F39" s="30">
        <v>53</v>
      </c>
    </row>
    <row r="40" spans="3:6" x14ac:dyDescent="0.35">
      <c r="C40" s="30"/>
      <c r="D40" s="30" t="s">
        <v>36</v>
      </c>
      <c r="E40" s="30">
        <v>37</v>
      </c>
      <c r="F40" s="30">
        <v>133</v>
      </c>
    </row>
    <row r="42" spans="3:6" x14ac:dyDescent="0.35">
      <c r="C42" s="30" t="s">
        <v>26</v>
      </c>
      <c r="D42" s="30" t="s">
        <v>34</v>
      </c>
      <c r="E42" s="30">
        <v>1</v>
      </c>
      <c r="F42" s="30">
        <v>110</v>
      </c>
    </row>
    <row r="43" spans="3:6" x14ac:dyDescent="0.35">
      <c r="C43" s="30" t="s">
        <v>25</v>
      </c>
      <c r="D43" s="30"/>
      <c r="E43" s="30">
        <v>2</v>
      </c>
      <c r="F43" s="30">
        <v>0</v>
      </c>
    </row>
    <row r="44" spans="3:6" x14ac:dyDescent="0.35">
      <c r="C44" s="30"/>
      <c r="D44" s="30"/>
      <c r="E44" s="30">
        <v>3</v>
      </c>
      <c r="F44" s="30">
        <v>51</v>
      </c>
    </row>
    <row r="45" spans="3:6" x14ac:dyDescent="0.35">
      <c r="C45" s="30"/>
      <c r="D45" s="30"/>
      <c r="E45" s="30">
        <v>4</v>
      </c>
      <c r="F45" s="30">
        <v>108</v>
      </c>
    </row>
    <row r="46" spans="3:6" x14ac:dyDescent="0.35">
      <c r="C46" s="30"/>
      <c r="D46" s="30"/>
      <c r="E46" s="30">
        <v>5</v>
      </c>
      <c r="F46" s="30">
        <v>64</v>
      </c>
    </row>
    <row r="47" spans="3:6" x14ac:dyDescent="0.35">
      <c r="C47" s="30"/>
      <c r="D47" s="30"/>
      <c r="E47" s="30">
        <v>6</v>
      </c>
      <c r="F47" s="30">
        <v>66</v>
      </c>
    </row>
    <row r="48" spans="3:6" x14ac:dyDescent="0.35">
      <c r="C48" s="30"/>
      <c r="D48" s="30"/>
      <c r="E48" s="30">
        <v>7</v>
      </c>
      <c r="F48" s="30">
        <v>130</v>
      </c>
    </row>
    <row r="49" spans="3:6" x14ac:dyDescent="0.35">
      <c r="C49" s="30"/>
      <c r="D49" s="30"/>
      <c r="E49" s="30">
        <v>8</v>
      </c>
      <c r="F49" s="30">
        <v>0</v>
      </c>
    </row>
    <row r="50" spans="3:6" x14ac:dyDescent="0.35">
      <c r="C50" s="30"/>
      <c r="D50" s="30"/>
      <c r="E50" s="30">
        <v>9</v>
      </c>
      <c r="F50" s="30">
        <v>0</v>
      </c>
    </row>
    <row r="51" spans="3:6" x14ac:dyDescent="0.35">
      <c r="C51" s="30"/>
      <c r="D51" s="30"/>
      <c r="E51" s="30">
        <v>10</v>
      </c>
      <c r="F51" s="30">
        <v>90</v>
      </c>
    </row>
    <row r="52" spans="3:6" x14ac:dyDescent="0.35">
      <c r="C52" s="30"/>
      <c r="D52" s="30"/>
      <c r="E52" s="30">
        <v>11</v>
      </c>
      <c r="F52" s="30">
        <v>0</v>
      </c>
    </row>
    <row r="53" spans="3:6" x14ac:dyDescent="0.35">
      <c r="C53" s="30"/>
      <c r="D53" s="30" t="s">
        <v>46</v>
      </c>
      <c r="E53" s="30">
        <v>12</v>
      </c>
      <c r="F53" s="30">
        <v>128</v>
      </c>
    </row>
    <row r="54" spans="3:6" x14ac:dyDescent="0.35">
      <c r="C54" s="30"/>
      <c r="D54" s="30"/>
      <c r="E54" s="30">
        <v>13</v>
      </c>
      <c r="F54" s="30">
        <v>49</v>
      </c>
    </row>
    <row r="55" spans="3:6" x14ac:dyDescent="0.35">
      <c r="C55" s="30"/>
      <c r="D55" s="30"/>
      <c r="E55" s="30">
        <v>14</v>
      </c>
      <c r="F55" s="30">
        <v>0</v>
      </c>
    </row>
    <row r="56" spans="3:6" x14ac:dyDescent="0.35">
      <c r="C56" s="30"/>
      <c r="D56" s="30"/>
      <c r="E56" s="30">
        <v>15</v>
      </c>
      <c r="F56" s="30">
        <v>55</v>
      </c>
    </row>
    <row r="57" spans="3:6" x14ac:dyDescent="0.35">
      <c r="C57" s="30"/>
      <c r="D57" s="30"/>
      <c r="E57" s="30">
        <v>16</v>
      </c>
      <c r="F57" s="30">
        <v>0</v>
      </c>
    </row>
    <row r="58" spans="3:6" x14ac:dyDescent="0.35">
      <c r="C58" s="30"/>
      <c r="D58" s="30"/>
      <c r="E58" s="30">
        <v>17</v>
      </c>
      <c r="F58" s="30">
        <v>36</v>
      </c>
    </row>
    <row r="59" spans="3:6" x14ac:dyDescent="0.35">
      <c r="C59" s="30"/>
      <c r="D59" s="30"/>
      <c r="E59" s="30">
        <v>18</v>
      </c>
      <c r="F59" s="30">
        <v>0</v>
      </c>
    </row>
    <row r="60" spans="3:6" x14ac:dyDescent="0.35">
      <c r="C60" s="30"/>
      <c r="D60" s="30"/>
      <c r="E60" s="30">
        <v>19</v>
      </c>
      <c r="F60" s="30">
        <v>101</v>
      </c>
    </row>
    <row r="61" spans="3:6" x14ac:dyDescent="0.35">
      <c r="C61" s="30"/>
      <c r="D61" s="30"/>
      <c r="E61" s="30">
        <v>20</v>
      </c>
      <c r="F61" s="30">
        <v>0</v>
      </c>
    </row>
    <row r="62" spans="3:6" x14ac:dyDescent="0.35">
      <c r="C62" s="30"/>
      <c r="D62" s="30" t="s">
        <v>46</v>
      </c>
      <c r="E62" s="30">
        <v>21</v>
      </c>
      <c r="F62" s="30">
        <v>82</v>
      </c>
    </row>
    <row r="63" spans="3:6" x14ac:dyDescent="0.35">
      <c r="C63" s="30"/>
      <c r="D63" s="30"/>
      <c r="E63" s="30">
        <v>22</v>
      </c>
      <c r="F63" s="30">
        <v>103</v>
      </c>
    </row>
    <row r="64" spans="3:6" x14ac:dyDescent="0.35">
      <c r="C64" s="30"/>
      <c r="D64" s="30"/>
      <c r="E64" s="30">
        <v>23</v>
      </c>
      <c r="F64" s="30">
        <v>59</v>
      </c>
    </row>
    <row r="65" spans="3:6" x14ac:dyDescent="0.35">
      <c r="C65" s="30"/>
      <c r="D65" s="30" t="s">
        <v>46</v>
      </c>
      <c r="E65" s="30">
        <v>24</v>
      </c>
      <c r="F65" s="30">
        <v>87</v>
      </c>
    </row>
    <row r="66" spans="3:6" x14ac:dyDescent="0.35">
      <c r="C66" s="30"/>
      <c r="D66" s="30"/>
      <c r="E66" s="30">
        <v>25</v>
      </c>
      <c r="F66" s="30">
        <v>0</v>
      </c>
    </row>
    <row r="67" spans="3:6" x14ac:dyDescent="0.35">
      <c r="C67" s="30"/>
      <c r="D67" s="30"/>
      <c r="E67" s="30">
        <v>26</v>
      </c>
      <c r="F67" s="30">
        <v>65</v>
      </c>
    </row>
    <row r="68" spans="3:6" x14ac:dyDescent="0.35">
      <c r="C68" s="30"/>
      <c r="D68" s="30" t="s">
        <v>37</v>
      </c>
      <c r="E68" s="30">
        <v>27</v>
      </c>
      <c r="F68" s="30">
        <v>40</v>
      </c>
    </row>
    <row r="71" spans="3:6" x14ac:dyDescent="0.35">
      <c r="C71" s="30" t="s">
        <v>28</v>
      </c>
      <c r="D71" s="30" t="s">
        <v>40</v>
      </c>
      <c r="E71" s="30">
        <v>1</v>
      </c>
      <c r="F71" s="30">
        <v>55</v>
      </c>
    </row>
    <row r="72" spans="3:6" x14ac:dyDescent="0.35">
      <c r="C72" s="30" t="s">
        <v>29</v>
      </c>
      <c r="D72" s="30" t="s">
        <v>40</v>
      </c>
      <c r="E72" s="30">
        <v>2</v>
      </c>
      <c r="F72" s="30">
        <v>53</v>
      </c>
    </row>
    <row r="73" spans="3:6" x14ac:dyDescent="0.35">
      <c r="C73" s="30" t="s">
        <v>38</v>
      </c>
      <c r="D73" s="30" t="s">
        <v>40</v>
      </c>
      <c r="E73" s="30">
        <v>3</v>
      </c>
      <c r="F73" s="30">
        <v>76</v>
      </c>
    </row>
    <row r="74" spans="3:6" x14ac:dyDescent="0.35">
      <c r="C74" s="30"/>
      <c r="D74" s="30" t="s">
        <v>40</v>
      </c>
      <c r="E74" s="30">
        <v>4</v>
      </c>
      <c r="F74" s="30">
        <v>85</v>
      </c>
    </row>
    <row r="75" spans="3:6" x14ac:dyDescent="0.35">
      <c r="C75" s="30"/>
      <c r="D75" s="30" t="s">
        <v>46</v>
      </c>
      <c r="E75" s="30">
        <v>5</v>
      </c>
      <c r="F75" s="30">
        <v>89</v>
      </c>
    </row>
    <row r="76" spans="3:6" x14ac:dyDescent="0.35">
      <c r="C76" s="30"/>
      <c r="D76" s="30" t="s">
        <v>46</v>
      </c>
      <c r="E76" s="30">
        <v>6</v>
      </c>
      <c r="F76" s="30">
        <v>96</v>
      </c>
    </row>
    <row r="77" spans="3:6" x14ac:dyDescent="0.35">
      <c r="C77" s="30"/>
      <c r="D77" s="30" t="s">
        <v>46</v>
      </c>
      <c r="E77" s="30">
        <v>7</v>
      </c>
      <c r="F77" s="30">
        <v>136</v>
      </c>
    </row>
    <row r="78" spans="3:6" x14ac:dyDescent="0.35">
      <c r="C78" s="30"/>
      <c r="D78" s="30" t="s">
        <v>40</v>
      </c>
      <c r="E78" s="30">
        <v>8</v>
      </c>
      <c r="F78" s="30">
        <v>98</v>
      </c>
    </row>
    <row r="79" spans="3:6" x14ac:dyDescent="0.35">
      <c r="C79" s="30"/>
      <c r="D79" s="30" t="s">
        <v>40</v>
      </c>
      <c r="E79" s="30">
        <v>9</v>
      </c>
      <c r="F79" s="30">
        <v>1</v>
      </c>
    </row>
    <row r="80" spans="3:6" x14ac:dyDescent="0.35">
      <c r="C80" s="30"/>
      <c r="D80" s="30" t="s">
        <v>40</v>
      </c>
      <c r="E80" s="30">
        <v>10</v>
      </c>
      <c r="F80" s="30">
        <v>78</v>
      </c>
    </row>
    <row r="81" spans="3:6" x14ac:dyDescent="0.35">
      <c r="C81" s="30"/>
      <c r="D81" s="30" t="s">
        <v>40</v>
      </c>
      <c r="E81" s="30">
        <v>11</v>
      </c>
      <c r="F81" s="30">
        <v>88</v>
      </c>
    </row>
    <row r="82" spans="3:6" x14ac:dyDescent="0.35">
      <c r="C82" s="30"/>
      <c r="D82" s="30" t="s">
        <v>40</v>
      </c>
      <c r="E82" s="30">
        <v>12</v>
      </c>
      <c r="F82" s="30" t="s">
        <v>27</v>
      </c>
    </row>
    <row r="83" spans="3:6" x14ac:dyDescent="0.35">
      <c r="C83" s="30"/>
      <c r="D83" s="30" t="s">
        <v>40</v>
      </c>
      <c r="E83" s="30">
        <v>13</v>
      </c>
      <c r="F83" s="30">
        <v>55</v>
      </c>
    </row>
    <row r="84" spans="3:6" x14ac:dyDescent="0.35">
      <c r="C84" s="30"/>
      <c r="D84" s="11" t="s">
        <v>40</v>
      </c>
      <c r="E84" s="11">
        <v>14</v>
      </c>
      <c r="F84" s="11">
        <v>17</v>
      </c>
    </row>
    <row r="85" spans="3:6" x14ac:dyDescent="0.35">
      <c r="C85" s="30"/>
      <c r="D85" s="30" t="s">
        <v>40</v>
      </c>
      <c r="E85" s="30">
        <v>15</v>
      </c>
      <c r="F85" s="30">
        <v>90</v>
      </c>
    </row>
    <row r="86" spans="3:6" x14ac:dyDescent="0.35">
      <c r="C86" s="30"/>
      <c r="D86" s="30" t="s">
        <v>40</v>
      </c>
      <c r="E86" s="30">
        <v>16</v>
      </c>
      <c r="F86" s="30">
        <v>66</v>
      </c>
    </row>
    <row r="87" spans="3:6" x14ac:dyDescent="0.35">
      <c r="C87" s="30"/>
      <c r="D87" s="30" t="s">
        <v>40</v>
      </c>
      <c r="E87" s="30">
        <v>17</v>
      </c>
      <c r="F87" s="30">
        <v>71</v>
      </c>
    </row>
    <row r="88" spans="3:6" x14ac:dyDescent="0.35">
      <c r="C88" s="30"/>
      <c r="D88" s="30" t="s">
        <v>46</v>
      </c>
      <c r="E88" s="30">
        <v>18</v>
      </c>
      <c r="F88" s="30">
        <v>104</v>
      </c>
    </row>
    <row r="89" spans="3:6" x14ac:dyDescent="0.35">
      <c r="C89" s="30"/>
      <c r="D89" s="30" t="s">
        <v>40</v>
      </c>
      <c r="E89" s="30">
        <v>19</v>
      </c>
      <c r="F89" s="30">
        <v>74</v>
      </c>
    </row>
    <row r="90" spans="3:6" x14ac:dyDescent="0.35">
      <c r="C90" s="30"/>
      <c r="D90" s="30" t="s">
        <v>40</v>
      </c>
      <c r="E90" s="30">
        <v>20</v>
      </c>
      <c r="F90" s="30">
        <v>86</v>
      </c>
    </row>
    <row r="91" spans="3:6" x14ac:dyDescent="0.35">
      <c r="C91" s="30"/>
      <c r="D91" s="30" t="s">
        <v>40</v>
      </c>
      <c r="E91" s="30">
        <v>21</v>
      </c>
      <c r="F91" s="30">
        <v>110</v>
      </c>
    </row>
    <row r="92" spans="3:6" x14ac:dyDescent="0.35">
      <c r="C92" s="30"/>
      <c r="D92" s="30" t="s">
        <v>46</v>
      </c>
      <c r="E92" s="30">
        <v>22</v>
      </c>
      <c r="F92" s="30">
        <v>102</v>
      </c>
    </row>
    <row r="93" spans="3:6" x14ac:dyDescent="0.35">
      <c r="C93" s="30"/>
      <c r="D93" s="30" t="s">
        <v>40</v>
      </c>
      <c r="E93" s="30">
        <v>23</v>
      </c>
      <c r="F93" s="30">
        <v>42</v>
      </c>
    </row>
    <row r="94" spans="3:6" x14ac:dyDescent="0.35">
      <c r="C94" s="30"/>
      <c r="D94" s="30" t="s">
        <v>40</v>
      </c>
      <c r="E94" s="30">
        <v>24</v>
      </c>
      <c r="F94" s="30">
        <v>56</v>
      </c>
    </row>
    <row r="95" spans="3:6" x14ac:dyDescent="0.35">
      <c r="C95" s="30"/>
      <c r="D95" s="30" t="s">
        <v>40</v>
      </c>
      <c r="E95" s="30">
        <v>25</v>
      </c>
      <c r="F95" s="30">
        <v>81</v>
      </c>
    </row>
    <row r="96" spans="3:6" x14ac:dyDescent="0.35">
      <c r="C96" s="30"/>
      <c r="D96" s="30" t="s">
        <v>40</v>
      </c>
      <c r="E96" s="30">
        <v>26</v>
      </c>
      <c r="F96" s="30">
        <v>4</v>
      </c>
    </row>
    <row r="97" spans="3:6" x14ac:dyDescent="0.35">
      <c r="C97" s="30"/>
      <c r="D97" s="30" t="s">
        <v>40</v>
      </c>
      <c r="E97" s="30">
        <v>27</v>
      </c>
      <c r="F97" s="30">
        <v>10</v>
      </c>
    </row>
    <row r="98" spans="3:6" x14ac:dyDescent="0.35">
      <c r="C98" s="30"/>
      <c r="D98" s="30"/>
      <c r="E98" s="30">
        <v>28</v>
      </c>
      <c r="F98" s="30">
        <v>0</v>
      </c>
    </row>
    <row r="99" spans="3:6" x14ac:dyDescent="0.35">
      <c r="C99" s="30"/>
      <c r="D99" s="30"/>
      <c r="E99" s="30">
        <v>29</v>
      </c>
      <c r="F99" s="30">
        <v>0</v>
      </c>
    </row>
    <row r="100" spans="3:6" x14ac:dyDescent="0.35">
      <c r="C100" s="30"/>
      <c r="D100" s="30"/>
      <c r="E100" s="30">
        <v>30</v>
      </c>
      <c r="F100" s="30">
        <v>0</v>
      </c>
    </row>
    <row r="101" spans="3:6" x14ac:dyDescent="0.35">
      <c r="C101" s="30"/>
      <c r="D101" s="30"/>
      <c r="E101" s="30">
        <v>31</v>
      </c>
      <c r="F101" s="30">
        <v>0</v>
      </c>
    </row>
    <row r="102" spans="3:6" x14ac:dyDescent="0.35">
      <c r="C102" s="30"/>
      <c r="D102" s="30"/>
      <c r="E102" s="30">
        <v>32</v>
      </c>
      <c r="F102" s="30">
        <v>0</v>
      </c>
    </row>
    <row r="103" spans="3:6" x14ac:dyDescent="0.35">
      <c r="C103" s="30"/>
      <c r="D103" s="30"/>
      <c r="E103" s="30">
        <v>33</v>
      </c>
      <c r="F103" s="30">
        <v>0</v>
      </c>
    </row>
    <row r="104" spans="3:6" x14ac:dyDescent="0.35">
      <c r="C104" s="30"/>
      <c r="D104" s="30"/>
      <c r="E104" s="30">
        <v>34</v>
      </c>
      <c r="F104" s="30">
        <v>0</v>
      </c>
    </row>
    <row r="105" spans="3:6" x14ac:dyDescent="0.35">
      <c r="C105" s="30"/>
      <c r="D105" s="30"/>
      <c r="E105" s="30">
        <v>35</v>
      </c>
      <c r="F105" s="30">
        <v>0</v>
      </c>
    </row>
    <row r="109" spans="3:6" x14ac:dyDescent="0.35">
      <c r="C109" s="30" t="s">
        <v>30</v>
      </c>
      <c r="D109" s="30" t="s">
        <v>39</v>
      </c>
      <c r="E109" s="30">
        <v>1</v>
      </c>
      <c r="F109" s="30" t="s">
        <v>41</v>
      </c>
    </row>
    <row r="110" spans="3:6" x14ac:dyDescent="0.35">
      <c r="C110" s="30" t="s">
        <v>31</v>
      </c>
      <c r="D110" s="30" t="s">
        <v>39</v>
      </c>
      <c r="E110" s="30">
        <v>2</v>
      </c>
      <c r="F110" s="30">
        <v>51</v>
      </c>
    </row>
    <row r="111" spans="3:6" x14ac:dyDescent="0.35">
      <c r="C111" s="30"/>
      <c r="D111" s="30" t="s">
        <v>39</v>
      </c>
      <c r="E111" s="30">
        <v>3</v>
      </c>
      <c r="F111" s="30">
        <v>109</v>
      </c>
    </row>
    <row r="112" spans="3:6" x14ac:dyDescent="0.35">
      <c r="C112" s="30"/>
      <c r="D112" s="30" t="s">
        <v>39</v>
      </c>
      <c r="E112" s="30">
        <v>4</v>
      </c>
      <c r="F112" s="30">
        <v>0</v>
      </c>
    </row>
    <row r="113" spans="3:6" x14ac:dyDescent="0.35">
      <c r="C113" s="30"/>
      <c r="D113" s="30" t="s">
        <v>39</v>
      </c>
      <c r="E113" s="30">
        <v>5</v>
      </c>
      <c r="F113" s="30">
        <v>72</v>
      </c>
    </row>
    <row r="114" spans="3:6" x14ac:dyDescent="0.35">
      <c r="C114" s="30"/>
      <c r="D114" s="30" t="s">
        <v>39</v>
      </c>
      <c r="E114" s="30">
        <v>6</v>
      </c>
      <c r="F114" s="30">
        <v>62</v>
      </c>
    </row>
    <row r="115" spans="3:6" x14ac:dyDescent="0.35">
      <c r="C115" s="30"/>
      <c r="D115" s="30" t="s">
        <v>39</v>
      </c>
      <c r="E115" s="30">
        <v>7</v>
      </c>
      <c r="F115" s="30">
        <v>49</v>
      </c>
    </row>
    <row r="116" spans="3:6" x14ac:dyDescent="0.35">
      <c r="C116" s="30"/>
      <c r="D116" s="30" t="s">
        <v>39</v>
      </c>
      <c r="E116" s="30">
        <v>8</v>
      </c>
      <c r="F116" s="30" t="s">
        <v>27</v>
      </c>
    </row>
    <row r="117" spans="3:6" x14ac:dyDescent="0.35">
      <c r="C117" s="30"/>
      <c r="D117" s="30" t="s">
        <v>39</v>
      </c>
      <c r="E117" s="30">
        <v>9</v>
      </c>
      <c r="F117" s="30">
        <v>100</v>
      </c>
    </row>
    <row r="118" spans="3:6" x14ac:dyDescent="0.35">
      <c r="C118" s="30"/>
      <c r="D118" s="30" t="s">
        <v>39</v>
      </c>
      <c r="E118" s="30">
        <v>10</v>
      </c>
      <c r="F118" s="30">
        <v>12</v>
      </c>
    </row>
    <row r="119" spans="3:6" x14ac:dyDescent="0.35">
      <c r="C119" s="30"/>
      <c r="D119" s="30" t="s">
        <v>39</v>
      </c>
      <c r="E119" s="30">
        <v>11</v>
      </c>
      <c r="F119" s="30">
        <v>0</v>
      </c>
    </row>
    <row r="120" spans="3:6" x14ac:dyDescent="0.35">
      <c r="C120" s="30"/>
      <c r="D120" s="30" t="s">
        <v>39</v>
      </c>
      <c r="E120" s="30">
        <v>12</v>
      </c>
      <c r="F120" s="30">
        <v>76</v>
      </c>
    </row>
    <row r="121" spans="3:6" x14ac:dyDescent="0.35">
      <c r="C121" s="30"/>
      <c r="D121" s="30" t="s">
        <v>39</v>
      </c>
      <c r="E121" s="30">
        <v>13</v>
      </c>
      <c r="F121" s="30">
        <v>113</v>
      </c>
    </row>
    <row r="122" spans="3:6" x14ac:dyDescent="0.35">
      <c r="C122" s="30"/>
      <c r="D122" s="30" t="s">
        <v>39</v>
      </c>
      <c r="E122" s="30">
        <v>14</v>
      </c>
      <c r="F122" s="30">
        <v>27</v>
      </c>
    </row>
    <row r="123" spans="3:6" x14ac:dyDescent="0.35">
      <c r="C123" s="30"/>
      <c r="D123" s="30" t="s">
        <v>39</v>
      </c>
      <c r="E123" s="30">
        <v>15</v>
      </c>
      <c r="F123" s="30">
        <v>108</v>
      </c>
    </row>
    <row r="124" spans="3:6" x14ac:dyDescent="0.35">
      <c r="C124" s="30"/>
      <c r="D124" s="30" t="s">
        <v>39</v>
      </c>
      <c r="E124" s="30">
        <v>16</v>
      </c>
      <c r="F124" s="30">
        <v>64</v>
      </c>
    </row>
    <row r="125" spans="3:6" x14ac:dyDescent="0.35">
      <c r="C125" s="30"/>
      <c r="D125" s="30" t="s">
        <v>39</v>
      </c>
      <c r="E125" s="30">
        <v>17</v>
      </c>
      <c r="F125" s="30">
        <v>0</v>
      </c>
    </row>
    <row r="126" spans="3:6" x14ac:dyDescent="0.35">
      <c r="C126" s="30"/>
      <c r="D126" s="30" t="s">
        <v>39</v>
      </c>
      <c r="E126" s="30">
        <v>18</v>
      </c>
      <c r="F126" s="30">
        <v>0</v>
      </c>
    </row>
    <row r="127" spans="3:6" x14ac:dyDescent="0.35">
      <c r="C127" s="30" t="s">
        <v>37</v>
      </c>
      <c r="D127" s="30" t="s">
        <v>39</v>
      </c>
      <c r="E127" s="30">
        <v>19</v>
      </c>
      <c r="F127" s="30">
        <v>10</v>
      </c>
    </row>
    <row r="128" spans="3:6" x14ac:dyDescent="0.35">
      <c r="C128" s="30"/>
      <c r="D128" s="30" t="s">
        <v>39</v>
      </c>
      <c r="E128" s="30">
        <v>20</v>
      </c>
      <c r="F128" s="30">
        <v>0</v>
      </c>
    </row>
    <row r="129" spans="3:6" x14ac:dyDescent="0.35">
      <c r="C129" s="30"/>
      <c r="D129" s="30" t="s">
        <v>39</v>
      </c>
      <c r="E129" s="30">
        <v>21</v>
      </c>
      <c r="F129" s="30">
        <v>0</v>
      </c>
    </row>
    <row r="130" spans="3:6" x14ac:dyDescent="0.35">
      <c r="C130" s="30"/>
      <c r="D130" s="30" t="s">
        <v>39</v>
      </c>
      <c r="E130" s="30">
        <v>22</v>
      </c>
      <c r="F130" s="30">
        <v>0</v>
      </c>
    </row>
    <row r="131" spans="3:6" x14ac:dyDescent="0.35">
      <c r="C131" s="30"/>
      <c r="D131" s="30" t="s">
        <v>39</v>
      </c>
      <c r="E131" s="30">
        <v>23</v>
      </c>
      <c r="F131" s="30">
        <v>24</v>
      </c>
    </row>
    <row r="132" spans="3:6" x14ac:dyDescent="0.35">
      <c r="C132" s="30" t="s">
        <v>37</v>
      </c>
      <c r="D132" s="30" t="s">
        <v>39</v>
      </c>
      <c r="E132" s="30">
        <v>24</v>
      </c>
      <c r="F132" s="30">
        <v>89</v>
      </c>
    </row>
    <row r="133" spans="3:6" x14ac:dyDescent="0.35">
      <c r="C133" s="30"/>
      <c r="D133" s="30" t="s">
        <v>39</v>
      </c>
      <c r="E133" s="30">
        <v>25</v>
      </c>
      <c r="F133" s="30">
        <v>39</v>
      </c>
    </row>
    <row r="134" spans="3:6" x14ac:dyDescent="0.35">
      <c r="C134" s="30"/>
      <c r="D134" s="30" t="s">
        <v>39</v>
      </c>
      <c r="E134" s="30">
        <v>26</v>
      </c>
      <c r="F134" s="30">
        <v>0</v>
      </c>
    </row>
    <row r="138" spans="3:6" x14ac:dyDescent="0.35">
      <c r="C138" s="30" t="s">
        <v>23</v>
      </c>
      <c r="D138" s="30" t="s">
        <v>42</v>
      </c>
      <c r="E138" s="30">
        <v>1</v>
      </c>
      <c r="F138" s="30">
        <v>33</v>
      </c>
    </row>
    <row r="139" spans="3:6" x14ac:dyDescent="0.35">
      <c r="C139" s="30"/>
      <c r="D139" s="30" t="s">
        <v>42</v>
      </c>
      <c r="E139" s="30">
        <v>2</v>
      </c>
      <c r="F139" s="30">
        <v>85</v>
      </c>
    </row>
    <row r="140" spans="3:6" x14ac:dyDescent="0.35">
      <c r="C140" s="30"/>
      <c r="D140" s="30" t="s">
        <v>42</v>
      </c>
      <c r="E140" s="30">
        <v>3</v>
      </c>
      <c r="F140" s="30">
        <v>70</v>
      </c>
    </row>
    <row r="141" spans="3:6" x14ac:dyDescent="0.35">
      <c r="C141" s="30"/>
      <c r="D141" s="30" t="s">
        <v>42</v>
      </c>
      <c r="E141" s="30">
        <v>4</v>
      </c>
      <c r="F141" s="30">
        <v>133</v>
      </c>
    </row>
    <row r="142" spans="3:6" x14ac:dyDescent="0.35">
      <c r="C142" s="30"/>
      <c r="D142" s="30" t="s">
        <v>42</v>
      </c>
      <c r="E142" s="30">
        <v>5</v>
      </c>
      <c r="F142" s="30">
        <v>50</v>
      </c>
    </row>
    <row r="143" spans="3:6" x14ac:dyDescent="0.35">
      <c r="C143" s="30"/>
      <c r="D143" s="30" t="s">
        <v>42</v>
      </c>
      <c r="E143" s="30">
        <v>6</v>
      </c>
      <c r="F143" s="30">
        <v>35</v>
      </c>
    </row>
    <row r="144" spans="3:6" x14ac:dyDescent="0.35">
      <c r="C144" s="30"/>
      <c r="D144" s="30" t="s">
        <v>42</v>
      </c>
      <c r="E144" s="30">
        <v>7</v>
      </c>
      <c r="F144" s="30">
        <v>44</v>
      </c>
    </row>
    <row r="145" spans="3:6" x14ac:dyDescent="0.35">
      <c r="C145" s="30"/>
      <c r="D145" s="30" t="s">
        <v>42</v>
      </c>
      <c r="E145" s="30">
        <v>8</v>
      </c>
      <c r="F145" s="30">
        <v>55</v>
      </c>
    </row>
    <row r="146" spans="3:6" x14ac:dyDescent="0.35">
      <c r="C146" s="30"/>
      <c r="D146" s="30" t="s">
        <v>42</v>
      </c>
      <c r="E146" s="30">
        <v>9</v>
      </c>
      <c r="F146" s="30">
        <v>36</v>
      </c>
    </row>
    <row r="147" spans="3:6" x14ac:dyDescent="0.35">
      <c r="C147" s="30"/>
      <c r="D147" s="30" t="s">
        <v>42</v>
      </c>
      <c r="E147" s="30">
        <v>10</v>
      </c>
      <c r="F147" s="30">
        <v>161</v>
      </c>
    </row>
    <row r="148" spans="3:6" x14ac:dyDescent="0.35">
      <c r="C148" s="30"/>
      <c r="D148" s="30" t="s">
        <v>42</v>
      </c>
      <c r="E148" s="30">
        <v>11</v>
      </c>
      <c r="F148" s="30">
        <v>70</v>
      </c>
    </row>
    <row r="149" spans="3:6" x14ac:dyDescent="0.35">
      <c r="C149" s="30"/>
      <c r="D149" s="30" t="s">
        <v>42</v>
      </c>
      <c r="E149" s="30">
        <v>12</v>
      </c>
      <c r="F149" s="30">
        <v>149</v>
      </c>
    </row>
    <row r="150" spans="3:6" x14ac:dyDescent="0.35">
      <c r="C150" s="30"/>
      <c r="D150" s="30" t="s">
        <v>42</v>
      </c>
      <c r="E150" s="30">
        <v>13</v>
      </c>
      <c r="F150" s="30">
        <v>61</v>
      </c>
    </row>
    <row r="151" spans="3:6" x14ac:dyDescent="0.35">
      <c r="C151" s="30"/>
      <c r="D151" s="30" t="s">
        <v>42</v>
      </c>
      <c r="E151" s="30">
        <v>14</v>
      </c>
      <c r="F151" s="30">
        <v>10</v>
      </c>
    </row>
    <row r="152" spans="3:6" x14ac:dyDescent="0.35">
      <c r="C152" s="30"/>
      <c r="D152" s="30" t="s">
        <v>42</v>
      </c>
      <c r="E152" s="30">
        <v>15</v>
      </c>
      <c r="F152" s="30" t="s">
        <v>27</v>
      </c>
    </row>
    <row r="153" spans="3:6" x14ac:dyDescent="0.35">
      <c r="C153" s="30"/>
      <c r="D153" s="30" t="s">
        <v>42</v>
      </c>
      <c r="E153" s="30">
        <v>16</v>
      </c>
      <c r="F153" s="30" t="s">
        <v>27</v>
      </c>
    </row>
    <row r="154" spans="3:6" x14ac:dyDescent="0.35">
      <c r="C154" s="30"/>
      <c r="D154" s="30" t="s">
        <v>42</v>
      </c>
      <c r="E154" s="30">
        <v>17</v>
      </c>
      <c r="F154" s="30">
        <v>101</v>
      </c>
    </row>
    <row r="155" spans="3:6" x14ac:dyDescent="0.35">
      <c r="C155" s="30"/>
      <c r="D155" s="30" t="s">
        <v>42</v>
      </c>
      <c r="E155" s="30">
        <v>18</v>
      </c>
      <c r="F155" s="30">
        <v>129</v>
      </c>
    </row>
    <row r="156" spans="3:6" x14ac:dyDescent="0.35">
      <c r="C156" s="30"/>
      <c r="D156" s="30" t="s">
        <v>42</v>
      </c>
      <c r="E156" s="30">
        <v>19</v>
      </c>
      <c r="F156" s="30">
        <v>150</v>
      </c>
    </row>
    <row r="157" spans="3:6" x14ac:dyDescent="0.35">
      <c r="C157" s="30"/>
      <c r="D157" s="30" t="s">
        <v>42</v>
      </c>
      <c r="E157" s="30">
        <v>20</v>
      </c>
      <c r="F157" s="30">
        <v>0</v>
      </c>
    </row>
    <row r="158" spans="3:6" x14ac:dyDescent="0.35">
      <c r="C158" s="30"/>
      <c r="D158" s="30" t="s">
        <v>42</v>
      </c>
      <c r="E158" s="30">
        <v>21</v>
      </c>
      <c r="F158" s="30">
        <v>84</v>
      </c>
    </row>
    <row r="159" spans="3:6" x14ac:dyDescent="0.35">
      <c r="C159" s="30"/>
      <c r="D159" s="30" t="s">
        <v>42</v>
      </c>
      <c r="E159" s="30">
        <v>22</v>
      </c>
      <c r="F159" s="30">
        <v>46</v>
      </c>
    </row>
    <row r="160" spans="3:6" x14ac:dyDescent="0.35">
      <c r="C160" s="30"/>
      <c r="D160" s="30" t="s">
        <v>42</v>
      </c>
      <c r="E160" s="30">
        <v>23</v>
      </c>
      <c r="F160" s="30">
        <v>68</v>
      </c>
    </row>
    <row r="161" spans="3:6" x14ac:dyDescent="0.35">
      <c r="C161" s="30"/>
      <c r="D161" s="30" t="s">
        <v>42</v>
      </c>
      <c r="E161" s="30">
        <v>24</v>
      </c>
      <c r="F161" s="30">
        <v>70</v>
      </c>
    </row>
    <row r="162" spans="3:6" x14ac:dyDescent="0.35">
      <c r="C162" s="30"/>
      <c r="D162" s="30" t="s">
        <v>42</v>
      </c>
      <c r="E162" s="30">
        <v>25</v>
      </c>
      <c r="F162" s="30">
        <v>52</v>
      </c>
    </row>
    <row r="163" spans="3:6" x14ac:dyDescent="0.35">
      <c r="C163" s="30"/>
      <c r="D163" s="30" t="s">
        <v>42</v>
      </c>
      <c r="E163" s="30">
        <v>26</v>
      </c>
      <c r="F163" s="30">
        <v>79</v>
      </c>
    </row>
    <row r="164" spans="3:6" x14ac:dyDescent="0.35">
      <c r="C164" s="30"/>
      <c r="D164" s="30" t="s">
        <v>42</v>
      </c>
      <c r="E164" s="30">
        <v>27</v>
      </c>
      <c r="F164" s="30">
        <v>62</v>
      </c>
    </row>
    <row r="165" spans="3:6" x14ac:dyDescent="0.35">
      <c r="C165" s="30"/>
      <c r="D165" s="30" t="s">
        <v>32</v>
      </c>
      <c r="E165" s="30">
        <v>28</v>
      </c>
      <c r="F165" s="30">
        <v>43</v>
      </c>
    </row>
    <row r="166" spans="3:6" x14ac:dyDescent="0.35">
      <c r="C166" s="30"/>
      <c r="D166" s="30" t="s">
        <v>32</v>
      </c>
      <c r="E166" s="30">
        <v>29</v>
      </c>
      <c r="F166" s="30">
        <v>80</v>
      </c>
    </row>
    <row r="167" spans="3:6" x14ac:dyDescent="0.35">
      <c r="C167" s="30"/>
      <c r="D167" s="30" t="s">
        <v>32</v>
      </c>
      <c r="E167" s="30">
        <v>30</v>
      </c>
      <c r="F167" s="30">
        <v>45</v>
      </c>
    </row>
    <row r="168" spans="3:6" x14ac:dyDescent="0.35">
      <c r="C168" s="30"/>
      <c r="D168" s="30" t="s">
        <v>32</v>
      </c>
      <c r="E168" s="30">
        <v>31</v>
      </c>
      <c r="F168" s="30">
        <v>0</v>
      </c>
    </row>
    <row r="169" spans="3:6" x14ac:dyDescent="0.35">
      <c r="C169" s="30"/>
      <c r="D169" s="30" t="s">
        <v>32</v>
      </c>
      <c r="E169" s="30">
        <v>32</v>
      </c>
      <c r="F169" s="30">
        <v>0</v>
      </c>
    </row>
    <row r="170" spans="3:6" x14ac:dyDescent="0.35">
      <c r="C170" s="30"/>
      <c r="D170" s="30" t="s">
        <v>32</v>
      </c>
      <c r="E170" s="30">
        <v>33</v>
      </c>
      <c r="F170" s="30" t="s">
        <v>27</v>
      </c>
    </row>
    <row r="171" spans="3:6" x14ac:dyDescent="0.35">
      <c r="C171" s="30"/>
      <c r="D171" s="30" t="s">
        <v>32</v>
      </c>
      <c r="E171" s="30">
        <v>34</v>
      </c>
      <c r="F171" s="30">
        <v>0</v>
      </c>
    </row>
    <row r="172" spans="3:6" x14ac:dyDescent="0.35">
      <c r="C172" s="30"/>
      <c r="D172" s="30" t="s">
        <v>32</v>
      </c>
      <c r="E172" s="30">
        <v>35</v>
      </c>
      <c r="F172" s="30">
        <v>56</v>
      </c>
    </row>
    <row r="173" spans="3:6" x14ac:dyDescent="0.35">
      <c r="C173" s="30"/>
      <c r="D173" s="30" t="s">
        <v>32</v>
      </c>
      <c r="E173" s="30">
        <v>36</v>
      </c>
      <c r="F173" s="30">
        <v>0</v>
      </c>
    </row>
    <row r="174" spans="3:6" x14ac:dyDescent="0.35">
      <c r="C174" s="30"/>
      <c r="D174" s="30" t="s">
        <v>32</v>
      </c>
      <c r="E174" s="30">
        <v>37</v>
      </c>
      <c r="F174" s="30">
        <v>0</v>
      </c>
    </row>
    <row r="175" spans="3:6" x14ac:dyDescent="0.35">
      <c r="C175" s="30"/>
      <c r="D175" s="30" t="s">
        <v>32</v>
      </c>
      <c r="E175" s="30">
        <v>38</v>
      </c>
      <c r="F175" s="30" t="s">
        <v>27</v>
      </c>
    </row>
    <row r="176" spans="3:6" x14ac:dyDescent="0.35">
      <c r="C176" s="30"/>
      <c r="D176" s="30" t="s">
        <v>32</v>
      </c>
      <c r="E176" s="30">
        <v>39</v>
      </c>
      <c r="F176" s="30">
        <v>60</v>
      </c>
    </row>
    <row r="177" spans="3:6" x14ac:dyDescent="0.35">
      <c r="C177" s="30"/>
      <c r="D177" s="30" t="s">
        <v>32</v>
      </c>
      <c r="E177" s="30">
        <v>40</v>
      </c>
      <c r="F177" s="30">
        <v>0</v>
      </c>
    </row>
    <row r="178" spans="3:6" x14ac:dyDescent="0.35">
      <c r="C178" s="30"/>
      <c r="D178" s="30" t="s">
        <v>32</v>
      </c>
      <c r="E178" s="30">
        <v>41</v>
      </c>
      <c r="F178" s="30">
        <v>0</v>
      </c>
    </row>
    <row r="179" spans="3:6" x14ac:dyDescent="0.35">
      <c r="C179" s="30"/>
      <c r="D179" s="30" t="s">
        <v>32</v>
      </c>
      <c r="E179" s="30">
        <v>42</v>
      </c>
      <c r="F179" s="30">
        <v>30</v>
      </c>
    </row>
    <row r="180" spans="3:6" x14ac:dyDescent="0.35">
      <c r="C180" s="30"/>
      <c r="D180" s="30" t="s">
        <v>32</v>
      </c>
      <c r="E180" s="30">
        <v>43</v>
      </c>
      <c r="F180" s="30">
        <v>0</v>
      </c>
    </row>
    <row r="181" spans="3:6" x14ac:dyDescent="0.35">
      <c r="C181" s="30"/>
      <c r="D181" s="30" t="s">
        <v>32</v>
      </c>
      <c r="E181" s="30">
        <v>44</v>
      </c>
      <c r="F181" s="30">
        <v>60</v>
      </c>
    </row>
    <row r="184" spans="3:6" x14ac:dyDescent="0.35">
      <c r="C184" s="30" t="s">
        <v>20</v>
      </c>
      <c r="D184" s="30" t="s">
        <v>44</v>
      </c>
      <c r="E184" s="30">
        <v>1</v>
      </c>
      <c r="F184" s="30">
        <v>93</v>
      </c>
    </row>
    <row r="185" spans="3:6" x14ac:dyDescent="0.35">
      <c r="C185" s="30" t="s">
        <v>45</v>
      </c>
      <c r="D185" s="30" t="s">
        <v>44</v>
      </c>
      <c r="E185" s="30">
        <v>2</v>
      </c>
      <c r="F185" s="30">
        <v>70</v>
      </c>
    </row>
    <row r="186" spans="3:6" x14ac:dyDescent="0.35">
      <c r="C186" s="30"/>
      <c r="D186" s="30" t="s">
        <v>44</v>
      </c>
      <c r="E186" s="30">
        <v>3</v>
      </c>
      <c r="F186" s="30">
        <v>74</v>
      </c>
    </row>
    <row r="187" spans="3:6" x14ac:dyDescent="0.35">
      <c r="C187" s="30"/>
      <c r="D187" s="30" t="s">
        <v>44</v>
      </c>
      <c r="E187" s="30">
        <v>4</v>
      </c>
      <c r="F187" s="30">
        <v>51</v>
      </c>
    </row>
    <row r="188" spans="3:6" x14ac:dyDescent="0.35">
      <c r="C188" s="30"/>
      <c r="D188" s="30" t="s">
        <v>44</v>
      </c>
      <c r="E188" s="30">
        <v>5</v>
      </c>
      <c r="F188" s="30">
        <v>95</v>
      </c>
    </row>
    <row r="189" spans="3:6" x14ac:dyDescent="0.35">
      <c r="C189" s="30"/>
      <c r="D189" s="30" t="s">
        <v>44</v>
      </c>
      <c r="E189" s="30">
        <v>6</v>
      </c>
      <c r="F189" s="30">
        <v>0</v>
      </c>
    </row>
    <row r="190" spans="3:6" x14ac:dyDescent="0.35">
      <c r="C190" s="30"/>
      <c r="D190" s="30" t="s">
        <v>44</v>
      </c>
      <c r="E190" s="30">
        <v>7</v>
      </c>
      <c r="F190" s="30">
        <v>75</v>
      </c>
    </row>
    <row r="191" spans="3:6" x14ac:dyDescent="0.35">
      <c r="C191" s="30"/>
      <c r="D191" s="30" t="s">
        <v>44</v>
      </c>
      <c r="E191" s="30">
        <v>8</v>
      </c>
      <c r="F191" s="30">
        <v>64</v>
      </c>
    </row>
    <row r="192" spans="3:6" x14ac:dyDescent="0.35">
      <c r="C192" s="30"/>
      <c r="D192" s="30" t="s">
        <v>44</v>
      </c>
      <c r="E192" s="30">
        <v>9</v>
      </c>
      <c r="F192" s="30">
        <v>110</v>
      </c>
    </row>
    <row r="193" spans="3:6" x14ac:dyDescent="0.35">
      <c r="C193" s="30"/>
      <c r="D193" s="30" t="s">
        <v>44</v>
      </c>
      <c r="E193" s="30">
        <v>10</v>
      </c>
      <c r="F193" s="30">
        <v>0</v>
      </c>
    </row>
    <row r="194" spans="3:6" x14ac:dyDescent="0.35">
      <c r="C194" s="30"/>
      <c r="D194" s="30" t="s">
        <v>44</v>
      </c>
      <c r="E194" s="30">
        <v>11</v>
      </c>
      <c r="F194" s="30">
        <v>85</v>
      </c>
    </row>
    <row r="195" spans="3:6" x14ac:dyDescent="0.35">
      <c r="C195" s="30"/>
      <c r="D195" s="30" t="s">
        <v>44</v>
      </c>
      <c r="E195" s="30">
        <v>12</v>
      </c>
      <c r="F195" s="30">
        <v>82</v>
      </c>
    </row>
    <row r="196" spans="3:6" x14ac:dyDescent="0.35">
      <c r="C196" s="30"/>
      <c r="D196" s="30" t="s">
        <v>44</v>
      </c>
      <c r="E196" s="30">
        <v>13</v>
      </c>
      <c r="F196" s="30">
        <v>5</v>
      </c>
    </row>
    <row r="197" spans="3:6" x14ac:dyDescent="0.35">
      <c r="C197" s="30"/>
      <c r="D197" s="30" t="s">
        <v>44</v>
      </c>
      <c r="E197" s="30">
        <v>14</v>
      </c>
      <c r="F197" s="30">
        <v>55</v>
      </c>
    </row>
    <row r="198" spans="3:6" x14ac:dyDescent="0.35">
      <c r="C198" s="30"/>
      <c r="D198" s="30" t="s">
        <v>43</v>
      </c>
      <c r="E198" s="30">
        <v>15</v>
      </c>
      <c r="F198" s="30">
        <v>37</v>
      </c>
    </row>
    <row r="199" spans="3:6" x14ac:dyDescent="0.35">
      <c r="C199" s="30"/>
      <c r="D199" s="30" t="s">
        <v>43</v>
      </c>
      <c r="E199" s="30">
        <v>16</v>
      </c>
      <c r="F199" s="30">
        <v>0</v>
      </c>
    </row>
    <row r="200" spans="3:6" x14ac:dyDescent="0.35">
      <c r="C200" s="30"/>
      <c r="D200" s="30" t="s">
        <v>43</v>
      </c>
      <c r="E200" s="30">
        <v>17</v>
      </c>
      <c r="F200" s="30">
        <v>10</v>
      </c>
    </row>
    <row r="201" spans="3:6" x14ac:dyDescent="0.35">
      <c r="C201" s="30"/>
      <c r="D201" s="30" t="s">
        <v>43</v>
      </c>
      <c r="E201" s="30">
        <v>18</v>
      </c>
      <c r="F201" s="30">
        <v>0</v>
      </c>
    </row>
    <row r="202" spans="3:6" x14ac:dyDescent="0.35">
      <c r="C202" s="30"/>
      <c r="D202" s="30" t="s">
        <v>43</v>
      </c>
      <c r="E202" s="30">
        <v>19</v>
      </c>
      <c r="F202" s="30">
        <v>30</v>
      </c>
    </row>
    <row r="203" spans="3:6" x14ac:dyDescent="0.35">
      <c r="C203" s="30"/>
      <c r="D203" s="30" t="s">
        <v>43</v>
      </c>
      <c r="E203" s="30">
        <v>20</v>
      </c>
      <c r="F203" s="30">
        <v>103</v>
      </c>
    </row>
    <row r="204" spans="3:6" x14ac:dyDescent="0.35">
      <c r="C204" s="30"/>
      <c r="D204" s="30" t="s">
        <v>43</v>
      </c>
      <c r="E204" s="30">
        <v>21</v>
      </c>
      <c r="F204" s="30">
        <v>50</v>
      </c>
    </row>
    <row r="205" spans="3:6" x14ac:dyDescent="0.35">
      <c r="C205" s="30"/>
      <c r="D205" s="30" t="s">
        <v>43</v>
      </c>
      <c r="E205" s="30">
        <v>22</v>
      </c>
      <c r="F205" s="30">
        <v>20</v>
      </c>
    </row>
    <row r="206" spans="3:6" x14ac:dyDescent="0.35">
      <c r="C206" s="30"/>
      <c r="D206" s="30" t="s">
        <v>43</v>
      </c>
      <c r="E206" s="30">
        <v>23</v>
      </c>
      <c r="F206" s="30">
        <v>40</v>
      </c>
    </row>
    <row r="207" spans="3:6" x14ac:dyDescent="0.35">
      <c r="C207" s="30"/>
      <c r="D207" s="11" t="s">
        <v>43</v>
      </c>
      <c r="E207" s="11">
        <v>24</v>
      </c>
      <c r="F207" s="11">
        <v>81</v>
      </c>
    </row>
    <row r="208" spans="3:6" x14ac:dyDescent="0.35">
      <c r="C208" s="30"/>
      <c r="D208" s="30" t="s">
        <v>43</v>
      </c>
      <c r="E208" s="30">
        <v>25</v>
      </c>
      <c r="F208" s="30">
        <v>34</v>
      </c>
    </row>
    <row r="209" spans="3:6" x14ac:dyDescent="0.35">
      <c r="C209" s="30"/>
      <c r="D209" s="30" t="s">
        <v>43</v>
      </c>
      <c r="E209" s="30">
        <v>26</v>
      </c>
      <c r="F209" s="30">
        <v>79</v>
      </c>
    </row>
    <row r="210" spans="3:6" x14ac:dyDescent="0.35">
      <c r="C210" s="30"/>
      <c r="D210" s="30" t="s">
        <v>43</v>
      </c>
      <c r="E210" s="30">
        <v>27</v>
      </c>
      <c r="F210" s="30">
        <v>0</v>
      </c>
    </row>
    <row r="211" spans="3:6" x14ac:dyDescent="0.35">
      <c r="C211" s="30"/>
      <c r="D211" s="30" t="s">
        <v>43</v>
      </c>
      <c r="E211" s="30">
        <v>28</v>
      </c>
      <c r="F211" s="30">
        <v>0</v>
      </c>
    </row>
    <row r="212" spans="3:6" x14ac:dyDescent="0.35">
      <c r="C212" s="30"/>
      <c r="D212" s="30" t="s">
        <v>43</v>
      </c>
      <c r="E212" s="30">
        <v>29</v>
      </c>
      <c r="F212" s="30">
        <v>29</v>
      </c>
    </row>
    <row r="213" spans="3:6" x14ac:dyDescent="0.35">
      <c r="C213" s="30"/>
      <c r="D213" s="30" t="s">
        <v>43</v>
      </c>
      <c r="E213" s="30">
        <v>30</v>
      </c>
      <c r="F213" s="30">
        <v>51</v>
      </c>
    </row>
    <row r="214" spans="3:6" x14ac:dyDescent="0.35">
      <c r="C214" s="30"/>
      <c r="D214" s="30" t="s">
        <v>43</v>
      </c>
      <c r="E214" s="30">
        <v>31</v>
      </c>
      <c r="F214" s="30">
        <v>0</v>
      </c>
    </row>
    <row r="215" spans="3:6" x14ac:dyDescent="0.35">
      <c r="C215" s="30"/>
      <c r="D215" s="30" t="s">
        <v>43</v>
      </c>
      <c r="E215" s="30">
        <v>32</v>
      </c>
      <c r="F215" s="30">
        <v>0</v>
      </c>
    </row>
    <row r="216" spans="3:6" x14ac:dyDescent="0.35">
      <c r="C216" s="30"/>
      <c r="D216" s="30" t="s">
        <v>43</v>
      </c>
      <c r="E216" s="30">
        <v>33</v>
      </c>
      <c r="F216" s="30">
        <v>25</v>
      </c>
    </row>
    <row r="217" spans="3:6" x14ac:dyDescent="0.35">
      <c r="C217" s="30"/>
      <c r="D217" s="30" t="s">
        <v>43</v>
      </c>
      <c r="E217" s="30">
        <v>34</v>
      </c>
      <c r="F217" s="30">
        <v>0</v>
      </c>
    </row>
    <row r="218" spans="3:6" x14ac:dyDescent="0.35">
      <c r="C218" s="30"/>
      <c r="D218" s="30" t="s">
        <v>43</v>
      </c>
      <c r="E218" s="30">
        <v>35</v>
      </c>
      <c r="F218" s="30">
        <v>0</v>
      </c>
    </row>
    <row r="219" spans="3:6" x14ac:dyDescent="0.35">
      <c r="C219" s="30"/>
      <c r="D219" s="30" t="s">
        <v>43</v>
      </c>
      <c r="E219" s="30">
        <v>36</v>
      </c>
      <c r="F219" s="30">
        <v>0</v>
      </c>
    </row>
    <row r="220" spans="3:6" x14ac:dyDescent="0.35">
      <c r="C220" s="30"/>
      <c r="D220" s="30" t="s">
        <v>43</v>
      </c>
      <c r="E220" s="30">
        <v>37</v>
      </c>
      <c r="F220" s="30">
        <v>77</v>
      </c>
    </row>
    <row r="221" spans="3:6" x14ac:dyDescent="0.35">
      <c r="C221" s="30"/>
      <c r="D221" s="30" t="s">
        <v>43</v>
      </c>
      <c r="E221" s="30">
        <v>38</v>
      </c>
      <c r="F221" s="30">
        <v>0</v>
      </c>
    </row>
    <row r="222" spans="3:6" x14ac:dyDescent="0.35">
      <c r="C222" s="30"/>
      <c r="D222" s="30" t="s">
        <v>43</v>
      </c>
      <c r="E222" s="30">
        <v>39</v>
      </c>
      <c r="F222" s="30">
        <v>0</v>
      </c>
    </row>
    <row r="223" spans="3:6" x14ac:dyDescent="0.35">
      <c r="C223" s="30"/>
      <c r="D223" s="30" t="s">
        <v>43</v>
      </c>
      <c r="E223" s="30">
        <v>40</v>
      </c>
      <c r="F223" s="30">
        <v>0</v>
      </c>
    </row>
    <row r="224" spans="3:6" x14ac:dyDescent="0.35">
      <c r="C224" s="30"/>
      <c r="D224" s="30" t="s">
        <v>43</v>
      </c>
      <c r="E224" s="30">
        <v>41</v>
      </c>
      <c r="F224" s="30">
        <v>0</v>
      </c>
    </row>
    <row r="225" spans="3:6" x14ac:dyDescent="0.35">
      <c r="C225" s="30"/>
      <c r="D225" s="30" t="s">
        <v>43</v>
      </c>
      <c r="E225" s="30">
        <v>42</v>
      </c>
      <c r="F225" s="30">
        <v>0</v>
      </c>
    </row>
    <row r="226" spans="3:6" x14ac:dyDescent="0.35">
      <c r="C226" s="30"/>
      <c r="D226" s="30" t="s">
        <v>43</v>
      </c>
      <c r="E226" s="30">
        <v>43</v>
      </c>
      <c r="F226" s="30">
        <v>0</v>
      </c>
    </row>
    <row r="227" spans="3:6" x14ac:dyDescent="0.35">
      <c r="C227" s="30"/>
      <c r="D227" s="30" t="s">
        <v>43</v>
      </c>
      <c r="E227" s="30">
        <v>44</v>
      </c>
      <c r="F227" s="30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55B6-686D-42A7-918E-809EE50A612A}">
  <dimension ref="A1:T245"/>
  <sheetViews>
    <sheetView zoomScale="70" zoomScaleNormal="70" workbookViewId="0">
      <pane ySplit="2" topLeftCell="A221" activePane="bottomLeft" state="frozen"/>
      <selection pane="bottomLeft" activeCell="R245" sqref="R245"/>
    </sheetView>
  </sheetViews>
  <sheetFormatPr defaultColWidth="8.81640625" defaultRowHeight="14.5" x14ac:dyDescent="0.35"/>
  <cols>
    <col min="1" max="1" width="8.81640625" style="1"/>
    <col min="2" max="2" width="28.453125" style="1" customWidth="1"/>
    <col min="3" max="3" width="14.1796875" style="1" customWidth="1"/>
    <col min="4" max="4" width="14.1796875" style="35" customWidth="1"/>
    <col min="5" max="12" width="8.81640625" style="1"/>
    <col min="13" max="13" width="8.81640625" style="24"/>
    <col min="14" max="16384" width="8.81640625" style="1"/>
  </cols>
  <sheetData>
    <row r="1" spans="2:19" x14ac:dyDescent="0.35">
      <c r="B1" s="6"/>
      <c r="C1" s="6"/>
      <c r="E1" s="36" t="s">
        <v>10</v>
      </c>
      <c r="F1" s="36"/>
      <c r="G1" s="36"/>
      <c r="H1" s="36"/>
      <c r="I1" s="36"/>
      <c r="J1" s="36"/>
      <c r="K1" s="36"/>
      <c r="L1" s="36"/>
      <c r="M1" s="36"/>
      <c r="N1" s="36"/>
      <c r="O1" s="6"/>
      <c r="P1" s="36" t="s">
        <v>11</v>
      </c>
      <c r="Q1" s="36"/>
      <c r="R1" s="36"/>
      <c r="S1" s="36"/>
    </row>
    <row r="2" spans="2:19" x14ac:dyDescent="0.35">
      <c r="B2" s="6" t="s">
        <v>15</v>
      </c>
      <c r="C2" s="6" t="s">
        <v>22</v>
      </c>
      <c r="D2" s="35" t="s">
        <v>24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24" t="s">
        <v>82</v>
      </c>
      <c r="N2" s="6" t="s">
        <v>9</v>
      </c>
      <c r="O2" s="6"/>
      <c r="P2" s="6" t="s">
        <v>1</v>
      </c>
      <c r="Q2" s="6" t="s">
        <v>2</v>
      </c>
      <c r="R2" s="6" t="s">
        <v>3</v>
      </c>
      <c r="S2" s="6" t="s">
        <v>4</v>
      </c>
    </row>
    <row r="3" spans="2:19" x14ac:dyDescent="0.35">
      <c r="B3" s="6" t="s">
        <v>86</v>
      </c>
      <c r="C3" s="1">
        <v>1</v>
      </c>
      <c r="E3" s="6">
        <v>5</v>
      </c>
      <c r="F3" s="6">
        <v>2</v>
      </c>
      <c r="G3" s="6">
        <v>1</v>
      </c>
      <c r="H3" s="6">
        <v>4</v>
      </c>
      <c r="I3" s="13">
        <f>E3+F3</f>
        <v>7</v>
      </c>
      <c r="J3" s="4">
        <f t="shared" ref="J3:J9" si="0">(I3/N3)*100</f>
        <v>58.333333333333336</v>
      </c>
      <c r="K3" s="13">
        <f>F3+G3</f>
        <v>3</v>
      </c>
      <c r="L3" s="4">
        <f t="shared" ref="L3:L9" si="1">(G3/N3)*100</f>
        <v>8.3333333333333321</v>
      </c>
      <c r="M3" s="13">
        <f>G3+H3</f>
        <v>5</v>
      </c>
      <c r="N3" s="6">
        <f t="shared" ref="N3:N9" si="2">SUM(E3:H3)</f>
        <v>12</v>
      </c>
      <c r="O3" s="6"/>
      <c r="P3" s="6">
        <v>5</v>
      </c>
      <c r="Q3" s="6">
        <v>2</v>
      </c>
      <c r="R3" s="13">
        <v>0</v>
      </c>
      <c r="S3" s="13">
        <v>0</v>
      </c>
    </row>
    <row r="4" spans="2:19" x14ac:dyDescent="0.35">
      <c r="B4" s="6"/>
      <c r="C4" s="16">
        <v>2</v>
      </c>
      <c r="E4" s="6">
        <v>20</v>
      </c>
      <c r="F4" s="6">
        <v>21</v>
      </c>
      <c r="G4" s="6">
        <v>6</v>
      </c>
      <c r="H4" s="6">
        <v>11</v>
      </c>
      <c r="I4" s="13">
        <f t="shared" ref="I4:I45" si="3">E4+F4</f>
        <v>41</v>
      </c>
      <c r="J4" s="4">
        <f t="shared" si="0"/>
        <v>70.689655172413794</v>
      </c>
      <c r="K4" s="13">
        <f t="shared" ref="K4:K45" si="4">F4+G4</f>
        <v>27</v>
      </c>
      <c r="L4" s="4">
        <f t="shared" si="1"/>
        <v>10.344827586206897</v>
      </c>
      <c r="M4" s="13">
        <f t="shared" ref="M4:M45" si="5">G4+H4</f>
        <v>17</v>
      </c>
      <c r="N4" s="24">
        <f t="shared" si="2"/>
        <v>58</v>
      </c>
      <c r="O4" s="6"/>
      <c r="P4" s="6">
        <v>20</v>
      </c>
      <c r="Q4" s="6">
        <v>21</v>
      </c>
      <c r="R4" s="13">
        <v>0</v>
      </c>
      <c r="S4" s="13">
        <v>0</v>
      </c>
    </row>
    <row r="5" spans="2:19" x14ac:dyDescent="0.35">
      <c r="B5" s="6"/>
      <c r="C5" s="16">
        <v>3</v>
      </c>
      <c r="E5" s="6">
        <v>17</v>
      </c>
      <c r="F5" s="6">
        <v>16</v>
      </c>
      <c r="G5" s="6">
        <v>6</v>
      </c>
      <c r="H5" s="6">
        <v>5</v>
      </c>
      <c r="I5" s="13">
        <f t="shared" si="3"/>
        <v>33</v>
      </c>
      <c r="J5" s="4">
        <f t="shared" si="0"/>
        <v>75</v>
      </c>
      <c r="K5" s="13">
        <f t="shared" si="4"/>
        <v>22</v>
      </c>
      <c r="L5" s="4">
        <f t="shared" si="1"/>
        <v>13.636363636363635</v>
      </c>
      <c r="M5" s="13">
        <f t="shared" si="5"/>
        <v>11</v>
      </c>
      <c r="N5" s="24">
        <f t="shared" si="2"/>
        <v>44</v>
      </c>
      <c r="O5" s="6"/>
      <c r="P5" s="6">
        <v>17</v>
      </c>
      <c r="Q5" s="6">
        <v>16</v>
      </c>
      <c r="R5" s="13">
        <v>0</v>
      </c>
      <c r="S5" s="13">
        <v>0</v>
      </c>
    </row>
    <row r="6" spans="2:19" x14ac:dyDescent="0.35">
      <c r="B6" s="6"/>
      <c r="C6" s="16">
        <v>4</v>
      </c>
      <c r="E6" s="6">
        <v>15</v>
      </c>
      <c r="F6" s="6">
        <v>23</v>
      </c>
      <c r="G6" s="6">
        <v>4</v>
      </c>
      <c r="H6" s="6">
        <v>3</v>
      </c>
      <c r="I6" s="13">
        <f t="shared" si="3"/>
        <v>38</v>
      </c>
      <c r="J6" s="4">
        <f t="shared" si="0"/>
        <v>84.444444444444443</v>
      </c>
      <c r="K6" s="13">
        <f t="shared" si="4"/>
        <v>27</v>
      </c>
      <c r="L6" s="4">
        <f t="shared" si="1"/>
        <v>8.8888888888888893</v>
      </c>
      <c r="M6" s="13">
        <f t="shared" si="5"/>
        <v>7</v>
      </c>
      <c r="N6" s="24">
        <f t="shared" si="2"/>
        <v>45</v>
      </c>
      <c r="O6" s="6"/>
      <c r="P6" s="6">
        <v>15</v>
      </c>
      <c r="Q6" s="6">
        <v>23</v>
      </c>
      <c r="R6" s="13">
        <v>0</v>
      </c>
      <c r="S6" s="13">
        <v>0</v>
      </c>
    </row>
    <row r="7" spans="2:19" x14ac:dyDescent="0.35">
      <c r="B7" s="6"/>
      <c r="C7" s="16">
        <v>5</v>
      </c>
      <c r="E7" s="6">
        <v>48</v>
      </c>
      <c r="F7" s="6">
        <v>54</v>
      </c>
      <c r="G7" s="6">
        <v>15</v>
      </c>
      <c r="H7" s="6">
        <v>12</v>
      </c>
      <c r="I7" s="13">
        <f t="shared" si="3"/>
        <v>102</v>
      </c>
      <c r="J7" s="4">
        <f t="shared" si="0"/>
        <v>79.069767441860463</v>
      </c>
      <c r="K7" s="13">
        <f t="shared" si="4"/>
        <v>69</v>
      </c>
      <c r="L7" s="4">
        <f t="shared" si="1"/>
        <v>11.627906976744185</v>
      </c>
      <c r="M7" s="13">
        <f t="shared" si="5"/>
        <v>27</v>
      </c>
      <c r="N7" s="24">
        <f t="shared" si="2"/>
        <v>129</v>
      </c>
      <c r="O7" s="6"/>
      <c r="P7" s="17">
        <f t="shared" ref="P7:Q9" si="6">E7</f>
        <v>48</v>
      </c>
      <c r="Q7" s="17">
        <f t="shared" si="6"/>
        <v>54</v>
      </c>
      <c r="R7" s="13">
        <v>0</v>
      </c>
      <c r="S7" s="13">
        <v>1</v>
      </c>
    </row>
    <row r="8" spans="2:19" x14ac:dyDescent="0.35">
      <c r="B8" s="6"/>
      <c r="C8" s="16">
        <v>6</v>
      </c>
      <c r="E8" s="6">
        <v>11</v>
      </c>
      <c r="F8" s="6">
        <v>8</v>
      </c>
      <c r="G8" s="6">
        <v>4</v>
      </c>
      <c r="H8" s="6">
        <v>1</v>
      </c>
      <c r="I8" s="13">
        <f t="shared" si="3"/>
        <v>19</v>
      </c>
      <c r="J8" s="4">
        <f t="shared" si="0"/>
        <v>79.166666666666657</v>
      </c>
      <c r="K8" s="13">
        <f t="shared" si="4"/>
        <v>12</v>
      </c>
      <c r="L8" s="4">
        <f t="shared" si="1"/>
        <v>16.666666666666664</v>
      </c>
      <c r="M8" s="13">
        <f t="shared" si="5"/>
        <v>5</v>
      </c>
      <c r="N8" s="24">
        <f t="shared" si="2"/>
        <v>24</v>
      </c>
      <c r="O8" s="6"/>
      <c r="P8" s="17">
        <f t="shared" si="6"/>
        <v>11</v>
      </c>
      <c r="Q8" s="17">
        <f t="shared" si="6"/>
        <v>8</v>
      </c>
      <c r="R8" s="13">
        <v>0</v>
      </c>
      <c r="S8" s="13">
        <v>0</v>
      </c>
    </row>
    <row r="9" spans="2:19" x14ac:dyDescent="0.35">
      <c r="B9" s="6"/>
      <c r="C9" s="16">
        <v>7</v>
      </c>
      <c r="E9" s="6">
        <v>5</v>
      </c>
      <c r="F9" s="6">
        <v>21</v>
      </c>
      <c r="G9" s="6">
        <v>10</v>
      </c>
      <c r="H9" s="13">
        <v>2</v>
      </c>
      <c r="I9" s="13">
        <f t="shared" si="3"/>
        <v>26</v>
      </c>
      <c r="J9" s="4">
        <f t="shared" si="0"/>
        <v>68.421052631578945</v>
      </c>
      <c r="K9" s="13">
        <f t="shared" si="4"/>
        <v>31</v>
      </c>
      <c r="L9" s="4">
        <f t="shared" si="1"/>
        <v>26.315789473684209</v>
      </c>
      <c r="M9" s="13">
        <f t="shared" si="5"/>
        <v>12</v>
      </c>
      <c r="N9" s="24">
        <f t="shared" si="2"/>
        <v>38</v>
      </c>
      <c r="O9" s="6"/>
      <c r="P9" s="17">
        <f t="shared" si="6"/>
        <v>5</v>
      </c>
      <c r="Q9" s="17">
        <f t="shared" si="6"/>
        <v>21</v>
      </c>
      <c r="R9" s="13">
        <v>0</v>
      </c>
      <c r="S9" s="13">
        <v>0</v>
      </c>
    </row>
    <row r="10" spans="2:19" x14ac:dyDescent="0.35">
      <c r="B10" s="6"/>
      <c r="C10" s="16">
        <v>8</v>
      </c>
      <c r="E10" s="6"/>
      <c r="F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</row>
    <row r="11" spans="2:19" x14ac:dyDescent="0.35">
      <c r="B11" s="6"/>
      <c r="C11" s="16">
        <v>9</v>
      </c>
      <c r="E11" s="6">
        <v>66</v>
      </c>
      <c r="F11" s="6">
        <v>48</v>
      </c>
      <c r="G11" s="6">
        <v>10</v>
      </c>
      <c r="H11" s="13">
        <v>18</v>
      </c>
      <c r="I11" s="13">
        <f t="shared" si="3"/>
        <v>114</v>
      </c>
      <c r="J11" s="4">
        <f>(I11/N11)*100</f>
        <v>80.281690140845072</v>
      </c>
      <c r="K11" s="13">
        <f t="shared" si="4"/>
        <v>58</v>
      </c>
      <c r="L11" s="4">
        <f>(G11/N11)*100</f>
        <v>7.042253521126761</v>
      </c>
      <c r="M11" s="13">
        <f t="shared" si="5"/>
        <v>28</v>
      </c>
      <c r="N11" s="24">
        <f>SUM(E11:H11)</f>
        <v>142</v>
      </c>
      <c r="O11" s="6"/>
      <c r="P11" s="6">
        <f t="shared" ref="P11:Q13" si="7">E11</f>
        <v>66</v>
      </c>
      <c r="Q11" s="17">
        <f t="shared" si="7"/>
        <v>48</v>
      </c>
      <c r="R11" s="13">
        <v>0</v>
      </c>
      <c r="S11" s="13">
        <v>0</v>
      </c>
    </row>
    <row r="12" spans="2:19" x14ac:dyDescent="0.35">
      <c r="B12" s="6"/>
      <c r="C12" s="16">
        <v>10</v>
      </c>
      <c r="E12" s="6">
        <v>23</v>
      </c>
      <c r="F12" s="6">
        <v>25</v>
      </c>
      <c r="G12" s="6">
        <v>5</v>
      </c>
      <c r="H12" s="13">
        <v>3</v>
      </c>
      <c r="I12" s="13">
        <f t="shared" si="3"/>
        <v>48</v>
      </c>
      <c r="J12" s="4">
        <f>(I12/N12)*100</f>
        <v>85.714285714285708</v>
      </c>
      <c r="K12" s="13">
        <f t="shared" si="4"/>
        <v>30</v>
      </c>
      <c r="L12" s="4">
        <f>(G12/N12)*100</f>
        <v>8.9285714285714288</v>
      </c>
      <c r="M12" s="13">
        <f t="shared" si="5"/>
        <v>8</v>
      </c>
      <c r="N12" s="24">
        <f>SUM(E12:H12)</f>
        <v>56</v>
      </c>
      <c r="O12" s="6"/>
      <c r="P12" s="17">
        <f t="shared" si="7"/>
        <v>23</v>
      </c>
      <c r="Q12" s="17">
        <f t="shared" si="7"/>
        <v>25</v>
      </c>
      <c r="R12" s="13">
        <v>0</v>
      </c>
      <c r="S12" s="13">
        <v>0</v>
      </c>
    </row>
    <row r="13" spans="2:19" x14ac:dyDescent="0.35">
      <c r="B13" s="6"/>
      <c r="C13" s="16">
        <v>11</v>
      </c>
      <c r="E13" s="6">
        <v>21</v>
      </c>
      <c r="F13" s="6">
        <v>20</v>
      </c>
      <c r="G13" s="6">
        <v>4</v>
      </c>
      <c r="H13" s="13">
        <v>2</v>
      </c>
      <c r="I13" s="13">
        <f t="shared" si="3"/>
        <v>41</v>
      </c>
      <c r="J13" s="4">
        <f>(I13/N13)*100</f>
        <v>87.2340425531915</v>
      </c>
      <c r="K13" s="13">
        <f t="shared" si="4"/>
        <v>24</v>
      </c>
      <c r="L13" s="4">
        <f>(G13/N13)*100</f>
        <v>8.5106382978723403</v>
      </c>
      <c r="M13" s="13">
        <f t="shared" si="5"/>
        <v>6</v>
      </c>
      <c r="N13" s="24">
        <f>SUM(E13:H13)</f>
        <v>47</v>
      </c>
      <c r="O13" s="6"/>
      <c r="P13" s="17">
        <f t="shared" si="7"/>
        <v>21</v>
      </c>
      <c r="Q13" s="17">
        <f t="shared" si="7"/>
        <v>20</v>
      </c>
      <c r="R13" s="13">
        <v>0</v>
      </c>
      <c r="S13" s="13">
        <v>0</v>
      </c>
    </row>
    <row r="14" spans="2:19" x14ac:dyDescent="0.35">
      <c r="B14" s="6"/>
      <c r="C14" s="16">
        <v>12</v>
      </c>
      <c r="E14" s="6"/>
      <c r="F14" s="24"/>
      <c r="G14" s="24"/>
      <c r="H14" s="24"/>
      <c r="I14" s="24"/>
      <c r="J14" s="24"/>
      <c r="K14" s="24"/>
      <c r="L14" s="24"/>
      <c r="N14" s="24"/>
      <c r="O14" s="24"/>
      <c r="P14" s="24"/>
      <c r="Q14" s="24"/>
      <c r="R14" s="24"/>
      <c r="S14" s="24"/>
    </row>
    <row r="15" spans="2:19" x14ac:dyDescent="0.35">
      <c r="B15" s="6"/>
      <c r="C15" s="16">
        <v>13</v>
      </c>
      <c r="E15" s="6">
        <v>14</v>
      </c>
      <c r="F15" s="6">
        <v>14</v>
      </c>
      <c r="G15" s="6">
        <v>4</v>
      </c>
      <c r="H15" s="13">
        <v>0</v>
      </c>
      <c r="I15" s="13">
        <f t="shared" si="3"/>
        <v>28</v>
      </c>
      <c r="J15" s="4">
        <f t="shared" ref="J15:J20" si="8">(I15/N15)*100</f>
        <v>87.5</v>
      </c>
      <c r="K15" s="13">
        <f t="shared" si="4"/>
        <v>18</v>
      </c>
      <c r="L15" s="4">
        <f t="shared" ref="L15:L20" si="9">(G15/N15)*100</f>
        <v>12.5</v>
      </c>
      <c r="M15" s="13">
        <f t="shared" si="5"/>
        <v>4</v>
      </c>
      <c r="N15" s="24">
        <f t="shared" ref="N15:N20" si="10">SUM(E15:H15)</f>
        <v>32</v>
      </c>
      <c r="O15" s="6"/>
      <c r="P15" s="17">
        <f t="shared" ref="P15:Q20" si="11">E15</f>
        <v>14</v>
      </c>
      <c r="Q15" s="17">
        <f t="shared" si="11"/>
        <v>14</v>
      </c>
      <c r="R15" s="13">
        <v>1</v>
      </c>
      <c r="S15" s="17">
        <v>0</v>
      </c>
    </row>
    <row r="16" spans="2:19" x14ac:dyDescent="0.35">
      <c r="B16" s="6"/>
      <c r="C16" s="16">
        <v>14</v>
      </c>
      <c r="E16" s="6">
        <v>24</v>
      </c>
      <c r="F16" s="6">
        <v>28</v>
      </c>
      <c r="G16" s="6">
        <v>4</v>
      </c>
      <c r="H16" s="13">
        <v>7</v>
      </c>
      <c r="I16" s="13">
        <f t="shared" si="3"/>
        <v>52</v>
      </c>
      <c r="J16" s="4">
        <f t="shared" si="8"/>
        <v>82.539682539682531</v>
      </c>
      <c r="K16" s="13">
        <f t="shared" si="4"/>
        <v>32</v>
      </c>
      <c r="L16" s="4">
        <f t="shared" si="9"/>
        <v>6.3492063492063489</v>
      </c>
      <c r="M16" s="13">
        <f t="shared" si="5"/>
        <v>11</v>
      </c>
      <c r="N16" s="24">
        <f t="shared" si="10"/>
        <v>63</v>
      </c>
      <c r="O16" s="6"/>
      <c r="P16" s="17">
        <f t="shared" si="11"/>
        <v>24</v>
      </c>
      <c r="Q16" s="17">
        <f t="shared" si="11"/>
        <v>28</v>
      </c>
      <c r="R16" s="13">
        <v>0</v>
      </c>
      <c r="S16" s="13">
        <v>0</v>
      </c>
    </row>
    <row r="17" spans="2:19" x14ac:dyDescent="0.35">
      <c r="B17" s="6"/>
      <c r="C17" s="16">
        <v>15</v>
      </c>
      <c r="E17" s="6">
        <v>10</v>
      </c>
      <c r="F17" s="6">
        <v>16</v>
      </c>
      <c r="G17" s="6">
        <v>7</v>
      </c>
      <c r="H17" s="6">
        <v>8</v>
      </c>
      <c r="I17" s="13">
        <f t="shared" si="3"/>
        <v>26</v>
      </c>
      <c r="J17" s="4">
        <f t="shared" si="8"/>
        <v>63.414634146341463</v>
      </c>
      <c r="K17" s="13">
        <f t="shared" si="4"/>
        <v>23</v>
      </c>
      <c r="L17" s="4">
        <f t="shared" si="9"/>
        <v>17.073170731707318</v>
      </c>
      <c r="M17" s="13">
        <f t="shared" si="5"/>
        <v>15</v>
      </c>
      <c r="N17" s="24">
        <f t="shared" si="10"/>
        <v>41</v>
      </c>
      <c r="O17" s="6"/>
      <c r="P17" s="17">
        <f t="shared" si="11"/>
        <v>10</v>
      </c>
      <c r="Q17" s="17">
        <f t="shared" si="11"/>
        <v>16</v>
      </c>
      <c r="R17" s="13">
        <v>0</v>
      </c>
      <c r="S17" s="13">
        <v>0</v>
      </c>
    </row>
    <row r="18" spans="2:19" x14ac:dyDescent="0.35">
      <c r="B18" s="6"/>
      <c r="C18" s="16">
        <v>16</v>
      </c>
      <c r="E18" s="6">
        <v>25</v>
      </c>
      <c r="F18" s="6">
        <v>15</v>
      </c>
      <c r="G18" s="6">
        <v>7</v>
      </c>
      <c r="H18" s="6">
        <v>6</v>
      </c>
      <c r="I18" s="13">
        <f t="shared" si="3"/>
        <v>40</v>
      </c>
      <c r="J18" s="4">
        <f t="shared" si="8"/>
        <v>75.471698113207552</v>
      </c>
      <c r="K18" s="13">
        <f t="shared" si="4"/>
        <v>22</v>
      </c>
      <c r="L18" s="4">
        <f t="shared" si="9"/>
        <v>13.20754716981132</v>
      </c>
      <c r="M18" s="13">
        <f t="shared" si="5"/>
        <v>13</v>
      </c>
      <c r="N18" s="24">
        <f t="shared" si="10"/>
        <v>53</v>
      </c>
      <c r="O18" s="6"/>
      <c r="P18" s="17">
        <f t="shared" si="11"/>
        <v>25</v>
      </c>
      <c r="Q18" s="17">
        <f t="shared" si="11"/>
        <v>15</v>
      </c>
      <c r="R18" s="13">
        <v>0</v>
      </c>
      <c r="S18" s="13">
        <v>0</v>
      </c>
    </row>
    <row r="19" spans="2:19" x14ac:dyDescent="0.35">
      <c r="B19" s="6"/>
      <c r="C19" s="16">
        <v>17</v>
      </c>
      <c r="E19" s="6">
        <v>21</v>
      </c>
      <c r="F19" s="6">
        <v>12</v>
      </c>
      <c r="G19" s="6">
        <v>5</v>
      </c>
      <c r="H19" s="6">
        <v>2</v>
      </c>
      <c r="I19" s="13">
        <f t="shared" si="3"/>
        <v>33</v>
      </c>
      <c r="J19" s="4">
        <f t="shared" si="8"/>
        <v>82.5</v>
      </c>
      <c r="K19" s="13">
        <f t="shared" si="4"/>
        <v>17</v>
      </c>
      <c r="L19" s="4">
        <f t="shared" si="9"/>
        <v>12.5</v>
      </c>
      <c r="M19" s="13">
        <f t="shared" si="5"/>
        <v>7</v>
      </c>
      <c r="N19" s="24">
        <f t="shared" si="10"/>
        <v>40</v>
      </c>
      <c r="O19" s="6"/>
      <c r="P19" s="17">
        <f t="shared" si="11"/>
        <v>21</v>
      </c>
      <c r="Q19" s="17">
        <f t="shared" si="11"/>
        <v>12</v>
      </c>
      <c r="R19" s="13">
        <v>0</v>
      </c>
      <c r="S19" s="13">
        <v>0</v>
      </c>
    </row>
    <row r="20" spans="2:19" x14ac:dyDescent="0.35">
      <c r="B20" s="6"/>
      <c r="C20" s="16">
        <v>18</v>
      </c>
      <c r="E20" s="6">
        <v>21</v>
      </c>
      <c r="F20" s="6">
        <v>23</v>
      </c>
      <c r="G20" s="6">
        <v>8</v>
      </c>
      <c r="H20" s="6">
        <v>9</v>
      </c>
      <c r="I20" s="13">
        <f t="shared" si="3"/>
        <v>44</v>
      </c>
      <c r="J20" s="4">
        <f t="shared" si="8"/>
        <v>72.131147540983605</v>
      </c>
      <c r="K20" s="13">
        <f t="shared" si="4"/>
        <v>31</v>
      </c>
      <c r="L20" s="4">
        <f t="shared" si="9"/>
        <v>13.114754098360656</v>
      </c>
      <c r="M20" s="13">
        <f t="shared" si="5"/>
        <v>17</v>
      </c>
      <c r="N20" s="24">
        <f t="shared" si="10"/>
        <v>61</v>
      </c>
      <c r="O20" s="6"/>
      <c r="P20" s="17">
        <f t="shared" si="11"/>
        <v>21</v>
      </c>
      <c r="Q20" s="17">
        <f t="shared" si="11"/>
        <v>23</v>
      </c>
      <c r="R20" s="13">
        <v>1</v>
      </c>
      <c r="S20" s="13">
        <v>0</v>
      </c>
    </row>
    <row r="21" spans="2:19" x14ac:dyDescent="0.35">
      <c r="B21" s="6"/>
      <c r="C21" s="16">
        <v>19</v>
      </c>
      <c r="E21" s="6"/>
      <c r="F21" s="24"/>
      <c r="G21" s="24"/>
      <c r="H21" s="24"/>
      <c r="I21" s="24"/>
      <c r="J21" s="24"/>
      <c r="K21" s="24"/>
      <c r="L21" s="24"/>
      <c r="N21" s="24"/>
      <c r="O21" s="24"/>
      <c r="P21" s="24"/>
      <c r="Q21" s="24"/>
      <c r="R21" s="24"/>
      <c r="S21" s="24"/>
    </row>
    <row r="22" spans="2:19" x14ac:dyDescent="0.35">
      <c r="B22" s="6"/>
      <c r="C22" s="16">
        <v>20</v>
      </c>
      <c r="E22" s="6">
        <v>16</v>
      </c>
      <c r="F22" s="6">
        <v>15</v>
      </c>
      <c r="G22" s="6">
        <v>3</v>
      </c>
      <c r="H22" s="6">
        <v>0</v>
      </c>
      <c r="I22" s="13">
        <f t="shared" si="3"/>
        <v>31</v>
      </c>
      <c r="J22" s="4">
        <f t="shared" ref="J22:J32" si="12">(I22/N22)*100</f>
        <v>91.17647058823529</v>
      </c>
      <c r="K22" s="13">
        <f t="shared" si="4"/>
        <v>18</v>
      </c>
      <c r="L22" s="4">
        <f t="shared" ref="L22:L32" si="13">(G22/N22)*100</f>
        <v>8.8235294117647065</v>
      </c>
      <c r="M22" s="13">
        <f t="shared" si="5"/>
        <v>3</v>
      </c>
      <c r="N22" s="24">
        <f t="shared" ref="N22:N32" si="14">SUM(E22:H22)</f>
        <v>34</v>
      </c>
      <c r="O22" s="6"/>
      <c r="P22" s="6">
        <v>16</v>
      </c>
      <c r="Q22" s="6">
        <v>15</v>
      </c>
      <c r="R22" s="6">
        <v>0</v>
      </c>
      <c r="S22" s="6">
        <v>0</v>
      </c>
    </row>
    <row r="23" spans="2:19" x14ac:dyDescent="0.35">
      <c r="B23" s="6"/>
      <c r="C23" s="16">
        <v>21</v>
      </c>
      <c r="E23" s="6">
        <v>13</v>
      </c>
      <c r="F23" s="6">
        <v>17</v>
      </c>
      <c r="G23" s="6">
        <v>5</v>
      </c>
      <c r="H23" s="6">
        <v>3</v>
      </c>
      <c r="I23" s="13">
        <f t="shared" si="3"/>
        <v>30</v>
      </c>
      <c r="J23" s="4">
        <f t="shared" si="12"/>
        <v>78.94736842105263</v>
      </c>
      <c r="K23" s="13">
        <f t="shared" si="4"/>
        <v>22</v>
      </c>
      <c r="L23" s="4">
        <f t="shared" si="13"/>
        <v>13.157894736842104</v>
      </c>
      <c r="M23" s="13">
        <f t="shared" si="5"/>
        <v>8</v>
      </c>
      <c r="N23" s="24">
        <f t="shared" si="14"/>
        <v>38</v>
      </c>
      <c r="O23" s="6"/>
      <c r="P23" s="6">
        <v>13</v>
      </c>
      <c r="Q23" s="6">
        <v>17</v>
      </c>
      <c r="R23" s="6">
        <v>0</v>
      </c>
      <c r="S23" s="6">
        <v>0</v>
      </c>
    </row>
    <row r="24" spans="2:19" x14ac:dyDescent="0.35">
      <c r="B24" s="6"/>
      <c r="C24" s="16">
        <v>22</v>
      </c>
      <c r="E24" s="6">
        <v>30</v>
      </c>
      <c r="F24" s="6">
        <v>25</v>
      </c>
      <c r="G24" s="6">
        <v>8</v>
      </c>
      <c r="H24" s="6">
        <v>8</v>
      </c>
      <c r="I24" s="13">
        <f t="shared" si="3"/>
        <v>55</v>
      </c>
      <c r="J24" s="4">
        <f t="shared" si="12"/>
        <v>77.464788732394368</v>
      </c>
      <c r="K24" s="13">
        <f t="shared" si="4"/>
        <v>33</v>
      </c>
      <c r="L24" s="4">
        <f t="shared" si="13"/>
        <v>11.267605633802818</v>
      </c>
      <c r="M24" s="13">
        <f t="shared" si="5"/>
        <v>16</v>
      </c>
      <c r="N24" s="24">
        <f t="shared" si="14"/>
        <v>71</v>
      </c>
      <c r="O24" s="6"/>
      <c r="P24" s="6">
        <v>30</v>
      </c>
      <c r="Q24" s="6">
        <v>25</v>
      </c>
      <c r="R24" s="6">
        <v>0</v>
      </c>
      <c r="S24" s="6">
        <v>0</v>
      </c>
    </row>
    <row r="25" spans="2:19" x14ac:dyDescent="0.35">
      <c r="B25" s="6"/>
      <c r="C25" s="16">
        <v>23</v>
      </c>
      <c r="E25" s="6">
        <v>27</v>
      </c>
      <c r="F25" s="6">
        <v>32</v>
      </c>
      <c r="G25" s="6">
        <v>2</v>
      </c>
      <c r="H25" s="6">
        <v>3</v>
      </c>
      <c r="I25" s="13">
        <f t="shared" si="3"/>
        <v>59</v>
      </c>
      <c r="J25" s="4">
        <f t="shared" si="12"/>
        <v>92.1875</v>
      </c>
      <c r="K25" s="13">
        <f t="shared" si="4"/>
        <v>34</v>
      </c>
      <c r="L25" s="4">
        <f t="shared" si="13"/>
        <v>3.125</v>
      </c>
      <c r="M25" s="13">
        <f t="shared" si="5"/>
        <v>5</v>
      </c>
      <c r="N25" s="24">
        <f t="shared" si="14"/>
        <v>64</v>
      </c>
      <c r="O25" s="6"/>
      <c r="P25" s="6">
        <v>27</v>
      </c>
      <c r="Q25" s="6">
        <v>32</v>
      </c>
      <c r="R25" s="6">
        <v>0</v>
      </c>
      <c r="S25" s="6">
        <v>0</v>
      </c>
    </row>
    <row r="26" spans="2:19" x14ac:dyDescent="0.35">
      <c r="B26" s="6"/>
      <c r="C26" s="16">
        <v>24</v>
      </c>
      <c r="E26" s="6">
        <v>12</v>
      </c>
      <c r="F26" s="6">
        <v>22</v>
      </c>
      <c r="G26" s="6">
        <v>3</v>
      </c>
      <c r="H26" s="6">
        <v>1</v>
      </c>
      <c r="I26" s="13">
        <f t="shared" si="3"/>
        <v>34</v>
      </c>
      <c r="J26" s="4">
        <f t="shared" si="12"/>
        <v>89.473684210526315</v>
      </c>
      <c r="K26" s="13">
        <f t="shared" si="4"/>
        <v>25</v>
      </c>
      <c r="L26" s="4">
        <f t="shared" si="13"/>
        <v>7.8947368421052628</v>
      </c>
      <c r="M26" s="13">
        <f t="shared" si="5"/>
        <v>4</v>
      </c>
      <c r="N26" s="24">
        <f t="shared" si="14"/>
        <v>38</v>
      </c>
      <c r="O26" s="6"/>
      <c r="P26" s="6">
        <v>12</v>
      </c>
      <c r="Q26" s="6">
        <v>22</v>
      </c>
      <c r="R26" s="6">
        <v>0</v>
      </c>
      <c r="S26" s="6">
        <v>0</v>
      </c>
    </row>
    <row r="27" spans="2:19" x14ac:dyDescent="0.35">
      <c r="B27" s="6"/>
      <c r="C27" s="16">
        <v>25</v>
      </c>
      <c r="E27" s="6">
        <v>29</v>
      </c>
      <c r="F27" s="6">
        <v>20</v>
      </c>
      <c r="G27" s="6">
        <v>7</v>
      </c>
      <c r="H27" s="6">
        <v>12</v>
      </c>
      <c r="I27" s="13">
        <f t="shared" si="3"/>
        <v>49</v>
      </c>
      <c r="J27" s="4">
        <f t="shared" si="12"/>
        <v>72.058823529411768</v>
      </c>
      <c r="K27" s="13">
        <f t="shared" si="4"/>
        <v>27</v>
      </c>
      <c r="L27" s="4">
        <f t="shared" si="13"/>
        <v>10.294117647058822</v>
      </c>
      <c r="M27" s="13">
        <f t="shared" si="5"/>
        <v>19</v>
      </c>
      <c r="N27" s="24">
        <f t="shared" si="14"/>
        <v>68</v>
      </c>
      <c r="O27" s="6"/>
      <c r="P27" s="6">
        <v>29</v>
      </c>
      <c r="Q27" s="6">
        <v>20</v>
      </c>
      <c r="R27" s="6">
        <v>0</v>
      </c>
      <c r="S27" s="6">
        <v>0</v>
      </c>
    </row>
    <row r="28" spans="2:19" x14ac:dyDescent="0.35">
      <c r="B28" s="6"/>
      <c r="C28" s="16">
        <v>26</v>
      </c>
      <c r="E28" s="6">
        <v>17</v>
      </c>
      <c r="F28" s="6">
        <v>25</v>
      </c>
      <c r="G28" s="6">
        <v>8</v>
      </c>
      <c r="H28" s="6">
        <v>5</v>
      </c>
      <c r="I28" s="13">
        <f t="shared" si="3"/>
        <v>42</v>
      </c>
      <c r="J28" s="4">
        <f t="shared" si="12"/>
        <v>76.363636363636374</v>
      </c>
      <c r="K28" s="13">
        <f t="shared" si="4"/>
        <v>33</v>
      </c>
      <c r="L28" s="4">
        <f t="shared" si="13"/>
        <v>14.545454545454545</v>
      </c>
      <c r="M28" s="13">
        <f t="shared" si="5"/>
        <v>13</v>
      </c>
      <c r="N28" s="24">
        <f t="shared" si="14"/>
        <v>55</v>
      </c>
      <c r="O28" s="6"/>
      <c r="P28" s="6">
        <v>17</v>
      </c>
      <c r="Q28" s="6">
        <v>25</v>
      </c>
      <c r="R28" s="6">
        <v>0</v>
      </c>
      <c r="S28" s="6">
        <v>0</v>
      </c>
    </row>
    <row r="29" spans="2:19" x14ac:dyDescent="0.35">
      <c r="B29" s="6"/>
      <c r="C29" s="16">
        <v>27</v>
      </c>
      <c r="E29" s="6">
        <v>19</v>
      </c>
      <c r="F29" s="6">
        <v>22</v>
      </c>
      <c r="G29" s="6">
        <v>4</v>
      </c>
      <c r="H29" s="6">
        <v>1</v>
      </c>
      <c r="I29" s="13">
        <f t="shared" si="3"/>
        <v>41</v>
      </c>
      <c r="J29" s="4">
        <f t="shared" si="12"/>
        <v>89.130434782608688</v>
      </c>
      <c r="K29" s="13">
        <f t="shared" si="4"/>
        <v>26</v>
      </c>
      <c r="L29" s="4">
        <f t="shared" si="13"/>
        <v>8.695652173913043</v>
      </c>
      <c r="M29" s="13">
        <f t="shared" si="5"/>
        <v>5</v>
      </c>
      <c r="N29" s="24">
        <f t="shared" si="14"/>
        <v>46</v>
      </c>
      <c r="O29" s="6"/>
      <c r="P29" s="6">
        <v>19</v>
      </c>
      <c r="Q29" s="6">
        <v>22</v>
      </c>
      <c r="R29" s="6">
        <v>0</v>
      </c>
      <c r="S29" s="6">
        <v>0</v>
      </c>
    </row>
    <row r="30" spans="2:19" x14ac:dyDescent="0.35">
      <c r="B30" s="6"/>
      <c r="C30" s="16">
        <v>28</v>
      </c>
      <c r="E30" s="6">
        <v>15</v>
      </c>
      <c r="F30" s="6">
        <v>25</v>
      </c>
      <c r="G30" s="6">
        <v>6</v>
      </c>
      <c r="H30" s="6">
        <v>3</v>
      </c>
      <c r="I30" s="13">
        <f t="shared" si="3"/>
        <v>40</v>
      </c>
      <c r="J30" s="4">
        <f t="shared" si="12"/>
        <v>81.632653061224488</v>
      </c>
      <c r="K30" s="13">
        <f t="shared" si="4"/>
        <v>31</v>
      </c>
      <c r="L30" s="4">
        <f t="shared" si="13"/>
        <v>12.244897959183673</v>
      </c>
      <c r="M30" s="13">
        <f t="shared" si="5"/>
        <v>9</v>
      </c>
      <c r="N30" s="24">
        <f t="shared" si="14"/>
        <v>49</v>
      </c>
      <c r="O30" s="6"/>
      <c r="P30" s="6">
        <v>15</v>
      </c>
      <c r="Q30" s="6">
        <v>25</v>
      </c>
      <c r="R30" s="6">
        <v>0</v>
      </c>
      <c r="S30" s="6">
        <v>0</v>
      </c>
    </row>
    <row r="31" spans="2:19" x14ac:dyDescent="0.35">
      <c r="B31" s="6"/>
      <c r="C31" s="16">
        <v>30</v>
      </c>
      <c r="E31" s="6">
        <v>12</v>
      </c>
      <c r="F31" s="6">
        <v>23</v>
      </c>
      <c r="G31" s="6">
        <v>3</v>
      </c>
      <c r="H31" s="6">
        <v>3</v>
      </c>
      <c r="I31" s="13">
        <f t="shared" si="3"/>
        <v>35</v>
      </c>
      <c r="J31" s="4">
        <f t="shared" si="12"/>
        <v>85.365853658536579</v>
      </c>
      <c r="K31" s="13">
        <f t="shared" si="4"/>
        <v>26</v>
      </c>
      <c r="L31" s="4">
        <f t="shared" si="13"/>
        <v>7.3170731707317067</v>
      </c>
      <c r="M31" s="13">
        <f t="shared" si="5"/>
        <v>6</v>
      </c>
      <c r="N31" s="24">
        <f t="shared" si="14"/>
        <v>41</v>
      </c>
      <c r="O31" s="6"/>
      <c r="P31" s="6">
        <v>12</v>
      </c>
      <c r="Q31" s="6">
        <v>23</v>
      </c>
      <c r="R31" s="6">
        <v>0</v>
      </c>
      <c r="S31" s="6">
        <v>0</v>
      </c>
    </row>
    <row r="32" spans="2:19" x14ac:dyDescent="0.35">
      <c r="B32" s="6"/>
      <c r="C32" s="16">
        <v>31</v>
      </c>
      <c r="E32" s="6">
        <v>30</v>
      </c>
      <c r="F32" s="6">
        <v>34</v>
      </c>
      <c r="G32" s="6">
        <v>5</v>
      </c>
      <c r="H32" s="6">
        <v>6</v>
      </c>
      <c r="I32" s="13">
        <f t="shared" si="3"/>
        <v>64</v>
      </c>
      <c r="J32" s="4">
        <f t="shared" si="12"/>
        <v>85.333333333333343</v>
      </c>
      <c r="K32" s="13">
        <f t="shared" si="4"/>
        <v>39</v>
      </c>
      <c r="L32" s="4">
        <f t="shared" si="13"/>
        <v>6.666666666666667</v>
      </c>
      <c r="M32" s="13">
        <f t="shared" si="5"/>
        <v>11</v>
      </c>
      <c r="N32" s="24">
        <f t="shared" si="14"/>
        <v>75</v>
      </c>
      <c r="O32" s="6"/>
      <c r="P32" s="6">
        <v>30</v>
      </c>
      <c r="Q32" s="6">
        <v>34</v>
      </c>
      <c r="R32" s="6">
        <v>0</v>
      </c>
      <c r="S32" s="6">
        <v>0</v>
      </c>
    </row>
    <row r="33" spans="2:19" x14ac:dyDescent="0.35">
      <c r="B33" s="6"/>
      <c r="C33" s="16">
        <v>32</v>
      </c>
      <c r="E33" s="6"/>
      <c r="F33" s="24"/>
      <c r="G33" s="24"/>
      <c r="H33" s="24"/>
      <c r="I33" s="24"/>
      <c r="J33" s="24"/>
      <c r="K33" s="24"/>
      <c r="L33" s="24"/>
      <c r="N33" s="24"/>
      <c r="O33" s="24"/>
      <c r="P33" s="24"/>
      <c r="Q33" s="24"/>
      <c r="R33" s="24"/>
      <c r="S33" s="24"/>
    </row>
    <row r="34" spans="2:19" x14ac:dyDescent="0.35">
      <c r="B34" s="6"/>
      <c r="C34" s="16">
        <v>33</v>
      </c>
      <c r="E34" s="6">
        <v>15</v>
      </c>
      <c r="F34" s="6">
        <v>24</v>
      </c>
      <c r="G34" s="6">
        <v>4</v>
      </c>
      <c r="H34" s="6">
        <v>2</v>
      </c>
      <c r="I34" s="13">
        <f t="shared" si="3"/>
        <v>39</v>
      </c>
      <c r="J34" s="4">
        <f>(I34/N34)*100</f>
        <v>86.666666666666671</v>
      </c>
      <c r="K34" s="13">
        <f t="shared" si="4"/>
        <v>28</v>
      </c>
      <c r="L34" s="4">
        <f>(G34/N34)*100</f>
        <v>8.8888888888888893</v>
      </c>
      <c r="M34" s="13">
        <f t="shared" si="5"/>
        <v>6</v>
      </c>
      <c r="N34" s="24">
        <f>SUM(E34:H34)</f>
        <v>45</v>
      </c>
      <c r="O34" s="6"/>
      <c r="P34" s="6">
        <v>15</v>
      </c>
      <c r="Q34" s="6">
        <v>24</v>
      </c>
      <c r="R34" s="6">
        <v>0</v>
      </c>
      <c r="S34" s="6">
        <v>0</v>
      </c>
    </row>
    <row r="35" spans="2:19" x14ac:dyDescent="0.35">
      <c r="B35" s="6"/>
      <c r="C35" s="16">
        <v>34</v>
      </c>
      <c r="E35" s="6">
        <v>38</v>
      </c>
      <c r="F35" s="6">
        <v>34</v>
      </c>
      <c r="G35" s="6">
        <v>7</v>
      </c>
      <c r="H35" s="6">
        <v>11</v>
      </c>
      <c r="I35" s="13">
        <f t="shared" si="3"/>
        <v>72</v>
      </c>
      <c r="J35" s="4">
        <f>(I35/N35)*100</f>
        <v>80</v>
      </c>
      <c r="K35" s="13">
        <f t="shared" si="4"/>
        <v>41</v>
      </c>
      <c r="L35" s="4">
        <f>(G35/N35)*100</f>
        <v>7.7777777777777777</v>
      </c>
      <c r="M35" s="13">
        <f t="shared" si="5"/>
        <v>18</v>
      </c>
      <c r="N35" s="24">
        <f>SUM(E35:H35)</f>
        <v>90</v>
      </c>
      <c r="O35" s="6"/>
      <c r="P35" s="6">
        <v>38</v>
      </c>
      <c r="Q35" s="6">
        <v>34</v>
      </c>
      <c r="R35" s="6">
        <v>0</v>
      </c>
      <c r="S35" s="6">
        <v>0</v>
      </c>
    </row>
    <row r="36" spans="2:19" x14ac:dyDescent="0.35">
      <c r="B36" s="6"/>
      <c r="C36" s="16">
        <v>35</v>
      </c>
      <c r="E36" s="6">
        <v>11</v>
      </c>
      <c r="F36" s="6">
        <v>21</v>
      </c>
      <c r="G36" s="6">
        <v>4</v>
      </c>
      <c r="H36" s="6">
        <v>8</v>
      </c>
      <c r="I36" s="13">
        <f t="shared" si="3"/>
        <v>32</v>
      </c>
      <c r="J36" s="4">
        <f>(I36/N36)*100</f>
        <v>72.727272727272734</v>
      </c>
      <c r="K36" s="13">
        <f t="shared" si="4"/>
        <v>25</v>
      </c>
      <c r="L36" s="4">
        <f>(G36/N36)*100</f>
        <v>9.0909090909090917</v>
      </c>
      <c r="M36" s="13">
        <f t="shared" si="5"/>
        <v>12</v>
      </c>
      <c r="N36" s="24">
        <f>SUM(E36:H36)</f>
        <v>44</v>
      </c>
      <c r="O36" s="6"/>
      <c r="P36" s="6">
        <v>11</v>
      </c>
      <c r="Q36" s="6">
        <v>21</v>
      </c>
      <c r="R36" s="6">
        <v>1</v>
      </c>
      <c r="S36" s="6">
        <v>4</v>
      </c>
    </row>
    <row r="37" spans="2:19" x14ac:dyDescent="0.35">
      <c r="B37" s="6"/>
      <c r="C37" s="16">
        <v>36</v>
      </c>
      <c r="E37" s="6">
        <v>30</v>
      </c>
      <c r="F37" s="6">
        <v>27</v>
      </c>
      <c r="G37" s="6">
        <v>7</v>
      </c>
      <c r="H37" s="6">
        <v>9</v>
      </c>
      <c r="I37" s="13">
        <f t="shared" si="3"/>
        <v>57</v>
      </c>
      <c r="J37" s="4">
        <f>(I37/N37)*100</f>
        <v>78.082191780821915</v>
      </c>
      <c r="K37" s="13">
        <f t="shared" si="4"/>
        <v>34</v>
      </c>
      <c r="L37" s="4">
        <f>(G37/N37)*100</f>
        <v>9.5890410958904102</v>
      </c>
      <c r="M37" s="13">
        <f t="shared" si="5"/>
        <v>16</v>
      </c>
      <c r="N37" s="24">
        <f>SUM(E37:H37)</f>
        <v>73</v>
      </c>
      <c r="O37" s="6"/>
      <c r="P37" s="6">
        <v>30</v>
      </c>
      <c r="Q37" s="6">
        <v>27</v>
      </c>
      <c r="R37" s="6">
        <v>0</v>
      </c>
      <c r="S37" s="6">
        <v>0</v>
      </c>
    </row>
    <row r="38" spans="2:19" x14ac:dyDescent="0.35">
      <c r="B38" s="6"/>
      <c r="C38" s="16">
        <v>37</v>
      </c>
      <c r="E38" s="6">
        <v>22</v>
      </c>
      <c r="F38" s="6">
        <v>16</v>
      </c>
      <c r="G38" s="6">
        <v>3</v>
      </c>
      <c r="H38" s="6">
        <v>2</v>
      </c>
      <c r="I38" s="13">
        <f t="shared" si="3"/>
        <v>38</v>
      </c>
      <c r="J38" s="4">
        <f>(I38/N38)*100</f>
        <v>88.372093023255815</v>
      </c>
      <c r="K38" s="13">
        <f t="shared" si="4"/>
        <v>19</v>
      </c>
      <c r="L38" s="4">
        <f>(G38/N38)*100</f>
        <v>6.9767441860465116</v>
      </c>
      <c r="M38" s="13">
        <f t="shared" si="5"/>
        <v>5</v>
      </c>
      <c r="N38" s="24">
        <f>SUM(E38:H38)</f>
        <v>43</v>
      </c>
      <c r="O38" s="6"/>
      <c r="P38" s="6">
        <v>22</v>
      </c>
      <c r="Q38" s="6">
        <v>16</v>
      </c>
      <c r="R38" s="6">
        <v>0</v>
      </c>
      <c r="S38" s="6">
        <v>1</v>
      </c>
    </row>
    <row r="39" spans="2:19" x14ac:dyDescent="0.35">
      <c r="B39" s="6"/>
      <c r="C39" s="16">
        <v>38</v>
      </c>
      <c r="E39" s="6"/>
      <c r="F39" s="24"/>
      <c r="G39" s="24"/>
      <c r="H39" s="24"/>
      <c r="I39" s="24"/>
      <c r="J39" s="24"/>
      <c r="K39" s="24"/>
      <c r="L39" s="24"/>
      <c r="N39" s="24"/>
      <c r="O39" s="24"/>
      <c r="P39" s="24"/>
      <c r="Q39" s="24"/>
      <c r="R39" s="24"/>
      <c r="S39" s="24"/>
    </row>
    <row r="40" spans="2:19" s="16" customFormat="1" x14ac:dyDescent="0.35">
      <c r="C40" s="16">
        <v>39</v>
      </c>
      <c r="D40" s="35"/>
      <c r="E40" s="16">
        <v>15</v>
      </c>
      <c r="F40" s="16">
        <v>8</v>
      </c>
      <c r="G40" s="16">
        <v>1</v>
      </c>
      <c r="H40" s="16">
        <v>2</v>
      </c>
      <c r="I40" s="13">
        <f t="shared" si="3"/>
        <v>23</v>
      </c>
      <c r="J40" s="4">
        <f>(I40/N40)*100</f>
        <v>88.461538461538453</v>
      </c>
      <c r="K40" s="13">
        <f t="shared" si="4"/>
        <v>9</v>
      </c>
      <c r="L40" s="4">
        <f>(G40/N40)*100</f>
        <v>3.8461538461538463</v>
      </c>
      <c r="M40" s="13">
        <f t="shared" si="5"/>
        <v>3</v>
      </c>
      <c r="N40" s="24">
        <f>SUM(E40:H40)</f>
        <v>26</v>
      </c>
      <c r="P40" s="16">
        <v>15</v>
      </c>
      <c r="Q40" s="16">
        <v>8</v>
      </c>
      <c r="R40" s="16">
        <v>0</v>
      </c>
      <c r="S40" s="16">
        <v>0</v>
      </c>
    </row>
    <row r="41" spans="2:19" s="16" customFormat="1" x14ac:dyDescent="0.35">
      <c r="C41" s="16">
        <v>40</v>
      </c>
      <c r="D41" s="35"/>
      <c r="E41" s="16">
        <v>28</v>
      </c>
      <c r="F41" s="16">
        <v>33</v>
      </c>
      <c r="G41" s="16">
        <v>6</v>
      </c>
      <c r="H41" s="16">
        <v>7</v>
      </c>
      <c r="I41" s="13">
        <f t="shared" si="3"/>
        <v>61</v>
      </c>
      <c r="J41" s="4">
        <f>(I41/N41)*100</f>
        <v>82.432432432432435</v>
      </c>
      <c r="K41" s="13">
        <f t="shared" si="4"/>
        <v>39</v>
      </c>
      <c r="L41" s="4">
        <f>(G41/N41)*100</f>
        <v>8.1081081081081088</v>
      </c>
      <c r="M41" s="13">
        <f t="shared" si="5"/>
        <v>13</v>
      </c>
      <c r="N41" s="24">
        <f>SUM(E41:H41)</f>
        <v>74</v>
      </c>
      <c r="P41" s="16">
        <v>28</v>
      </c>
      <c r="Q41" s="16">
        <v>33</v>
      </c>
      <c r="R41" s="16">
        <v>0</v>
      </c>
      <c r="S41" s="16">
        <v>0</v>
      </c>
    </row>
    <row r="42" spans="2:19" s="16" customFormat="1" x14ac:dyDescent="0.35">
      <c r="C42" s="16">
        <v>42</v>
      </c>
      <c r="D42" s="35"/>
      <c r="E42" s="16">
        <v>30</v>
      </c>
      <c r="F42" s="16">
        <v>31</v>
      </c>
      <c r="G42" s="16">
        <v>13</v>
      </c>
      <c r="H42" s="16">
        <v>0</v>
      </c>
      <c r="I42" s="13">
        <f t="shared" si="3"/>
        <v>61</v>
      </c>
      <c r="J42" s="4">
        <f>(I42/N42)*100</f>
        <v>82.432432432432435</v>
      </c>
      <c r="K42" s="13">
        <f t="shared" si="4"/>
        <v>44</v>
      </c>
      <c r="L42" s="4">
        <f>(G42/N42)*100</f>
        <v>17.567567567567568</v>
      </c>
      <c r="M42" s="13">
        <f t="shared" si="5"/>
        <v>13</v>
      </c>
      <c r="N42" s="24">
        <f>SUM(E42:H42)</f>
        <v>74</v>
      </c>
      <c r="P42" s="16">
        <v>30</v>
      </c>
      <c r="Q42" s="16">
        <v>31</v>
      </c>
      <c r="R42" s="16">
        <v>0</v>
      </c>
      <c r="S42" s="16">
        <v>0</v>
      </c>
    </row>
    <row r="43" spans="2:19" s="16" customFormat="1" x14ac:dyDescent="0.35">
      <c r="C43" s="16">
        <v>43</v>
      </c>
      <c r="D43" s="35"/>
      <c r="E43" s="16">
        <v>27</v>
      </c>
      <c r="F43" s="16">
        <v>29</v>
      </c>
      <c r="G43" s="16">
        <v>5</v>
      </c>
      <c r="H43" s="16">
        <v>9</v>
      </c>
      <c r="I43" s="13">
        <f t="shared" si="3"/>
        <v>56</v>
      </c>
      <c r="J43" s="4">
        <f>(I43/N43)*100</f>
        <v>80</v>
      </c>
      <c r="K43" s="13">
        <f t="shared" si="4"/>
        <v>34</v>
      </c>
      <c r="L43" s="4">
        <f>(G43/N43)*100</f>
        <v>7.1428571428571423</v>
      </c>
      <c r="M43" s="13">
        <f t="shared" si="5"/>
        <v>14</v>
      </c>
      <c r="N43" s="24">
        <f>SUM(E43:H43)</f>
        <v>70</v>
      </c>
      <c r="P43" s="16">
        <v>27</v>
      </c>
      <c r="Q43" s="16">
        <v>29</v>
      </c>
      <c r="R43" s="16">
        <v>0</v>
      </c>
      <c r="S43" s="16">
        <v>1</v>
      </c>
    </row>
    <row r="44" spans="2:19" s="16" customFormat="1" x14ac:dyDescent="0.35">
      <c r="C44" s="16">
        <v>44</v>
      </c>
      <c r="D44" s="35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2:19" s="16" customFormat="1" x14ac:dyDescent="0.35">
      <c r="C45" s="16">
        <v>45</v>
      </c>
      <c r="D45" s="35"/>
      <c r="E45" s="16">
        <v>11</v>
      </c>
      <c r="F45" s="16">
        <v>16</v>
      </c>
      <c r="G45" s="16">
        <v>3</v>
      </c>
      <c r="H45" s="16">
        <v>1</v>
      </c>
      <c r="I45" s="13">
        <f t="shared" si="3"/>
        <v>27</v>
      </c>
      <c r="J45" s="4">
        <f>(I45/N45)*100</f>
        <v>87.096774193548384</v>
      </c>
      <c r="K45" s="13">
        <f t="shared" si="4"/>
        <v>19</v>
      </c>
      <c r="L45" s="4">
        <f>(G45/N45)*100</f>
        <v>9.67741935483871</v>
      </c>
      <c r="M45" s="13">
        <f t="shared" si="5"/>
        <v>4</v>
      </c>
      <c r="N45" s="24">
        <f>SUM(E45:H45)</f>
        <v>31</v>
      </c>
      <c r="P45" s="16">
        <v>11</v>
      </c>
      <c r="Q45" s="16">
        <v>16</v>
      </c>
      <c r="R45" s="16">
        <v>3</v>
      </c>
      <c r="S45" s="16">
        <v>1</v>
      </c>
    </row>
    <row r="46" spans="2:19" s="16" customFormat="1" x14ac:dyDescent="0.35">
      <c r="C46" s="16">
        <v>47</v>
      </c>
      <c r="D46" s="35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 spans="2:19" s="16" customFormat="1" x14ac:dyDescent="0.35">
      <c r="C47" s="16">
        <v>48</v>
      </c>
      <c r="D47" s="35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spans="2:19" x14ac:dyDescent="0.35">
      <c r="B48" s="6"/>
      <c r="C48" s="16">
        <v>49</v>
      </c>
      <c r="E48" s="6"/>
      <c r="F48" s="24"/>
      <c r="G48" s="24"/>
      <c r="H48" s="24"/>
      <c r="I48" s="24"/>
      <c r="J48" s="24"/>
      <c r="K48" s="24"/>
      <c r="L48" s="24"/>
      <c r="N48" s="24"/>
      <c r="O48" s="24"/>
      <c r="P48" s="24"/>
      <c r="Q48" s="24"/>
      <c r="R48" s="24"/>
      <c r="S48" s="24"/>
    </row>
    <row r="51" spans="2:19" x14ac:dyDescent="0.35">
      <c r="B51" s="17" t="s">
        <v>87</v>
      </c>
      <c r="C51" s="1">
        <v>1</v>
      </c>
      <c r="E51" s="1">
        <v>19</v>
      </c>
      <c r="F51" s="1">
        <v>16</v>
      </c>
      <c r="G51" s="1">
        <v>1</v>
      </c>
      <c r="H51" s="1">
        <v>1</v>
      </c>
      <c r="I51" s="1">
        <f>E51+F51</f>
        <v>35</v>
      </c>
      <c r="J51" s="4">
        <f>(I51/N51)*100</f>
        <v>94.594594594594597</v>
      </c>
      <c r="K51" s="1">
        <f>F51+G51</f>
        <v>17</v>
      </c>
      <c r="L51" s="4">
        <f>(K51/N51)*100</f>
        <v>45.945945945945951</v>
      </c>
      <c r="M51" s="13">
        <f>G51+H51</f>
        <v>2</v>
      </c>
      <c r="N51" s="1">
        <f>SUM(E51:H51)</f>
        <v>37</v>
      </c>
      <c r="P51" s="1">
        <f t="shared" ref="P51:Q54" si="15">E51</f>
        <v>19</v>
      </c>
      <c r="Q51" s="17">
        <f t="shared" si="15"/>
        <v>16</v>
      </c>
      <c r="R51" s="1">
        <v>0</v>
      </c>
      <c r="S51" s="1">
        <v>0</v>
      </c>
    </row>
    <row r="52" spans="2:19" x14ac:dyDescent="0.35">
      <c r="C52" s="1">
        <v>2</v>
      </c>
      <c r="E52" s="1">
        <v>25</v>
      </c>
      <c r="F52" s="1">
        <v>15</v>
      </c>
      <c r="G52" s="1">
        <v>2</v>
      </c>
      <c r="H52" s="1">
        <v>4</v>
      </c>
      <c r="I52" s="24">
        <f t="shared" ref="I52:I86" si="16">E52+F52</f>
        <v>40</v>
      </c>
      <c r="J52" s="4">
        <f t="shared" ref="J52:J86" si="17">(I52/N52)*100</f>
        <v>86.956521739130437</v>
      </c>
      <c r="K52" s="24">
        <f t="shared" ref="K52:K86" si="18">F52+G52</f>
        <v>17</v>
      </c>
      <c r="L52" s="4">
        <f t="shared" ref="L52:L86" si="19">(K52/N52)*100</f>
        <v>36.95652173913043</v>
      </c>
      <c r="M52" s="13">
        <f t="shared" ref="M52:M86" si="20">G52+H52</f>
        <v>6</v>
      </c>
      <c r="N52" s="24">
        <f t="shared" ref="N52:N86" si="21">SUM(E52:H52)</f>
        <v>46</v>
      </c>
      <c r="P52" s="17">
        <f t="shared" si="15"/>
        <v>25</v>
      </c>
      <c r="Q52" s="17">
        <f t="shared" si="15"/>
        <v>15</v>
      </c>
      <c r="R52" s="1">
        <v>2</v>
      </c>
      <c r="S52" s="1">
        <v>4</v>
      </c>
    </row>
    <row r="53" spans="2:19" x14ac:dyDescent="0.35">
      <c r="C53" s="17">
        <v>3</v>
      </c>
      <c r="E53" s="1">
        <v>26</v>
      </c>
      <c r="F53" s="1">
        <v>29</v>
      </c>
      <c r="G53" s="1">
        <v>1</v>
      </c>
      <c r="H53" s="1">
        <v>2</v>
      </c>
      <c r="I53" s="24">
        <f t="shared" si="16"/>
        <v>55</v>
      </c>
      <c r="J53" s="4">
        <f t="shared" si="17"/>
        <v>94.827586206896555</v>
      </c>
      <c r="K53" s="24">
        <f t="shared" si="18"/>
        <v>30</v>
      </c>
      <c r="L53" s="4">
        <f t="shared" si="19"/>
        <v>51.724137931034484</v>
      </c>
      <c r="M53" s="13">
        <f t="shared" si="20"/>
        <v>3</v>
      </c>
      <c r="N53" s="24">
        <f t="shared" si="21"/>
        <v>58</v>
      </c>
      <c r="P53" s="17">
        <f t="shared" si="15"/>
        <v>26</v>
      </c>
      <c r="Q53" s="17">
        <f t="shared" si="15"/>
        <v>29</v>
      </c>
      <c r="R53" s="1">
        <v>1</v>
      </c>
      <c r="S53" s="1">
        <v>2</v>
      </c>
    </row>
    <row r="54" spans="2:19" x14ac:dyDescent="0.35">
      <c r="C54" s="17">
        <v>4</v>
      </c>
      <c r="E54" s="1">
        <v>17</v>
      </c>
      <c r="F54" s="1">
        <v>13</v>
      </c>
      <c r="G54" s="1">
        <v>1</v>
      </c>
      <c r="H54" s="1">
        <v>2</v>
      </c>
      <c r="I54" s="24">
        <f t="shared" si="16"/>
        <v>30</v>
      </c>
      <c r="J54" s="4">
        <f t="shared" si="17"/>
        <v>90.909090909090907</v>
      </c>
      <c r="K54" s="24">
        <f t="shared" si="18"/>
        <v>14</v>
      </c>
      <c r="L54" s="4">
        <f t="shared" si="19"/>
        <v>42.424242424242422</v>
      </c>
      <c r="M54" s="13">
        <f t="shared" si="20"/>
        <v>3</v>
      </c>
      <c r="N54" s="24">
        <f t="shared" si="21"/>
        <v>33</v>
      </c>
      <c r="P54" s="17">
        <f t="shared" si="15"/>
        <v>17</v>
      </c>
      <c r="Q54" s="17">
        <f t="shared" si="15"/>
        <v>13</v>
      </c>
      <c r="R54" s="1">
        <v>1</v>
      </c>
      <c r="S54" s="1">
        <v>0</v>
      </c>
    </row>
    <row r="55" spans="2:19" x14ac:dyDescent="0.35">
      <c r="C55" s="17">
        <v>5</v>
      </c>
      <c r="F55" s="24"/>
      <c r="G55" s="24"/>
      <c r="H55" s="24"/>
      <c r="I55" s="24"/>
      <c r="J55" s="24"/>
      <c r="K55" s="24"/>
      <c r="L55" s="24"/>
      <c r="N55" s="24"/>
      <c r="O55" s="24"/>
      <c r="P55" s="24"/>
      <c r="Q55" s="24"/>
      <c r="R55" s="24"/>
      <c r="S55" s="24"/>
    </row>
    <row r="56" spans="2:19" x14ac:dyDescent="0.35">
      <c r="C56" s="17">
        <v>6</v>
      </c>
      <c r="E56" s="1">
        <v>11</v>
      </c>
      <c r="F56" s="1">
        <v>13</v>
      </c>
      <c r="G56" s="1">
        <v>3</v>
      </c>
      <c r="H56" s="1">
        <v>3</v>
      </c>
      <c r="I56" s="24">
        <f t="shared" si="16"/>
        <v>24</v>
      </c>
      <c r="J56" s="4">
        <f t="shared" si="17"/>
        <v>80</v>
      </c>
      <c r="K56" s="24">
        <f t="shared" si="18"/>
        <v>16</v>
      </c>
      <c r="L56" s="4">
        <f t="shared" si="19"/>
        <v>53.333333333333336</v>
      </c>
      <c r="M56" s="13">
        <f t="shared" si="20"/>
        <v>6</v>
      </c>
      <c r="N56" s="24">
        <f t="shared" si="21"/>
        <v>30</v>
      </c>
      <c r="P56" s="17">
        <f t="shared" ref="P56:Q60" si="22">E56</f>
        <v>11</v>
      </c>
      <c r="Q56" s="17">
        <f t="shared" si="22"/>
        <v>13</v>
      </c>
      <c r="R56" s="1">
        <v>2</v>
      </c>
      <c r="S56" s="1">
        <v>3</v>
      </c>
    </row>
    <row r="57" spans="2:19" x14ac:dyDescent="0.35">
      <c r="C57" s="17">
        <v>7</v>
      </c>
      <c r="E57" s="1">
        <v>10</v>
      </c>
      <c r="F57" s="1">
        <v>10</v>
      </c>
      <c r="G57" s="1">
        <v>1</v>
      </c>
      <c r="H57" s="1">
        <v>1</v>
      </c>
      <c r="I57" s="24">
        <f t="shared" si="16"/>
        <v>20</v>
      </c>
      <c r="J57" s="4">
        <f t="shared" si="17"/>
        <v>90.909090909090907</v>
      </c>
      <c r="K57" s="24">
        <f t="shared" si="18"/>
        <v>11</v>
      </c>
      <c r="L57" s="4">
        <f t="shared" si="19"/>
        <v>50</v>
      </c>
      <c r="M57" s="13">
        <f t="shared" si="20"/>
        <v>2</v>
      </c>
      <c r="N57" s="24">
        <f t="shared" si="21"/>
        <v>22</v>
      </c>
      <c r="P57" s="17">
        <f t="shared" si="22"/>
        <v>10</v>
      </c>
      <c r="Q57" s="17">
        <f t="shared" si="22"/>
        <v>10</v>
      </c>
      <c r="R57" s="1">
        <v>1</v>
      </c>
      <c r="S57" s="1">
        <v>0</v>
      </c>
    </row>
    <row r="58" spans="2:19" x14ac:dyDescent="0.35">
      <c r="C58" s="17">
        <v>8</v>
      </c>
      <c r="E58" s="1">
        <v>27</v>
      </c>
      <c r="F58" s="1">
        <v>43</v>
      </c>
      <c r="G58" s="1">
        <v>5</v>
      </c>
      <c r="H58" s="1">
        <v>6</v>
      </c>
      <c r="I58" s="24">
        <f t="shared" si="16"/>
        <v>70</v>
      </c>
      <c r="J58" s="4">
        <f t="shared" si="17"/>
        <v>86.419753086419746</v>
      </c>
      <c r="K58" s="24">
        <f t="shared" si="18"/>
        <v>48</v>
      </c>
      <c r="L58" s="4">
        <f t="shared" si="19"/>
        <v>59.259259259259252</v>
      </c>
      <c r="M58" s="13">
        <f t="shared" si="20"/>
        <v>11</v>
      </c>
      <c r="N58" s="24">
        <f t="shared" si="21"/>
        <v>81</v>
      </c>
      <c r="P58" s="17">
        <f t="shared" si="22"/>
        <v>27</v>
      </c>
      <c r="Q58" s="17">
        <f t="shared" si="22"/>
        <v>43</v>
      </c>
      <c r="R58" s="1">
        <v>4</v>
      </c>
      <c r="S58" s="1">
        <v>1</v>
      </c>
    </row>
    <row r="59" spans="2:19" x14ac:dyDescent="0.35">
      <c r="C59" s="17">
        <v>9</v>
      </c>
      <c r="E59" s="1">
        <v>19</v>
      </c>
      <c r="F59" s="1">
        <v>24</v>
      </c>
      <c r="G59" s="1">
        <v>0</v>
      </c>
      <c r="H59" s="1">
        <v>0</v>
      </c>
      <c r="I59" s="24">
        <f t="shared" si="16"/>
        <v>43</v>
      </c>
      <c r="J59" s="4">
        <f t="shared" si="17"/>
        <v>100</v>
      </c>
      <c r="K59" s="24">
        <f t="shared" si="18"/>
        <v>24</v>
      </c>
      <c r="L59" s="4">
        <f t="shared" si="19"/>
        <v>55.813953488372093</v>
      </c>
      <c r="M59" s="13">
        <f t="shared" si="20"/>
        <v>0</v>
      </c>
      <c r="N59" s="24">
        <f t="shared" si="21"/>
        <v>43</v>
      </c>
      <c r="P59" s="17">
        <f t="shared" si="22"/>
        <v>19</v>
      </c>
      <c r="Q59" s="17">
        <f t="shared" si="22"/>
        <v>24</v>
      </c>
      <c r="R59" s="17">
        <v>0</v>
      </c>
      <c r="S59" s="17">
        <v>0</v>
      </c>
    </row>
    <row r="60" spans="2:19" x14ac:dyDescent="0.35">
      <c r="C60" s="17">
        <v>10</v>
      </c>
      <c r="E60" s="1">
        <v>16</v>
      </c>
      <c r="F60" s="1">
        <v>16</v>
      </c>
      <c r="G60" s="1">
        <v>4</v>
      </c>
      <c r="H60" s="1">
        <v>0</v>
      </c>
      <c r="I60" s="24">
        <f t="shared" si="16"/>
        <v>32</v>
      </c>
      <c r="J60" s="4">
        <f t="shared" si="17"/>
        <v>88.888888888888886</v>
      </c>
      <c r="K60" s="24">
        <f t="shared" si="18"/>
        <v>20</v>
      </c>
      <c r="L60" s="4">
        <f t="shared" si="19"/>
        <v>55.555555555555557</v>
      </c>
      <c r="M60" s="13">
        <f t="shared" si="20"/>
        <v>4</v>
      </c>
      <c r="N60" s="24">
        <f t="shared" si="21"/>
        <v>36</v>
      </c>
      <c r="P60" s="17">
        <f t="shared" si="22"/>
        <v>16</v>
      </c>
      <c r="Q60" s="17">
        <f t="shared" si="22"/>
        <v>16</v>
      </c>
      <c r="R60" s="1">
        <v>4</v>
      </c>
      <c r="S60" s="17">
        <v>0</v>
      </c>
    </row>
    <row r="61" spans="2:19" x14ac:dyDescent="0.35">
      <c r="C61" s="17">
        <v>11</v>
      </c>
      <c r="F61" s="24"/>
      <c r="G61" s="24"/>
      <c r="H61" s="24"/>
      <c r="I61" s="24"/>
      <c r="J61" s="24"/>
      <c r="K61" s="24"/>
      <c r="L61" s="24"/>
      <c r="N61" s="24"/>
      <c r="O61" s="24"/>
      <c r="P61" s="24"/>
      <c r="Q61" s="24"/>
      <c r="R61" s="24"/>
      <c r="S61" s="24"/>
    </row>
    <row r="62" spans="2:19" x14ac:dyDescent="0.35">
      <c r="C62" s="17">
        <v>12</v>
      </c>
      <c r="E62" s="1">
        <v>3</v>
      </c>
      <c r="F62" s="1">
        <v>13</v>
      </c>
      <c r="G62" s="1">
        <v>0</v>
      </c>
      <c r="H62" s="1">
        <v>0</v>
      </c>
      <c r="I62" s="24">
        <f t="shared" si="16"/>
        <v>16</v>
      </c>
      <c r="J62" s="4">
        <f t="shared" si="17"/>
        <v>100</v>
      </c>
      <c r="K62" s="24">
        <f t="shared" si="18"/>
        <v>13</v>
      </c>
      <c r="L62" s="4">
        <f t="shared" si="19"/>
        <v>81.25</v>
      </c>
      <c r="M62" s="13">
        <f t="shared" si="20"/>
        <v>0</v>
      </c>
      <c r="N62" s="24">
        <f t="shared" si="21"/>
        <v>16</v>
      </c>
      <c r="P62" s="17">
        <f t="shared" ref="P62:Q68" si="23">E62</f>
        <v>3</v>
      </c>
      <c r="Q62" s="17">
        <f t="shared" si="23"/>
        <v>13</v>
      </c>
      <c r="R62" s="17">
        <v>0</v>
      </c>
      <c r="S62" s="17">
        <v>0</v>
      </c>
    </row>
    <row r="63" spans="2:19" x14ac:dyDescent="0.35">
      <c r="C63" s="17">
        <v>13</v>
      </c>
      <c r="E63" s="1">
        <v>14</v>
      </c>
      <c r="F63" s="1">
        <v>24</v>
      </c>
      <c r="G63" s="1">
        <v>3</v>
      </c>
      <c r="H63" s="1">
        <v>1</v>
      </c>
      <c r="I63" s="24">
        <f t="shared" si="16"/>
        <v>38</v>
      </c>
      <c r="J63" s="4">
        <f t="shared" si="17"/>
        <v>90.476190476190482</v>
      </c>
      <c r="K63" s="24">
        <f t="shared" si="18"/>
        <v>27</v>
      </c>
      <c r="L63" s="4">
        <f t="shared" si="19"/>
        <v>64.285714285714292</v>
      </c>
      <c r="M63" s="13">
        <f t="shared" si="20"/>
        <v>4</v>
      </c>
      <c r="N63" s="24">
        <f t="shared" si="21"/>
        <v>42</v>
      </c>
      <c r="P63" s="17">
        <f t="shared" si="23"/>
        <v>14</v>
      </c>
      <c r="Q63" s="17">
        <f t="shared" si="23"/>
        <v>24</v>
      </c>
      <c r="R63" s="1">
        <v>3</v>
      </c>
      <c r="S63" s="1">
        <v>1</v>
      </c>
    </row>
    <row r="64" spans="2:19" x14ac:dyDescent="0.35">
      <c r="C64" s="17">
        <v>14</v>
      </c>
      <c r="E64" s="1">
        <v>7</v>
      </c>
      <c r="F64" s="1">
        <v>5</v>
      </c>
      <c r="G64" s="1">
        <v>0</v>
      </c>
      <c r="H64" s="1">
        <v>1</v>
      </c>
      <c r="I64" s="24">
        <f t="shared" si="16"/>
        <v>12</v>
      </c>
      <c r="J64" s="4">
        <f t="shared" si="17"/>
        <v>92.307692307692307</v>
      </c>
      <c r="K64" s="24">
        <f t="shared" si="18"/>
        <v>5</v>
      </c>
      <c r="L64" s="4">
        <f t="shared" si="19"/>
        <v>38.461538461538467</v>
      </c>
      <c r="M64" s="13">
        <f t="shared" si="20"/>
        <v>1</v>
      </c>
      <c r="N64" s="24">
        <f t="shared" si="21"/>
        <v>13</v>
      </c>
      <c r="P64" s="17">
        <f t="shared" si="23"/>
        <v>7</v>
      </c>
      <c r="Q64" s="17">
        <f t="shared" si="23"/>
        <v>5</v>
      </c>
      <c r="R64" s="17">
        <v>0</v>
      </c>
      <c r="S64" s="1">
        <v>1</v>
      </c>
    </row>
    <row r="65" spans="3:19" x14ac:dyDescent="0.35">
      <c r="C65" s="17">
        <v>16</v>
      </c>
      <c r="E65" s="1">
        <v>12</v>
      </c>
      <c r="F65" s="1">
        <v>19</v>
      </c>
      <c r="G65" s="1">
        <v>2</v>
      </c>
      <c r="H65" s="1">
        <v>2</v>
      </c>
      <c r="I65" s="24">
        <f t="shared" si="16"/>
        <v>31</v>
      </c>
      <c r="J65" s="4">
        <f t="shared" si="17"/>
        <v>88.571428571428569</v>
      </c>
      <c r="K65" s="24">
        <f t="shared" si="18"/>
        <v>21</v>
      </c>
      <c r="L65" s="4">
        <f t="shared" si="19"/>
        <v>60</v>
      </c>
      <c r="M65" s="13">
        <f t="shared" si="20"/>
        <v>4</v>
      </c>
      <c r="N65" s="24">
        <f t="shared" si="21"/>
        <v>35</v>
      </c>
      <c r="P65" s="17">
        <f t="shared" si="23"/>
        <v>12</v>
      </c>
      <c r="Q65" s="17">
        <f t="shared" si="23"/>
        <v>19</v>
      </c>
      <c r="R65" s="1">
        <v>2</v>
      </c>
      <c r="S65" s="1">
        <v>2</v>
      </c>
    </row>
    <row r="66" spans="3:19" x14ac:dyDescent="0.35">
      <c r="C66" s="17">
        <v>17</v>
      </c>
      <c r="E66" s="1">
        <v>33</v>
      </c>
      <c r="F66" s="1">
        <v>26</v>
      </c>
      <c r="G66" s="1">
        <v>2</v>
      </c>
      <c r="H66" s="1">
        <v>2</v>
      </c>
      <c r="I66" s="24">
        <f t="shared" si="16"/>
        <v>59</v>
      </c>
      <c r="J66" s="4">
        <f t="shared" si="17"/>
        <v>93.650793650793645</v>
      </c>
      <c r="K66" s="24">
        <f t="shared" si="18"/>
        <v>28</v>
      </c>
      <c r="L66" s="4">
        <f t="shared" si="19"/>
        <v>44.444444444444443</v>
      </c>
      <c r="M66" s="13">
        <f t="shared" si="20"/>
        <v>4</v>
      </c>
      <c r="N66" s="24">
        <f t="shared" si="21"/>
        <v>63</v>
      </c>
      <c r="P66" s="17">
        <f t="shared" si="23"/>
        <v>33</v>
      </c>
      <c r="Q66" s="17">
        <f t="shared" si="23"/>
        <v>26</v>
      </c>
      <c r="R66" s="1">
        <v>2</v>
      </c>
      <c r="S66" s="1">
        <v>2</v>
      </c>
    </row>
    <row r="67" spans="3:19" x14ac:dyDescent="0.35">
      <c r="C67" s="17">
        <v>18</v>
      </c>
      <c r="E67" s="1">
        <v>15</v>
      </c>
      <c r="F67" s="1">
        <v>22</v>
      </c>
      <c r="G67" s="1">
        <v>1</v>
      </c>
      <c r="H67" s="1">
        <v>1</v>
      </c>
      <c r="I67" s="24">
        <f t="shared" si="16"/>
        <v>37</v>
      </c>
      <c r="J67" s="4">
        <f t="shared" si="17"/>
        <v>94.871794871794862</v>
      </c>
      <c r="K67" s="24">
        <f t="shared" si="18"/>
        <v>23</v>
      </c>
      <c r="L67" s="4">
        <f t="shared" si="19"/>
        <v>58.974358974358978</v>
      </c>
      <c r="M67" s="13">
        <f t="shared" si="20"/>
        <v>2</v>
      </c>
      <c r="N67" s="24">
        <f t="shared" si="21"/>
        <v>39</v>
      </c>
      <c r="P67" s="17">
        <f t="shared" si="23"/>
        <v>15</v>
      </c>
      <c r="Q67" s="17">
        <f t="shared" si="23"/>
        <v>22</v>
      </c>
      <c r="R67" s="1">
        <v>1</v>
      </c>
      <c r="S67" s="1">
        <v>0</v>
      </c>
    </row>
    <row r="68" spans="3:19" x14ac:dyDescent="0.35">
      <c r="C68" s="17">
        <v>19</v>
      </c>
      <c r="E68" s="1">
        <v>21</v>
      </c>
      <c r="F68" s="1">
        <v>23</v>
      </c>
      <c r="G68" s="1">
        <v>1</v>
      </c>
      <c r="H68" s="1">
        <v>3</v>
      </c>
      <c r="I68" s="24">
        <f t="shared" si="16"/>
        <v>44</v>
      </c>
      <c r="J68" s="4">
        <f t="shared" si="17"/>
        <v>91.666666666666657</v>
      </c>
      <c r="K68" s="24">
        <f t="shared" si="18"/>
        <v>24</v>
      </c>
      <c r="L68" s="4">
        <f t="shared" si="19"/>
        <v>50</v>
      </c>
      <c r="M68" s="13">
        <f t="shared" si="20"/>
        <v>4</v>
      </c>
      <c r="N68" s="24">
        <f t="shared" si="21"/>
        <v>48</v>
      </c>
      <c r="P68" s="17">
        <f t="shared" si="23"/>
        <v>21</v>
      </c>
      <c r="Q68" s="17">
        <f t="shared" si="23"/>
        <v>23</v>
      </c>
      <c r="R68" s="1">
        <v>1</v>
      </c>
      <c r="S68" s="1">
        <v>3</v>
      </c>
    </row>
    <row r="69" spans="3:19" x14ac:dyDescent="0.35">
      <c r="C69" s="17">
        <v>20</v>
      </c>
      <c r="F69" s="24"/>
      <c r="G69" s="24"/>
      <c r="H69" s="24"/>
      <c r="I69" s="24"/>
      <c r="J69" s="24"/>
      <c r="K69" s="24"/>
      <c r="L69" s="24"/>
      <c r="N69" s="24"/>
      <c r="O69" s="24"/>
      <c r="P69" s="24"/>
      <c r="Q69" s="24"/>
      <c r="R69" s="24"/>
      <c r="S69" s="24"/>
    </row>
    <row r="70" spans="3:19" x14ac:dyDescent="0.35">
      <c r="C70" s="17">
        <v>21</v>
      </c>
      <c r="E70" s="1">
        <v>2</v>
      </c>
      <c r="F70" s="1">
        <v>9</v>
      </c>
      <c r="G70" s="1">
        <v>0</v>
      </c>
      <c r="H70" s="1">
        <v>0</v>
      </c>
      <c r="I70" s="24">
        <f t="shared" si="16"/>
        <v>11</v>
      </c>
      <c r="J70" s="4">
        <f t="shared" si="17"/>
        <v>100</v>
      </c>
      <c r="K70" s="24">
        <f t="shared" si="18"/>
        <v>9</v>
      </c>
      <c r="L70" s="4">
        <f t="shared" si="19"/>
        <v>81.818181818181827</v>
      </c>
      <c r="M70" s="13">
        <f t="shared" si="20"/>
        <v>0</v>
      </c>
      <c r="N70" s="24">
        <f t="shared" si="21"/>
        <v>11</v>
      </c>
      <c r="P70" s="17">
        <f>E70</f>
        <v>2</v>
      </c>
      <c r="Q70" s="17">
        <f>F70</f>
        <v>9</v>
      </c>
      <c r="R70" s="17">
        <v>0</v>
      </c>
      <c r="S70" s="17">
        <v>0</v>
      </c>
    </row>
    <row r="71" spans="3:19" x14ac:dyDescent="0.35">
      <c r="C71" s="17">
        <v>22</v>
      </c>
      <c r="F71" s="24"/>
      <c r="G71" s="24"/>
      <c r="H71" s="24"/>
      <c r="I71" s="24"/>
      <c r="J71" s="24"/>
      <c r="K71" s="24"/>
      <c r="L71" s="24"/>
      <c r="N71" s="24"/>
      <c r="O71" s="24"/>
      <c r="P71" s="24"/>
      <c r="Q71" s="24"/>
      <c r="R71" s="24"/>
      <c r="S71" s="24"/>
    </row>
    <row r="72" spans="3:19" x14ac:dyDescent="0.35">
      <c r="C72" s="17">
        <v>23</v>
      </c>
      <c r="E72" s="1">
        <v>12</v>
      </c>
      <c r="F72" s="1">
        <v>18</v>
      </c>
      <c r="G72" s="1">
        <v>4</v>
      </c>
      <c r="H72" s="1">
        <v>0</v>
      </c>
      <c r="I72" s="24">
        <f t="shared" si="16"/>
        <v>30</v>
      </c>
      <c r="J72" s="4">
        <f t="shared" si="17"/>
        <v>88.235294117647058</v>
      </c>
      <c r="K72" s="24">
        <f t="shared" si="18"/>
        <v>22</v>
      </c>
      <c r="L72" s="4">
        <f t="shared" si="19"/>
        <v>64.705882352941174</v>
      </c>
      <c r="M72" s="13">
        <f t="shared" si="20"/>
        <v>4</v>
      </c>
      <c r="N72" s="24">
        <f t="shared" si="21"/>
        <v>34</v>
      </c>
      <c r="P72" s="17">
        <f t="shared" ref="P72:Q79" si="24">E72</f>
        <v>12</v>
      </c>
      <c r="Q72" s="17">
        <f t="shared" si="24"/>
        <v>18</v>
      </c>
      <c r="R72" s="1">
        <v>4</v>
      </c>
      <c r="S72" s="17">
        <v>0</v>
      </c>
    </row>
    <row r="73" spans="3:19" x14ac:dyDescent="0.35">
      <c r="C73" s="17">
        <v>24</v>
      </c>
      <c r="E73" s="1">
        <v>11</v>
      </c>
      <c r="F73" s="1">
        <v>11</v>
      </c>
      <c r="G73" s="1">
        <v>1</v>
      </c>
      <c r="H73" s="1">
        <v>1</v>
      </c>
      <c r="I73" s="24">
        <f t="shared" si="16"/>
        <v>22</v>
      </c>
      <c r="J73" s="4">
        <f t="shared" si="17"/>
        <v>91.666666666666657</v>
      </c>
      <c r="K73" s="24">
        <f t="shared" si="18"/>
        <v>12</v>
      </c>
      <c r="L73" s="4">
        <f t="shared" si="19"/>
        <v>50</v>
      </c>
      <c r="M73" s="13">
        <f t="shared" si="20"/>
        <v>2</v>
      </c>
      <c r="N73" s="24">
        <f t="shared" si="21"/>
        <v>24</v>
      </c>
      <c r="P73" s="17">
        <f t="shared" si="24"/>
        <v>11</v>
      </c>
      <c r="Q73" s="17">
        <f t="shared" si="24"/>
        <v>11</v>
      </c>
      <c r="R73" s="1">
        <v>0</v>
      </c>
      <c r="S73" s="1">
        <v>1</v>
      </c>
    </row>
    <row r="74" spans="3:19" x14ac:dyDescent="0.35">
      <c r="C74" s="17">
        <v>25</v>
      </c>
      <c r="E74" s="1">
        <v>5</v>
      </c>
      <c r="F74" s="1">
        <v>21</v>
      </c>
      <c r="G74" s="1">
        <v>2</v>
      </c>
      <c r="H74" s="1">
        <v>0</v>
      </c>
      <c r="I74" s="24">
        <f t="shared" si="16"/>
        <v>26</v>
      </c>
      <c r="J74" s="4">
        <f t="shared" si="17"/>
        <v>92.857142857142861</v>
      </c>
      <c r="K74" s="24">
        <f t="shared" si="18"/>
        <v>23</v>
      </c>
      <c r="L74" s="4">
        <f t="shared" si="19"/>
        <v>82.142857142857139</v>
      </c>
      <c r="M74" s="13">
        <f t="shared" si="20"/>
        <v>2</v>
      </c>
      <c r="N74" s="24">
        <f t="shared" si="21"/>
        <v>28</v>
      </c>
      <c r="P74" s="17">
        <f t="shared" si="24"/>
        <v>5</v>
      </c>
      <c r="Q74" s="17">
        <f t="shared" si="24"/>
        <v>21</v>
      </c>
      <c r="R74" s="1">
        <v>0</v>
      </c>
      <c r="S74" s="17">
        <v>0</v>
      </c>
    </row>
    <row r="75" spans="3:19" x14ac:dyDescent="0.35">
      <c r="C75" s="17">
        <v>29</v>
      </c>
      <c r="E75" s="1">
        <v>6</v>
      </c>
      <c r="F75" s="1">
        <v>4</v>
      </c>
      <c r="G75" s="1">
        <v>1</v>
      </c>
      <c r="H75" s="1">
        <v>0</v>
      </c>
      <c r="I75" s="24">
        <f t="shared" si="16"/>
        <v>10</v>
      </c>
      <c r="J75" s="4">
        <f t="shared" si="17"/>
        <v>90.909090909090907</v>
      </c>
      <c r="K75" s="24">
        <f t="shared" si="18"/>
        <v>5</v>
      </c>
      <c r="L75" s="4">
        <f t="shared" si="19"/>
        <v>45.454545454545453</v>
      </c>
      <c r="M75" s="13">
        <f t="shared" si="20"/>
        <v>1</v>
      </c>
      <c r="N75" s="24">
        <f t="shared" si="21"/>
        <v>11</v>
      </c>
      <c r="P75" s="17">
        <f t="shared" si="24"/>
        <v>6</v>
      </c>
      <c r="Q75" s="17">
        <f t="shared" si="24"/>
        <v>4</v>
      </c>
      <c r="R75" s="1">
        <v>1</v>
      </c>
      <c r="S75" s="17"/>
    </row>
    <row r="76" spans="3:19" x14ac:dyDescent="0.35">
      <c r="C76" s="17">
        <v>30</v>
      </c>
      <c r="E76" s="1">
        <v>23</v>
      </c>
      <c r="F76" s="1">
        <v>20</v>
      </c>
      <c r="G76" s="1">
        <v>2</v>
      </c>
      <c r="H76" s="1">
        <v>2</v>
      </c>
      <c r="I76" s="24">
        <f t="shared" si="16"/>
        <v>43</v>
      </c>
      <c r="J76" s="4">
        <f t="shared" si="17"/>
        <v>91.489361702127653</v>
      </c>
      <c r="K76" s="24">
        <f t="shared" si="18"/>
        <v>22</v>
      </c>
      <c r="L76" s="4">
        <f t="shared" si="19"/>
        <v>46.808510638297875</v>
      </c>
      <c r="M76" s="13">
        <f t="shared" si="20"/>
        <v>4</v>
      </c>
      <c r="N76" s="24">
        <f t="shared" si="21"/>
        <v>47</v>
      </c>
      <c r="P76" s="17">
        <f t="shared" si="24"/>
        <v>23</v>
      </c>
      <c r="Q76" s="17">
        <f t="shared" si="24"/>
        <v>20</v>
      </c>
      <c r="R76" s="1">
        <v>1</v>
      </c>
      <c r="S76" s="1">
        <v>2</v>
      </c>
    </row>
    <row r="77" spans="3:19" x14ac:dyDescent="0.35">
      <c r="C77" s="17">
        <v>31</v>
      </c>
      <c r="E77" s="1">
        <v>33</v>
      </c>
      <c r="F77" s="1">
        <v>20</v>
      </c>
      <c r="G77" s="1">
        <v>6</v>
      </c>
      <c r="H77" s="1">
        <v>2</v>
      </c>
      <c r="I77" s="24">
        <f t="shared" si="16"/>
        <v>53</v>
      </c>
      <c r="J77" s="4">
        <f t="shared" si="17"/>
        <v>86.885245901639337</v>
      </c>
      <c r="K77" s="24">
        <f t="shared" si="18"/>
        <v>26</v>
      </c>
      <c r="L77" s="4">
        <f t="shared" si="19"/>
        <v>42.622950819672127</v>
      </c>
      <c r="M77" s="13">
        <f t="shared" si="20"/>
        <v>8</v>
      </c>
      <c r="N77" s="24">
        <f t="shared" si="21"/>
        <v>61</v>
      </c>
      <c r="P77" s="17">
        <f t="shared" si="24"/>
        <v>33</v>
      </c>
      <c r="Q77" s="17">
        <f t="shared" si="24"/>
        <v>20</v>
      </c>
      <c r="R77" s="1">
        <v>6</v>
      </c>
      <c r="S77" s="1">
        <v>2</v>
      </c>
    </row>
    <row r="78" spans="3:19" x14ac:dyDescent="0.35">
      <c r="C78" s="17">
        <v>32</v>
      </c>
      <c r="E78" s="1">
        <v>16</v>
      </c>
      <c r="F78" s="1">
        <v>16</v>
      </c>
      <c r="G78" s="1">
        <v>0</v>
      </c>
      <c r="H78" s="1">
        <v>0</v>
      </c>
      <c r="I78" s="24">
        <f t="shared" si="16"/>
        <v>32</v>
      </c>
      <c r="J78" s="4">
        <f t="shared" si="17"/>
        <v>100</v>
      </c>
      <c r="K78" s="24">
        <f t="shared" si="18"/>
        <v>16</v>
      </c>
      <c r="L78" s="4">
        <f t="shared" si="19"/>
        <v>50</v>
      </c>
      <c r="M78" s="13">
        <f t="shared" si="20"/>
        <v>0</v>
      </c>
      <c r="N78" s="24">
        <f t="shared" si="21"/>
        <v>32</v>
      </c>
      <c r="P78" s="17">
        <f t="shared" si="24"/>
        <v>16</v>
      </c>
      <c r="Q78" s="17">
        <f t="shared" si="24"/>
        <v>16</v>
      </c>
      <c r="R78" s="17">
        <v>0</v>
      </c>
      <c r="S78" s="17">
        <v>0</v>
      </c>
    </row>
    <row r="79" spans="3:19" x14ac:dyDescent="0.35">
      <c r="C79" s="17">
        <v>33</v>
      </c>
      <c r="E79" s="1">
        <v>6</v>
      </c>
      <c r="F79" s="1">
        <v>5</v>
      </c>
      <c r="G79" s="1">
        <v>1</v>
      </c>
      <c r="H79" s="1">
        <v>0</v>
      </c>
      <c r="I79" s="24">
        <f t="shared" si="16"/>
        <v>11</v>
      </c>
      <c r="J79" s="4">
        <f t="shared" si="17"/>
        <v>91.666666666666657</v>
      </c>
      <c r="K79" s="24">
        <f t="shared" si="18"/>
        <v>6</v>
      </c>
      <c r="L79" s="4">
        <f t="shared" si="19"/>
        <v>50</v>
      </c>
      <c r="M79" s="13">
        <f t="shared" si="20"/>
        <v>1</v>
      </c>
      <c r="N79" s="24">
        <f t="shared" si="21"/>
        <v>12</v>
      </c>
      <c r="P79" s="17">
        <f t="shared" si="24"/>
        <v>6</v>
      </c>
      <c r="Q79" s="17">
        <f t="shared" si="24"/>
        <v>5</v>
      </c>
      <c r="R79" s="1">
        <v>0</v>
      </c>
      <c r="S79" s="17">
        <v>0</v>
      </c>
    </row>
    <row r="80" spans="3:19" x14ac:dyDescent="0.35">
      <c r="C80" s="17">
        <v>34</v>
      </c>
      <c r="E80" s="1">
        <v>0</v>
      </c>
      <c r="F80" s="1">
        <v>1</v>
      </c>
      <c r="G80" s="1">
        <v>1</v>
      </c>
      <c r="H80" s="1">
        <v>0</v>
      </c>
      <c r="I80" s="24">
        <f t="shared" si="16"/>
        <v>1</v>
      </c>
      <c r="J80" s="4">
        <f t="shared" si="17"/>
        <v>50</v>
      </c>
      <c r="K80" s="24">
        <f t="shared" si="18"/>
        <v>2</v>
      </c>
      <c r="L80" s="4">
        <f t="shared" si="19"/>
        <v>100</v>
      </c>
      <c r="M80" s="13">
        <f t="shared" si="20"/>
        <v>1</v>
      </c>
      <c r="N80" s="24">
        <f t="shared" si="21"/>
        <v>2</v>
      </c>
      <c r="P80" s="17">
        <v>0</v>
      </c>
      <c r="Q80" s="17">
        <f>F80</f>
        <v>1</v>
      </c>
      <c r="R80" s="1">
        <v>0</v>
      </c>
      <c r="S80" s="17">
        <v>0</v>
      </c>
    </row>
    <row r="81" spans="2:19" x14ac:dyDescent="0.35">
      <c r="C81" s="17">
        <v>35</v>
      </c>
      <c r="F81" s="24"/>
      <c r="G81" s="24"/>
      <c r="H81" s="24"/>
      <c r="I81" s="24"/>
      <c r="J81" s="24"/>
      <c r="K81" s="24"/>
      <c r="L81" s="24"/>
      <c r="N81" s="24"/>
      <c r="O81" s="24"/>
      <c r="P81" s="24"/>
      <c r="Q81" s="24"/>
      <c r="R81" s="24"/>
      <c r="S81" s="24"/>
    </row>
    <row r="82" spans="2:19" x14ac:dyDescent="0.35">
      <c r="C82" s="17">
        <v>37</v>
      </c>
      <c r="F82" s="24"/>
      <c r="G82" s="24"/>
      <c r="H82" s="24"/>
      <c r="I82" s="24"/>
      <c r="J82" s="24"/>
      <c r="K82" s="24"/>
      <c r="L82" s="24"/>
      <c r="N82" s="24"/>
      <c r="O82" s="24"/>
      <c r="P82" s="24"/>
      <c r="Q82" s="24"/>
      <c r="R82" s="24"/>
      <c r="S82" s="24"/>
    </row>
    <row r="83" spans="2:19" x14ac:dyDescent="0.35">
      <c r="C83" s="17">
        <v>38</v>
      </c>
      <c r="E83" s="1">
        <v>1</v>
      </c>
      <c r="F83" s="1">
        <v>1</v>
      </c>
      <c r="G83" s="1">
        <v>1</v>
      </c>
      <c r="H83" s="1">
        <v>0</v>
      </c>
      <c r="I83" s="24">
        <f t="shared" si="16"/>
        <v>2</v>
      </c>
      <c r="J83" s="4">
        <f t="shared" si="17"/>
        <v>66.666666666666657</v>
      </c>
      <c r="K83" s="24">
        <f t="shared" si="18"/>
        <v>2</v>
      </c>
      <c r="L83" s="4">
        <f t="shared" si="19"/>
        <v>66.666666666666657</v>
      </c>
      <c r="M83" s="13">
        <f t="shared" si="20"/>
        <v>1</v>
      </c>
      <c r="N83" s="24">
        <f t="shared" si="21"/>
        <v>3</v>
      </c>
      <c r="P83" s="17">
        <f>E83</f>
        <v>1</v>
      </c>
      <c r="Q83" s="17">
        <f>F83</f>
        <v>1</v>
      </c>
      <c r="R83" s="1">
        <v>1</v>
      </c>
      <c r="S83" s="17">
        <v>0</v>
      </c>
    </row>
    <row r="84" spans="2:19" x14ac:dyDescent="0.35">
      <c r="C84" s="17">
        <v>39</v>
      </c>
      <c r="F84" s="24"/>
      <c r="G84" s="24"/>
      <c r="H84" s="24"/>
      <c r="I84" s="24"/>
      <c r="J84" s="24"/>
      <c r="K84" s="24"/>
      <c r="L84" s="24"/>
      <c r="N84" s="24"/>
      <c r="O84" s="24"/>
      <c r="P84" s="24"/>
      <c r="Q84" s="24"/>
      <c r="R84" s="24"/>
      <c r="S84" s="24"/>
    </row>
    <row r="85" spans="2:19" x14ac:dyDescent="0.35">
      <c r="C85" s="17">
        <v>41</v>
      </c>
      <c r="E85" s="1">
        <v>25</v>
      </c>
      <c r="F85" s="1">
        <v>32</v>
      </c>
      <c r="G85" s="1">
        <v>1</v>
      </c>
      <c r="H85" s="1">
        <v>0</v>
      </c>
      <c r="I85" s="24">
        <f t="shared" si="16"/>
        <v>57</v>
      </c>
      <c r="J85" s="4">
        <f t="shared" si="17"/>
        <v>98.275862068965509</v>
      </c>
      <c r="K85" s="24">
        <f t="shared" si="18"/>
        <v>33</v>
      </c>
      <c r="L85" s="4">
        <f t="shared" si="19"/>
        <v>56.896551724137936</v>
      </c>
      <c r="M85" s="13">
        <f t="shared" si="20"/>
        <v>1</v>
      </c>
      <c r="N85" s="24">
        <f t="shared" si="21"/>
        <v>58</v>
      </c>
      <c r="P85" s="17">
        <f>E85</f>
        <v>25</v>
      </c>
      <c r="Q85" s="17">
        <f>F85</f>
        <v>32</v>
      </c>
      <c r="R85" s="1">
        <v>1</v>
      </c>
      <c r="S85" s="17">
        <v>0</v>
      </c>
    </row>
    <row r="86" spans="2:19" x14ac:dyDescent="0.35">
      <c r="C86" s="17">
        <v>44</v>
      </c>
      <c r="E86" s="1">
        <v>19</v>
      </c>
      <c r="F86" s="1">
        <v>22</v>
      </c>
      <c r="G86" s="1">
        <v>1</v>
      </c>
      <c r="H86" s="1">
        <v>4</v>
      </c>
      <c r="I86" s="24">
        <f t="shared" si="16"/>
        <v>41</v>
      </c>
      <c r="J86" s="4">
        <f t="shared" si="17"/>
        <v>89.130434782608688</v>
      </c>
      <c r="K86" s="24">
        <f t="shared" si="18"/>
        <v>23</v>
      </c>
      <c r="L86" s="4">
        <f t="shared" si="19"/>
        <v>50</v>
      </c>
      <c r="M86" s="13">
        <f t="shared" si="20"/>
        <v>5</v>
      </c>
      <c r="N86" s="24">
        <f t="shared" si="21"/>
        <v>46</v>
      </c>
      <c r="P86" s="17">
        <f>E86</f>
        <v>19</v>
      </c>
      <c r="Q86" s="17">
        <f>F86</f>
        <v>22</v>
      </c>
      <c r="R86" s="1">
        <v>0</v>
      </c>
      <c r="S86" s="1">
        <v>3</v>
      </c>
    </row>
    <row r="87" spans="2:19" s="24" customFormat="1" x14ac:dyDescent="0.35">
      <c r="D87" s="35"/>
    </row>
    <row r="88" spans="2:19" s="24" customFormat="1" x14ac:dyDescent="0.35">
      <c r="D88" s="35"/>
    </row>
    <row r="89" spans="2:19" s="24" customFormat="1" x14ac:dyDescent="0.35">
      <c r="D89" s="35"/>
    </row>
    <row r="90" spans="2:19" s="24" customFormat="1" x14ac:dyDescent="0.35">
      <c r="D90" s="35"/>
    </row>
    <row r="91" spans="2:19" s="24" customFormat="1" x14ac:dyDescent="0.35">
      <c r="B91" s="21" t="s">
        <v>87</v>
      </c>
      <c r="C91" s="21">
        <v>1</v>
      </c>
      <c r="D91" s="35"/>
      <c r="E91" s="1"/>
    </row>
    <row r="92" spans="2:19" s="24" customFormat="1" x14ac:dyDescent="0.35">
      <c r="B92" s="1"/>
      <c r="C92" s="24">
        <v>2</v>
      </c>
      <c r="D92" s="35"/>
      <c r="E92" s="24">
        <v>16</v>
      </c>
      <c r="F92" s="24">
        <v>17</v>
      </c>
      <c r="G92" s="24">
        <v>1</v>
      </c>
      <c r="H92" s="24">
        <v>0</v>
      </c>
      <c r="I92" s="24">
        <f>E92+F92</f>
        <v>33</v>
      </c>
      <c r="J92" s="4">
        <f>(I92/N92)*100</f>
        <v>97.058823529411768</v>
      </c>
      <c r="K92" s="24">
        <f>F92+G92</f>
        <v>18</v>
      </c>
      <c r="L92" s="4">
        <f>(K92/N92)*100</f>
        <v>52.941176470588239</v>
      </c>
      <c r="M92" s="4">
        <f>G92+H92</f>
        <v>1</v>
      </c>
      <c r="N92" s="24">
        <f>SUM(E92:H92)</f>
        <v>34</v>
      </c>
      <c r="P92" s="24">
        <v>16</v>
      </c>
      <c r="Q92" s="24">
        <v>17</v>
      </c>
      <c r="R92" s="24">
        <v>0</v>
      </c>
      <c r="S92" s="24">
        <v>0</v>
      </c>
    </row>
    <row r="93" spans="2:19" s="24" customFormat="1" x14ac:dyDescent="0.35">
      <c r="B93" s="1"/>
      <c r="C93" s="24">
        <v>3</v>
      </c>
      <c r="D93" s="35"/>
      <c r="E93" s="24">
        <v>22</v>
      </c>
      <c r="F93" s="24">
        <v>22</v>
      </c>
      <c r="G93" s="24">
        <v>0</v>
      </c>
      <c r="H93" s="24">
        <v>2</v>
      </c>
      <c r="I93" s="24">
        <f t="shared" ref="I93:I113" si="25">E93+F93</f>
        <v>44</v>
      </c>
      <c r="J93" s="4">
        <f t="shared" ref="J93:J113" si="26">(I93/N93)*100</f>
        <v>95.652173913043484</v>
      </c>
      <c r="K93" s="24">
        <f t="shared" ref="K93:K113" si="27">F93+G93</f>
        <v>22</v>
      </c>
      <c r="L93" s="4">
        <f t="shared" ref="L93:L113" si="28">(K93/N93)*100</f>
        <v>47.826086956521742</v>
      </c>
      <c r="M93" s="4">
        <f t="shared" ref="M93:M113" si="29">G93+H93</f>
        <v>2</v>
      </c>
      <c r="N93" s="24">
        <f t="shared" ref="N93:N113" si="30">SUM(E93:H93)</f>
        <v>46</v>
      </c>
      <c r="P93" s="24">
        <v>22</v>
      </c>
      <c r="Q93" s="24">
        <v>22</v>
      </c>
      <c r="R93" s="24">
        <v>0</v>
      </c>
      <c r="S93" s="24">
        <v>0</v>
      </c>
    </row>
    <row r="94" spans="2:19" s="24" customFormat="1" x14ac:dyDescent="0.35">
      <c r="B94" s="1"/>
      <c r="C94" s="21">
        <v>4</v>
      </c>
      <c r="D94" s="35"/>
      <c r="E94" s="1">
        <v>18</v>
      </c>
      <c r="F94" s="1">
        <v>18</v>
      </c>
      <c r="G94" s="1">
        <v>2</v>
      </c>
      <c r="H94" s="1">
        <v>1</v>
      </c>
      <c r="I94" s="24">
        <f t="shared" si="25"/>
        <v>36</v>
      </c>
      <c r="J94" s="4">
        <f t="shared" si="26"/>
        <v>92.307692307692307</v>
      </c>
      <c r="K94" s="24">
        <f t="shared" si="27"/>
        <v>20</v>
      </c>
      <c r="L94" s="4">
        <f t="shared" si="28"/>
        <v>51.282051282051277</v>
      </c>
      <c r="M94" s="4">
        <f t="shared" si="29"/>
        <v>3</v>
      </c>
      <c r="N94" s="24">
        <f t="shared" si="30"/>
        <v>39</v>
      </c>
      <c r="O94" s="1"/>
      <c r="P94" s="1">
        <v>18</v>
      </c>
      <c r="Q94" s="1">
        <v>18</v>
      </c>
      <c r="R94" s="1">
        <v>2</v>
      </c>
      <c r="S94" s="1">
        <v>1</v>
      </c>
    </row>
    <row r="95" spans="2:19" s="24" customFormat="1" x14ac:dyDescent="0.35">
      <c r="B95" s="1"/>
      <c r="C95" s="21">
        <v>5</v>
      </c>
      <c r="D95" s="35"/>
      <c r="E95" s="1"/>
    </row>
    <row r="96" spans="2:19" s="24" customFormat="1" x14ac:dyDescent="0.35">
      <c r="B96" s="1"/>
      <c r="C96" s="21">
        <v>6</v>
      </c>
      <c r="D96" s="35"/>
      <c r="E96" s="1">
        <v>17</v>
      </c>
      <c r="F96" s="1">
        <v>16</v>
      </c>
      <c r="G96" s="1">
        <v>5</v>
      </c>
      <c r="H96" s="1">
        <v>3</v>
      </c>
      <c r="I96" s="24">
        <f t="shared" si="25"/>
        <v>33</v>
      </c>
      <c r="J96" s="4">
        <f t="shared" si="26"/>
        <v>80.487804878048792</v>
      </c>
      <c r="K96" s="24">
        <f t="shared" si="27"/>
        <v>21</v>
      </c>
      <c r="L96" s="4">
        <f t="shared" si="28"/>
        <v>51.219512195121951</v>
      </c>
      <c r="M96" s="4">
        <f t="shared" si="29"/>
        <v>8</v>
      </c>
      <c r="N96" s="24">
        <f t="shared" si="30"/>
        <v>41</v>
      </c>
      <c r="O96" s="1"/>
      <c r="P96" s="1">
        <v>17</v>
      </c>
      <c r="Q96" s="1">
        <v>16</v>
      </c>
      <c r="R96" s="1">
        <v>5</v>
      </c>
      <c r="S96" s="1">
        <v>3</v>
      </c>
    </row>
    <row r="97" spans="2:19" s="24" customFormat="1" x14ac:dyDescent="0.35">
      <c r="B97" s="1"/>
      <c r="C97" s="24">
        <v>7</v>
      </c>
      <c r="D97" s="35"/>
      <c r="E97" s="24">
        <v>56</v>
      </c>
      <c r="F97" s="24">
        <v>55</v>
      </c>
      <c r="G97" s="24">
        <v>2</v>
      </c>
      <c r="H97" s="24">
        <v>3</v>
      </c>
      <c r="I97" s="24">
        <f t="shared" si="25"/>
        <v>111</v>
      </c>
      <c r="J97" s="4">
        <f t="shared" si="26"/>
        <v>95.689655172413794</v>
      </c>
      <c r="K97" s="24">
        <f t="shared" si="27"/>
        <v>57</v>
      </c>
      <c r="L97" s="4">
        <f t="shared" si="28"/>
        <v>49.137931034482754</v>
      </c>
      <c r="M97" s="4">
        <f t="shared" si="29"/>
        <v>5</v>
      </c>
      <c r="N97" s="24">
        <f t="shared" si="30"/>
        <v>116</v>
      </c>
      <c r="P97" s="24">
        <v>56</v>
      </c>
      <c r="Q97" s="24">
        <v>55</v>
      </c>
      <c r="R97" s="24">
        <v>1</v>
      </c>
      <c r="S97" s="24">
        <v>3</v>
      </c>
    </row>
    <row r="98" spans="2:19" s="24" customFormat="1" x14ac:dyDescent="0.35">
      <c r="B98" s="1"/>
      <c r="C98" s="21">
        <v>8</v>
      </c>
      <c r="D98" s="35"/>
      <c r="E98" s="1"/>
    </row>
    <row r="99" spans="2:19" s="24" customFormat="1" x14ac:dyDescent="0.35">
      <c r="B99" s="1"/>
      <c r="C99" s="21">
        <v>9</v>
      </c>
      <c r="D99" s="35"/>
      <c r="E99" s="1">
        <v>9</v>
      </c>
      <c r="F99" s="1">
        <v>14</v>
      </c>
      <c r="G99" s="1">
        <v>1</v>
      </c>
      <c r="H99" s="1">
        <v>0</v>
      </c>
      <c r="I99" s="24">
        <f t="shared" si="25"/>
        <v>23</v>
      </c>
      <c r="J99" s="4">
        <f t="shared" si="26"/>
        <v>95.833333333333343</v>
      </c>
      <c r="K99" s="24">
        <f t="shared" si="27"/>
        <v>15</v>
      </c>
      <c r="L99" s="4">
        <f t="shared" si="28"/>
        <v>62.5</v>
      </c>
      <c r="M99" s="4">
        <f t="shared" si="29"/>
        <v>1</v>
      </c>
      <c r="N99" s="24">
        <f t="shared" si="30"/>
        <v>24</v>
      </c>
      <c r="O99" s="1"/>
      <c r="P99" s="1">
        <v>9</v>
      </c>
      <c r="Q99" s="1">
        <v>14</v>
      </c>
      <c r="R99" s="1">
        <v>1</v>
      </c>
      <c r="S99" s="1">
        <v>0</v>
      </c>
    </row>
    <row r="100" spans="2:19" s="24" customFormat="1" x14ac:dyDescent="0.35">
      <c r="B100" s="1"/>
      <c r="C100" s="21">
        <v>10</v>
      </c>
      <c r="D100" s="35"/>
      <c r="E100" s="1">
        <v>5</v>
      </c>
      <c r="F100" s="1">
        <v>12</v>
      </c>
      <c r="G100" s="1">
        <v>1</v>
      </c>
      <c r="H100" s="1">
        <v>2</v>
      </c>
      <c r="I100" s="24">
        <f t="shared" si="25"/>
        <v>17</v>
      </c>
      <c r="J100" s="4">
        <f t="shared" si="26"/>
        <v>85</v>
      </c>
      <c r="K100" s="24">
        <f t="shared" si="27"/>
        <v>13</v>
      </c>
      <c r="L100" s="4">
        <f t="shared" si="28"/>
        <v>65</v>
      </c>
      <c r="M100" s="4">
        <f t="shared" si="29"/>
        <v>3</v>
      </c>
      <c r="N100" s="24">
        <f t="shared" si="30"/>
        <v>20</v>
      </c>
      <c r="O100" s="1"/>
      <c r="P100" s="1">
        <v>5</v>
      </c>
      <c r="Q100" s="1">
        <v>12</v>
      </c>
      <c r="R100" s="1">
        <v>1</v>
      </c>
      <c r="S100" s="1">
        <v>2</v>
      </c>
    </row>
    <row r="101" spans="2:19" s="24" customFormat="1" x14ac:dyDescent="0.35">
      <c r="B101" s="1"/>
      <c r="C101" s="21">
        <v>11</v>
      </c>
      <c r="D101" s="35"/>
      <c r="E101" s="1"/>
    </row>
    <row r="102" spans="2:19" s="24" customFormat="1" x14ac:dyDescent="0.35">
      <c r="B102" s="1"/>
      <c r="C102" s="21">
        <v>12</v>
      </c>
      <c r="D102" s="35"/>
      <c r="E102" s="1">
        <v>1</v>
      </c>
      <c r="F102" s="1">
        <v>1</v>
      </c>
      <c r="G102" s="1">
        <v>0</v>
      </c>
      <c r="H102" s="1">
        <v>0</v>
      </c>
      <c r="I102" s="24">
        <f t="shared" si="25"/>
        <v>2</v>
      </c>
      <c r="J102" s="4">
        <f t="shared" si="26"/>
        <v>100</v>
      </c>
      <c r="K102" s="24">
        <f t="shared" si="27"/>
        <v>1</v>
      </c>
      <c r="L102" s="4">
        <f t="shared" si="28"/>
        <v>50</v>
      </c>
      <c r="M102" s="4">
        <f t="shared" si="29"/>
        <v>0</v>
      </c>
      <c r="N102" s="24">
        <f t="shared" si="30"/>
        <v>2</v>
      </c>
      <c r="O102" s="1"/>
      <c r="P102" s="1">
        <v>1</v>
      </c>
      <c r="Q102" s="1">
        <v>1</v>
      </c>
      <c r="R102" s="24">
        <v>0</v>
      </c>
      <c r="S102" s="24">
        <v>0</v>
      </c>
    </row>
    <row r="103" spans="2:19" s="24" customFormat="1" x14ac:dyDescent="0.35">
      <c r="B103" s="1"/>
      <c r="C103" s="21">
        <v>13</v>
      </c>
      <c r="D103" s="35"/>
      <c r="E103" s="1">
        <v>36</v>
      </c>
      <c r="F103" s="1">
        <v>30</v>
      </c>
      <c r="G103" s="1">
        <v>1</v>
      </c>
      <c r="H103" s="1">
        <v>5</v>
      </c>
      <c r="I103" s="24">
        <f t="shared" si="25"/>
        <v>66</v>
      </c>
      <c r="J103" s="4">
        <f t="shared" si="26"/>
        <v>91.666666666666657</v>
      </c>
      <c r="K103" s="24">
        <f t="shared" si="27"/>
        <v>31</v>
      </c>
      <c r="L103" s="4">
        <f t="shared" si="28"/>
        <v>43.055555555555557</v>
      </c>
      <c r="M103" s="4">
        <f t="shared" si="29"/>
        <v>6</v>
      </c>
      <c r="N103" s="24">
        <f t="shared" si="30"/>
        <v>72</v>
      </c>
      <c r="O103" s="1"/>
      <c r="P103" s="1">
        <v>36</v>
      </c>
      <c r="Q103" s="1">
        <v>30</v>
      </c>
      <c r="R103" s="1">
        <v>1</v>
      </c>
      <c r="S103" s="1">
        <v>5</v>
      </c>
    </row>
    <row r="104" spans="2:19" s="24" customFormat="1" x14ac:dyDescent="0.35">
      <c r="B104" s="1"/>
      <c r="C104" s="21">
        <v>14</v>
      </c>
      <c r="D104" s="35"/>
      <c r="E104" s="1">
        <v>11</v>
      </c>
      <c r="F104" s="1">
        <v>7</v>
      </c>
      <c r="G104" s="1">
        <v>1</v>
      </c>
      <c r="H104" s="1">
        <v>0</v>
      </c>
      <c r="I104" s="24">
        <f t="shared" si="25"/>
        <v>18</v>
      </c>
      <c r="J104" s="4">
        <f t="shared" si="26"/>
        <v>94.73684210526315</v>
      </c>
      <c r="K104" s="24">
        <f t="shared" si="27"/>
        <v>8</v>
      </c>
      <c r="L104" s="4">
        <f t="shared" si="28"/>
        <v>42.105263157894733</v>
      </c>
      <c r="M104" s="4">
        <f t="shared" si="29"/>
        <v>1</v>
      </c>
      <c r="N104" s="24">
        <f t="shared" si="30"/>
        <v>19</v>
      </c>
      <c r="O104" s="1"/>
      <c r="P104" s="1">
        <v>11</v>
      </c>
      <c r="Q104" s="1">
        <v>7</v>
      </c>
      <c r="R104" s="1">
        <v>1</v>
      </c>
      <c r="S104" s="1">
        <v>0</v>
      </c>
    </row>
    <row r="105" spans="2:19" s="24" customFormat="1" x14ac:dyDescent="0.35">
      <c r="B105" s="1"/>
      <c r="C105" s="21">
        <v>15</v>
      </c>
      <c r="D105" s="35"/>
      <c r="E105" s="1">
        <v>10</v>
      </c>
      <c r="F105" s="1">
        <v>18</v>
      </c>
      <c r="G105" s="1">
        <v>1</v>
      </c>
      <c r="H105" s="1">
        <v>0</v>
      </c>
      <c r="I105" s="24">
        <f t="shared" si="25"/>
        <v>28</v>
      </c>
      <c r="J105" s="4">
        <f t="shared" si="26"/>
        <v>96.551724137931032</v>
      </c>
      <c r="K105" s="24">
        <f t="shared" si="27"/>
        <v>19</v>
      </c>
      <c r="L105" s="4">
        <f t="shared" si="28"/>
        <v>65.517241379310349</v>
      </c>
      <c r="M105" s="4">
        <f t="shared" si="29"/>
        <v>1</v>
      </c>
      <c r="N105" s="24">
        <f t="shared" si="30"/>
        <v>29</v>
      </c>
      <c r="O105" s="1"/>
      <c r="P105" s="1">
        <v>10</v>
      </c>
      <c r="Q105" s="1">
        <v>18</v>
      </c>
      <c r="R105" s="1">
        <v>1</v>
      </c>
      <c r="S105" s="1">
        <v>0</v>
      </c>
    </row>
    <row r="106" spans="2:19" s="24" customFormat="1" x14ac:dyDescent="0.35">
      <c r="B106" s="1"/>
      <c r="C106" s="24">
        <v>16</v>
      </c>
      <c r="D106" s="35"/>
      <c r="E106" s="24">
        <v>20</v>
      </c>
      <c r="F106" s="24">
        <v>18</v>
      </c>
      <c r="G106" s="24">
        <v>3</v>
      </c>
      <c r="H106" s="24">
        <v>4</v>
      </c>
      <c r="I106" s="24">
        <f t="shared" si="25"/>
        <v>38</v>
      </c>
      <c r="J106" s="4">
        <f t="shared" si="26"/>
        <v>84.444444444444443</v>
      </c>
      <c r="K106" s="24">
        <f t="shared" si="27"/>
        <v>21</v>
      </c>
      <c r="L106" s="4">
        <f t="shared" si="28"/>
        <v>46.666666666666664</v>
      </c>
      <c r="M106" s="4">
        <f t="shared" si="29"/>
        <v>7</v>
      </c>
      <c r="N106" s="24">
        <f t="shared" si="30"/>
        <v>45</v>
      </c>
      <c r="P106" s="24">
        <v>20</v>
      </c>
      <c r="Q106" s="24">
        <v>18</v>
      </c>
      <c r="R106" s="13">
        <v>3</v>
      </c>
      <c r="S106" s="13">
        <v>4</v>
      </c>
    </row>
    <row r="107" spans="2:19" s="24" customFormat="1" x14ac:dyDescent="0.35">
      <c r="B107" s="1"/>
      <c r="C107" s="24">
        <v>17</v>
      </c>
      <c r="D107" s="35"/>
      <c r="E107" s="24">
        <v>11</v>
      </c>
      <c r="F107" s="24">
        <v>12</v>
      </c>
      <c r="G107" s="24">
        <v>4</v>
      </c>
      <c r="H107" s="24">
        <v>1</v>
      </c>
      <c r="I107" s="24">
        <f t="shared" si="25"/>
        <v>23</v>
      </c>
      <c r="J107" s="4">
        <f t="shared" si="26"/>
        <v>82.142857142857139</v>
      </c>
      <c r="K107" s="24">
        <f t="shared" si="27"/>
        <v>16</v>
      </c>
      <c r="L107" s="4">
        <f t="shared" si="28"/>
        <v>57.142857142857139</v>
      </c>
      <c r="M107" s="4">
        <f t="shared" si="29"/>
        <v>5</v>
      </c>
      <c r="N107" s="24">
        <f t="shared" si="30"/>
        <v>28</v>
      </c>
      <c r="P107" s="24">
        <v>11</v>
      </c>
      <c r="Q107" s="24">
        <v>12</v>
      </c>
      <c r="R107" s="13">
        <v>4</v>
      </c>
      <c r="S107" s="13">
        <v>1</v>
      </c>
    </row>
    <row r="108" spans="2:19" s="24" customFormat="1" x14ac:dyDescent="0.35">
      <c r="B108" s="1"/>
      <c r="C108" s="21">
        <v>18</v>
      </c>
      <c r="D108" s="35"/>
      <c r="E108" s="1">
        <v>16</v>
      </c>
      <c r="F108" s="1">
        <v>15</v>
      </c>
      <c r="G108" s="1">
        <v>3</v>
      </c>
      <c r="H108" s="1">
        <v>3</v>
      </c>
      <c r="I108" s="24">
        <f t="shared" si="25"/>
        <v>31</v>
      </c>
      <c r="J108" s="4">
        <f t="shared" si="26"/>
        <v>83.78378378378379</v>
      </c>
      <c r="K108" s="24">
        <f t="shared" si="27"/>
        <v>18</v>
      </c>
      <c r="L108" s="4">
        <f t="shared" si="28"/>
        <v>48.648648648648653</v>
      </c>
      <c r="M108" s="4">
        <f t="shared" si="29"/>
        <v>6</v>
      </c>
      <c r="N108" s="24">
        <f t="shared" si="30"/>
        <v>37</v>
      </c>
      <c r="O108" s="1"/>
      <c r="P108" s="1">
        <v>16</v>
      </c>
      <c r="Q108" s="1">
        <v>15</v>
      </c>
      <c r="R108" s="13">
        <v>3</v>
      </c>
      <c r="S108" s="13">
        <v>3</v>
      </c>
    </row>
    <row r="109" spans="2:19" s="24" customFormat="1" x14ac:dyDescent="0.35">
      <c r="B109" s="1"/>
      <c r="C109" s="24">
        <v>19</v>
      </c>
      <c r="D109" s="35"/>
      <c r="E109" s="24">
        <v>26</v>
      </c>
      <c r="F109" s="24">
        <v>39</v>
      </c>
      <c r="G109" s="24">
        <v>0</v>
      </c>
      <c r="H109" s="24">
        <v>1</v>
      </c>
      <c r="I109" s="24">
        <f t="shared" si="25"/>
        <v>65</v>
      </c>
      <c r="J109" s="4">
        <f t="shared" si="26"/>
        <v>98.484848484848484</v>
      </c>
      <c r="K109" s="24">
        <f t="shared" si="27"/>
        <v>39</v>
      </c>
      <c r="L109" s="4">
        <f t="shared" si="28"/>
        <v>59.090909090909093</v>
      </c>
      <c r="M109" s="4">
        <f t="shared" si="29"/>
        <v>1</v>
      </c>
      <c r="N109" s="24">
        <f t="shared" si="30"/>
        <v>66</v>
      </c>
      <c r="P109" s="24">
        <v>26</v>
      </c>
      <c r="Q109" s="24">
        <v>39</v>
      </c>
      <c r="R109" s="13">
        <v>0</v>
      </c>
      <c r="S109" s="13">
        <v>0</v>
      </c>
    </row>
    <row r="110" spans="2:19" s="24" customFormat="1" x14ac:dyDescent="0.35">
      <c r="B110" s="1"/>
      <c r="C110" s="24">
        <v>20</v>
      </c>
      <c r="D110" s="35"/>
      <c r="E110" s="24">
        <v>25</v>
      </c>
      <c r="F110" s="24">
        <v>25</v>
      </c>
      <c r="G110" s="24">
        <v>2</v>
      </c>
      <c r="H110" s="24">
        <v>3</v>
      </c>
      <c r="I110" s="24">
        <f t="shared" si="25"/>
        <v>50</v>
      </c>
      <c r="J110" s="4">
        <f t="shared" si="26"/>
        <v>90.909090909090907</v>
      </c>
      <c r="K110" s="24">
        <f t="shared" si="27"/>
        <v>27</v>
      </c>
      <c r="L110" s="4">
        <f t="shared" si="28"/>
        <v>49.090909090909093</v>
      </c>
      <c r="M110" s="4">
        <f t="shared" si="29"/>
        <v>5</v>
      </c>
      <c r="N110" s="24">
        <f t="shared" si="30"/>
        <v>55</v>
      </c>
      <c r="P110" s="24">
        <v>25</v>
      </c>
      <c r="Q110" s="24">
        <v>25</v>
      </c>
      <c r="R110" s="13">
        <v>1</v>
      </c>
      <c r="S110" s="13">
        <v>3</v>
      </c>
    </row>
    <row r="111" spans="2:19" s="24" customFormat="1" x14ac:dyDescent="0.35">
      <c r="B111" s="1"/>
      <c r="C111" s="21">
        <v>21</v>
      </c>
      <c r="D111" s="35"/>
      <c r="E111" s="1"/>
    </row>
    <row r="112" spans="2:19" s="24" customFormat="1" x14ac:dyDescent="0.35">
      <c r="B112" s="1"/>
      <c r="C112" s="21">
        <v>22</v>
      </c>
      <c r="D112" s="35"/>
      <c r="E112" s="1"/>
    </row>
    <row r="113" spans="2:19" s="24" customFormat="1" x14ac:dyDescent="0.35">
      <c r="B113" s="1"/>
      <c r="C113" s="21">
        <v>23</v>
      </c>
      <c r="D113" s="35"/>
      <c r="E113" s="1">
        <v>13</v>
      </c>
      <c r="F113" s="1">
        <v>11</v>
      </c>
      <c r="G113" s="1">
        <v>2</v>
      </c>
      <c r="H113" s="1">
        <v>3</v>
      </c>
      <c r="I113" s="24">
        <f t="shared" si="25"/>
        <v>24</v>
      </c>
      <c r="J113" s="4">
        <f t="shared" si="26"/>
        <v>82.758620689655174</v>
      </c>
      <c r="K113" s="24">
        <f t="shared" si="27"/>
        <v>13</v>
      </c>
      <c r="L113" s="4">
        <f t="shared" si="28"/>
        <v>44.827586206896555</v>
      </c>
      <c r="M113" s="4">
        <f t="shared" si="29"/>
        <v>5</v>
      </c>
      <c r="N113" s="24">
        <f t="shared" si="30"/>
        <v>29</v>
      </c>
      <c r="O113" s="1"/>
      <c r="P113" s="1">
        <v>13</v>
      </c>
      <c r="Q113" s="1">
        <v>11</v>
      </c>
      <c r="R113" s="1">
        <v>2</v>
      </c>
      <c r="S113" s="1">
        <v>1</v>
      </c>
    </row>
    <row r="114" spans="2:19" s="24" customFormat="1" x14ac:dyDescent="0.35">
      <c r="B114" s="1"/>
      <c r="C114" s="21">
        <v>24</v>
      </c>
      <c r="D114" s="35"/>
      <c r="E114" s="1"/>
    </row>
    <row r="115" spans="2:19" s="24" customFormat="1" x14ac:dyDescent="0.35">
      <c r="B115" s="1"/>
      <c r="C115" s="21">
        <v>25</v>
      </c>
      <c r="D115" s="35"/>
      <c r="E115" s="1"/>
    </row>
    <row r="122" spans="2:19" x14ac:dyDescent="0.35">
      <c r="B122" s="17" t="s">
        <v>86</v>
      </c>
      <c r="C122" s="17">
        <v>1</v>
      </c>
      <c r="E122" s="1">
        <v>51</v>
      </c>
      <c r="F122" s="1">
        <v>10</v>
      </c>
      <c r="G122" s="1">
        <v>9</v>
      </c>
      <c r="H122" s="1">
        <v>9</v>
      </c>
      <c r="I122" s="1">
        <f>E122+F122</f>
        <v>61</v>
      </c>
      <c r="J122" s="4">
        <f>(I122/N122)*100</f>
        <v>77.215189873417728</v>
      </c>
      <c r="K122" s="1">
        <f>F122+G122</f>
        <v>19</v>
      </c>
      <c r="L122" s="4">
        <f>(K122/N122)*100</f>
        <v>24.050632911392405</v>
      </c>
      <c r="M122" s="13">
        <f>G122+H122</f>
        <v>18</v>
      </c>
      <c r="N122" s="1">
        <f>SUM(E122:H122)</f>
        <v>79</v>
      </c>
      <c r="P122" s="1">
        <f>E122</f>
        <v>51</v>
      </c>
      <c r="Q122" s="20">
        <f>F122</f>
        <v>10</v>
      </c>
      <c r="R122" s="1">
        <v>0</v>
      </c>
      <c r="S122" s="1">
        <v>4</v>
      </c>
    </row>
    <row r="123" spans="2:19" x14ac:dyDescent="0.35">
      <c r="C123" s="23">
        <v>3</v>
      </c>
      <c r="D123" s="23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</row>
    <row r="124" spans="2:19" x14ac:dyDescent="0.35">
      <c r="C124" s="23">
        <v>4</v>
      </c>
      <c r="D124" s="23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</row>
    <row r="125" spans="2:19" x14ac:dyDescent="0.35">
      <c r="C125" s="23">
        <v>5</v>
      </c>
      <c r="D125" s="23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</row>
    <row r="126" spans="2:19" x14ac:dyDescent="0.35">
      <c r="C126" s="17">
        <v>6</v>
      </c>
      <c r="F126" s="24"/>
      <c r="G126" s="24"/>
      <c r="H126" s="24"/>
      <c r="I126" s="24"/>
      <c r="J126" s="24"/>
      <c r="K126" s="24"/>
      <c r="L126" s="24"/>
      <c r="N126" s="24"/>
      <c r="O126" s="24"/>
      <c r="P126" s="24"/>
      <c r="Q126" s="24"/>
      <c r="R126" s="24"/>
      <c r="S126" s="24"/>
    </row>
    <row r="127" spans="2:19" x14ac:dyDescent="0.35">
      <c r="C127" s="17">
        <v>7</v>
      </c>
      <c r="F127" s="24"/>
      <c r="G127" s="24"/>
      <c r="H127" s="24"/>
      <c r="I127" s="24"/>
      <c r="J127" s="24"/>
      <c r="K127" s="24"/>
      <c r="L127" s="24"/>
      <c r="N127" s="24"/>
      <c r="O127" s="24"/>
      <c r="P127" s="24"/>
      <c r="Q127" s="24"/>
      <c r="R127" s="24"/>
      <c r="S127" s="24"/>
    </row>
    <row r="128" spans="2:19" x14ac:dyDescent="0.35">
      <c r="C128" s="17">
        <v>8</v>
      </c>
      <c r="F128" s="24"/>
      <c r="G128" s="24"/>
      <c r="H128" s="24"/>
      <c r="I128" s="24"/>
      <c r="J128" s="24"/>
      <c r="K128" s="24"/>
      <c r="L128" s="24"/>
      <c r="N128" s="24"/>
      <c r="O128" s="24"/>
      <c r="P128" s="24"/>
      <c r="Q128" s="24"/>
      <c r="R128" s="24"/>
      <c r="S128" s="24"/>
    </row>
    <row r="129" spans="3:19" x14ac:dyDescent="0.35">
      <c r="C129" s="17">
        <v>9</v>
      </c>
      <c r="E129" s="1">
        <v>21</v>
      </c>
      <c r="F129" s="1">
        <v>16</v>
      </c>
      <c r="G129" s="1">
        <v>1</v>
      </c>
      <c r="H129" s="1">
        <v>1</v>
      </c>
      <c r="I129" s="24">
        <f t="shared" ref="I129:I142" si="31">E129+F129</f>
        <v>37</v>
      </c>
      <c r="J129" s="4">
        <f t="shared" ref="J129:J142" si="32">(I129/N129)*100</f>
        <v>94.871794871794862</v>
      </c>
      <c r="K129" s="24">
        <f t="shared" ref="K129:K142" si="33">F129+G129</f>
        <v>17</v>
      </c>
      <c r="L129" s="4">
        <f t="shared" ref="L129:L142" si="34">(K129/N129)*100</f>
        <v>43.589743589743591</v>
      </c>
      <c r="M129" s="13">
        <f t="shared" ref="M129:M142" si="35">G129+H129</f>
        <v>2</v>
      </c>
      <c r="N129" s="24">
        <f t="shared" ref="N129:N142" si="36">SUM(E129:H129)</f>
        <v>39</v>
      </c>
      <c r="P129" s="1">
        <v>21</v>
      </c>
      <c r="Q129" s="1">
        <v>16</v>
      </c>
      <c r="R129" s="1">
        <v>0</v>
      </c>
      <c r="S129" s="1">
        <v>0</v>
      </c>
    </row>
    <row r="130" spans="3:19" x14ac:dyDescent="0.35">
      <c r="C130" s="17">
        <v>10</v>
      </c>
      <c r="F130" s="24"/>
      <c r="G130" s="24"/>
      <c r="H130" s="24"/>
      <c r="I130" s="24"/>
      <c r="J130" s="24"/>
      <c r="K130" s="24"/>
      <c r="L130" s="24"/>
      <c r="N130" s="24"/>
      <c r="O130" s="24"/>
      <c r="P130" s="24"/>
      <c r="Q130" s="24"/>
      <c r="R130" s="24"/>
      <c r="S130" s="24"/>
    </row>
    <row r="131" spans="3:19" x14ac:dyDescent="0.35">
      <c r="C131" s="17">
        <v>11</v>
      </c>
      <c r="E131" s="1">
        <v>22</v>
      </c>
      <c r="F131" s="1">
        <v>16</v>
      </c>
      <c r="G131" s="1">
        <v>5</v>
      </c>
      <c r="H131" s="1">
        <v>5</v>
      </c>
      <c r="I131" s="24">
        <f t="shared" si="31"/>
        <v>38</v>
      </c>
      <c r="J131" s="4">
        <f t="shared" si="32"/>
        <v>79.166666666666657</v>
      </c>
      <c r="K131" s="24">
        <f t="shared" si="33"/>
        <v>21</v>
      </c>
      <c r="L131" s="4">
        <f t="shared" si="34"/>
        <v>43.75</v>
      </c>
      <c r="M131" s="13">
        <f t="shared" si="35"/>
        <v>10</v>
      </c>
      <c r="N131" s="24">
        <f t="shared" si="36"/>
        <v>48</v>
      </c>
      <c r="P131" s="1">
        <v>22</v>
      </c>
      <c r="Q131" s="1">
        <v>16</v>
      </c>
      <c r="R131" s="1">
        <v>0</v>
      </c>
      <c r="S131" s="1">
        <v>0</v>
      </c>
    </row>
    <row r="132" spans="3:19" x14ac:dyDescent="0.35">
      <c r="C132" s="17">
        <v>12</v>
      </c>
      <c r="F132" s="24"/>
      <c r="G132" s="24"/>
      <c r="H132" s="24"/>
      <c r="I132" s="24"/>
      <c r="J132" s="24"/>
      <c r="K132" s="24"/>
      <c r="L132" s="24"/>
      <c r="N132" s="24"/>
      <c r="O132" s="24"/>
      <c r="P132" s="24"/>
      <c r="Q132" s="24"/>
      <c r="R132" s="24"/>
      <c r="S132" s="24"/>
    </row>
    <row r="133" spans="3:19" x14ac:dyDescent="0.35">
      <c r="C133" s="17">
        <v>13</v>
      </c>
      <c r="E133" s="1">
        <v>14</v>
      </c>
      <c r="F133" s="1">
        <v>67</v>
      </c>
      <c r="G133" s="1">
        <v>2</v>
      </c>
      <c r="H133" s="1">
        <v>7</v>
      </c>
      <c r="I133" s="24">
        <f t="shared" si="31"/>
        <v>81</v>
      </c>
      <c r="J133" s="4">
        <f t="shared" si="32"/>
        <v>90</v>
      </c>
      <c r="K133" s="24">
        <f t="shared" si="33"/>
        <v>69</v>
      </c>
      <c r="L133" s="4">
        <f t="shared" si="34"/>
        <v>76.666666666666671</v>
      </c>
      <c r="M133" s="13">
        <f t="shared" si="35"/>
        <v>9</v>
      </c>
      <c r="N133" s="24">
        <f t="shared" si="36"/>
        <v>90</v>
      </c>
      <c r="P133" s="1">
        <f t="shared" ref="P133:Q136" si="37">E133</f>
        <v>14</v>
      </c>
      <c r="Q133" s="17">
        <f t="shared" si="37"/>
        <v>67</v>
      </c>
      <c r="R133" s="1">
        <v>0</v>
      </c>
      <c r="S133" s="1">
        <v>0</v>
      </c>
    </row>
    <row r="134" spans="3:19" x14ac:dyDescent="0.35">
      <c r="C134" s="17">
        <v>14</v>
      </c>
      <c r="E134" s="1">
        <v>41</v>
      </c>
      <c r="F134" s="1">
        <v>36</v>
      </c>
      <c r="G134" s="1">
        <v>6</v>
      </c>
      <c r="H134" s="1">
        <v>3</v>
      </c>
      <c r="I134" s="24">
        <f t="shared" si="31"/>
        <v>77</v>
      </c>
      <c r="J134" s="4">
        <f t="shared" si="32"/>
        <v>89.534883720930239</v>
      </c>
      <c r="K134" s="24">
        <f t="shared" si="33"/>
        <v>42</v>
      </c>
      <c r="L134" s="4">
        <f t="shared" si="34"/>
        <v>48.837209302325576</v>
      </c>
      <c r="M134" s="13">
        <f t="shared" si="35"/>
        <v>9</v>
      </c>
      <c r="N134" s="24">
        <f t="shared" si="36"/>
        <v>86</v>
      </c>
      <c r="P134" s="17">
        <f t="shared" si="37"/>
        <v>41</v>
      </c>
      <c r="Q134" s="17">
        <f t="shared" si="37"/>
        <v>36</v>
      </c>
      <c r="R134" s="1">
        <v>0</v>
      </c>
      <c r="S134" s="1">
        <v>0</v>
      </c>
    </row>
    <row r="135" spans="3:19" x14ac:dyDescent="0.35">
      <c r="C135" s="17">
        <v>15</v>
      </c>
      <c r="E135" s="1">
        <v>17</v>
      </c>
      <c r="F135" s="1">
        <v>19</v>
      </c>
      <c r="G135" s="1">
        <v>1</v>
      </c>
      <c r="H135" s="1">
        <v>4</v>
      </c>
      <c r="I135" s="24">
        <f t="shared" si="31"/>
        <v>36</v>
      </c>
      <c r="J135" s="4">
        <f t="shared" si="32"/>
        <v>87.804878048780495</v>
      </c>
      <c r="K135" s="24">
        <f t="shared" si="33"/>
        <v>20</v>
      </c>
      <c r="L135" s="4">
        <f t="shared" si="34"/>
        <v>48.780487804878049</v>
      </c>
      <c r="M135" s="13">
        <f t="shared" si="35"/>
        <v>5</v>
      </c>
      <c r="N135" s="24">
        <f t="shared" si="36"/>
        <v>41</v>
      </c>
      <c r="P135" s="17">
        <f t="shared" si="37"/>
        <v>17</v>
      </c>
      <c r="Q135" s="17">
        <f t="shared" si="37"/>
        <v>19</v>
      </c>
      <c r="R135" s="1">
        <v>0</v>
      </c>
      <c r="S135" s="1">
        <v>0</v>
      </c>
    </row>
    <row r="136" spans="3:19" x14ac:dyDescent="0.35">
      <c r="C136" s="17">
        <v>17</v>
      </c>
      <c r="E136" s="1">
        <v>15</v>
      </c>
      <c r="F136" s="1">
        <v>17</v>
      </c>
      <c r="G136" s="1">
        <v>5</v>
      </c>
      <c r="H136" s="1">
        <v>5</v>
      </c>
      <c r="I136" s="24">
        <f t="shared" si="31"/>
        <v>32</v>
      </c>
      <c r="J136" s="4">
        <f t="shared" si="32"/>
        <v>76.19047619047619</v>
      </c>
      <c r="K136" s="24">
        <f t="shared" si="33"/>
        <v>22</v>
      </c>
      <c r="L136" s="4">
        <f t="shared" si="34"/>
        <v>52.380952380952387</v>
      </c>
      <c r="M136" s="13">
        <f t="shared" si="35"/>
        <v>10</v>
      </c>
      <c r="N136" s="24">
        <f t="shared" si="36"/>
        <v>42</v>
      </c>
      <c r="P136" s="17">
        <f t="shared" si="37"/>
        <v>15</v>
      </c>
      <c r="Q136" s="17">
        <f t="shared" si="37"/>
        <v>17</v>
      </c>
      <c r="R136" s="1">
        <v>1</v>
      </c>
      <c r="S136" s="1">
        <v>0</v>
      </c>
    </row>
    <row r="137" spans="3:19" x14ac:dyDescent="0.35">
      <c r="C137" s="17">
        <v>18</v>
      </c>
      <c r="F137" s="24"/>
      <c r="G137" s="24"/>
      <c r="H137" s="24"/>
      <c r="I137" s="24"/>
      <c r="J137" s="24"/>
      <c r="K137" s="24"/>
      <c r="L137" s="24"/>
      <c r="N137" s="24"/>
      <c r="O137" s="24"/>
      <c r="P137" s="24"/>
      <c r="Q137" s="24"/>
      <c r="R137" s="24"/>
      <c r="S137" s="24"/>
    </row>
    <row r="138" spans="3:19" x14ac:dyDescent="0.35">
      <c r="C138" s="17">
        <v>19</v>
      </c>
      <c r="E138" s="1">
        <v>14</v>
      </c>
      <c r="F138" s="1">
        <v>12</v>
      </c>
      <c r="G138" s="1">
        <v>2</v>
      </c>
      <c r="H138" s="1">
        <v>3</v>
      </c>
      <c r="I138" s="24">
        <f t="shared" si="31"/>
        <v>26</v>
      </c>
      <c r="J138" s="4">
        <f t="shared" si="32"/>
        <v>83.870967741935488</v>
      </c>
      <c r="K138" s="24">
        <f t="shared" si="33"/>
        <v>14</v>
      </c>
      <c r="L138" s="4">
        <f t="shared" si="34"/>
        <v>45.161290322580641</v>
      </c>
      <c r="M138" s="13">
        <f t="shared" si="35"/>
        <v>5</v>
      </c>
      <c r="N138" s="24">
        <f t="shared" si="36"/>
        <v>31</v>
      </c>
      <c r="P138" s="17">
        <f t="shared" ref="P138:Q142" si="38">E138</f>
        <v>14</v>
      </c>
      <c r="Q138" s="17">
        <f t="shared" si="38"/>
        <v>12</v>
      </c>
      <c r="R138" s="1">
        <v>0</v>
      </c>
      <c r="S138" s="1">
        <v>0</v>
      </c>
    </row>
    <row r="139" spans="3:19" x14ac:dyDescent="0.35">
      <c r="C139" s="17">
        <v>20</v>
      </c>
      <c r="E139" s="1">
        <v>19</v>
      </c>
      <c r="F139" s="1">
        <v>5</v>
      </c>
      <c r="G139" s="1">
        <v>2</v>
      </c>
      <c r="H139" s="1">
        <v>1</v>
      </c>
      <c r="I139" s="24">
        <f t="shared" si="31"/>
        <v>24</v>
      </c>
      <c r="J139" s="4">
        <f t="shared" si="32"/>
        <v>88.888888888888886</v>
      </c>
      <c r="K139" s="24">
        <f t="shared" si="33"/>
        <v>7</v>
      </c>
      <c r="L139" s="4">
        <f t="shared" si="34"/>
        <v>25.925925925925924</v>
      </c>
      <c r="M139" s="13">
        <f t="shared" si="35"/>
        <v>3</v>
      </c>
      <c r="N139" s="24">
        <f t="shared" si="36"/>
        <v>27</v>
      </c>
      <c r="P139" s="17">
        <f t="shared" si="38"/>
        <v>19</v>
      </c>
      <c r="Q139" s="17">
        <f t="shared" si="38"/>
        <v>5</v>
      </c>
      <c r="R139" s="1">
        <v>0</v>
      </c>
      <c r="S139" s="1">
        <v>0</v>
      </c>
    </row>
    <row r="140" spans="3:19" x14ac:dyDescent="0.35">
      <c r="C140" s="17">
        <v>23</v>
      </c>
      <c r="E140" s="1">
        <v>22</v>
      </c>
      <c r="F140" s="1">
        <v>32</v>
      </c>
      <c r="G140" s="1">
        <v>2</v>
      </c>
      <c r="H140" s="1">
        <v>2</v>
      </c>
      <c r="I140" s="24">
        <f t="shared" si="31"/>
        <v>54</v>
      </c>
      <c r="J140" s="4">
        <f t="shared" si="32"/>
        <v>93.103448275862064</v>
      </c>
      <c r="K140" s="24">
        <f t="shared" si="33"/>
        <v>34</v>
      </c>
      <c r="L140" s="4">
        <f t="shared" si="34"/>
        <v>58.620689655172406</v>
      </c>
      <c r="M140" s="13">
        <f t="shared" si="35"/>
        <v>4</v>
      </c>
      <c r="N140" s="24">
        <f t="shared" si="36"/>
        <v>58</v>
      </c>
      <c r="P140" s="17">
        <f t="shared" si="38"/>
        <v>22</v>
      </c>
      <c r="Q140" s="17">
        <f t="shared" si="38"/>
        <v>32</v>
      </c>
      <c r="R140" s="1">
        <v>0</v>
      </c>
      <c r="S140" s="1">
        <v>0</v>
      </c>
    </row>
    <row r="141" spans="3:19" s="23" customFormat="1" x14ac:dyDescent="0.35">
      <c r="C141" s="23">
        <v>24</v>
      </c>
      <c r="E141" s="23">
        <v>16</v>
      </c>
      <c r="F141" s="23">
        <v>19</v>
      </c>
      <c r="G141" s="23">
        <v>8</v>
      </c>
      <c r="H141" s="23">
        <v>12</v>
      </c>
      <c r="I141" s="23">
        <f t="shared" si="31"/>
        <v>35</v>
      </c>
      <c r="J141" s="27">
        <f t="shared" si="32"/>
        <v>63.636363636363633</v>
      </c>
      <c r="K141" s="23">
        <f t="shared" si="33"/>
        <v>27</v>
      </c>
      <c r="L141" s="27">
        <f t="shared" si="34"/>
        <v>49.090909090909093</v>
      </c>
      <c r="M141" s="28">
        <f t="shared" si="35"/>
        <v>20</v>
      </c>
      <c r="N141" s="23">
        <f t="shared" si="36"/>
        <v>55</v>
      </c>
      <c r="P141" s="23">
        <f t="shared" si="38"/>
        <v>16</v>
      </c>
      <c r="Q141" s="23">
        <f t="shared" si="38"/>
        <v>19</v>
      </c>
      <c r="R141" s="23">
        <v>7</v>
      </c>
      <c r="S141" s="23">
        <v>12</v>
      </c>
    </row>
    <row r="142" spans="3:19" s="23" customFormat="1" x14ac:dyDescent="0.35">
      <c r="C142" s="23">
        <v>25</v>
      </c>
      <c r="E142" s="23">
        <v>15</v>
      </c>
      <c r="F142" s="23">
        <v>12</v>
      </c>
      <c r="G142" s="23">
        <v>0</v>
      </c>
      <c r="H142" s="23">
        <v>0</v>
      </c>
      <c r="I142" s="23">
        <f t="shared" si="31"/>
        <v>27</v>
      </c>
      <c r="J142" s="27">
        <f t="shared" si="32"/>
        <v>100</v>
      </c>
      <c r="K142" s="23">
        <f t="shared" si="33"/>
        <v>12</v>
      </c>
      <c r="L142" s="27">
        <f t="shared" si="34"/>
        <v>44.444444444444443</v>
      </c>
      <c r="M142" s="28">
        <f t="shared" si="35"/>
        <v>0</v>
      </c>
      <c r="N142" s="23">
        <f t="shared" si="36"/>
        <v>27</v>
      </c>
      <c r="P142" s="23">
        <f t="shared" si="38"/>
        <v>15</v>
      </c>
      <c r="Q142" s="23">
        <f t="shared" si="38"/>
        <v>12</v>
      </c>
    </row>
    <row r="143" spans="3:19" x14ac:dyDescent="0.35">
      <c r="C143" s="23"/>
      <c r="D143" s="23"/>
      <c r="E143" s="23"/>
      <c r="F143" s="23"/>
      <c r="G143" s="23"/>
      <c r="H143" s="23"/>
      <c r="I143" s="23"/>
      <c r="J143" s="27"/>
      <c r="K143" s="23"/>
      <c r="L143" s="27"/>
      <c r="M143" s="28"/>
      <c r="N143" s="23"/>
    </row>
    <row r="144" spans="3:19" x14ac:dyDescent="0.35">
      <c r="C144" s="23"/>
      <c r="D144" s="23"/>
      <c r="E144" s="23"/>
      <c r="F144" s="23"/>
      <c r="G144" s="23"/>
      <c r="H144" s="23"/>
      <c r="I144" s="23"/>
      <c r="J144" s="27"/>
      <c r="K144" s="23"/>
      <c r="L144" s="27"/>
      <c r="M144" s="28"/>
      <c r="N144" s="23"/>
    </row>
    <row r="145" spans="2:19" x14ac:dyDescent="0.35">
      <c r="C145" s="23"/>
      <c r="D145" s="23"/>
      <c r="E145" s="23"/>
      <c r="F145" s="23"/>
      <c r="G145" s="23"/>
      <c r="H145" s="23"/>
      <c r="I145" s="23"/>
      <c r="J145" s="27"/>
      <c r="K145" s="23"/>
      <c r="L145" s="27"/>
      <c r="M145" s="28"/>
      <c r="N145" s="23"/>
    </row>
    <row r="146" spans="2:19" x14ac:dyDescent="0.35">
      <c r="C146" s="23"/>
      <c r="D146" s="23"/>
      <c r="E146" s="23"/>
      <c r="F146" s="23"/>
      <c r="G146" s="23"/>
      <c r="H146" s="23"/>
      <c r="I146" s="23"/>
      <c r="J146" s="27"/>
      <c r="K146" s="23"/>
      <c r="L146" s="27"/>
      <c r="M146" s="28"/>
      <c r="N146" s="23"/>
    </row>
    <row r="147" spans="2:19" x14ac:dyDescent="0.35">
      <c r="C147" s="23"/>
      <c r="D147" s="23"/>
      <c r="E147" s="23"/>
      <c r="F147" s="23"/>
      <c r="G147" s="23"/>
      <c r="H147" s="23"/>
      <c r="I147" s="23"/>
      <c r="J147" s="27"/>
      <c r="K147" s="23"/>
      <c r="L147" s="27"/>
      <c r="M147" s="28"/>
      <c r="N147" s="23"/>
    </row>
    <row r="148" spans="2:19" x14ac:dyDescent="0.35">
      <c r="C148" s="23"/>
      <c r="D148" s="23"/>
      <c r="E148" s="23"/>
      <c r="F148" s="23"/>
      <c r="G148" s="23"/>
      <c r="H148" s="23"/>
      <c r="I148" s="23"/>
      <c r="J148" s="27"/>
      <c r="K148" s="23"/>
      <c r="L148" s="27"/>
      <c r="M148" s="28"/>
      <c r="N148" s="23"/>
    </row>
    <row r="149" spans="2:19" x14ac:dyDescent="0.35">
      <c r="C149" s="23"/>
      <c r="D149" s="23"/>
      <c r="E149" s="23"/>
      <c r="F149" s="23"/>
      <c r="G149" s="23"/>
      <c r="H149" s="23"/>
      <c r="I149" s="23"/>
      <c r="J149" s="27"/>
      <c r="K149" s="23"/>
      <c r="L149" s="27"/>
      <c r="M149" s="28"/>
      <c r="N149" s="23"/>
    </row>
    <row r="150" spans="2:19" s="22" customFormat="1" x14ac:dyDescent="0.35">
      <c r="D150" s="35"/>
      <c r="F150" s="24"/>
      <c r="G150" s="24"/>
      <c r="H150" s="24"/>
      <c r="I150" s="24"/>
      <c r="J150" s="4"/>
      <c r="K150" s="24"/>
      <c r="L150" s="4"/>
      <c r="M150" s="24"/>
      <c r="N150" s="24"/>
      <c r="O150" s="24"/>
      <c r="P150" s="24"/>
      <c r="Q150" s="24"/>
      <c r="R150" s="24"/>
      <c r="S150" s="24"/>
    </row>
    <row r="151" spans="2:19" x14ac:dyDescent="0.35">
      <c r="B151" s="6"/>
      <c r="C151" s="16"/>
      <c r="E151" s="6"/>
      <c r="F151" s="6"/>
      <c r="G151" s="6"/>
      <c r="H151" s="6"/>
      <c r="I151" s="6"/>
      <c r="J151" s="6"/>
      <c r="K151" s="6"/>
      <c r="L151" s="6"/>
      <c r="N151" s="6"/>
      <c r="O151" s="6"/>
      <c r="P151" s="6"/>
      <c r="Q151" s="6"/>
      <c r="R151" s="6"/>
      <c r="S151" s="6"/>
    </row>
    <row r="152" spans="2:19" x14ac:dyDescent="0.35">
      <c r="B152" s="6"/>
      <c r="C152" s="16"/>
      <c r="E152" s="6"/>
      <c r="F152" s="6"/>
      <c r="G152" s="6"/>
      <c r="H152" s="6"/>
      <c r="I152" s="6"/>
      <c r="J152" s="6"/>
      <c r="K152" s="6"/>
      <c r="L152" s="6"/>
      <c r="N152" s="6"/>
      <c r="O152" s="6"/>
      <c r="P152" s="6"/>
      <c r="Q152" s="6"/>
      <c r="R152" s="6"/>
      <c r="S152" s="6"/>
    </row>
    <row r="153" spans="2:19" s="24" customFormat="1" x14ac:dyDescent="0.35">
      <c r="D153" s="35"/>
    </row>
    <row r="154" spans="2:19" s="24" customFormat="1" x14ac:dyDescent="0.35">
      <c r="D154" s="35"/>
    </row>
    <row r="155" spans="2:19" x14ac:dyDescent="0.35">
      <c r="B155" s="6"/>
      <c r="C155" s="6"/>
      <c r="E155" s="6"/>
      <c r="F155" s="6"/>
      <c r="G155" s="6"/>
      <c r="H155" s="6"/>
      <c r="I155" s="6"/>
      <c r="J155" s="6"/>
      <c r="K155" s="6"/>
      <c r="L155" s="6"/>
      <c r="N155" s="6"/>
      <c r="O155" s="6"/>
      <c r="P155" s="6"/>
      <c r="Q155" s="6"/>
      <c r="R155" s="6"/>
      <c r="S155" s="6"/>
    </row>
    <row r="156" spans="2:19" x14ac:dyDescent="0.35">
      <c r="B156" s="6" t="s">
        <v>88</v>
      </c>
      <c r="C156" s="6">
        <v>1</v>
      </c>
      <c r="E156" s="6"/>
      <c r="F156" s="24"/>
      <c r="G156" s="24"/>
      <c r="H156" s="24"/>
      <c r="I156" s="24"/>
      <c r="J156" s="24"/>
      <c r="K156" s="24"/>
      <c r="L156" s="24"/>
      <c r="N156" s="24"/>
      <c r="O156" s="24"/>
      <c r="P156" s="24"/>
      <c r="Q156" s="24"/>
      <c r="R156" s="24"/>
      <c r="S156" s="24"/>
    </row>
    <row r="157" spans="2:19" x14ac:dyDescent="0.35">
      <c r="C157" s="15">
        <v>2</v>
      </c>
      <c r="E157" s="1">
        <v>2</v>
      </c>
      <c r="F157" s="1">
        <v>4</v>
      </c>
      <c r="G157" s="1">
        <v>3</v>
      </c>
      <c r="H157" s="1">
        <v>3</v>
      </c>
      <c r="I157" s="1">
        <f>E157+F157</f>
        <v>6</v>
      </c>
      <c r="J157" s="1">
        <f>(I157/N157)*100</f>
        <v>50</v>
      </c>
      <c r="K157" s="1">
        <f>F157+G157</f>
        <v>7</v>
      </c>
      <c r="L157" s="4">
        <f>(K157/N157)*100</f>
        <v>58.333333333333336</v>
      </c>
      <c r="M157" s="13">
        <f>G157+H157</f>
        <v>6</v>
      </c>
      <c r="N157" s="1">
        <f>SUM(E157:H157)</f>
        <v>12</v>
      </c>
      <c r="P157" s="1">
        <v>2</v>
      </c>
      <c r="Q157" s="1">
        <v>4</v>
      </c>
      <c r="R157" s="1">
        <v>3</v>
      </c>
      <c r="S157" s="1">
        <v>3</v>
      </c>
    </row>
    <row r="158" spans="2:19" x14ac:dyDescent="0.35">
      <c r="C158" s="15">
        <v>3</v>
      </c>
      <c r="F158" s="24"/>
      <c r="G158" s="24"/>
      <c r="H158" s="24"/>
      <c r="I158" s="24"/>
      <c r="J158" s="24"/>
      <c r="K158" s="24"/>
      <c r="L158" s="24"/>
      <c r="N158" s="24"/>
      <c r="O158" s="24"/>
      <c r="P158" s="24"/>
      <c r="Q158" s="24"/>
      <c r="R158" s="24"/>
      <c r="S158" s="24"/>
    </row>
    <row r="159" spans="2:19" x14ac:dyDescent="0.35">
      <c r="C159" s="15">
        <v>4</v>
      </c>
      <c r="F159" s="24"/>
      <c r="G159" s="24"/>
      <c r="H159" s="24"/>
      <c r="I159" s="24"/>
      <c r="J159" s="24"/>
      <c r="K159" s="24"/>
      <c r="L159" s="24"/>
      <c r="N159" s="24"/>
      <c r="O159" s="24"/>
      <c r="P159" s="24"/>
      <c r="Q159" s="24"/>
      <c r="R159" s="24"/>
      <c r="S159" s="24"/>
    </row>
    <row r="160" spans="2:19" x14ac:dyDescent="0.35">
      <c r="C160" s="15">
        <v>5</v>
      </c>
      <c r="F160" s="24"/>
      <c r="G160" s="24"/>
      <c r="H160" s="24"/>
      <c r="I160" s="24"/>
      <c r="J160" s="24"/>
      <c r="K160" s="24"/>
      <c r="L160" s="24"/>
      <c r="N160" s="24"/>
      <c r="O160" s="24"/>
      <c r="P160" s="24"/>
      <c r="Q160" s="24"/>
      <c r="R160" s="24"/>
      <c r="S160" s="24"/>
    </row>
    <row r="161" spans="3:19" x14ac:dyDescent="0.35">
      <c r="C161" s="15">
        <v>6</v>
      </c>
      <c r="F161" s="24"/>
      <c r="G161" s="24"/>
      <c r="H161" s="24"/>
      <c r="I161" s="24"/>
      <c r="J161" s="24"/>
      <c r="K161" s="24"/>
      <c r="L161" s="24"/>
      <c r="N161" s="24"/>
      <c r="O161" s="24"/>
      <c r="P161" s="24"/>
      <c r="Q161" s="24"/>
      <c r="R161" s="24"/>
      <c r="S161" s="24"/>
    </row>
    <row r="162" spans="3:19" x14ac:dyDescent="0.35">
      <c r="C162" s="15">
        <v>7</v>
      </c>
      <c r="F162" s="24"/>
      <c r="G162" s="24"/>
      <c r="H162" s="24"/>
      <c r="I162" s="24"/>
      <c r="J162" s="24"/>
      <c r="K162" s="24"/>
      <c r="L162" s="24"/>
      <c r="N162" s="24"/>
      <c r="O162" s="24"/>
      <c r="P162" s="24"/>
      <c r="Q162" s="24"/>
      <c r="R162" s="24"/>
      <c r="S162" s="24"/>
    </row>
    <row r="163" spans="3:19" x14ac:dyDescent="0.35">
      <c r="C163" s="15">
        <v>8</v>
      </c>
      <c r="F163" s="24"/>
      <c r="G163" s="24"/>
      <c r="H163" s="24"/>
      <c r="I163" s="24"/>
      <c r="J163" s="24"/>
      <c r="K163" s="24"/>
      <c r="L163" s="24"/>
      <c r="N163" s="24"/>
      <c r="O163" s="24"/>
      <c r="P163" s="24"/>
      <c r="Q163" s="24"/>
      <c r="R163" s="24"/>
      <c r="S163" s="24"/>
    </row>
    <row r="164" spans="3:19" x14ac:dyDescent="0.35">
      <c r="C164" s="15">
        <v>10</v>
      </c>
      <c r="F164" s="24"/>
      <c r="G164" s="24"/>
      <c r="H164" s="24"/>
      <c r="I164" s="24"/>
      <c r="J164" s="24"/>
      <c r="K164" s="24"/>
      <c r="L164" s="24"/>
      <c r="N164" s="24"/>
      <c r="O164" s="24"/>
      <c r="P164" s="24"/>
      <c r="Q164" s="24"/>
      <c r="R164" s="24"/>
      <c r="S164" s="24"/>
    </row>
    <row r="165" spans="3:19" x14ac:dyDescent="0.35">
      <c r="C165" s="15">
        <v>12</v>
      </c>
      <c r="E165" s="1">
        <v>1</v>
      </c>
      <c r="F165" s="1">
        <v>8</v>
      </c>
      <c r="G165" s="1">
        <v>0</v>
      </c>
      <c r="H165" s="1">
        <v>1</v>
      </c>
      <c r="I165" s="24">
        <f t="shared" ref="I165:I194" si="39">E165+F165</f>
        <v>9</v>
      </c>
      <c r="J165" s="24">
        <f t="shared" ref="J165:J194" si="40">(I165/N165)*100</f>
        <v>90</v>
      </c>
      <c r="K165" s="24">
        <f t="shared" ref="K165:K194" si="41">F165+G165</f>
        <v>8</v>
      </c>
      <c r="L165" s="4">
        <f t="shared" ref="L165:L194" si="42">(K165/N165)*100</f>
        <v>80</v>
      </c>
      <c r="M165" s="13">
        <f t="shared" ref="M165:M194" si="43">G165+H165</f>
        <v>1</v>
      </c>
      <c r="N165" s="24">
        <f t="shared" ref="N165:N194" si="44">SUM(E165:H165)</f>
        <v>10</v>
      </c>
      <c r="P165" s="16">
        <v>1</v>
      </c>
      <c r="Q165" s="16">
        <v>8</v>
      </c>
      <c r="R165" s="16">
        <v>0</v>
      </c>
      <c r="S165" s="16">
        <v>1</v>
      </c>
    </row>
    <row r="166" spans="3:19" x14ac:dyDescent="0.35">
      <c r="C166" s="15">
        <v>13</v>
      </c>
      <c r="F166" s="24"/>
      <c r="G166" s="24"/>
      <c r="H166" s="24"/>
      <c r="I166" s="24"/>
      <c r="J166" s="24"/>
      <c r="K166" s="24"/>
      <c r="L166" s="24"/>
      <c r="N166" s="24"/>
      <c r="O166" s="24"/>
      <c r="P166" s="24"/>
      <c r="Q166" s="24"/>
      <c r="R166" s="24"/>
      <c r="S166" s="24"/>
    </row>
    <row r="167" spans="3:19" x14ac:dyDescent="0.35">
      <c r="C167" s="15">
        <v>14</v>
      </c>
      <c r="F167" s="24"/>
      <c r="G167" s="24"/>
      <c r="H167" s="24"/>
      <c r="I167" s="24"/>
      <c r="J167" s="24"/>
      <c r="K167" s="24"/>
      <c r="L167" s="24"/>
      <c r="N167" s="24"/>
      <c r="O167" s="24"/>
      <c r="P167" s="24"/>
      <c r="Q167" s="24"/>
      <c r="R167" s="24"/>
      <c r="S167" s="24"/>
    </row>
    <row r="168" spans="3:19" x14ac:dyDescent="0.35">
      <c r="C168" s="15">
        <v>15</v>
      </c>
      <c r="F168" s="24"/>
      <c r="G168" s="24"/>
      <c r="H168" s="24"/>
      <c r="I168" s="24"/>
      <c r="J168" s="24"/>
      <c r="K168" s="24"/>
      <c r="L168" s="24"/>
      <c r="N168" s="24"/>
      <c r="O168" s="24"/>
      <c r="P168" s="24"/>
      <c r="Q168" s="24"/>
      <c r="R168" s="24"/>
      <c r="S168" s="24"/>
    </row>
    <row r="169" spans="3:19" x14ac:dyDescent="0.35">
      <c r="C169" s="15">
        <v>16</v>
      </c>
      <c r="F169" s="24"/>
      <c r="G169" s="24"/>
      <c r="H169" s="24"/>
      <c r="I169" s="24"/>
      <c r="J169" s="24"/>
      <c r="K169" s="24"/>
      <c r="L169" s="24"/>
      <c r="N169" s="24"/>
      <c r="O169" s="24"/>
      <c r="P169" s="24"/>
      <c r="Q169" s="24"/>
      <c r="R169" s="24"/>
      <c r="S169" s="24"/>
    </row>
    <row r="170" spans="3:19" x14ac:dyDescent="0.35">
      <c r="C170" s="15">
        <v>17</v>
      </c>
      <c r="F170" s="24"/>
      <c r="G170" s="24"/>
      <c r="H170" s="24"/>
      <c r="I170" s="24"/>
      <c r="J170" s="24"/>
      <c r="K170" s="24"/>
      <c r="L170" s="24"/>
      <c r="N170" s="24"/>
      <c r="O170" s="24"/>
      <c r="P170" s="24"/>
      <c r="Q170" s="24"/>
      <c r="R170" s="24"/>
      <c r="S170" s="24"/>
    </row>
    <row r="171" spans="3:19" x14ac:dyDescent="0.35">
      <c r="C171" s="15">
        <v>18</v>
      </c>
      <c r="E171" s="1">
        <v>0</v>
      </c>
      <c r="F171" s="1">
        <v>1</v>
      </c>
      <c r="G171" s="1">
        <v>0</v>
      </c>
      <c r="H171" s="1">
        <v>0</v>
      </c>
      <c r="I171" s="24">
        <f t="shared" si="39"/>
        <v>1</v>
      </c>
      <c r="J171" s="24">
        <f t="shared" si="40"/>
        <v>100</v>
      </c>
      <c r="K171" s="24">
        <f t="shared" si="41"/>
        <v>1</v>
      </c>
      <c r="L171" s="4">
        <f t="shared" si="42"/>
        <v>100</v>
      </c>
      <c r="M171" s="13">
        <f t="shared" si="43"/>
        <v>0</v>
      </c>
      <c r="N171" s="24">
        <f t="shared" si="44"/>
        <v>1</v>
      </c>
      <c r="P171" s="24">
        <v>0</v>
      </c>
      <c r="Q171" s="1">
        <v>1</v>
      </c>
      <c r="R171" s="24">
        <v>0</v>
      </c>
      <c r="S171" s="24">
        <v>0</v>
      </c>
    </row>
    <row r="172" spans="3:19" x14ac:dyDescent="0.35">
      <c r="C172" s="15">
        <v>19</v>
      </c>
      <c r="E172" s="1">
        <v>3</v>
      </c>
      <c r="F172" s="1">
        <v>1</v>
      </c>
      <c r="G172" s="1">
        <v>1</v>
      </c>
      <c r="H172" s="1">
        <v>0</v>
      </c>
      <c r="I172" s="24">
        <f t="shared" si="39"/>
        <v>4</v>
      </c>
      <c r="J172" s="24">
        <f t="shared" si="40"/>
        <v>80</v>
      </c>
      <c r="K172" s="24">
        <f t="shared" si="41"/>
        <v>2</v>
      </c>
      <c r="L172" s="4">
        <f t="shared" si="42"/>
        <v>40</v>
      </c>
      <c r="M172" s="13">
        <f t="shared" si="43"/>
        <v>1</v>
      </c>
      <c r="N172" s="24">
        <f t="shared" si="44"/>
        <v>5</v>
      </c>
      <c r="P172" s="1">
        <v>3</v>
      </c>
      <c r="Q172" s="1">
        <v>1</v>
      </c>
      <c r="R172" s="1">
        <v>1</v>
      </c>
      <c r="S172" s="1">
        <v>0</v>
      </c>
    </row>
    <row r="173" spans="3:19" x14ac:dyDescent="0.35">
      <c r="C173" s="15">
        <v>20</v>
      </c>
      <c r="F173" s="24"/>
      <c r="G173" s="24"/>
      <c r="H173" s="24"/>
      <c r="I173" s="24"/>
      <c r="J173" s="24"/>
      <c r="K173" s="24"/>
      <c r="L173" s="24"/>
      <c r="N173" s="24"/>
      <c r="O173" s="24"/>
      <c r="P173" s="24"/>
      <c r="Q173" s="24"/>
      <c r="R173" s="24"/>
      <c r="S173" s="24"/>
    </row>
    <row r="174" spans="3:19" x14ac:dyDescent="0.35">
      <c r="C174" s="15">
        <v>21</v>
      </c>
      <c r="F174" s="24"/>
      <c r="G174" s="24"/>
      <c r="H174" s="24"/>
      <c r="I174" s="24"/>
      <c r="J174" s="24"/>
      <c r="K174" s="24"/>
      <c r="L174" s="24"/>
      <c r="N174" s="24"/>
      <c r="O174" s="24"/>
      <c r="P174" s="24"/>
      <c r="Q174" s="24"/>
      <c r="R174" s="24"/>
      <c r="S174" s="24"/>
    </row>
    <row r="175" spans="3:19" x14ac:dyDescent="0.35">
      <c r="C175" s="15">
        <v>22</v>
      </c>
      <c r="F175" s="24"/>
      <c r="G175" s="24"/>
      <c r="H175" s="24"/>
      <c r="I175" s="24"/>
      <c r="J175" s="24"/>
      <c r="K175" s="24"/>
      <c r="L175" s="24"/>
      <c r="N175" s="24"/>
      <c r="O175" s="24"/>
      <c r="P175" s="24"/>
      <c r="Q175" s="24"/>
      <c r="R175" s="24"/>
      <c r="S175" s="24"/>
    </row>
    <row r="176" spans="3:19" x14ac:dyDescent="0.35">
      <c r="C176" s="15">
        <v>23</v>
      </c>
      <c r="F176" s="24"/>
      <c r="G176" s="24"/>
      <c r="H176" s="24"/>
      <c r="I176" s="24"/>
      <c r="J176" s="24"/>
      <c r="K176" s="24"/>
      <c r="L176" s="24"/>
      <c r="N176" s="24"/>
      <c r="O176" s="24"/>
      <c r="P176" s="24"/>
      <c r="Q176" s="24"/>
      <c r="R176" s="24"/>
      <c r="S176" s="24"/>
    </row>
    <row r="177" spans="3:19" x14ac:dyDescent="0.35">
      <c r="C177" s="15">
        <v>25</v>
      </c>
      <c r="F177" s="24"/>
      <c r="G177" s="24"/>
      <c r="H177" s="24"/>
      <c r="I177" s="24"/>
      <c r="J177" s="24"/>
      <c r="K177" s="24"/>
      <c r="L177" s="24"/>
      <c r="N177" s="24"/>
      <c r="O177" s="24"/>
      <c r="P177" s="24"/>
      <c r="Q177" s="24"/>
      <c r="R177" s="24"/>
      <c r="S177" s="24"/>
    </row>
    <row r="178" spans="3:19" x14ac:dyDescent="0.35">
      <c r="C178" s="15">
        <v>26</v>
      </c>
      <c r="F178" s="24"/>
      <c r="G178" s="24"/>
      <c r="H178" s="24"/>
      <c r="I178" s="24"/>
      <c r="J178" s="24"/>
      <c r="K178" s="24"/>
      <c r="L178" s="24"/>
      <c r="N178" s="24"/>
      <c r="O178" s="24"/>
      <c r="P178" s="24"/>
      <c r="Q178" s="24"/>
      <c r="R178" s="24"/>
      <c r="S178" s="24"/>
    </row>
    <row r="179" spans="3:19" x14ac:dyDescent="0.35">
      <c r="C179" s="15">
        <v>27</v>
      </c>
      <c r="F179" s="24"/>
      <c r="G179" s="24"/>
      <c r="H179" s="24"/>
      <c r="I179" s="24"/>
      <c r="J179" s="24"/>
      <c r="K179" s="24"/>
      <c r="L179" s="24"/>
      <c r="N179" s="24"/>
      <c r="O179" s="24"/>
      <c r="P179" s="24"/>
      <c r="Q179" s="24"/>
      <c r="R179" s="24"/>
      <c r="S179" s="24"/>
    </row>
    <row r="180" spans="3:19" x14ac:dyDescent="0.35">
      <c r="C180" s="15">
        <v>28</v>
      </c>
      <c r="E180" s="24"/>
      <c r="F180" s="24"/>
      <c r="H180" s="24"/>
      <c r="I180" s="24"/>
      <c r="J180" s="24"/>
      <c r="K180" s="24"/>
      <c r="L180" s="24"/>
      <c r="N180" s="24"/>
      <c r="P180" s="24"/>
      <c r="Q180" s="24"/>
      <c r="S180" s="24"/>
    </row>
    <row r="181" spans="3:19" x14ac:dyDescent="0.35">
      <c r="C181" s="15">
        <v>29</v>
      </c>
      <c r="F181" s="24"/>
      <c r="G181" s="24"/>
      <c r="H181" s="24"/>
      <c r="I181" s="24"/>
      <c r="J181" s="24"/>
      <c r="K181" s="24"/>
      <c r="L181" s="24"/>
      <c r="N181" s="24"/>
      <c r="O181" s="24"/>
      <c r="P181" s="24"/>
      <c r="Q181" s="24"/>
      <c r="R181" s="24"/>
      <c r="S181" s="24"/>
    </row>
    <row r="182" spans="3:19" x14ac:dyDescent="0.35">
      <c r="C182" s="15">
        <v>30</v>
      </c>
      <c r="F182" s="24"/>
      <c r="G182" s="24"/>
      <c r="H182" s="24"/>
      <c r="I182" s="24"/>
      <c r="J182" s="24"/>
      <c r="K182" s="24"/>
      <c r="L182" s="24"/>
      <c r="N182" s="24"/>
      <c r="O182" s="24"/>
      <c r="P182" s="24"/>
      <c r="Q182" s="24"/>
      <c r="R182" s="24"/>
      <c r="S182" s="24"/>
    </row>
    <row r="183" spans="3:19" x14ac:dyDescent="0.35">
      <c r="C183" s="15">
        <v>31</v>
      </c>
      <c r="F183" s="24"/>
      <c r="G183" s="24"/>
      <c r="H183" s="24"/>
      <c r="I183" s="24"/>
      <c r="J183" s="24"/>
      <c r="K183" s="24"/>
      <c r="L183" s="24"/>
      <c r="N183" s="24"/>
      <c r="O183" s="24"/>
      <c r="P183" s="24"/>
      <c r="Q183" s="24"/>
      <c r="R183" s="24"/>
      <c r="S183" s="24"/>
    </row>
    <row r="184" spans="3:19" x14ac:dyDescent="0.35">
      <c r="C184" s="15">
        <v>32</v>
      </c>
      <c r="F184" s="24"/>
      <c r="G184" s="24"/>
      <c r="H184" s="24"/>
      <c r="I184" s="24"/>
      <c r="J184" s="24"/>
      <c r="K184" s="24"/>
      <c r="L184" s="24"/>
      <c r="N184" s="24"/>
      <c r="O184" s="24"/>
      <c r="P184" s="24"/>
      <c r="Q184" s="24"/>
      <c r="R184" s="24"/>
      <c r="S184" s="24"/>
    </row>
    <row r="185" spans="3:19" x14ac:dyDescent="0.35">
      <c r="C185" s="15">
        <v>33</v>
      </c>
      <c r="E185" s="1">
        <v>22</v>
      </c>
      <c r="F185" s="1">
        <v>12</v>
      </c>
      <c r="G185" s="1">
        <v>0</v>
      </c>
      <c r="H185" s="1">
        <v>0</v>
      </c>
      <c r="I185" s="24">
        <f t="shared" si="39"/>
        <v>34</v>
      </c>
      <c r="J185" s="24">
        <f t="shared" si="40"/>
        <v>100</v>
      </c>
      <c r="K185" s="24">
        <f t="shared" si="41"/>
        <v>12</v>
      </c>
      <c r="L185" s="4">
        <f t="shared" si="42"/>
        <v>35.294117647058826</v>
      </c>
      <c r="M185" s="13">
        <f t="shared" si="43"/>
        <v>0</v>
      </c>
      <c r="N185" s="24">
        <f t="shared" si="44"/>
        <v>34</v>
      </c>
      <c r="P185" s="1">
        <v>22</v>
      </c>
      <c r="Q185" s="1">
        <v>12</v>
      </c>
      <c r="R185" s="24">
        <v>0</v>
      </c>
      <c r="S185" s="24">
        <v>0</v>
      </c>
    </row>
    <row r="186" spans="3:19" s="21" customFormat="1" x14ac:dyDescent="0.35">
      <c r="C186" s="21">
        <v>34</v>
      </c>
      <c r="D186" s="35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</row>
    <row r="187" spans="3:19" x14ac:dyDescent="0.35">
      <c r="C187" s="21">
        <v>35</v>
      </c>
      <c r="E187" s="1">
        <v>28</v>
      </c>
      <c r="F187" s="1">
        <v>25</v>
      </c>
      <c r="G187" s="1">
        <v>0</v>
      </c>
      <c r="H187" s="1">
        <v>1</v>
      </c>
      <c r="I187" s="24">
        <f t="shared" si="39"/>
        <v>53</v>
      </c>
      <c r="J187" s="4">
        <f t="shared" si="40"/>
        <v>98.148148148148152</v>
      </c>
      <c r="K187" s="24">
        <f t="shared" si="41"/>
        <v>25</v>
      </c>
      <c r="L187" s="4">
        <f t="shared" si="42"/>
        <v>46.296296296296298</v>
      </c>
      <c r="M187" s="13">
        <f t="shared" si="43"/>
        <v>1</v>
      </c>
      <c r="N187" s="24">
        <f t="shared" si="44"/>
        <v>54</v>
      </c>
      <c r="P187" s="1">
        <v>28</v>
      </c>
      <c r="Q187" s="1">
        <v>25</v>
      </c>
      <c r="R187" s="1">
        <v>0</v>
      </c>
      <c r="S187" s="1">
        <v>0</v>
      </c>
    </row>
    <row r="188" spans="3:19" x14ac:dyDescent="0.35">
      <c r="C188" s="21">
        <v>36</v>
      </c>
      <c r="E188" s="1">
        <v>27</v>
      </c>
      <c r="F188" s="1">
        <v>33</v>
      </c>
      <c r="G188" s="1">
        <v>1</v>
      </c>
      <c r="H188" s="1">
        <v>2</v>
      </c>
      <c r="I188" s="24">
        <f t="shared" si="39"/>
        <v>60</v>
      </c>
      <c r="J188" s="4">
        <f t="shared" si="40"/>
        <v>95.238095238095227</v>
      </c>
      <c r="K188" s="24">
        <f t="shared" si="41"/>
        <v>34</v>
      </c>
      <c r="L188" s="4">
        <f t="shared" si="42"/>
        <v>53.968253968253968</v>
      </c>
      <c r="M188" s="13">
        <f t="shared" si="43"/>
        <v>3</v>
      </c>
      <c r="N188" s="24">
        <f t="shared" si="44"/>
        <v>63</v>
      </c>
      <c r="P188" s="1">
        <v>27</v>
      </c>
      <c r="Q188" s="1">
        <v>33</v>
      </c>
      <c r="R188" s="1">
        <v>0</v>
      </c>
      <c r="S188" s="1">
        <v>0</v>
      </c>
    </row>
    <row r="189" spans="3:19" x14ac:dyDescent="0.35">
      <c r="C189" s="21">
        <v>37</v>
      </c>
      <c r="F189" s="24"/>
      <c r="G189" s="24"/>
      <c r="H189" s="24"/>
      <c r="I189" s="24"/>
      <c r="J189" s="24"/>
      <c r="K189" s="24"/>
      <c r="L189" s="24"/>
      <c r="N189" s="24"/>
      <c r="O189" s="24"/>
      <c r="P189" s="24"/>
      <c r="Q189" s="24"/>
      <c r="R189" s="24"/>
      <c r="S189" s="24"/>
    </row>
    <row r="190" spans="3:19" x14ac:dyDescent="0.35">
      <c r="C190" s="21">
        <v>38</v>
      </c>
      <c r="E190" s="1">
        <v>7</v>
      </c>
      <c r="F190" s="1">
        <v>3</v>
      </c>
      <c r="G190" s="1">
        <v>0</v>
      </c>
      <c r="H190" s="1">
        <v>0</v>
      </c>
      <c r="I190" s="24">
        <f t="shared" si="39"/>
        <v>10</v>
      </c>
      <c r="J190" s="24">
        <f t="shared" si="40"/>
        <v>100</v>
      </c>
      <c r="K190" s="24">
        <f t="shared" si="41"/>
        <v>3</v>
      </c>
      <c r="L190" s="4">
        <f t="shared" si="42"/>
        <v>30</v>
      </c>
      <c r="M190" s="13">
        <f t="shared" si="43"/>
        <v>0</v>
      </c>
      <c r="N190" s="24">
        <f t="shared" si="44"/>
        <v>10</v>
      </c>
      <c r="P190" s="1">
        <v>7</v>
      </c>
      <c r="Q190" s="1">
        <v>3</v>
      </c>
      <c r="R190" s="24">
        <v>0</v>
      </c>
      <c r="S190" s="24">
        <v>0</v>
      </c>
    </row>
    <row r="191" spans="3:19" x14ac:dyDescent="0.35">
      <c r="C191" s="21">
        <v>39</v>
      </c>
      <c r="F191" s="24"/>
      <c r="G191" s="24"/>
      <c r="H191" s="24"/>
      <c r="I191" s="24"/>
      <c r="J191" s="24"/>
      <c r="K191" s="24"/>
      <c r="L191" s="24"/>
      <c r="N191" s="24"/>
      <c r="O191" s="24"/>
      <c r="P191" s="24"/>
      <c r="Q191" s="24"/>
      <c r="R191" s="24"/>
      <c r="S191" s="24"/>
    </row>
    <row r="192" spans="3:19" x14ac:dyDescent="0.35">
      <c r="C192" s="21">
        <v>40</v>
      </c>
      <c r="E192" s="1">
        <v>15</v>
      </c>
      <c r="F192" s="1">
        <v>16</v>
      </c>
      <c r="G192" s="1">
        <v>0</v>
      </c>
      <c r="H192" s="1">
        <v>0</v>
      </c>
      <c r="I192" s="24">
        <f t="shared" si="39"/>
        <v>31</v>
      </c>
      <c r="J192" s="24">
        <f t="shared" si="40"/>
        <v>100</v>
      </c>
      <c r="K192" s="24">
        <f t="shared" si="41"/>
        <v>16</v>
      </c>
      <c r="L192" s="4">
        <f t="shared" si="42"/>
        <v>51.612903225806448</v>
      </c>
      <c r="M192" s="13">
        <f t="shared" si="43"/>
        <v>0</v>
      </c>
      <c r="N192" s="24">
        <f t="shared" si="44"/>
        <v>31</v>
      </c>
      <c r="P192" s="1">
        <v>15</v>
      </c>
      <c r="Q192" s="1">
        <v>16</v>
      </c>
      <c r="R192" s="24">
        <v>0</v>
      </c>
      <c r="S192" s="24">
        <v>0</v>
      </c>
    </row>
    <row r="193" spans="2:19" x14ac:dyDescent="0.35">
      <c r="C193" s="21">
        <v>41</v>
      </c>
      <c r="E193" s="1">
        <v>6</v>
      </c>
      <c r="F193" s="1">
        <v>7</v>
      </c>
      <c r="G193" s="1">
        <v>0</v>
      </c>
      <c r="H193" s="1">
        <v>2</v>
      </c>
      <c r="I193" s="24">
        <f t="shared" si="39"/>
        <v>13</v>
      </c>
      <c r="J193" s="4">
        <f t="shared" si="40"/>
        <v>86.666666666666671</v>
      </c>
      <c r="K193" s="24">
        <f t="shared" si="41"/>
        <v>7</v>
      </c>
      <c r="L193" s="4">
        <f t="shared" si="42"/>
        <v>46.666666666666664</v>
      </c>
      <c r="M193" s="13">
        <f t="shared" si="43"/>
        <v>2</v>
      </c>
      <c r="N193" s="24">
        <f t="shared" si="44"/>
        <v>15</v>
      </c>
      <c r="P193" s="1">
        <v>6</v>
      </c>
      <c r="Q193" s="1">
        <v>7</v>
      </c>
      <c r="R193" s="1">
        <v>0</v>
      </c>
      <c r="S193" s="1">
        <v>1</v>
      </c>
    </row>
    <row r="194" spans="2:19" x14ac:dyDescent="0.35">
      <c r="C194" s="21">
        <v>42</v>
      </c>
      <c r="E194" s="1">
        <v>35</v>
      </c>
      <c r="F194" s="1">
        <v>41</v>
      </c>
      <c r="G194" s="1">
        <v>1</v>
      </c>
      <c r="H194" s="1">
        <v>0</v>
      </c>
      <c r="I194" s="24">
        <f t="shared" si="39"/>
        <v>76</v>
      </c>
      <c r="J194" s="4">
        <f t="shared" si="40"/>
        <v>98.701298701298697</v>
      </c>
      <c r="K194" s="24">
        <f t="shared" si="41"/>
        <v>42</v>
      </c>
      <c r="L194" s="4">
        <f t="shared" si="42"/>
        <v>54.54545454545454</v>
      </c>
      <c r="M194" s="13">
        <f t="shared" si="43"/>
        <v>1</v>
      </c>
      <c r="N194" s="24">
        <f t="shared" si="44"/>
        <v>77</v>
      </c>
      <c r="P194" s="1">
        <v>35</v>
      </c>
      <c r="Q194" s="1">
        <v>41</v>
      </c>
      <c r="R194" s="1">
        <v>0</v>
      </c>
      <c r="S194" s="1">
        <v>0</v>
      </c>
    </row>
    <row r="195" spans="2:19" x14ac:dyDescent="0.35">
      <c r="C195" s="21">
        <v>43</v>
      </c>
      <c r="F195" s="24"/>
      <c r="G195" s="24"/>
      <c r="H195" s="24"/>
      <c r="I195" s="24"/>
      <c r="J195" s="24"/>
      <c r="K195" s="24"/>
      <c r="L195" s="24"/>
      <c r="N195" s="24"/>
      <c r="O195" s="24"/>
      <c r="P195" s="24"/>
      <c r="Q195" s="24"/>
      <c r="R195" s="24"/>
      <c r="S195" s="24"/>
    </row>
    <row r="196" spans="2:19" x14ac:dyDescent="0.35">
      <c r="C196" s="21">
        <v>44</v>
      </c>
      <c r="F196" s="24"/>
      <c r="G196" s="24"/>
      <c r="H196" s="24"/>
      <c r="I196" s="24"/>
      <c r="J196" s="24"/>
      <c r="K196" s="24"/>
      <c r="L196" s="24"/>
      <c r="N196" s="24"/>
      <c r="O196" s="24"/>
      <c r="P196" s="24"/>
      <c r="Q196" s="24"/>
      <c r="R196" s="24"/>
      <c r="S196" s="24"/>
    </row>
    <row r="197" spans="2:19" x14ac:dyDescent="0.35">
      <c r="F197" s="24"/>
      <c r="G197" s="24"/>
      <c r="H197" s="24"/>
      <c r="I197" s="24"/>
      <c r="J197" s="4"/>
      <c r="K197" s="24"/>
      <c r="L197" s="4"/>
      <c r="N197" s="24"/>
      <c r="O197" s="24"/>
      <c r="P197" s="24"/>
      <c r="Q197" s="24"/>
      <c r="R197" s="24"/>
      <c r="S197" s="24"/>
    </row>
    <row r="202" spans="2:19" x14ac:dyDescent="0.35">
      <c r="B202" s="6" t="s">
        <v>21</v>
      </c>
      <c r="C202" s="1">
        <v>1</v>
      </c>
      <c r="E202" s="1">
        <v>9</v>
      </c>
      <c r="F202" s="1">
        <v>18</v>
      </c>
      <c r="G202" s="1">
        <v>0</v>
      </c>
      <c r="H202" s="1">
        <v>1</v>
      </c>
      <c r="I202" s="1">
        <f>E202+F202</f>
        <v>27</v>
      </c>
      <c r="J202" s="4">
        <f>(I202/N202)*100</f>
        <v>96.428571428571431</v>
      </c>
      <c r="K202" s="1">
        <f>F202+G202</f>
        <v>18</v>
      </c>
      <c r="L202" s="4">
        <f>(K202/N202)*100</f>
        <v>64.285714285714292</v>
      </c>
      <c r="M202" s="13">
        <f>G202+H202</f>
        <v>1</v>
      </c>
      <c r="N202" s="1">
        <f>SUM(E202:H202)</f>
        <v>28</v>
      </c>
      <c r="P202" s="1">
        <v>9</v>
      </c>
      <c r="Q202" s="1">
        <v>18</v>
      </c>
      <c r="R202" s="1">
        <v>0</v>
      </c>
      <c r="S202" s="1">
        <v>1</v>
      </c>
    </row>
    <row r="203" spans="2:19" x14ac:dyDescent="0.35">
      <c r="C203" s="16">
        <v>2</v>
      </c>
      <c r="E203" s="1">
        <v>12</v>
      </c>
      <c r="F203" s="1">
        <v>14</v>
      </c>
      <c r="G203" s="1">
        <v>4</v>
      </c>
      <c r="H203" s="1">
        <v>3</v>
      </c>
      <c r="I203" s="24">
        <f t="shared" ref="I203:I244" si="45">E203+F203</f>
        <v>26</v>
      </c>
      <c r="J203" s="4">
        <f t="shared" ref="J203:J244" si="46">(I203/N203)*100</f>
        <v>78.787878787878782</v>
      </c>
      <c r="K203" s="24">
        <f t="shared" ref="K203:K244" si="47">F203+G203</f>
        <v>18</v>
      </c>
      <c r="L203" s="4">
        <f t="shared" ref="L203:L244" si="48">(K203/N203)*100</f>
        <v>54.54545454545454</v>
      </c>
      <c r="M203" s="13">
        <f t="shared" ref="M203:M244" si="49">G203+H203</f>
        <v>7</v>
      </c>
      <c r="N203" s="24">
        <f t="shared" ref="N203:N244" si="50">SUM(E203:H203)</f>
        <v>33</v>
      </c>
      <c r="P203" s="1">
        <v>12</v>
      </c>
      <c r="Q203" s="1">
        <v>14</v>
      </c>
      <c r="R203" s="1">
        <v>4</v>
      </c>
      <c r="S203" s="1">
        <v>3</v>
      </c>
    </row>
    <row r="204" spans="2:19" x14ac:dyDescent="0.35">
      <c r="C204" s="16">
        <v>3</v>
      </c>
      <c r="E204" s="1">
        <v>47</v>
      </c>
      <c r="F204" s="1">
        <v>39</v>
      </c>
      <c r="G204" s="1">
        <v>3</v>
      </c>
      <c r="H204" s="1">
        <v>4</v>
      </c>
      <c r="I204" s="24">
        <f t="shared" si="45"/>
        <v>86</v>
      </c>
      <c r="J204" s="4">
        <f t="shared" si="46"/>
        <v>92.473118279569889</v>
      </c>
      <c r="K204" s="24">
        <f t="shared" si="47"/>
        <v>42</v>
      </c>
      <c r="L204" s="4">
        <f t="shared" si="48"/>
        <v>45.161290322580641</v>
      </c>
      <c r="M204" s="13">
        <f t="shared" si="49"/>
        <v>7</v>
      </c>
      <c r="N204" s="24">
        <f t="shared" si="50"/>
        <v>93</v>
      </c>
      <c r="P204" s="1">
        <v>47</v>
      </c>
      <c r="Q204" s="1">
        <v>39</v>
      </c>
      <c r="R204" s="1">
        <v>3</v>
      </c>
      <c r="S204" s="1">
        <v>4</v>
      </c>
    </row>
    <row r="205" spans="2:19" x14ac:dyDescent="0.35">
      <c r="C205" s="16">
        <v>4</v>
      </c>
      <c r="E205" s="1">
        <v>21</v>
      </c>
      <c r="F205" s="1">
        <v>16</v>
      </c>
      <c r="G205" s="1">
        <v>6</v>
      </c>
      <c r="H205" s="1">
        <v>4</v>
      </c>
      <c r="I205" s="24">
        <f t="shared" si="45"/>
        <v>37</v>
      </c>
      <c r="J205" s="4">
        <f t="shared" si="46"/>
        <v>78.723404255319153</v>
      </c>
      <c r="K205" s="24">
        <f t="shared" si="47"/>
        <v>22</v>
      </c>
      <c r="L205" s="4">
        <f t="shared" si="48"/>
        <v>46.808510638297875</v>
      </c>
      <c r="M205" s="13">
        <f t="shared" si="49"/>
        <v>10</v>
      </c>
      <c r="N205" s="24">
        <f t="shared" si="50"/>
        <v>47</v>
      </c>
      <c r="P205" s="1">
        <v>21</v>
      </c>
      <c r="Q205" s="1">
        <v>16</v>
      </c>
      <c r="R205" s="1">
        <v>6</v>
      </c>
      <c r="S205" s="1">
        <v>4</v>
      </c>
    </row>
    <row r="206" spans="2:19" x14ac:dyDescent="0.35">
      <c r="C206" s="16">
        <v>5</v>
      </c>
      <c r="E206" s="1">
        <v>36</v>
      </c>
      <c r="F206" s="1">
        <v>32</v>
      </c>
      <c r="G206" s="1">
        <v>9</v>
      </c>
      <c r="H206" s="1">
        <v>2</v>
      </c>
      <c r="I206" s="24">
        <f t="shared" si="45"/>
        <v>68</v>
      </c>
      <c r="J206" s="4">
        <f t="shared" si="46"/>
        <v>86.075949367088612</v>
      </c>
      <c r="K206" s="24">
        <f t="shared" si="47"/>
        <v>41</v>
      </c>
      <c r="L206" s="4">
        <f t="shared" si="48"/>
        <v>51.898734177215189</v>
      </c>
      <c r="M206" s="13">
        <f t="shared" si="49"/>
        <v>11</v>
      </c>
      <c r="N206" s="24">
        <f t="shared" si="50"/>
        <v>79</v>
      </c>
      <c r="P206" s="1">
        <v>36</v>
      </c>
      <c r="Q206" s="1">
        <v>32</v>
      </c>
      <c r="R206" s="1">
        <v>9</v>
      </c>
      <c r="S206" s="1">
        <v>2</v>
      </c>
    </row>
    <row r="207" spans="2:19" x14ac:dyDescent="0.35">
      <c r="C207" s="16">
        <v>6</v>
      </c>
      <c r="E207" s="1">
        <v>33</v>
      </c>
      <c r="F207" s="1">
        <v>36</v>
      </c>
      <c r="G207" s="1">
        <v>9</v>
      </c>
      <c r="H207" s="1">
        <v>7</v>
      </c>
      <c r="I207" s="24">
        <f t="shared" si="45"/>
        <v>69</v>
      </c>
      <c r="J207" s="4">
        <f t="shared" si="46"/>
        <v>81.17647058823529</v>
      </c>
      <c r="K207" s="24">
        <f t="shared" si="47"/>
        <v>45</v>
      </c>
      <c r="L207" s="4">
        <f t="shared" si="48"/>
        <v>52.941176470588239</v>
      </c>
      <c r="M207" s="13">
        <f t="shared" si="49"/>
        <v>16</v>
      </c>
      <c r="N207" s="24">
        <f t="shared" si="50"/>
        <v>85</v>
      </c>
      <c r="P207" s="1">
        <v>33</v>
      </c>
      <c r="Q207" s="1">
        <v>36</v>
      </c>
      <c r="R207" s="1">
        <v>9</v>
      </c>
      <c r="S207" s="1">
        <v>7</v>
      </c>
    </row>
    <row r="208" spans="2:19" x14ac:dyDescent="0.35">
      <c r="C208" s="16">
        <v>7</v>
      </c>
      <c r="E208" s="1">
        <v>17</v>
      </c>
      <c r="F208" s="1">
        <v>11</v>
      </c>
      <c r="G208" s="1">
        <v>2</v>
      </c>
      <c r="H208" s="1">
        <v>2</v>
      </c>
      <c r="I208" s="24">
        <f t="shared" si="45"/>
        <v>28</v>
      </c>
      <c r="J208" s="4">
        <f t="shared" si="46"/>
        <v>87.5</v>
      </c>
      <c r="K208" s="24">
        <f t="shared" si="47"/>
        <v>13</v>
      </c>
      <c r="L208" s="4">
        <f t="shared" si="48"/>
        <v>40.625</v>
      </c>
      <c r="M208" s="13">
        <f t="shared" si="49"/>
        <v>4</v>
      </c>
      <c r="N208" s="24">
        <f t="shared" si="50"/>
        <v>32</v>
      </c>
      <c r="P208" s="1">
        <v>17</v>
      </c>
      <c r="Q208" s="1">
        <v>11</v>
      </c>
      <c r="R208" s="1">
        <v>2</v>
      </c>
      <c r="S208" s="1">
        <v>2</v>
      </c>
    </row>
    <row r="209" spans="3:19" x14ac:dyDescent="0.35">
      <c r="C209" s="16">
        <v>8</v>
      </c>
      <c r="E209" s="1" t="s">
        <v>47</v>
      </c>
      <c r="F209" s="24" t="s">
        <v>47</v>
      </c>
      <c r="G209" s="24" t="s">
        <v>47</v>
      </c>
      <c r="H209" s="24" t="s">
        <v>47</v>
      </c>
      <c r="I209" s="24" t="s">
        <v>47</v>
      </c>
      <c r="J209" s="24" t="s">
        <v>47</v>
      </c>
      <c r="K209" s="24" t="s">
        <v>47</v>
      </c>
      <c r="L209" s="24" t="s">
        <v>47</v>
      </c>
      <c r="M209" s="24" t="s">
        <v>47</v>
      </c>
      <c r="N209" s="24" t="s">
        <v>47</v>
      </c>
      <c r="O209" s="24"/>
      <c r="P209" s="24" t="s">
        <v>47</v>
      </c>
      <c r="Q209" s="24" t="s">
        <v>47</v>
      </c>
      <c r="R209" s="24" t="s">
        <v>47</v>
      </c>
      <c r="S209" s="24" t="s">
        <v>47</v>
      </c>
    </row>
    <row r="210" spans="3:19" x14ac:dyDescent="0.35">
      <c r="C210" s="16">
        <v>9</v>
      </c>
      <c r="E210" s="1" t="s">
        <v>47</v>
      </c>
      <c r="F210" s="24" t="s">
        <v>47</v>
      </c>
      <c r="G210" s="24" t="s">
        <v>47</v>
      </c>
      <c r="H210" s="24" t="s">
        <v>47</v>
      </c>
      <c r="I210" s="24" t="s">
        <v>47</v>
      </c>
      <c r="J210" s="24" t="s">
        <v>47</v>
      </c>
      <c r="K210" s="24" t="s">
        <v>47</v>
      </c>
      <c r="L210" s="24" t="s">
        <v>47</v>
      </c>
      <c r="M210" s="24" t="s">
        <v>47</v>
      </c>
      <c r="N210" s="24" t="s">
        <v>47</v>
      </c>
      <c r="O210" s="24"/>
      <c r="P210" s="24" t="s">
        <v>47</v>
      </c>
      <c r="Q210" s="24" t="s">
        <v>47</v>
      </c>
      <c r="R210" s="24" t="s">
        <v>47</v>
      </c>
      <c r="S210" s="24" t="s">
        <v>47</v>
      </c>
    </row>
    <row r="211" spans="3:19" x14ac:dyDescent="0.35">
      <c r="C211" s="16">
        <v>10</v>
      </c>
      <c r="E211" s="1" t="s">
        <v>47</v>
      </c>
      <c r="F211" s="24" t="s">
        <v>47</v>
      </c>
      <c r="G211" s="24" t="s">
        <v>47</v>
      </c>
      <c r="H211" s="24" t="s">
        <v>47</v>
      </c>
      <c r="I211" s="24" t="s">
        <v>47</v>
      </c>
      <c r="J211" s="24" t="s">
        <v>47</v>
      </c>
      <c r="K211" s="24" t="s">
        <v>47</v>
      </c>
      <c r="L211" s="24" t="s">
        <v>47</v>
      </c>
      <c r="M211" s="24" t="s">
        <v>47</v>
      </c>
      <c r="N211" s="24" t="s">
        <v>47</v>
      </c>
      <c r="O211" s="24"/>
      <c r="P211" s="24" t="s">
        <v>47</v>
      </c>
      <c r="Q211" s="24" t="s">
        <v>47</v>
      </c>
      <c r="R211" s="24" t="s">
        <v>47</v>
      </c>
      <c r="S211" s="24" t="s">
        <v>47</v>
      </c>
    </row>
    <row r="212" spans="3:19" x14ac:dyDescent="0.35">
      <c r="C212" s="16">
        <v>11</v>
      </c>
      <c r="E212" s="1">
        <v>2</v>
      </c>
      <c r="F212" s="1">
        <v>3</v>
      </c>
      <c r="G212" s="1">
        <v>0</v>
      </c>
      <c r="H212" s="1">
        <v>1</v>
      </c>
      <c r="I212" s="24">
        <f t="shared" si="45"/>
        <v>5</v>
      </c>
      <c r="J212" s="4">
        <f t="shared" si="46"/>
        <v>83.333333333333343</v>
      </c>
      <c r="K212" s="24">
        <f t="shared" si="47"/>
        <v>3</v>
      </c>
      <c r="L212" s="4">
        <f t="shared" si="48"/>
        <v>50</v>
      </c>
      <c r="M212" s="13">
        <f t="shared" si="49"/>
        <v>1</v>
      </c>
      <c r="N212" s="24">
        <f t="shared" si="50"/>
        <v>6</v>
      </c>
      <c r="P212" s="1">
        <v>2</v>
      </c>
      <c r="Q212" s="1">
        <v>3</v>
      </c>
      <c r="R212" s="1">
        <v>0</v>
      </c>
      <c r="S212" s="1">
        <v>1</v>
      </c>
    </row>
    <row r="213" spans="3:19" x14ac:dyDescent="0.35">
      <c r="C213" s="16">
        <v>12</v>
      </c>
      <c r="E213" s="1">
        <v>28</v>
      </c>
      <c r="F213" s="1">
        <v>17</v>
      </c>
      <c r="G213" s="1">
        <v>3</v>
      </c>
      <c r="H213" s="1">
        <v>10</v>
      </c>
      <c r="I213" s="24">
        <f t="shared" si="45"/>
        <v>45</v>
      </c>
      <c r="J213" s="4">
        <f t="shared" si="46"/>
        <v>77.58620689655173</v>
      </c>
      <c r="K213" s="24">
        <f t="shared" si="47"/>
        <v>20</v>
      </c>
      <c r="L213" s="4">
        <f t="shared" si="48"/>
        <v>34.482758620689658</v>
      </c>
      <c r="M213" s="13">
        <f t="shared" si="49"/>
        <v>13</v>
      </c>
      <c r="N213" s="24">
        <f t="shared" si="50"/>
        <v>58</v>
      </c>
      <c r="P213" s="1">
        <v>28</v>
      </c>
      <c r="Q213" s="1">
        <v>17</v>
      </c>
      <c r="R213" s="1">
        <v>3</v>
      </c>
      <c r="S213" s="1">
        <v>10</v>
      </c>
    </row>
    <row r="214" spans="3:19" x14ac:dyDescent="0.35">
      <c r="C214" s="16">
        <v>15</v>
      </c>
      <c r="E214" s="1" t="s">
        <v>47</v>
      </c>
      <c r="F214" s="24" t="s">
        <v>47</v>
      </c>
      <c r="G214" s="24" t="s">
        <v>47</v>
      </c>
      <c r="H214" s="24" t="s">
        <v>47</v>
      </c>
      <c r="I214" s="24" t="s">
        <v>47</v>
      </c>
      <c r="J214" s="24" t="s">
        <v>47</v>
      </c>
      <c r="K214" s="24" t="s">
        <v>47</v>
      </c>
      <c r="L214" s="24" t="s">
        <v>47</v>
      </c>
      <c r="M214" s="24" t="s">
        <v>47</v>
      </c>
      <c r="N214" s="24" t="s">
        <v>47</v>
      </c>
      <c r="O214" s="24"/>
      <c r="P214" s="24" t="s">
        <v>47</v>
      </c>
      <c r="Q214" s="24" t="s">
        <v>47</v>
      </c>
      <c r="R214" s="24" t="s">
        <v>47</v>
      </c>
      <c r="S214" s="24" t="s">
        <v>47</v>
      </c>
    </row>
    <row r="215" spans="3:19" x14ac:dyDescent="0.35">
      <c r="C215" s="16">
        <v>16</v>
      </c>
      <c r="E215" s="1" t="s">
        <v>47</v>
      </c>
      <c r="F215" s="24" t="s">
        <v>47</v>
      </c>
      <c r="G215" s="24" t="s">
        <v>47</v>
      </c>
      <c r="H215" s="24" t="s">
        <v>47</v>
      </c>
      <c r="I215" s="24" t="s">
        <v>47</v>
      </c>
      <c r="J215" s="24" t="s">
        <v>47</v>
      </c>
      <c r="K215" s="24" t="s">
        <v>47</v>
      </c>
      <c r="L215" s="24" t="s">
        <v>47</v>
      </c>
      <c r="M215" s="24" t="s">
        <v>47</v>
      </c>
      <c r="N215" s="24" t="s">
        <v>47</v>
      </c>
      <c r="O215" s="24"/>
      <c r="P215" s="24" t="s">
        <v>47</v>
      </c>
      <c r="Q215" s="24" t="s">
        <v>47</v>
      </c>
      <c r="R215" s="24" t="s">
        <v>47</v>
      </c>
      <c r="S215" s="24" t="s">
        <v>47</v>
      </c>
    </row>
    <row r="216" spans="3:19" x14ac:dyDescent="0.35">
      <c r="C216" s="16">
        <v>17</v>
      </c>
      <c r="E216" s="1" t="s">
        <v>47</v>
      </c>
      <c r="F216" s="24" t="s">
        <v>47</v>
      </c>
      <c r="G216" s="24" t="s">
        <v>47</v>
      </c>
      <c r="H216" s="24" t="s">
        <v>47</v>
      </c>
      <c r="I216" s="24" t="s">
        <v>47</v>
      </c>
      <c r="J216" s="24" t="s">
        <v>47</v>
      </c>
      <c r="K216" s="24" t="s">
        <v>47</v>
      </c>
      <c r="L216" s="24" t="s">
        <v>47</v>
      </c>
      <c r="M216" s="24" t="s">
        <v>47</v>
      </c>
      <c r="N216" s="24" t="s">
        <v>47</v>
      </c>
      <c r="O216" s="24"/>
      <c r="P216" s="24" t="s">
        <v>47</v>
      </c>
      <c r="Q216" s="24" t="s">
        <v>47</v>
      </c>
      <c r="R216" s="24" t="s">
        <v>47</v>
      </c>
      <c r="S216" s="24" t="s">
        <v>47</v>
      </c>
    </row>
    <row r="217" spans="3:19" x14ac:dyDescent="0.35">
      <c r="C217" s="16">
        <v>18</v>
      </c>
      <c r="E217" s="1">
        <v>8</v>
      </c>
      <c r="F217" s="1">
        <v>10</v>
      </c>
      <c r="G217" s="1">
        <v>2</v>
      </c>
      <c r="H217" s="1">
        <v>1</v>
      </c>
      <c r="I217" s="24">
        <f t="shared" si="45"/>
        <v>18</v>
      </c>
      <c r="J217" s="4">
        <f t="shared" si="46"/>
        <v>85.714285714285708</v>
      </c>
      <c r="K217" s="24">
        <f t="shared" si="47"/>
        <v>12</v>
      </c>
      <c r="L217" s="4">
        <f t="shared" si="48"/>
        <v>57.142857142857139</v>
      </c>
      <c r="M217" s="13">
        <f t="shared" si="49"/>
        <v>3</v>
      </c>
      <c r="N217" s="24">
        <f t="shared" si="50"/>
        <v>21</v>
      </c>
      <c r="P217" s="1">
        <v>8</v>
      </c>
      <c r="Q217" s="1">
        <v>10</v>
      </c>
      <c r="R217" s="1">
        <v>2</v>
      </c>
      <c r="S217" s="1">
        <v>1</v>
      </c>
    </row>
    <row r="218" spans="3:19" x14ac:dyDescent="0.35">
      <c r="C218" s="16">
        <v>19</v>
      </c>
      <c r="E218" s="1" t="s">
        <v>47</v>
      </c>
      <c r="F218" s="24" t="s">
        <v>47</v>
      </c>
      <c r="G218" s="24" t="s">
        <v>47</v>
      </c>
      <c r="H218" s="24" t="s">
        <v>47</v>
      </c>
      <c r="I218" s="24" t="s">
        <v>47</v>
      </c>
      <c r="J218" s="24" t="s">
        <v>47</v>
      </c>
      <c r="K218" s="24" t="s">
        <v>47</v>
      </c>
      <c r="L218" s="24" t="s">
        <v>47</v>
      </c>
      <c r="M218" s="24" t="s">
        <v>47</v>
      </c>
      <c r="N218" s="24" t="s">
        <v>47</v>
      </c>
      <c r="O218" s="24"/>
      <c r="P218" s="24" t="s">
        <v>47</v>
      </c>
      <c r="Q218" s="24" t="s">
        <v>47</v>
      </c>
      <c r="R218" s="24" t="s">
        <v>47</v>
      </c>
      <c r="S218" s="24" t="s">
        <v>47</v>
      </c>
    </row>
    <row r="219" spans="3:19" x14ac:dyDescent="0.35">
      <c r="C219" s="16">
        <v>20</v>
      </c>
      <c r="E219" s="1" t="s">
        <v>47</v>
      </c>
      <c r="F219" s="24" t="s">
        <v>47</v>
      </c>
      <c r="G219" s="24" t="s">
        <v>47</v>
      </c>
      <c r="H219" s="24" t="s">
        <v>47</v>
      </c>
      <c r="I219" s="24" t="s">
        <v>47</v>
      </c>
      <c r="J219" s="24" t="s">
        <v>47</v>
      </c>
      <c r="K219" s="24" t="s">
        <v>47</v>
      </c>
      <c r="L219" s="24" t="s">
        <v>47</v>
      </c>
      <c r="M219" s="24" t="s">
        <v>47</v>
      </c>
      <c r="N219" s="24" t="s">
        <v>47</v>
      </c>
      <c r="O219" s="24"/>
      <c r="P219" s="24" t="s">
        <v>47</v>
      </c>
      <c r="Q219" s="24" t="s">
        <v>47</v>
      </c>
      <c r="R219" s="24" t="s">
        <v>47</v>
      </c>
      <c r="S219" s="24" t="s">
        <v>47</v>
      </c>
    </row>
    <row r="220" spans="3:19" x14ac:dyDescent="0.35">
      <c r="C220" s="16">
        <v>21</v>
      </c>
      <c r="E220" s="1" t="s">
        <v>47</v>
      </c>
      <c r="F220" s="24" t="s">
        <v>47</v>
      </c>
      <c r="G220" s="24" t="s">
        <v>47</v>
      </c>
      <c r="H220" s="24" t="s">
        <v>47</v>
      </c>
      <c r="I220" s="24" t="s">
        <v>47</v>
      </c>
      <c r="J220" s="24" t="s">
        <v>47</v>
      </c>
      <c r="K220" s="24" t="s">
        <v>47</v>
      </c>
      <c r="L220" s="24" t="s">
        <v>47</v>
      </c>
      <c r="M220" s="24" t="s">
        <v>47</v>
      </c>
      <c r="N220" s="24" t="s">
        <v>47</v>
      </c>
      <c r="O220" s="24"/>
      <c r="P220" s="24" t="s">
        <v>47</v>
      </c>
      <c r="Q220" s="24" t="s">
        <v>47</v>
      </c>
      <c r="R220" s="24" t="s">
        <v>47</v>
      </c>
      <c r="S220" s="24" t="s">
        <v>47</v>
      </c>
    </row>
    <row r="221" spans="3:19" x14ac:dyDescent="0.35">
      <c r="C221" s="16">
        <v>22</v>
      </c>
      <c r="E221" s="1" t="s">
        <v>47</v>
      </c>
      <c r="F221" s="24" t="s">
        <v>47</v>
      </c>
      <c r="G221" s="24" t="s">
        <v>47</v>
      </c>
      <c r="H221" s="24" t="s">
        <v>47</v>
      </c>
      <c r="I221" s="24" t="s">
        <v>47</v>
      </c>
      <c r="J221" s="24" t="s">
        <v>47</v>
      </c>
      <c r="K221" s="24" t="s">
        <v>47</v>
      </c>
      <c r="L221" s="24" t="s">
        <v>47</v>
      </c>
      <c r="M221" s="24" t="s">
        <v>47</v>
      </c>
      <c r="N221" s="24" t="s">
        <v>47</v>
      </c>
      <c r="O221" s="24"/>
      <c r="P221" s="24" t="s">
        <v>47</v>
      </c>
      <c r="Q221" s="24" t="s">
        <v>47</v>
      </c>
      <c r="R221" s="24" t="s">
        <v>47</v>
      </c>
      <c r="S221" s="24" t="s">
        <v>47</v>
      </c>
    </row>
    <row r="222" spans="3:19" x14ac:dyDescent="0.35">
      <c r="C222" s="16">
        <v>23</v>
      </c>
      <c r="E222" s="1" t="s">
        <v>47</v>
      </c>
      <c r="F222" s="24" t="s">
        <v>47</v>
      </c>
      <c r="G222" s="24" t="s">
        <v>47</v>
      </c>
      <c r="H222" s="24" t="s">
        <v>47</v>
      </c>
      <c r="I222" s="24" t="s">
        <v>47</v>
      </c>
      <c r="J222" s="24" t="s">
        <v>47</v>
      </c>
      <c r="K222" s="24" t="s">
        <v>47</v>
      </c>
      <c r="L222" s="24" t="s">
        <v>47</v>
      </c>
      <c r="M222" s="24" t="s">
        <v>47</v>
      </c>
      <c r="N222" s="24" t="s">
        <v>47</v>
      </c>
      <c r="O222" s="24"/>
      <c r="P222" s="24" t="s">
        <v>47</v>
      </c>
      <c r="Q222" s="24" t="s">
        <v>47</v>
      </c>
      <c r="R222" s="24" t="s">
        <v>47</v>
      </c>
      <c r="S222" s="24" t="s">
        <v>47</v>
      </c>
    </row>
    <row r="223" spans="3:19" x14ac:dyDescent="0.35">
      <c r="C223" s="16">
        <v>24</v>
      </c>
      <c r="E223" s="1" t="s">
        <v>47</v>
      </c>
      <c r="F223" s="24" t="s">
        <v>47</v>
      </c>
      <c r="G223" s="24" t="s">
        <v>47</v>
      </c>
      <c r="H223" s="24" t="s">
        <v>47</v>
      </c>
      <c r="I223" s="24" t="s">
        <v>47</v>
      </c>
      <c r="J223" s="24" t="s">
        <v>47</v>
      </c>
      <c r="K223" s="24" t="s">
        <v>47</v>
      </c>
      <c r="L223" s="24" t="s">
        <v>47</v>
      </c>
      <c r="M223" s="24" t="s">
        <v>47</v>
      </c>
      <c r="N223" s="24" t="s">
        <v>47</v>
      </c>
      <c r="O223" s="24"/>
      <c r="P223" s="24" t="s">
        <v>47</v>
      </c>
      <c r="Q223" s="24" t="s">
        <v>47</v>
      </c>
      <c r="R223" s="24" t="s">
        <v>47</v>
      </c>
      <c r="S223" s="24" t="s">
        <v>47</v>
      </c>
    </row>
    <row r="224" spans="3:19" x14ac:dyDescent="0.35">
      <c r="C224" s="16">
        <v>25</v>
      </c>
      <c r="E224" s="1" t="s">
        <v>47</v>
      </c>
      <c r="F224" s="24" t="s">
        <v>47</v>
      </c>
      <c r="G224" s="24" t="s">
        <v>47</v>
      </c>
      <c r="H224" s="24" t="s">
        <v>47</v>
      </c>
      <c r="I224" s="24" t="s">
        <v>47</v>
      </c>
      <c r="J224" s="24" t="s">
        <v>47</v>
      </c>
      <c r="K224" s="24" t="s">
        <v>47</v>
      </c>
      <c r="L224" s="24" t="s">
        <v>47</v>
      </c>
      <c r="M224" s="24" t="s">
        <v>47</v>
      </c>
      <c r="N224" s="24" t="s">
        <v>47</v>
      </c>
      <c r="O224" s="24"/>
      <c r="P224" s="24" t="s">
        <v>47</v>
      </c>
      <c r="Q224" s="24" t="s">
        <v>47</v>
      </c>
      <c r="R224" s="24" t="s">
        <v>47</v>
      </c>
      <c r="S224" s="24" t="s">
        <v>47</v>
      </c>
    </row>
    <row r="225" spans="1:20" x14ac:dyDescent="0.35">
      <c r="C225" s="16">
        <v>26</v>
      </c>
      <c r="E225" s="1">
        <v>12</v>
      </c>
      <c r="F225" s="1">
        <v>13</v>
      </c>
      <c r="G225" s="1">
        <v>1</v>
      </c>
      <c r="H225" s="1">
        <v>2</v>
      </c>
      <c r="I225" s="24">
        <f t="shared" si="45"/>
        <v>25</v>
      </c>
      <c r="J225" s="4">
        <f t="shared" si="46"/>
        <v>89.285714285714292</v>
      </c>
      <c r="K225" s="24">
        <f t="shared" si="47"/>
        <v>14</v>
      </c>
      <c r="L225" s="4">
        <f t="shared" si="48"/>
        <v>50</v>
      </c>
      <c r="M225" s="13">
        <f t="shared" si="49"/>
        <v>3</v>
      </c>
      <c r="N225" s="24">
        <f t="shared" si="50"/>
        <v>28</v>
      </c>
      <c r="P225" s="1">
        <v>12</v>
      </c>
      <c r="Q225" s="1">
        <v>13</v>
      </c>
      <c r="R225" s="1">
        <v>1</v>
      </c>
      <c r="S225" s="1">
        <v>2</v>
      </c>
    </row>
    <row r="226" spans="1:20" x14ac:dyDescent="0.35">
      <c r="C226" s="16">
        <v>27</v>
      </c>
      <c r="E226" s="1">
        <v>7</v>
      </c>
      <c r="F226" s="1">
        <v>5</v>
      </c>
      <c r="G226" s="1">
        <v>3</v>
      </c>
      <c r="H226" s="1">
        <v>0</v>
      </c>
      <c r="I226" s="24">
        <f t="shared" si="45"/>
        <v>12</v>
      </c>
      <c r="J226" s="4">
        <f t="shared" si="46"/>
        <v>80</v>
      </c>
      <c r="K226" s="24">
        <f t="shared" si="47"/>
        <v>8</v>
      </c>
      <c r="L226" s="4">
        <f t="shared" si="48"/>
        <v>53.333333333333336</v>
      </c>
      <c r="M226" s="13">
        <f t="shared" si="49"/>
        <v>3</v>
      </c>
      <c r="N226" s="24">
        <f t="shared" si="50"/>
        <v>15</v>
      </c>
      <c r="P226" s="1">
        <v>7</v>
      </c>
      <c r="Q226" s="1">
        <v>5</v>
      </c>
      <c r="R226" s="1">
        <v>3</v>
      </c>
      <c r="S226" s="1" t="s">
        <v>47</v>
      </c>
    </row>
    <row r="227" spans="1:20" x14ac:dyDescent="0.35">
      <c r="C227" s="16">
        <v>28</v>
      </c>
      <c r="E227" s="1">
        <v>13</v>
      </c>
      <c r="F227" s="1">
        <v>17</v>
      </c>
      <c r="G227" s="1">
        <v>0</v>
      </c>
      <c r="H227" s="1">
        <v>0</v>
      </c>
      <c r="I227" s="24">
        <f t="shared" si="45"/>
        <v>30</v>
      </c>
      <c r="J227" s="4">
        <f t="shared" si="46"/>
        <v>100</v>
      </c>
      <c r="K227" s="24">
        <f t="shared" si="47"/>
        <v>17</v>
      </c>
      <c r="L227" s="4">
        <f t="shared" si="48"/>
        <v>56.666666666666664</v>
      </c>
      <c r="M227" s="13">
        <f t="shared" si="49"/>
        <v>0</v>
      </c>
      <c r="N227" s="24">
        <f t="shared" si="50"/>
        <v>30</v>
      </c>
      <c r="P227" s="1">
        <v>13</v>
      </c>
      <c r="Q227" s="1">
        <v>17</v>
      </c>
      <c r="R227" s="1" t="s">
        <v>47</v>
      </c>
      <c r="S227" s="1" t="s">
        <v>47</v>
      </c>
    </row>
    <row r="228" spans="1:20" x14ac:dyDescent="0.35">
      <c r="C228" s="16">
        <v>29</v>
      </c>
      <c r="E228" s="1" t="s">
        <v>47</v>
      </c>
      <c r="F228" s="24" t="s">
        <v>47</v>
      </c>
      <c r="G228" s="24" t="s">
        <v>47</v>
      </c>
      <c r="H228" s="24" t="s">
        <v>47</v>
      </c>
      <c r="I228" s="24" t="s">
        <v>47</v>
      </c>
      <c r="J228" s="24" t="s">
        <v>47</v>
      </c>
      <c r="K228" s="24" t="s">
        <v>47</v>
      </c>
      <c r="L228" s="24" t="s">
        <v>47</v>
      </c>
      <c r="M228" s="24" t="s">
        <v>47</v>
      </c>
      <c r="N228" s="24" t="s">
        <v>47</v>
      </c>
      <c r="O228" s="24"/>
      <c r="P228" s="24" t="s">
        <v>47</v>
      </c>
      <c r="Q228" s="24" t="s">
        <v>47</v>
      </c>
      <c r="R228" s="24" t="s">
        <v>47</v>
      </c>
      <c r="S228" s="24" t="s">
        <v>47</v>
      </c>
    </row>
    <row r="229" spans="1:20" x14ac:dyDescent="0.35">
      <c r="C229" s="16">
        <v>30</v>
      </c>
      <c r="E229" s="1" t="s">
        <v>47</v>
      </c>
      <c r="F229" s="24" t="s">
        <v>47</v>
      </c>
      <c r="G229" s="24" t="s">
        <v>47</v>
      </c>
      <c r="H229" s="24" t="s">
        <v>47</v>
      </c>
      <c r="I229" s="24" t="s">
        <v>47</v>
      </c>
      <c r="J229" s="24" t="s">
        <v>47</v>
      </c>
      <c r="K229" s="24" t="s">
        <v>47</v>
      </c>
      <c r="L229" s="24" t="s">
        <v>47</v>
      </c>
      <c r="M229" s="24" t="s">
        <v>47</v>
      </c>
      <c r="N229" s="24" t="s">
        <v>47</v>
      </c>
      <c r="O229" s="24"/>
      <c r="P229" s="24" t="s">
        <v>47</v>
      </c>
      <c r="Q229" s="24" t="s">
        <v>47</v>
      </c>
      <c r="R229" s="24" t="s">
        <v>47</v>
      </c>
      <c r="S229" s="24" t="s">
        <v>47</v>
      </c>
    </row>
    <row r="230" spans="1:20" x14ac:dyDescent="0.35">
      <c r="C230" s="16">
        <v>31</v>
      </c>
      <c r="E230" s="1" t="s">
        <v>47</v>
      </c>
      <c r="F230" s="24" t="s">
        <v>47</v>
      </c>
      <c r="G230" s="24" t="s">
        <v>47</v>
      </c>
      <c r="H230" s="24" t="s">
        <v>47</v>
      </c>
      <c r="I230" s="24" t="s">
        <v>47</v>
      </c>
      <c r="J230" s="24" t="s">
        <v>47</v>
      </c>
      <c r="K230" s="24" t="s">
        <v>47</v>
      </c>
      <c r="L230" s="24" t="s">
        <v>47</v>
      </c>
      <c r="M230" s="24" t="s">
        <v>47</v>
      </c>
      <c r="N230" s="24" t="s">
        <v>47</v>
      </c>
      <c r="O230" s="24"/>
      <c r="P230" s="24" t="s">
        <v>47</v>
      </c>
      <c r="Q230" s="24" t="s">
        <v>47</v>
      </c>
      <c r="R230" s="24" t="s">
        <v>47</v>
      </c>
      <c r="S230" s="24" t="s">
        <v>47</v>
      </c>
    </row>
    <row r="231" spans="1:20" x14ac:dyDescent="0.35">
      <c r="C231" s="16">
        <v>32</v>
      </c>
      <c r="E231" s="1" t="s">
        <v>47</v>
      </c>
      <c r="F231" s="24" t="s">
        <v>47</v>
      </c>
      <c r="G231" s="24" t="s">
        <v>47</v>
      </c>
      <c r="H231" s="24" t="s">
        <v>47</v>
      </c>
      <c r="I231" s="24" t="s">
        <v>47</v>
      </c>
      <c r="J231" s="24" t="s">
        <v>47</v>
      </c>
      <c r="K231" s="24" t="s">
        <v>47</v>
      </c>
      <c r="L231" s="24" t="s">
        <v>47</v>
      </c>
      <c r="M231" s="24" t="s">
        <v>47</v>
      </c>
      <c r="N231" s="24" t="s">
        <v>47</v>
      </c>
      <c r="O231" s="24"/>
      <c r="P231" s="24" t="s">
        <v>47</v>
      </c>
      <c r="Q231" s="24" t="s">
        <v>47</v>
      </c>
      <c r="R231" s="24" t="s">
        <v>47</v>
      </c>
      <c r="S231" s="24" t="s">
        <v>47</v>
      </c>
    </row>
    <row r="232" spans="1:20" x14ac:dyDescent="0.35">
      <c r="C232" s="16">
        <v>33</v>
      </c>
      <c r="E232" s="1">
        <v>12</v>
      </c>
      <c r="F232" s="1">
        <v>25</v>
      </c>
      <c r="G232" s="1">
        <v>3</v>
      </c>
      <c r="H232" s="1">
        <v>1</v>
      </c>
      <c r="I232" s="24">
        <f t="shared" si="45"/>
        <v>37</v>
      </c>
      <c r="J232" s="4">
        <f t="shared" si="46"/>
        <v>90.243902439024396</v>
      </c>
      <c r="K232" s="24">
        <f t="shared" si="47"/>
        <v>28</v>
      </c>
      <c r="L232" s="4">
        <f t="shared" si="48"/>
        <v>68.292682926829272</v>
      </c>
      <c r="M232" s="13">
        <f t="shared" si="49"/>
        <v>4</v>
      </c>
      <c r="N232" s="24">
        <f t="shared" si="50"/>
        <v>41</v>
      </c>
      <c r="P232" s="1">
        <v>12</v>
      </c>
      <c r="Q232" s="1">
        <v>25</v>
      </c>
      <c r="R232" s="1">
        <v>3</v>
      </c>
      <c r="S232" s="1">
        <v>1</v>
      </c>
    </row>
    <row r="233" spans="1:20" s="21" customFormat="1" x14ac:dyDescent="0.35">
      <c r="A233" s="1"/>
      <c r="B233" s="1"/>
      <c r="C233" s="16">
        <v>34</v>
      </c>
      <c r="D233" s="35"/>
      <c r="E233" s="1">
        <v>2</v>
      </c>
      <c r="F233" s="1">
        <v>2</v>
      </c>
      <c r="G233" s="1">
        <v>1</v>
      </c>
      <c r="H233" s="1">
        <v>3</v>
      </c>
      <c r="I233" s="24">
        <f t="shared" si="45"/>
        <v>4</v>
      </c>
      <c r="J233" s="4">
        <f t="shared" si="46"/>
        <v>50</v>
      </c>
      <c r="K233" s="24">
        <f t="shared" si="47"/>
        <v>3</v>
      </c>
      <c r="L233" s="4">
        <f t="shared" si="48"/>
        <v>37.5</v>
      </c>
      <c r="M233" s="13">
        <f t="shared" si="49"/>
        <v>4</v>
      </c>
      <c r="N233" s="24">
        <f t="shared" si="50"/>
        <v>8</v>
      </c>
      <c r="O233" s="1"/>
      <c r="P233" s="1">
        <v>2</v>
      </c>
      <c r="Q233" s="1">
        <v>2</v>
      </c>
      <c r="R233" s="1">
        <v>1</v>
      </c>
      <c r="S233" s="1">
        <v>3</v>
      </c>
    </row>
    <row r="234" spans="1:20" x14ac:dyDescent="0.35">
      <c r="B234" s="23"/>
      <c r="C234" s="23">
        <v>35</v>
      </c>
      <c r="D234" s="23"/>
      <c r="E234" s="23">
        <v>31</v>
      </c>
      <c r="F234" s="23">
        <v>31</v>
      </c>
      <c r="G234" s="23">
        <v>9</v>
      </c>
      <c r="H234" s="23">
        <v>4</v>
      </c>
      <c r="I234" s="23">
        <f t="shared" si="45"/>
        <v>62</v>
      </c>
      <c r="J234" s="27">
        <f t="shared" si="46"/>
        <v>82.666666666666671</v>
      </c>
      <c r="K234" s="23">
        <f t="shared" si="47"/>
        <v>40</v>
      </c>
      <c r="L234" s="27">
        <f t="shared" si="48"/>
        <v>53.333333333333336</v>
      </c>
      <c r="M234" s="28">
        <f t="shared" si="49"/>
        <v>13</v>
      </c>
      <c r="N234" s="23">
        <f t="shared" si="50"/>
        <v>75</v>
      </c>
      <c r="O234" s="23"/>
      <c r="P234" s="23">
        <v>8</v>
      </c>
      <c r="Q234" s="23">
        <v>6</v>
      </c>
      <c r="R234" s="23">
        <v>4</v>
      </c>
      <c r="S234" s="23">
        <v>0</v>
      </c>
      <c r="T234" s="23"/>
    </row>
    <row r="235" spans="1:20" x14ac:dyDescent="0.35">
      <c r="C235" s="16">
        <v>36</v>
      </c>
      <c r="E235" s="1" t="s">
        <v>47</v>
      </c>
      <c r="F235" s="24" t="s">
        <v>47</v>
      </c>
      <c r="G235" s="24" t="s">
        <v>47</v>
      </c>
      <c r="H235" s="24" t="s">
        <v>47</v>
      </c>
      <c r="I235" s="24" t="s">
        <v>47</v>
      </c>
      <c r="J235" s="24" t="s">
        <v>47</v>
      </c>
      <c r="K235" s="24" t="s">
        <v>47</v>
      </c>
      <c r="L235" s="24" t="s">
        <v>47</v>
      </c>
      <c r="M235" s="24" t="s">
        <v>47</v>
      </c>
      <c r="N235" s="24" t="s">
        <v>47</v>
      </c>
      <c r="O235" s="24"/>
      <c r="P235" s="24" t="s">
        <v>47</v>
      </c>
      <c r="Q235" s="24" t="s">
        <v>47</v>
      </c>
      <c r="R235" s="24" t="s">
        <v>47</v>
      </c>
      <c r="S235" s="24" t="s">
        <v>47</v>
      </c>
    </row>
    <row r="236" spans="1:20" x14ac:dyDescent="0.35">
      <c r="C236" s="16">
        <v>37</v>
      </c>
      <c r="E236" s="1">
        <v>4</v>
      </c>
      <c r="F236" s="1">
        <v>1</v>
      </c>
      <c r="G236" s="1">
        <v>1</v>
      </c>
      <c r="H236" s="1">
        <v>0</v>
      </c>
      <c r="I236" s="24">
        <f t="shared" si="45"/>
        <v>5</v>
      </c>
      <c r="J236" s="4">
        <f t="shared" si="46"/>
        <v>83.333333333333343</v>
      </c>
      <c r="K236" s="24">
        <f t="shared" si="47"/>
        <v>2</v>
      </c>
      <c r="L236" s="4">
        <f t="shared" si="48"/>
        <v>33.333333333333329</v>
      </c>
      <c r="M236" s="13">
        <f t="shared" si="49"/>
        <v>1</v>
      </c>
      <c r="N236" s="24">
        <f t="shared" si="50"/>
        <v>6</v>
      </c>
      <c r="P236" s="1">
        <v>4</v>
      </c>
      <c r="Q236" s="1">
        <v>1</v>
      </c>
      <c r="R236" s="1">
        <v>0</v>
      </c>
      <c r="S236" s="1">
        <v>0</v>
      </c>
    </row>
    <row r="237" spans="1:20" x14ac:dyDescent="0.35">
      <c r="C237" s="18">
        <v>38</v>
      </c>
      <c r="E237" s="1" t="s">
        <v>47</v>
      </c>
      <c r="F237" s="24" t="s">
        <v>47</v>
      </c>
      <c r="G237" s="24" t="s">
        <v>47</v>
      </c>
      <c r="H237" s="24" t="s">
        <v>47</v>
      </c>
      <c r="I237" s="24" t="s">
        <v>47</v>
      </c>
      <c r="J237" s="24" t="s">
        <v>47</v>
      </c>
      <c r="K237" s="24" t="s">
        <v>47</v>
      </c>
      <c r="L237" s="24" t="s">
        <v>47</v>
      </c>
      <c r="M237" s="24" t="s">
        <v>47</v>
      </c>
      <c r="N237" s="24" t="s">
        <v>47</v>
      </c>
      <c r="O237" s="24"/>
      <c r="P237" s="24" t="s">
        <v>47</v>
      </c>
      <c r="Q237" s="24" t="s">
        <v>47</v>
      </c>
      <c r="R237" s="24" t="s">
        <v>47</v>
      </c>
      <c r="S237" s="24" t="s">
        <v>47</v>
      </c>
    </row>
    <row r="238" spans="1:20" x14ac:dyDescent="0.35">
      <c r="C238" s="18">
        <v>39</v>
      </c>
      <c r="E238" s="1">
        <v>8</v>
      </c>
      <c r="F238" s="1">
        <v>12</v>
      </c>
      <c r="G238" s="1">
        <v>4</v>
      </c>
      <c r="H238" s="1">
        <v>0</v>
      </c>
      <c r="I238" s="24">
        <f t="shared" si="45"/>
        <v>20</v>
      </c>
      <c r="J238" s="4">
        <f t="shared" si="46"/>
        <v>83.333333333333343</v>
      </c>
      <c r="K238" s="24">
        <f t="shared" si="47"/>
        <v>16</v>
      </c>
      <c r="L238" s="4">
        <f t="shared" si="48"/>
        <v>66.666666666666657</v>
      </c>
      <c r="M238" s="13">
        <f t="shared" si="49"/>
        <v>4</v>
      </c>
      <c r="N238" s="24">
        <f t="shared" si="50"/>
        <v>24</v>
      </c>
      <c r="P238" s="1">
        <v>8</v>
      </c>
      <c r="Q238" s="1">
        <v>12</v>
      </c>
      <c r="R238" s="1">
        <v>4</v>
      </c>
      <c r="S238" s="1">
        <v>0</v>
      </c>
    </row>
    <row r="239" spans="1:20" x14ac:dyDescent="0.35">
      <c r="C239" s="18">
        <v>40</v>
      </c>
      <c r="E239" s="1">
        <v>3</v>
      </c>
      <c r="F239" s="1">
        <v>3</v>
      </c>
      <c r="G239" s="1">
        <v>1</v>
      </c>
      <c r="H239" s="1">
        <v>1</v>
      </c>
      <c r="I239" s="24">
        <f t="shared" si="45"/>
        <v>6</v>
      </c>
      <c r="J239" s="4">
        <f t="shared" si="46"/>
        <v>75</v>
      </c>
      <c r="K239" s="24">
        <f t="shared" si="47"/>
        <v>4</v>
      </c>
      <c r="L239" s="4">
        <f t="shared" si="48"/>
        <v>50</v>
      </c>
      <c r="M239" s="13">
        <f t="shared" si="49"/>
        <v>2</v>
      </c>
      <c r="N239" s="24">
        <f t="shared" si="50"/>
        <v>8</v>
      </c>
      <c r="P239" s="1">
        <v>3</v>
      </c>
      <c r="Q239" s="1">
        <v>3</v>
      </c>
      <c r="R239" s="1">
        <v>1</v>
      </c>
      <c r="S239" s="1">
        <v>1</v>
      </c>
    </row>
    <row r="240" spans="1:20" x14ac:dyDescent="0.35">
      <c r="C240" s="18">
        <v>41</v>
      </c>
      <c r="E240" s="1" t="s">
        <v>47</v>
      </c>
      <c r="F240" s="24" t="s">
        <v>47</v>
      </c>
      <c r="G240" s="24" t="s">
        <v>47</v>
      </c>
      <c r="H240" s="24" t="s">
        <v>47</v>
      </c>
      <c r="I240" s="24" t="s">
        <v>47</v>
      </c>
      <c r="J240" s="24" t="s">
        <v>47</v>
      </c>
      <c r="K240" s="24" t="s">
        <v>47</v>
      </c>
      <c r="L240" s="24" t="s">
        <v>47</v>
      </c>
      <c r="M240" s="24" t="s">
        <v>47</v>
      </c>
      <c r="N240" s="24" t="s">
        <v>47</v>
      </c>
      <c r="O240" s="24"/>
      <c r="P240" s="24" t="s">
        <v>47</v>
      </c>
      <c r="Q240" s="24" t="s">
        <v>47</v>
      </c>
      <c r="R240" s="24" t="s">
        <v>47</v>
      </c>
      <c r="S240" s="24" t="s">
        <v>47</v>
      </c>
    </row>
    <row r="241" spans="1:19" x14ac:dyDescent="0.35">
      <c r="C241" s="18">
        <v>42</v>
      </c>
      <c r="E241" s="1">
        <v>6</v>
      </c>
      <c r="F241" s="1">
        <v>8</v>
      </c>
      <c r="G241" s="1">
        <v>0</v>
      </c>
      <c r="H241" s="1">
        <v>0</v>
      </c>
      <c r="I241" s="24">
        <f t="shared" si="45"/>
        <v>14</v>
      </c>
      <c r="J241" s="4">
        <f t="shared" si="46"/>
        <v>100</v>
      </c>
      <c r="K241" s="24">
        <f t="shared" si="47"/>
        <v>8</v>
      </c>
      <c r="L241" s="4">
        <f t="shared" si="48"/>
        <v>57.142857142857139</v>
      </c>
      <c r="M241" s="13">
        <f t="shared" si="49"/>
        <v>0</v>
      </c>
      <c r="N241" s="24">
        <f t="shared" si="50"/>
        <v>14</v>
      </c>
      <c r="P241" s="1">
        <v>6</v>
      </c>
      <c r="Q241" s="1">
        <v>8</v>
      </c>
      <c r="R241" s="24">
        <v>0</v>
      </c>
      <c r="S241" s="24">
        <v>0</v>
      </c>
    </row>
    <row r="242" spans="1:19" x14ac:dyDescent="0.35">
      <c r="C242" s="18">
        <v>43</v>
      </c>
      <c r="E242" s="1">
        <v>9</v>
      </c>
      <c r="F242" s="1">
        <v>9</v>
      </c>
      <c r="G242" s="1">
        <v>1</v>
      </c>
      <c r="H242" s="1">
        <v>0</v>
      </c>
      <c r="I242" s="24">
        <f t="shared" si="45"/>
        <v>18</v>
      </c>
      <c r="J242" s="4">
        <f t="shared" si="46"/>
        <v>94.73684210526315</v>
      </c>
      <c r="K242" s="24">
        <f t="shared" si="47"/>
        <v>10</v>
      </c>
      <c r="L242" s="4">
        <f t="shared" si="48"/>
        <v>52.631578947368418</v>
      </c>
      <c r="M242" s="13">
        <f t="shared" si="49"/>
        <v>1</v>
      </c>
      <c r="N242" s="24">
        <f t="shared" si="50"/>
        <v>19</v>
      </c>
      <c r="P242" s="1">
        <v>9</v>
      </c>
      <c r="Q242" s="1">
        <v>9</v>
      </c>
      <c r="R242" s="1">
        <v>1</v>
      </c>
      <c r="S242" s="1">
        <v>0</v>
      </c>
    </row>
    <row r="243" spans="1:19" x14ac:dyDescent="0.35">
      <c r="C243" s="18">
        <v>44</v>
      </c>
      <c r="E243" s="1">
        <v>1</v>
      </c>
      <c r="F243" s="1">
        <v>0</v>
      </c>
      <c r="G243" s="1">
        <v>0</v>
      </c>
      <c r="H243" s="1">
        <v>0</v>
      </c>
      <c r="I243" s="24">
        <f t="shared" si="45"/>
        <v>1</v>
      </c>
      <c r="J243" s="4">
        <f t="shared" si="46"/>
        <v>100</v>
      </c>
      <c r="K243" s="24">
        <f t="shared" si="47"/>
        <v>0</v>
      </c>
      <c r="L243" s="4">
        <f t="shared" si="48"/>
        <v>0</v>
      </c>
      <c r="M243" s="13">
        <f t="shared" si="49"/>
        <v>0</v>
      </c>
      <c r="N243" s="24">
        <f t="shared" si="50"/>
        <v>1</v>
      </c>
      <c r="P243" s="1">
        <v>1</v>
      </c>
      <c r="Q243" s="24">
        <v>0</v>
      </c>
      <c r="R243" s="24">
        <v>0</v>
      </c>
      <c r="S243" s="24">
        <v>0</v>
      </c>
    </row>
    <row r="244" spans="1:19" x14ac:dyDescent="0.35">
      <c r="C244" s="18">
        <v>45</v>
      </c>
      <c r="E244" s="1">
        <v>11</v>
      </c>
      <c r="F244" s="1">
        <v>12</v>
      </c>
      <c r="G244" s="1">
        <v>0</v>
      </c>
      <c r="H244" s="1">
        <v>1</v>
      </c>
      <c r="I244" s="24">
        <f t="shared" si="45"/>
        <v>23</v>
      </c>
      <c r="J244" s="4">
        <f t="shared" si="46"/>
        <v>95.833333333333343</v>
      </c>
      <c r="K244" s="24">
        <f t="shared" si="47"/>
        <v>12</v>
      </c>
      <c r="L244" s="4">
        <f t="shared" si="48"/>
        <v>50</v>
      </c>
      <c r="M244" s="13">
        <f t="shared" si="49"/>
        <v>1</v>
      </c>
      <c r="N244" s="24">
        <f t="shared" si="50"/>
        <v>24</v>
      </c>
      <c r="P244" s="1">
        <v>11</v>
      </c>
      <c r="Q244" s="1">
        <v>12</v>
      </c>
      <c r="R244" s="1">
        <v>0</v>
      </c>
      <c r="S244" s="1">
        <v>1</v>
      </c>
    </row>
    <row r="245" spans="1:19" x14ac:dyDescent="0.35">
      <c r="A245" s="21"/>
      <c r="B245" s="21"/>
      <c r="C245" s="21"/>
      <c r="E245" s="21"/>
      <c r="F245" s="24"/>
      <c r="G245" s="24"/>
      <c r="H245" s="24"/>
      <c r="I245" s="24"/>
      <c r="J245" s="4"/>
      <c r="K245" s="24"/>
      <c r="L245" s="4"/>
      <c r="N245" s="24"/>
      <c r="O245" s="24"/>
      <c r="P245" s="24"/>
      <c r="Q245" s="24"/>
      <c r="R245" s="24"/>
      <c r="S245" s="24"/>
    </row>
  </sheetData>
  <mergeCells count="2">
    <mergeCell ref="E1:N1"/>
    <mergeCell ref="P1:S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8195-B8C2-4162-9EEA-9E7F6067DEBB}">
  <dimension ref="B3:E290"/>
  <sheetViews>
    <sheetView topLeftCell="A22" workbookViewId="0">
      <selection activeCell="E8" sqref="E8"/>
    </sheetView>
  </sheetViews>
  <sheetFormatPr defaultRowHeight="14.5" x14ac:dyDescent="0.35"/>
  <cols>
    <col min="2" max="2" width="25.453125" customWidth="1"/>
    <col min="3" max="3" width="22.453125" customWidth="1"/>
    <col min="4" max="4" width="19.7265625" customWidth="1"/>
    <col min="5" max="5" width="19.81640625" customWidth="1"/>
  </cols>
  <sheetData>
    <row r="3" spans="2:5" x14ac:dyDescent="0.35">
      <c r="B3" s="30" t="s">
        <v>15</v>
      </c>
      <c r="C3" s="30" t="s">
        <v>16</v>
      </c>
      <c r="D3" s="30" t="s">
        <v>22</v>
      </c>
      <c r="E3" s="30" t="s">
        <v>24</v>
      </c>
    </row>
    <row r="4" spans="2:5" x14ac:dyDescent="0.35">
      <c r="B4" s="30" t="s">
        <v>61</v>
      </c>
      <c r="C4" s="30" t="s">
        <v>55</v>
      </c>
      <c r="D4" s="30">
        <v>1</v>
      </c>
      <c r="E4" s="30"/>
    </row>
    <row r="5" spans="2:5" x14ac:dyDescent="0.35">
      <c r="B5" s="30"/>
      <c r="C5" s="30" t="s">
        <v>79</v>
      </c>
      <c r="D5" s="30">
        <v>2</v>
      </c>
      <c r="E5" s="30"/>
    </row>
    <row r="6" spans="2:5" x14ac:dyDescent="0.35">
      <c r="B6" s="30"/>
      <c r="C6" s="30" t="s">
        <v>79</v>
      </c>
      <c r="D6" s="30">
        <v>3</v>
      </c>
      <c r="E6" s="30"/>
    </row>
    <row r="7" spans="2:5" x14ac:dyDescent="0.35">
      <c r="B7" s="30"/>
      <c r="C7" s="30" t="s">
        <v>79</v>
      </c>
      <c r="D7" s="30">
        <v>4</v>
      </c>
      <c r="E7" s="30"/>
    </row>
    <row r="8" spans="2:5" x14ac:dyDescent="0.35">
      <c r="B8" s="30"/>
      <c r="C8" s="30" t="s">
        <v>69</v>
      </c>
      <c r="D8" s="30">
        <v>5</v>
      </c>
      <c r="E8" s="30"/>
    </row>
    <row r="9" spans="2:5" x14ac:dyDescent="0.35">
      <c r="B9" s="30"/>
      <c r="C9" s="30" t="s">
        <v>69</v>
      </c>
      <c r="D9" s="30">
        <v>6</v>
      </c>
      <c r="E9" s="30"/>
    </row>
    <row r="10" spans="2:5" x14ac:dyDescent="0.35">
      <c r="B10" s="30"/>
      <c r="C10" s="30" t="s">
        <v>69</v>
      </c>
      <c r="D10" s="30">
        <v>7</v>
      </c>
      <c r="E10" s="30"/>
    </row>
    <row r="11" spans="2:5" x14ac:dyDescent="0.35">
      <c r="B11" s="30"/>
      <c r="C11" s="30" t="s">
        <v>55</v>
      </c>
      <c r="D11" s="30">
        <v>8</v>
      </c>
      <c r="E11" s="30" t="s">
        <v>56</v>
      </c>
    </row>
    <row r="12" spans="2:5" x14ac:dyDescent="0.35">
      <c r="B12" s="30"/>
      <c r="C12" s="30" t="s">
        <v>69</v>
      </c>
      <c r="D12" s="30">
        <v>9</v>
      </c>
      <c r="E12" s="30"/>
    </row>
    <row r="13" spans="2:5" x14ac:dyDescent="0.35">
      <c r="B13" s="30"/>
      <c r="C13" s="30" t="s">
        <v>69</v>
      </c>
      <c r="D13" s="30">
        <v>10</v>
      </c>
      <c r="E13" s="30"/>
    </row>
    <row r="14" spans="2:5" x14ac:dyDescent="0.35">
      <c r="B14" s="30"/>
      <c r="C14" s="30" t="s">
        <v>69</v>
      </c>
      <c r="D14" s="30">
        <v>11</v>
      </c>
      <c r="E14" s="30"/>
    </row>
    <row r="15" spans="2:5" x14ac:dyDescent="0.35">
      <c r="B15" s="30"/>
      <c r="C15" s="30" t="s">
        <v>55</v>
      </c>
      <c r="D15" s="30">
        <v>12</v>
      </c>
      <c r="E15" s="30" t="s">
        <v>56</v>
      </c>
    </row>
    <row r="16" spans="2:5" x14ac:dyDescent="0.35">
      <c r="B16" s="30"/>
      <c r="C16" s="30" t="s">
        <v>69</v>
      </c>
      <c r="D16" s="30">
        <v>13</v>
      </c>
      <c r="E16" s="30"/>
    </row>
    <row r="17" spans="2:5" x14ac:dyDescent="0.35">
      <c r="B17" s="30"/>
      <c r="C17" s="30" t="s">
        <v>69</v>
      </c>
      <c r="D17" s="30">
        <v>14</v>
      </c>
      <c r="E17" s="30"/>
    </row>
    <row r="18" spans="2:5" x14ac:dyDescent="0.35">
      <c r="B18" s="30"/>
      <c r="C18" s="30" t="s">
        <v>69</v>
      </c>
      <c r="D18" s="30">
        <v>15</v>
      </c>
      <c r="E18" s="30"/>
    </row>
    <row r="19" spans="2:5" x14ac:dyDescent="0.35">
      <c r="B19" s="30"/>
      <c r="C19" s="30" t="s">
        <v>69</v>
      </c>
      <c r="D19" s="30">
        <v>16</v>
      </c>
      <c r="E19" s="30"/>
    </row>
    <row r="20" spans="2:5" x14ac:dyDescent="0.35">
      <c r="B20" s="30"/>
      <c r="C20" s="30" t="s">
        <v>69</v>
      </c>
      <c r="D20" s="30">
        <v>17</v>
      </c>
      <c r="E20" s="30"/>
    </row>
    <row r="21" spans="2:5" x14ac:dyDescent="0.35">
      <c r="B21" s="30"/>
      <c r="C21" s="30" t="s">
        <v>69</v>
      </c>
      <c r="D21" s="30">
        <v>18</v>
      </c>
      <c r="E21" s="30"/>
    </row>
    <row r="22" spans="2:5" x14ac:dyDescent="0.35">
      <c r="B22" s="30"/>
      <c r="C22" s="30" t="s">
        <v>55</v>
      </c>
      <c r="D22" s="30">
        <v>19</v>
      </c>
      <c r="E22" s="30" t="s">
        <v>56</v>
      </c>
    </row>
    <row r="23" spans="2:5" x14ac:dyDescent="0.35">
      <c r="B23" s="30"/>
      <c r="C23" s="30" t="s">
        <v>80</v>
      </c>
      <c r="D23" s="30">
        <v>20</v>
      </c>
      <c r="E23" s="30"/>
    </row>
    <row r="24" spans="2:5" x14ac:dyDescent="0.35">
      <c r="B24" s="30"/>
      <c r="C24" s="30" t="s">
        <v>80</v>
      </c>
      <c r="D24" s="30">
        <v>21</v>
      </c>
      <c r="E24" s="30"/>
    </row>
    <row r="25" spans="2:5" x14ac:dyDescent="0.35">
      <c r="B25" s="30"/>
      <c r="C25" s="30" t="s">
        <v>80</v>
      </c>
      <c r="D25" s="30">
        <v>22</v>
      </c>
      <c r="E25" s="30"/>
    </row>
    <row r="26" spans="2:5" x14ac:dyDescent="0.35">
      <c r="B26" s="30"/>
      <c r="C26" s="30" t="s">
        <v>80</v>
      </c>
      <c r="D26" s="30">
        <v>23</v>
      </c>
      <c r="E26" s="30"/>
    </row>
    <row r="27" spans="2:5" x14ac:dyDescent="0.35">
      <c r="B27" s="30"/>
      <c r="C27" s="30" t="s">
        <v>80</v>
      </c>
      <c r="D27" s="30">
        <v>24</v>
      </c>
      <c r="E27" s="30"/>
    </row>
    <row r="28" spans="2:5" x14ac:dyDescent="0.35">
      <c r="B28" s="30"/>
      <c r="C28" s="30" t="s">
        <v>80</v>
      </c>
      <c r="D28" s="30">
        <v>25</v>
      </c>
      <c r="E28" s="30"/>
    </row>
    <row r="29" spans="2:5" x14ac:dyDescent="0.35">
      <c r="B29" s="30"/>
      <c r="C29" s="30" t="s">
        <v>80</v>
      </c>
      <c r="D29" s="30">
        <v>26</v>
      </c>
      <c r="E29" s="30"/>
    </row>
    <row r="30" spans="2:5" x14ac:dyDescent="0.35">
      <c r="B30" s="30"/>
      <c r="C30" s="30" t="s">
        <v>80</v>
      </c>
      <c r="D30" s="30">
        <v>27</v>
      </c>
      <c r="E30" s="30"/>
    </row>
    <row r="31" spans="2:5" x14ac:dyDescent="0.35">
      <c r="B31" s="30"/>
      <c r="C31" s="30" t="s">
        <v>80</v>
      </c>
      <c r="D31" s="30">
        <v>28</v>
      </c>
      <c r="E31" s="30"/>
    </row>
    <row r="32" spans="2:5" x14ac:dyDescent="0.35">
      <c r="B32" s="30"/>
      <c r="C32" s="30"/>
      <c r="D32" s="19">
        <v>29</v>
      </c>
      <c r="E32" s="30"/>
    </row>
    <row r="33" spans="2:5" x14ac:dyDescent="0.35">
      <c r="B33" s="30"/>
      <c r="C33" s="30" t="s">
        <v>80</v>
      </c>
      <c r="D33" s="30">
        <v>30</v>
      </c>
      <c r="E33" s="30"/>
    </row>
    <row r="34" spans="2:5" x14ac:dyDescent="0.35">
      <c r="B34" s="30"/>
      <c r="C34" s="30" t="s">
        <v>80</v>
      </c>
      <c r="D34" s="30">
        <v>31</v>
      </c>
      <c r="E34" s="30"/>
    </row>
    <row r="35" spans="2:5" x14ac:dyDescent="0.35">
      <c r="B35" s="30"/>
      <c r="C35" s="30" t="s">
        <v>55</v>
      </c>
      <c r="D35" s="30">
        <v>32</v>
      </c>
      <c r="E35" s="30" t="s">
        <v>56</v>
      </c>
    </row>
    <row r="36" spans="2:5" x14ac:dyDescent="0.35">
      <c r="B36" s="30"/>
      <c r="C36" s="30" t="s">
        <v>79</v>
      </c>
      <c r="D36" s="30">
        <v>33</v>
      </c>
      <c r="E36" s="30"/>
    </row>
    <row r="37" spans="2:5" x14ac:dyDescent="0.35">
      <c r="B37" s="30"/>
      <c r="C37" s="30" t="s">
        <v>80</v>
      </c>
      <c r="D37" s="30">
        <v>34</v>
      </c>
      <c r="E37" s="30"/>
    </row>
    <row r="38" spans="2:5" x14ac:dyDescent="0.35">
      <c r="B38" s="30"/>
      <c r="C38" s="30" t="s">
        <v>79</v>
      </c>
      <c r="D38" s="30">
        <v>35</v>
      </c>
      <c r="E38" s="30"/>
    </row>
    <row r="39" spans="2:5" x14ac:dyDescent="0.35">
      <c r="B39" s="30"/>
      <c r="C39" s="30" t="s">
        <v>80</v>
      </c>
      <c r="D39" s="30">
        <v>36</v>
      </c>
      <c r="E39" s="30"/>
    </row>
    <row r="40" spans="2:5" x14ac:dyDescent="0.35">
      <c r="B40" s="30"/>
      <c r="C40" s="30" t="s">
        <v>79</v>
      </c>
      <c r="D40" s="30">
        <v>37</v>
      </c>
      <c r="E40" s="30"/>
    </row>
    <row r="41" spans="2:5" x14ac:dyDescent="0.35">
      <c r="B41" s="30"/>
      <c r="C41" s="30" t="s">
        <v>55</v>
      </c>
      <c r="D41" s="30">
        <v>38</v>
      </c>
      <c r="E41" s="30" t="s">
        <v>56</v>
      </c>
    </row>
    <row r="42" spans="2:5" x14ac:dyDescent="0.35">
      <c r="B42" s="30"/>
      <c r="C42" s="30" t="s">
        <v>79</v>
      </c>
      <c r="D42" s="30">
        <v>39</v>
      </c>
      <c r="E42" s="30"/>
    </row>
    <row r="43" spans="2:5" x14ac:dyDescent="0.35">
      <c r="B43" s="30"/>
      <c r="C43" s="30" t="s">
        <v>80</v>
      </c>
      <c r="D43" s="30">
        <v>40</v>
      </c>
      <c r="E43" s="30"/>
    </row>
    <row r="44" spans="2:5" x14ac:dyDescent="0.35">
      <c r="B44" s="30"/>
      <c r="C44" s="30"/>
      <c r="D44" s="19">
        <v>41</v>
      </c>
      <c r="E44" s="30"/>
    </row>
    <row r="45" spans="2:5" x14ac:dyDescent="0.35">
      <c r="B45" s="30"/>
      <c r="C45" s="30" t="s">
        <v>80</v>
      </c>
      <c r="D45" s="30">
        <v>42</v>
      </c>
      <c r="E45" s="30"/>
    </row>
    <row r="46" spans="2:5" x14ac:dyDescent="0.35">
      <c r="B46" s="30"/>
      <c r="C46" s="30" t="s">
        <v>79</v>
      </c>
      <c r="D46" s="30">
        <v>43</v>
      </c>
      <c r="E46" s="30"/>
    </row>
    <row r="47" spans="2:5" x14ac:dyDescent="0.35">
      <c r="B47" s="30"/>
      <c r="C47" s="30" t="s">
        <v>55</v>
      </c>
      <c r="D47" s="30">
        <v>44</v>
      </c>
      <c r="E47" s="30" t="s">
        <v>56</v>
      </c>
    </row>
    <row r="48" spans="2:5" x14ac:dyDescent="0.35">
      <c r="B48" s="30"/>
      <c r="C48" s="30" t="s">
        <v>55</v>
      </c>
      <c r="D48" s="30">
        <v>45</v>
      </c>
      <c r="E48" s="30"/>
    </row>
    <row r="49" spans="2:5" x14ac:dyDescent="0.35">
      <c r="B49" s="30"/>
      <c r="C49" s="30"/>
      <c r="D49" s="19">
        <v>46</v>
      </c>
      <c r="E49" s="30"/>
    </row>
    <row r="50" spans="2:5" x14ac:dyDescent="0.35">
      <c r="B50" s="30"/>
      <c r="C50" s="30"/>
      <c r="D50" s="30">
        <v>47</v>
      </c>
      <c r="E50" s="30" t="s">
        <v>56</v>
      </c>
    </row>
    <row r="51" spans="2:5" x14ac:dyDescent="0.35">
      <c r="B51" s="30"/>
      <c r="C51" s="30"/>
      <c r="D51" s="30">
        <v>48</v>
      </c>
      <c r="E51" s="30" t="s">
        <v>56</v>
      </c>
    </row>
    <row r="52" spans="2:5" x14ac:dyDescent="0.35">
      <c r="B52" s="30"/>
      <c r="C52" s="30"/>
      <c r="D52" s="30">
        <v>49</v>
      </c>
      <c r="E52" s="30" t="s">
        <v>56</v>
      </c>
    </row>
    <row r="53" spans="2:5" x14ac:dyDescent="0.35">
      <c r="B53" s="30"/>
      <c r="C53" s="30"/>
      <c r="D53" s="30"/>
      <c r="E53" s="30"/>
    </row>
    <row r="54" spans="2:5" x14ac:dyDescent="0.35">
      <c r="B54" s="30"/>
      <c r="C54" s="30"/>
      <c r="D54" s="30"/>
      <c r="E54" s="30"/>
    </row>
    <row r="55" spans="2:5" x14ac:dyDescent="0.35">
      <c r="B55" s="30"/>
      <c r="C55" s="30"/>
      <c r="D55" s="30"/>
      <c r="E55" s="30"/>
    </row>
    <row r="56" spans="2:5" x14ac:dyDescent="0.35">
      <c r="B56" s="30" t="s">
        <v>62</v>
      </c>
      <c r="C56" s="30" t="s">
        <v>66</v>
      </c>
      <c r="D56" s="30">
        <v>1</v>
      </c>
      <c r="E56" s="30"/>
    </row>
    <row r="57" spans="2:5" x14ac:dyDescent="0.35">
      <c r="B57" s="30"/>
      <c r="C57" s="30" t="s">
        <v>66</v>
      </c>
      <c r="D57" s="30">
        <v>2</v>
      </c>
      <c r="E57" s="30"/>
    </row>
    <row r="58" spans="2:5" x14ac:dyDescent="0.35">
      <c r="B58" s="30"/>
      <c r="C58" s="30" t="s">
        <v>66</v>
      </c>
      <c r="D58" s="30">
        <v>3</v>
      </c>
      <c r="E58" s="30"/>
    </row>
    <row r="59" spans="2:5" x14ac:dyDescent="0.35">
      <c r="B59" s="30"/>
      <c r="C59" s="30" t="s">
        <v>66</v>
      </c>
      <c r="D59" s="30">
        <v>4</v>
      </c>
      <c r="E59" s="30"/>
    </row>
    <row r="60" spans="2:5" x14ac:dyDescent="0.35">
      <c r="B60" s="30"/>
      <c r="C60" s="30" t="s">
        <v>66</v>
      </c>
      <c r="D60" s="30">
        <v>5</v>
      </c>
      <c r="E60" s="30" t="s">
        <v>63</v>
      </c>
    </row>
    <row r="61" spans="2:5" x14ac:dyDescent="0.35">
      <c r="B61" s="30"/>
      <c r="C61" s="30" t="s">
        <v>66</v>
      </c>
      <c r="D61" s="30">
        <v>6</v>
      </c>
      <c r="E61" s="30"/>
    </row>
    <row r="62" spans="2:5" x14ac:dyDescent="0.35">
      <c r="B62" s="30"/>
      <c r="C62" s="30" t="s">
        <v>66</v>
      </c>
      <c r="D62" s="30">
        <v>7</v>
      </c>
      <c r="E62" s="30"/>
    </row>
    <row r="63" spans="2:5" x14ac:dyDescent="0.35">
      <c r="B63" s="30"/>
      <c r="C63" s="30" t="s">
        <v>66</v>
      </c>
      <c r="D63" s="30">
        <v>8</v>
      </c>
      <c r="E63" s="30"/>
    </row>
    <row r="64" spans="2:5" x14ac:dyDescent="0.35">
      <c r="B64" s="30"/>
      <c r="C64" s="30" t="s">
        <v>66</v>
      </c>
      <c r="D64" s="30">
        <v>9</v>
      </c>
      <c r="E64" s="30"/>
    </row>
    <row r="65" spans="2:5" x14ac:dyDescent="0.35">
      <c r="B65" s="30"/>
      <c r="C65" s="30" t="s">
        <v>66</v>
      </c>
      <c r="D65" s="30">
        <v>10</v>
      </c>
      <c r="E65" s="30"/>
    </row>
    <row r="66" spans="2:5" x14ac:dyDescent="0.35">
      <c r="B66" s="30"/>
      <c r="C66" s="30" t="s">
        <v>66</v>
      </c>
      <c r="D66" s="30">
        <v>11</v>
      </c>
      <c r="E66" s="30" t="s">
        <v>64</v>
      </c>
    </row>
    <row r="67" spans="2:5" x14ac:dyDescent="0.35">
      <c r="B67" s="30"/>
      <c r="C67" s="30" t="s">
        <v>66</v>
      </c>
      <c r="D67" s="30">
        <v>12</v>
      </c>
      <c r="E67" s="30"/>
    </row>
    <row r="68" spans="2:5" x14ac:dyDescent="0.35">
      <c r="B68" s="30"/>
      <c r="C68" s="30" t="s">
        <v>66</v>
      </c>
      <c r="D68" s="30">
        <v>13</v>
      </c>
      <c r="E68" s="30"/>
    </row>
    <row r="69" spans="2:5" x14ac:dyDescent="0.35">
      <c r="B69" s="30"/>
      <c r="C69" s="30" t="s">
        <v>66</v>
      </c>
      <c r="D69" s="30">
        <v>14</v>
      </c>
      <c r="E69" s="30"/>
    </row>
    <row r="70" spans="2:5" x14ac:dyDescent="0.35">
      <c r="B70" s="30"/>
      <c r="C70" s="30" t="s">
        <v>66</v>
      </c>
      <c r="D70" s="30">
        <v>15</v>
      </c>
      <c r="E70" s="30" t="s">
        <v>65</v>
      </c>
    </row>
    <row r="71" spans="2:5" x14ac:dyDescent="0.35">
      <c r="B71" s="30"/>
      <c r="C71" s="30" t="s">
        <v>66</v>
      </c>
      <c r="D71" s="30">
        <v>16</v>
      </c>
      <c r="E71" s="30"/>
    </row>
    <row r="72" spans="2:5" x14ac:dyDescent="0.35">
      <c r="B72" s="30"/>
      <c r="C72" s="30" t="s">
        <v>66</v>
      </c>
      <c r="D72" s="30">
        <v>17</v>
      </c>
      <c r="E72" s="30"/>
    </row>
    <row r="73" spans="2:5" x14ac:dyDescent="0.35">
      <c r="B73" s="30"/>
      <c r="C73" s="30" t="s">
        <v>66</v>
      </c>
      <c r="D73" s="30">
        <v>18</v>
      </c>
      <c r="E73" s="30"/>
    </row>
    <row r="74" spans="2:5" x14ac:dyDescent="0.35">
      <c r="B74" s="30"/>
      <c r="C74" s="30" t="s">
        <v>66</v>
      </c>
      <c r="D74" s="30">
        <v>19</v>
      </c>
      <c r="E74" s="30"/>
    </row>
    <row r="75" spans="2:5" x14ac:dyDescent="0.35">
      <c r="B75" s="30"/>
      <c r="C75" s="30" t="s">
        <v>66</v>
      </c>
      <c r="D75" s="30">
        <v>20</v>
      </c>
      <c r="E75" s="30" t="s">
        <v>63</v>
      </c>
    </row>
    <row r="76" spans="2:5" x14ac:dyDescent="0.35">
      <c r="B76" s="30"/>
      <c r="C76" s="30" t="s">
        <v>66</v>
      </c>
      <c r="D76" s="30">
        <v>21</v>
      </c>
      <c r="E76" s="30"/>
    </row>
    <row r="77" spans="2:5" x14ac:dyDescent="0.35">
      <c r="B77" s="30"/>
      <c r="C77" s="30" t="s">
        <v>67</v>
      </c>
      <c r="D77" s="30">
        <v>22</v>
      </c>
      <c r="E77" s="30" t="s">
        <v>63</v>
      </c>
    </row>
    <row r="78" spans="2:5" x14ac:dyDescent="0.35">
      <c r="B78" s="30"/>
      <c r="C78" s="30" t="s">
        <v>67</v>
      </c>
      <c r="D78" s="30">
        <v>23</v>
      </c>
      <c r="E78" s="30"/>
    </row>
    <row r="79" spans="2:5" x14ac:dyDescent="0.35">
      <c r="B79" s="30"/>
      <c r="C79" s="30" t="s">
        <v>67</v>
      </c>
      <c r="D79" s="30">
        <v>24</v>
      </c>
      <c r="E79" s="30"/>
    </row>
    <row r="80" spans="2:5" x14ac:dyDescent="0.35">
      <c r="B80" s="30"/>
      <c r="C80" s="30" t="s">
        <v>67</v>
      </c>
      <c r="D80" s="30">
        <v>25</v>
      </c>
      <c r="E80" s="30"/>
    </row>
    <row r="81" spans="2:5" x14ac:dyDescent="0.35">
      <c r="B81" s="30"/>
      <c r="C81" s="30" t="s">
        <v>67</v>
      </c>
      <c r="D81" s="30">
        <v>26</v>
      </c>
      <c r="E81" s="30" t="s">
        <v>63</v>
      </c>
    </row>
    <row r="82" spans="2:5" x14ac:dyDescent="0.35">
      <c r="B82" s="30"/>
      <c r="C82" s="30" t="s">
        <v>67</v>
      </c>
      <c r="D82" s="30">
        <v>27</v>
      </c>
      <c r="E82" s="30" t="s">
        <v>65</v>
      </c>
    </row>
    <row r="83" spans="2:5" x14ac:dyDescent="0.35">
      <c r="B83" s="30"/>
      <c r="C83" s="30" t="s">
        <v>67</v>
      </c>
      <c r="D83" s="30">
        <v>28</v>
      </c>
      <c r="E83" s="30" t="s">
        <v>65</v>
      </c>
    </row>
    <row r="84" spans="2:5" x14ac:dyDescent="0.35">
      <c r="B84" s="30"/>
      <c r="C84" s="30" t="s">
        <v>67</v>
      </c>
      <c r="D84" s="30">
        <v>29</v>
      </c>
      <c r="E84" s="30"/>
    </row>
    <row r="85" spans="2:5" x14ac:dyDescent="0.35">
      <c r="B85" s="30"/>
      <c r="C85" s="30" t="s">
        <v>67</v>
      </c>
      <c r="D85" s="30">
        <v>30</v>
      </c>
      <c r="E85" s="30"/>
    </row>
    <row r="86" spans="2:5" x14ac:dyDescent="0.35">
      <c r="B86" s="30"/>
      <c r="C86" s="30" t="s">
        <v>68</v>
      </c>
      <c r="D86" s="30">
        <v>31</v>
      </c>
      <c r="E86" s="30"/>
    </row>
    <row r="87" spans="2:5" x14ac:dyDescent="0.35">
      <c r="B87" s="30"/>
      <c r="C87" s="30" t="s">
        <v>68</v>
      </c>
      <c r="D87" s="30">
        <v>32</v>
      </c>
      <c r="E87" s="30"/>
    </row>
    <row r="88" spans="2:5" x14ac:dyDescent="0.35">
      <c r="B88" s="30"/>
      <c r="C88" s="30" t="s">
        <v>68</v>
      </c>
      <c r="D88" s="30">
        <v>33</v>
      </c>
      <c r="E88" s="30"/>
    </row>
    <row r="89" spans="2:5" x14ac:dyDescent="0.35">
      <c r="B89" s="30"/>
      <c r="C89" s="30" t="s">
        <v>68</v>
      </c>
      <c r="D89" s="30">
        <v>34</v>
      </c>
      <c r="E89" s="30"/>
    </row>
    <row r="90" spans="2:5" x14ac:dyDescent="0.35">
      <c r="B90" s="30"/>
      <c r="C90" s="30" t="s">
        <v>68</v>
      </c>
      <c r="D90" s="30">
        <v>35</v>
      </c>
      <c r="E90" s="30" t="s">
        <v>63</v>
      </c>
    </row>
    <row r="91" spans="2:5" x14ac:dyDescent="0.35">
      <c r="B91" s="25" t="s">
        <v>72</v>
      </c>
      <c r="C91" s="25" t="s">
        <v>68</v>
      </c>
      <c r="D91" s="25">
        <v>36</v>
      </c>
      <c r="E91" s="25"/>
    </row>
    <row r="92" spans="2:5" x14ac:dyDescent="0.35">
      <c r="B92" s="30"/>
      <c r="C92" s="30" t="s">
        <v>68</v>
      </c>
      <c r="D92" s="30">
        <v>37</v>
      </c>
      <c r="E92" s="30" t="s">
        <v>63</v>
      </c>
    </row>
    <row r="93" spans="2:5" x14ac:dyDescent="0.35">
      <c r="B93" s="30"/>
      <c r="C93" s="30" t="s">
        <v>68</v>
      </c>
      <c r="D93" s="30">
        <v>38</v>
      </c>
      <c r="E93" s="30"/>
    </row>
    <row r="94" spans="2:5" x14ac:dyDescent="0.35">
      <c r="B94" s="30"/>
      <c r="C94" s="30" t="s">
        <v>68</v>
      </c>
      <c r="D94" s="30">
        <v>39</v>
      </c>
      <c r="E94" s="30" t="s">
        <v>65</v>
      </c>
    </row>
    <row r="95" spans="2:5" x14ac:dyDescent="0.35">
      <c r="B95" s="30"/>
      <c r="C95" s="30" t="s">
        <v>68</v>
      </c>
      <c r="D95" s="30">
        <v>40</v>
      </c>
      <c r="E95" s="30" t="s">
        <v>65</v>
      </c>
    </row>
    <row r="96" spans="2:5" x14ac:dyDescent="0.35">
      <c r="B96" s="30"/>
      <c r="C96" s="30" t="s">
        <v>68</v>
      </c>
      <c r="D96" s="30">
        <v>41</v>
      </c>
      <c r="E96" s="30"/>
    </row>
    <row r="97" spans="2:5" x14ac:dyDescent="0.35">
      <c r="B97" s="30"/>
      <c r="C97" s="30" t="s">
        <v>68</v>
      </c>
      <c r="D97" s="30">
        <v>42</v>
      </c>
      <c r="E97" s="30" t="s">
        <v>65</v>
      </c>
    </row>
    <row r="98" spans="2:5" x14ac:dyDescent="0.35">
      <c r="B98" s="30"/>
      <c r="C98" s="30" t="s">
        <v>68</v>
      </c>
      <c r="D98" s="30">
        <v>43</v>
      </c>
      <c r="E98" s="30" t="s">
        <v>65</v>
      </c>
    </row>
    <row r="99" spans="2:5" x14ac:dyDescent="0.35">
      <c r="B99" s="30"/>
      <c r="C99" s="30" t="s">
        <v>68</v>
      </c>
      <c r="D99" s="30">
        <v>44</v>
      </c>
      <c r="E99" s="30"/>
    </row>
    <row r="100" spans="2:5" x14ac:dyDescent="0.35">
      <c r="B100" s="30"/>
      <c r="C100" s="30"/>
      <c r="D100" s="30"/>
      <c r="E100" s="30"/>
    </row>
    <row r="101" spans="2:5" x14ac:dyDescent="0.35">
      <c r="B101" s="30"/>
      <c r="C101" s="30"/>
      <c r="D101" s="30"/>
      <c r="E101" s="30"/>
    </row>
    <row r="102" spans="2:5" x14ac:dyDescent="0.35">
      <c r="B102" s="30"/>
      <c r="C102" s="30"/>
      <c r="D102" s="30"/>
      <c r="E102" s="30"/>
    </row>
    <row r="103" spans="2:5" x14ac:dyDescent="0.35">
      <c r="B103" s="30"/>
      <c r="C103" s="30"/>
      <c r="D103" s="30"/>
      <c r="E103" s="30"/>
    </row>
    <row r="104" spans="2:5" x14ac:dyDescent="0.35">
      <c r="B104" s="30"/>
      <c r="C104" s="30"/>
      <c r="D104" s="30"/>
      <c r="E104" s="30"/>
    </row>
    <row r="105" spans="2:5" x14ac:dyDescent="0.35">
      <c r="B105" s="30" t="s">
        <v>60</v>
      </c>
      <c r="C105" s="30" t="s">
        <v>77</v>
      </c>
      <c r="D105" s="30">
        <v>1</v>
      </c>
      <c r="E105" s="30" t="s">
        <v>75</v>
      </c>
    </row>
    <row r="106" spans="2:5" x14ac:dyDescent="0.35">
      <c r="B106" s="30"/>
      <c r="C106" s="30" t="s">
        <v>55</v>
      </c>
      <c r="D106" s="30">
        <v>2</v>
      </c>
      <c r="E106" s="30"/>
    </row>
    <row r="107" spans="2:5" x14ac:dyDescent="0.35">
      <c r="B107" s="30"/>
      <c r="C107" s="30" t="s">
        <v>55</v>
      </c>
      <c r="D107" s="30">
        <v>3</v>
      </c>
      <c r="E107" s="30"/>
    </row>
    <row r="108" spans="2:5" x14ac:dyDescent="0.35">
      <c r="B108" s="30"/>
      <c r="C108" s="30" t="s">
        <v>77</v>
      </c>
      <c r="D108" s="30">
        <v>4</v>
      </c>
      <c r="E108" s="30"/>
    </row>
    <row r="109" spans="2:5" x14ac:dyDescent="0.35">
      <c r="B109" s="30"/>
      <c r="C109" s="30" t="s">
        <v>77</v>
      </c>
      <c r="D109" s="30">
        <v>5</v>
      </c>
      <c r="E109" s="30" t="s">
        <v>75</v>
      </c>
    </row>
    <row r="110" spans="2:5" x14ac:dyDescent="0.35">
      <c r="B110" s="30"/>
      <c r="C110" s="30" t="s">
        <v>77</v>
      </c>
      <c r="D110" s="30">
        <v>6</v>
      </c>
      <c r="E110" s="30"/>
    </row>
    <row r="111" spans="2:5" x14ac:dyDescent="0.35">
      <c r="B111" s="30"/>
      <c r="C111" s="30" t="s">
        <v>55</v>
      </c>
      <c r="D111" s="30">
        <v>7</v>
      </c>
      <c r="E111" s="30"/>
    </row>
    <row r="112" spans="2:5" x14ac:dyDescent="0.35">
      <c r="B112" s="30"/>
      <c r="C112" s="30" t="s">
        <v>77</v>
      </c>
      <c r="D112" s="30">
        <v>8</v>
      </c>
      <c r="E112" s="30" t="s">
        <v>75</v>
      </c>
    </row>
    <row r="113" spans="2:5" x14ac:dyDescent="0.35">
      <c r="B113" s="30"/>
      <c r="C113" s="30" t="s">
        <v>77</v>
      </c>
      <c r="D113" s="30">
        <v>9</v>
      </c>
      <c r="E113" s="30"/>
    </row>
    <row r="114" spans="2:5" x14ac:dyDescent="0.35">
      <c r="B114" s="30"/>
      <c r="C114" s="30" t="s">
        <v>77</v>
      </c>
      <c r="D114" s="30">
        <v>10</v>
      </c>
      <c r="E114" s="30"/>
    </row>
    <row r="115" spans="2:5" x14ac:dyDescent="0.35">
      <c r="B115" s="30"/>
      <c r="C115" s="30" t="s">
        <v>77</v>
      </c>
      <c r="D115" s="30">
        <v>11</v>
      </c>
      <c r="E115" s="30" t="s">
        <v>75</v>
      </c>
    </row>
    <row r="116" spans="2:5" x14ac:dyDescent="0.35">
      <c r="B116" s="30"/>
      <c r="C116" s="30" t="s">
        <v>77</v>
      </c>
      <c r="D116" s="30">
        <v>12</v>
      </c>
      <c r="E116" s="30"/>
    </row>
    <row r="117" spans="2:5" x14ac:dyDescent="0.35">
      <c r="B117" s="30"/>
      <c r="C117" s="30" t="s">
        <v>77</v>
      </c>
      <c r="D117" s="30">
        <v>13</v>
      </c>
      <c r="E117" s="30"/>
    </row>
    <row r="118" spans="2:5" x14ac:dyDescent="0.35">
      <c r="B118" s="30"/>
      <c r="C118" s="30" t="s">
        <v>77</v>
      </c>
      <c r="D118" s="30">
        <v>14</v>
      </c>
      <c r="E118" s="30"/>
    </row>
    <row r="119" spans="2:5" x14ac:dyDescent="0.35">
      <c r="B119" s="30"/>
      <c r="C119" s="30" t="s">
        <v>77</v>
      </c>
      <c r="D119" s="30">
        <v>15</v>
      </c>
      <c r="E119" s="30"/>
    </row>
    <row r="120" spans="2:5" x14ac:dyDescent="0.35">
      <c r="B120" s="30"/>
      <c r="C120" s="30" t="s">
        <v>55</v>
      </c>
      <c r="D120" s="30">
        <v>16</v>
      </c>
      <c r="E120" s="30"/>
    </row>
    <row r="121" spans="2:5" x14ac:dyDescent="0.35">
      <c r="B121" s="30"/>
      <c r="C121" s="30" t="s">
        <v>55</v>
      </c>
      <c r="D121" s="30">
        <v>17</v>
      </c>
      <c r="E121" s="30"/>
    </row>
    <row r="122" spans="2:5" x14ac:dyDescent="0.35">
      <c r="B122" s="30"/>
      <c r="C122" s="30" t="s">
        <v>77</v>
      </c>
      <c r="D122" s="30">
        <v>18</v>
      </c>
      <c r="E122" s="30"/>
    </row>
    <row r="123" spans="2:5" x14ac:dyDescent="0.35">
      <c r="B123" s="30"/>
      <c r="C123" s="30" t="s">
        <v>55</v>
      </c>
      <c r="D123" s="30">
        <v>19</v>
      </c>
      <c r="E123" s="30"/>
    </row>
    <row r="124" spans="2:5" x14ac:dyDescent="0.35">
      <c r="B124" s="30"/>
      <c r="C124" s="30" t="s">
        <v>55</v>
      </c>
      <c r="D124" s="30">
        <v>20</v>
      </c>
      <c r="E124" s="30"/>
    </row>
    <row r="125" spans="2:5" x14ac:dyDescent="0.35">
      <c r="B125" s="30"/>
      <c r="C125" s="30" t="s">
        <v>77</v>
      </c>
      <c r="D125" s="30">
        <v>21</v>
      </c>
      <c r="E125" s="30" t="s">
        <v>75</v>
      </c>
    </row>
    <row r="126" spans="2:5" x14ac:dyDescent="0.35">
      <c r="B126" s="30"/>
      <c r="C126" s="30" t="s">
        <v>77</v>
      </c>
      <c r="D126" s="30">
        <v>22</v>
      </c>
      <c r="E126" s="30" t="s">
        <v>75</v>
      </c>
    </row>
    <row r="127" spans="2:5" x14ac:dyDescent="0.35">
      <c r="B127" s="30"/>
      <c r="C127" s="30" t="s">
        <v>77</v>
      </c>
      <c r="D127" s="30">
        <v>23</v>
      </c>
      <c r="E127" s="30"/>
    </row>
    <row r="128" spans="2:5" x14ac:dyDescent="0.35">
      <c r="B128" s="30"/>
      <c r="C128" s="30" t="s">
        <v>77</v>
      </c>
      <c r="D128" s="30">
        <v>24</v>
      </c>
      <c r="E128" s="30" t="s">
        <v>75</v>
      </c>
    </row>
    <row r="129" spans="2:5" x14ac:dyDescent="0.35">
      <c r="B129" s="30"/>
      <c r="C129" s="30" t="s">
        <v>77</v>
      </c>
      <c r="D129" s="30">
        <v>25</v>
      </c>
      <c r="E129" s="30" t="s">
        <v>75</v>
      </c>
    </row>
    <row r="130" spans="2:5" x14ac:dyDescent="0.35">
      <c r="B130" s="30"/>
      <c r="C130" s="30"/>
      <c r="D130" s="30">
        <v>26</v>
      </c>
      <c r="E130" s="30"/>
    </row>
    <row r="131" spans="2:5" x14ac:dyDescent="0.35">
      <c r="B131" s="30"/>
      <c r="C131" s="30"/>
      <c r="D131" s="30">
        <v>27</v>
      </c>
      <c r="E131" s="30"/>
    </row>
    <row r="132" spans="2:5" x14ac:dyDescent="0.35">
      <c r="B132" s="30"/>
      <c r="C132" s="30"/>
      <c r="D132" s="30">
        <v>28</v>
      </c>
      <c r="E132" s="30"/>
    </row>
    <row r="133" spans="2:5" x14ac:dyDescent="0.35">
      <c r="B133" s="30"/>
      <c r="C133" s="30"/>
      <c r="D133" s="30">
        <v>29</v>
      </c>
      <c r="E133" s="30"/>
    </row>
    <row r="134" spans="2:5" x14ac:dyDescent="0.35">
      <c r="B134" s="30"/>
      <c r="C134" s="30"/>
      <c r="D134" s="30">
        <v>30</v>
      </c>
      <c r="E134" s="30"/>
    </row>
    <row r="135" spans="2:5" x14ac:dyDescent="0.35">
      <c r="B135" s="30"/>
      <c r="C135" s="30"/>
      <c r="D135" s="30">
        <v>31</v>
      </c>
      <c r="E135" s="30"/>
    </row>
    <row r="136" spans="2:5" x14ac:dyDescent="0.35">
      <c r="B136" s="30"/>
      <c r="C136" s="30"/>
      <c r="D136" s="30">
        <v>32</v>
      </c>
      <c r="E136" s="30"/>
    </row>
    <row r="137" spans="2:5" x14ac:dyDescent="0.35">
      <c r="B137" s="30"/>
      <c r="C137" s="30"/>
      <c r="D137" s="30">
        <v>33</v>
      </c>
      <c r="E137" s="30"/>
    </row>
    <row r="138" spans="2:5" x14ac:dyDescent="0.35">
      <c r="B138" s="30"/>
      <c r="C138" s="30"/>
      <c r="D138" s="30">
        <v>34</v>
      </c>
      <c r="E138" s="30"/>
    </row>
    <row r="139" spans="2:5" x14ac:dyDescent="0.35">
      <c r="B139" s="30"/>
      <c r="C139" s="30"/>
      <c r="D139" s="30">
        <v>35</v>
      </c>
      <c r="E139" s="30"/>
    </row>
    <row r="140" spans="2:5" x14ac:dyDescent="0.35">
      <c r="B140" s="30"/>
      <c r="C140" s="30"/>
      <c r="D140" s="30">
        <v>36</v>
      </c>
      <c r="E140" s="30"/>
    </row>
    <row r="141" spans="2:5" x14ac:dyDescent="0.35">
      <c r="B141" s="30"/>
      <c r="C141" s="30"/>
      <c r="D141" s="30">
        <v>37</v>
      </c>
      <c r="E141" s="30"/>
    </row>
    <row r="142" spans="2:5" x14ac:dyDescent="0.35">
      <c r="B142" s="30"/>
      <c r="C142" s="30"/>
      <c r="D142" s="30">
        <v>38</v>
      </c>
      <c r="E142" s="30"/>
    </row>
    <row r="143" spans="2:5" x14ac:dyDescent="0.35">
      <c r="B143" s="30"/>
      <c r="C143" s="30"/>
      <c r="D143" s="30">
        <v>39</v>
      </c>
      <c r="E143" s="30"/>
    </row>
    <row r="144" spans="2:5" x14ac:dyDescent="0.35">
      <c r="B144" s="30"/>
      <c r="C144" s="30"/>
      <c r="D144" s="30">
        <v>40</v>
      </c>
      <c r="E144" s="30"/>
    </row>
    <row r="145" spans="2:5" x14ac:dyDescent="0.35">
      <c r="B145" s="30"/>
      <c r="C145" s="30"/>
      <c r="D145" s="30">
        <v>41</v>
      </c>
      <c r="E145" s="30"/>
    </row>
    <row r="146" spans="2:5" x14ac:dyDescent="0.35">
      <c r="B146" s="30"/>
      <c r="C146" s="30"/>
      <c r="D146" s="30">
        <v>42</v>
      </c>
      <c r="E146" s="30"/>
    </row>
    <row r="147" spans="2:5" x14ac:dyDescent="0.35">
      <c r="B147" s="30"/>
      <c r="C147" s="30"/>
      <c r="D147" s="30">
        <v>43</v>
      </c>
      <c r="E147" s="30"/>
    </row>
    <row r="148" spans="2:5" x14ac:dyDescent="0.35">
      <c r="B148" s="30"/>
      <c r="C148" s="30"/>
      <c r="D148" s="30">
        <v>44</v>
      </c>
      <c r="E148" s="30"/>
    </row>
    <row r="149" spans="2:5" x14ac:dyDescent="0.35">
      <c r="B149" s="30"/>
      <c r="C149" s="30"/>
      <c r="D149" s="30">
        <v>45</v>
      </c>
      <c r="E149" s="30"/>
    </row>
    <row r="150" spans="2:5" x14ac:dyDescent="0.35">
      <c r="B150" s="30"/>
      <c r="C150" s="30"/>
      <c r="D150" s="30"/>
      <c r="E150" s="30"/>
    </row>
    <row r="151" spans="2:5" x14ac:dyDescent="0.35">
      <c r="B151" s="30"/>
      <c r="C151" s="30"/>
      <c r="D151" s="30"/>
      <c r="E151" s="30"/>
    </row>
    <row r="152" spans="2:5" x14ac:dyDescent="0.35">
      <c r="B152" s="30"/>
      <c r="C152" s="30"/>
      <c r="D152" s="30"/>
      <c r="E152" s="30"/>
    </row>
    <row r="153" spans="2:5" x14ac:dyDescent="0.35">
      <c r="B153" s="30"/>
      <c r="C153" s="30"/>
      <c r="D153" s="30"/>
      <c r="E153" s="30"/>
    </row>
    <row r="154" spans="2:5" x14ac:dyDescent="0.35">
      <c r="B154" s="30"/>
      <c r="C154" s="30"/>
      <c r="D154" s="30"/>
      <c r="E154" s="30"/>
    </row>
    <row r="155" spans="2:5" x14ac:dyDescent="0.35">
      <c r="B155" s="30"/>
      <c r="C155" s="30"/>
      <c r="D155" s="30"/>
      <c r="E155" s="30"/>
    </row>
    <row r="156" spans="2:5" x14ac:dyDescent="0.35">
      <c r="B156" s="30"/>
      <c r="C156" s="30"/>
      <c r="D156" s="30"/>
      <c r="E156" s="30"/>
    </row>
    <row r="157" spans="2:5" x14ac:dyDescent="0.35">
      <c r="B157" s="30" t="s">
        <v>70</v>
      </c>
      <c r="C157" s="30" t="s">
        <v>71</v>
      </c>
      <c r="D157" s="30">
        <v>1</v>
      </c>
      <c r="E157" s="30"/>
    </row>
    <row r="158" spans="2:5" x14ac:dyDescent="0.35">
      <c r="B158" s="25" t="s">
        <v>72</v>
      </c>
      <c r="C158" s="25" t="s">
        <v>79</v>
      </c>
      <c r="D158" s="25">
        <v>2</v>
      </c>
      <c r="E158" s="25"/>
    </row>
    <row r="159" spans="2:5" x14ac:dyDescent="0.35">
      <c r="B159" s="30"/>
      <c r="C159" s="26" t="s">
        <v>79</v>
      </c>
      <c r="D159" s="19">
        <v>3</v>
      </c>
      <c r="E159" s="30" t="s">
        <v>83</v>
      </c>
    </row>
    <row r="160" spans="2:5" x14ac:dyDescent="0.35">
      <c r="B160" s="30"/>
      <c r="C160" s="26" t="s">
        <v>79</v>
      </c>
      <c r="D160" s="19">
        <v>4</v>
      </c>
      <c r="E160" s="30" t="s">
        <v>83</v>
      </c>
    </row>
    <row r="161" spans="2:5" x14ac:dyDescent="0.35">
      <c r="B161" s="30"/>
      <c r="C161" s="26" t="s">
        <v>79</v>
      </c>
      <c r="D161" s="19">
        <v>5</v>
      </c>
      <c r="E161" s="30" t="s">
        <v>83</v>
      </c>
    </row>
    <row r="162" spans="2:5" x14ac:dyDescent="0.35">
      <c r="B162" s="30"/>
      <c r="C162" s="23" t="s">
        <v>79</v>
      </c>
      <c r="D162" s="30">
        <v>6</v>
      </c>
      <c r="E162" s="30" t="s">
        <v>56</v>
      </c>
    </row>
    <row r="163" spans="2:5" x14ac:dyDescent="0.35">
      <c r="B163" s="30"/>
      <c r="C163" s="23" t="s">
        <v>79</v>
      </c>
      <c r="D163" s="30">
        <v>7</v>
      </c>
      <c r="E163" s="30" t="s">
        <v>56</v>
      </c>
    </row>
    <row r="164" spans="2:5" x14ac:dyDescent="0.35">
      <c r="B164" s="30"/>
      <c r="C164" s="23" t="s">
        <v>79</v>
      </c>
      <c r="D164" s="30">
        <v>8</v>
      </c>
      <c r="E164" s="30" t="s">
        <v>56</v>
      </c>
    </row>
    <row r="165" spans="2:5" x14ac:dyDescent="0.35">
      <c r="B165" s="30"/>
      <c r="C165" s="23" t="s">
        <v>79</v>
      </c>
      <c r="D165" s="30">
        <v>9</v>
      </c>
      <c r="E165" s="30"/>
    </row>
    <row r="166" spans="2:5" x14ac:dyDescent="0.35">
      <c r="B166" s="30"/>
      <c r="C166" s="23" t="s">
        <v>79</v>
      </c>
      <c r="D166" s="30">
        <v>10</v>
      </c>
      <c r="E166" s="30" t="s">
        <v>56</v>
      </c>
    </row>
    <row r="167" spans="2:5" x14ac:dyDescent="0.35">
      <c r="B167" s="30"/>
      <c r="C167" s="23" t="s">
        <v>79</v>
      </c>
      <c r="D167" s="30">
        <v>11</v>
      </c>
      <c r="E167" s="30"/>
    </row>
    <row r="168" spans="2:5" x14ac:dyDescent="0.35">
      <c r="B168" s="30"/>
      <c r="C168" s="23" t="s">
        <v>79</v>
      </c>
      <c r="D168" s="30">
        <v>12</v>
      </c>
      <c r="E168" s="30" t="s">
        <v>56</v>
      </c>
    </row>
    <row r="169" spans="2:5" x14ac:dyDescent="0.35">
      <c r="B169" s="30"/>
      <c r="C169" s="30" t="s">
        <v>71</v>
      </c>
      <c r="D169" s="30">
        <v>13</v>
      </c>
      <c r="E169" s="30"/>
    </row>
    <row r="170" spans="2:5" x14ac:dyDescent="0.35">
      <c r="B170" s="30"/>
      <c r="C170" s="30" t="s">
        <v>71</v>
      </c>
      <c r="D170" s="30">
        <v>14</v>
      </c>
      <c r="E170" s="30"/>
    </row>
    <row r="171" spans="2:5" x14ac:dyDescent="0.35">
      <c r="B171" s="30"/>
      <c r="C171" s="30" t="s">
        <v>71</v>
      </c>
      <c r="D171" s="30">
        <v>15</v>
      </c>
      <c r="E171" s="30"/>
    </row>
    <row r="172" spans="2:5" x14ac:dyDescent="0.35">
      <c r="B172" s="25" t="s">
        <v>72</v>
      </c>
      <c r="C172" s="25" t="s">
        <v>71</v>
      </c>
      <c r="D172" s="25">
        <v>16</v>
      </c>
      <c r="E172" s="25"/>
    </row>
    <row r="173" spans="2:5" x14ac:dyDescent="0.35">
      <c r="B173" s="30"/>
      <c r="C173" s="30" t="s">
        <v>71</v>
      </c>
      <c r="D173" s="30">
        <v>17</v>
      </c>
      <c r="E173" s="30"/>
    </row>
    <row r="174" spans="2:5" x14ac:dyDescent="0.35">
      <c r="B174" s="30"/>
      <c r="C174" s="30" t="s">
        <v>71</v>
      </c>
      <c r="D174" s="30">
        <v>18</v>
      </c>
      <c r="E174" s="30" t="s">
        <v>65</v>
      </c>
    </row>
    <row r="175" spans="2:5" x14ac:dyDescent="0.35">
      <c r="B175" s="30"/>
      <c r="C175" s="30" t="s">
        <v>71</v>
      </c>
      <c r="D175" s="30">
        <v>19</v>
      </c>
      <c r="E175" s="30"/>
    </row>
    <row r="176" spans="2:5" x14ac:dyDescent="0.35">
      <c r="B176" s="30"/>
      <c r="C176" s="30" t="s">
        <v>71</v>
      </c>
      <c r="D176" s="30">
        <v>20</v>
      </c>
      <c r="E176" s="30"/>
    </row>
    <row r="177" spans="2:5" x14ac:dyDescent="0.35">
      <c r="B177" s="30"/>
      <c r="C177" s="30" t="s">
        <v>71</v>
      </c>
      <c r="D177" s="30">
        <v>21</v>
      </c>
      <c r="E177" s="30" t="s">
        <v>65</v>
      </c>
    </row>
    <row r="178" spans="2:5" x14ac:dyDescent="0.35">
      <c r="B178" s="30"/>
      <c r="C178" s="30" t="s">
        <v>71</v>
      </c>
      <c r="D178" s="30">
        <v>22</v>
      </c>
      <c r="E178" s="30" t="s">
        <v>65</v>
      </c>
    </row>
    <row r="179" spans="2:5" x14ac:dyDescent="0.35">
      <c r="B179" s="30"/>
      <c r="C179" s="30" t="s">
        <v>71</v>
      </c>
      <c r="D179" s="30">
        <v>23</v>
      </c>
      <c r="E179" s="30"/>
    </row>
    <row r="180" spans="2:5" x14ac:dyDescent="0.35">
      <c r="B180" s="19" t="s">
        <v>73</v>
      </c>
      <c r="C180" s="19" t="s">
        <v>71</v>
      </c>
      <c r="D180" s="19">
        <v>24</v>
      </c>
      <c r="E180" s="19"/>
    </row>
    <row r="181" spans="2:5" x14ac:dyDescent="0.35">
      <c r="B181" s="30"/>
      <c r="C181" s="30" t="s">
        <v>71</v>
      </c>
      <c r="D181" s="30">
        <v>25</v>
      </c>
      <c r="E181" s="30"/>
    </row>
    <row r="182" spans="2:5" x14ac:dyDescent="0.35">
      <c r="B182" s="19" t="s">
        <v>73</v>
      </c>
      <c r="C182" s="19" t="s">
        <v>71</v>
      </c>
      <c r="D182" s="19">
        <v>26</v>
      </c>
      <c r="E182" s="19"/>
    </row>
    <row r="183" spans="2:5" x14ac:dyDescent="0.35">
      <c r="B183" s="30"/>
      <c r="C183" s="30"/>
      <c r="D183" s="23"/>
      <c r="E183" s="23"/>
    </row>
    <row r="184" spans="2:5" x14ac:dyDescent="0.35">
      <c r="B184" s="30"/>
      <c r="C184" s="30"/>
      <c r="D184" s="23"/>
      <c r="E184" s="23"/>
    </row>
    <row r="185" spans="2:5" x14ac:dyDescent="0.35">
      <c r="B185" s="30"/>
      <c r="C185" s="30"/>
      <c r="D185" s="23"/>
      <c r="E185" s="23"/>
    </row>
    <row r="186" spans="2:5" x14ac:dyDescent="0.35">
      <c r="B186" s="30"/>
      <c r="C186" s="30"/>
      <c r="D186" s="23"/>
      <c r="E186" s="23"/>
    </row>
    <row r="187" spans="2:5" x14ac:dyDescent="0.35">
      <c r="B187" s="30"/>
      <c r="C187" s="30"/>
      <c r="D187" s="23"/>
      <c r="E187" s="23"/>
    </row>
    <row r="188" spans="2:5" x14ac:dyDescent="0.35">
      <c r="B188" s="30"/>
      <c r="C188" s="30"/>
      <c r="D188" s="23"/>
      <c r="E188" s="23"/>
    </row>
    <row r="189" spans="2:5" x14ac:dyDescent="0.35">
      <c r="B189" s="30"/>
      <c r="C189" s="30"/>
      <c r="D189" s="23"/>
      <c r="E189" s="23"/>
    </row>
    <row r="190" spans="2:5" x14ac:dyDescent="0.35">
      <c r="B190" s="30"/>
      <c r="C190" s="30"/>
      <c r="D190" s="30"/>
      <c r="E190" s="30"/>
    </row>
    <row r="191" spans="2:5" x14ac:dyDescent="0.35">
      <c r="B191" s="30"/>
      <c r="C191" s="30"/>
      <c r="D191" s="30"/>
      <c r="E191" s="30"/>
    </row>
    <row r="192" spans="2:5" x14ac:dyDescent="0.35">
      <c r="B192" s="30"/>
      <c r="C192" s="30"/>
      <c r="D192" s="30"/>
      <c r="E192" s="30"/>
    </row>
    <row r="193" spans="2:5" x14ac:dyDescent="0.35">
      <c r="B193" s="30"/>
      <c r="C193" s="30"/>
      <c r="D193" s="30"/>
      <c r="E193" s="30"/>
    </row>
    <row r="194" spans="2:5" x14ac:dyDescent="0.35">
      <c r="B194" s="30"/>
      <c r="C194" s="30"/>
      <c r="D194" s="30"/>
      <c r="E194" s="30"/>
    </row>
    <row r="195" spans="2:5" x14ac:dyDescent="0.35">
      <c r="B195" s="30"/>
      <c r="C195" s="30"/>
      <c r="D195" s="30"/>
      <c r="E195" s="30"/>
    </row>
    <row r="196" spans="2:5" x14ac:dyDescent="0.35">
      <c r="B196" s="30" t="s">
        <v>48</v>
      </c>
      <c r="C196" s="30" t="s">
        <v>55</v>
      </c>
      <c r="D196" s="30">
        <v>1</v>
      </c>
      <c r="E196" s="30" t="s">
        <v>56</v>
      </c>
    </row>
    <row r="197" spans="2:5" x14ac:dyDescent="0.35">
      <c r="B197" s="30"/>
      <c r="C197" s="30" t="s">
        <v>55</v>
      </c>
      <c r="D197" s="30">
        <v>2</v>
      </c>
      <c r="E197" s="30"/>
    </row>
    <row r="198" spans="2:5" x14ac:dyDescent="0.35">
      <c r="B198" s="30"/>
      <c r="C198" s="30" t="s">
        <v>55</v>
      </c>
      <c r="D198" s="30">
        <v>3</v>
      </c>
      <c r="E198" s="30" t="s">
        <v>56</v>
      </c>
    </row>
    <row r="199" spans="2:5" x14ac:dyDescent="0.35">
      <c r="B199" s="30"/>
      <c r="C199" s="30" t="s">
        <v>55</v>
      </c>
      <c r="D199" s="30">
        <v>4</v>
      </c>
      <c r="E199" s="30" t="s">
        <v>56</v>
      </c>
    </row>
    <row r="200" spans="2:5" x14ac:dyDescent="0.35">
      <c r="B200" s="30"/>
      <c r="C200" s="30" t="s">
        <v>55</v>
      </c>
      <c r="D200" s="30">
        <v>5</v>
      </c>
      <c r="E200" s="30" t="s">
        <v>56</v>
      </c>
    </row>
    <row r="201" spans="2:5" x14ac:dyDescent="0.35">
      <c r="B201" s="30"/>
      <c r="C201" s="30" t="s">
        <v>55</v>
      </c>
      <c r="D201" s="30">
        <v>6</v>
      </c>
      <c r="E201" s="30" t="s">
        <v>56</v>
      </c>
    </row>
    <row r="202" spans="2:5" x14ac:dyDescent="0.35">
      <c r="B202" s="30"/>
      <c r="C202" s="30" t="s">
        <v>55</v>
      </c>
      <c r="D202" s="30">
        <v>7</v>
      </c>
      <c r="E202" s="30" t="s">
        <v>56</v>
      </c>
    </row>
    <row r="203" spans="2:5" x14ac:dyDescent="0.35">
      <c r="B203" s="30"/>
      <c r="C203" s="30" t="s">
        <v>55</v>
      </c>
      <c r="D203" s="30">
        <v>8</v>
      </c>
      <c r="E203" s="30" t="s">
        <v>56</v>
      </c>
    </row>
    <row r="204" spans="2:5" x14ac:dyDescent="0.35">
      <c r="B204" s="30"/>
      <c r="C204" s="30" t="s">
        <v>55</v>
      </c>
      <c r="D204" s="30">
        <v>9</v>
      </c>
      <c r="E204" s="30"/>
    </row>
    <row r="205" spans="2:5" x14ac:dyDescent="0.35">
      <c r="B205" s="30"/>
      <c r="C205" s="30" t="s">
        <v>55</v>
      </c>
      <c r="D205" s="30">
        <v>10</v>
      </c>
      <c r="E205" s="30" t="s">
        <v>56</v>
      </c>
    </row>
    <row r="206" spans="2:5" x14ac:dyDescent="0.35">
      <c r="B206" s="30"/>
      <c r="C206" s="30" t="s">
        <v>55</v>
      </c>
      <c r="D206" s="30">
        <v>11</v>
      </c>
      <c r="E206" s="30"/>
    </row>
    <row r="207" spans="2:5" x14ac:dyDescent="0.35">
      <c r="B207" s="30"/>
      <c r="C207" s="30" t="s">
        <v>55</v>
      </c>
      <c r="D207" s="30">
        <v>12</v>
      </c>
      <c r="E207" s="30"/>
    </row>
    <row r="208" spans="2:5" x14ac:dyDescent="0.35">
      <c r="B208" s="30"/>
      <c r="C208" s="30" t="s">
        <v>55</v>
      </c>
      <c r="D208" s="30">
        <v>13</v>
      </c>
      <c r="E208" s="30" t="s">
        <v>56</v>
      </c>
    </row>
    <row r="209" spans="2:5" x14ac:dyDescent="0.35">
      <c r="B209" s="30"/>
      <c r="C209" s="30" t="s">
        <v>55</v>
      </c>
      <c r="D209" s="30">
        <v>14</v>
      </c>
      <c r="E209" s="30" t="s">
        <v>56</v>
      </c>
    </row>
    <row r="210" spans="2:5" x14ac:dyDescent="0.35">
      <c r="B210" s="30"/>
      <c r="C210" s="30" t="s">
        <v>55</v>
      </c>
      <c r="D210" s="30">
        <v>15</v>
      </c>
      <c r="E210" s="30" t="s">
        <v>56</v>
      </c>
    </row>
    <row r="211" spans="2:5" x14ac:dyDescent="0.35">
      <c r="B211" s="30"/>
      <c r="C211" s="30" t="s">
        <v>55</v>
      </c>
      <c r="D211" s="30">
        <v>16</v>
      </c>
      <c r="E211" s="30" t="s">
        <v>56</v>
      </c>
    </row>
    <row r="212" spans="2:5" x14ac:dyDescent="0.35">
      <c r="B212" s="30"/>
      <c r="C212" s="30" t="s">
        <v>55</v>
      </c>
      <c r="D212" s="30">
        <v>17</v>
      </c>
      <c r="E212" s="30" t="s">
        <v>56</v>
      </c>
    </row>
    <row r="213" spans="2:5" x14ac:dyDescent="0.35">
      <c r="B213" s="30"/>
      <c r="C213" s="30" t="s">
        <v>55</v>
      </c>
      <c r="D213" s="30">
        <v>18</v>
      </c>
      <c r="E213" s="30"/>
    </row>
    <row r="214" spans="2:5" x14ac:dyDescent="0.35">
      <c r="B214" s="30"/>
      <c r="C214" s="30" t="s">
        <v>55</v>
      </c>
      <c r="D214" s="30">
        <v>19</v>
      </c>
      <c r="E214" s="30"/>
    </row>
    <row r="215" spans="2:5" x14ac:dyDescent="0.35">
      <c r="B215" s="30"/>
      <c r="C215" s="30" t="s">
        <v>55</v>
      </c>
      <c r="D215" s="30">
        <v>20</v>
      </c>
      <c r="E215" s="30" t="s">
        <v>56</v>
      </c>
    </row>
    <row r="216" spans="2:5" x14ac:dyDescent="0.35">
      <c r="B216" s="30"/>
      <c r="C216" s="30" t="s">
        <v>55</v>
      </c>
      <c r="D216" s="30">
        <v>21</v>
      </c>
      <c r="E216" s="30" t="s">
        <v>56</v>
      </c>
    </row>
    <row r="217" spans="2:5" x14ac:dyDescent="0.35">
      <c r="B217" s="30"/>
      <c r="C217" s="30" t="s">
        <v>55</v>
      </c>
      <c r="D217" s="30">
        <v>22</v>
      </c>
      <c r="E217" s="30" t="s">
        <v>56</v>
      </c>
    </row>
    <row r="218" spans="2:5" x14ac:dyDescent="0.35">
      <c r="B218" s="30"/>
      <c r="C218" s="30" t="s">
        <v>55</v>
      </c>
      <c r="D218" s="30">
        <v>23</v>
      </c>
      <c r="E218" s="30" t="s">
        <v>56</v>
      </c>
    </row>
    <row r="219" spans="2:5" x14ac:dyDescent="0.35">
      <c r="B219" s="30"/>
      <c r="C219" s="30" t="s">
        <v>55</v>
      </c>
      <c r="D219" s="30">
        <v>24</v>
      </c>
      <c r="E219" s="30"/>
    </row>
    <row r="220" spans="2:5" x14ac:dyDescent="0.35">
      <c r="B220" s="30"/>
      <c r="C220" s="30" t="s">
        <v>55</v>
      </c>
      <c r="D220" s="30">
        <v>25</v>
      </c>
      <c r="E220" s="30" t="s">
        <v>56</v>
      </c>
    </row>
    <row r="221" spans="2:5" x14ac:dyDescent="0.35">
      <c r="B221" s="30"/>
      <c r="C221" s="30" t="s">
        <v>55</v>
      </c>
      <c r="D221" s="30">
        <v>26</v>
      </c>
      <c r="E221" s="30" t="s">
        <v>56</v>
      </c>
    </row>
    <row r="222" spans="2:5" x14ac:dyDescent="0.35">
      <c r="B222" s="30"/>
      <c r="C222" s="30" t="s">
        <v>55</v>
      </c>
      <c r="D222" s="30">
        <v>27</v>
      </c>
      <c r="E222" s="30" t="s">
        <v>56</v>
      </c>
    </row>
    <row r="223" spans="2:5" x14ac:dyDescent="0.35">
      <c r="B223" s="30"/>
      <c r="C223" s="30" t="s">
        <v>55</v>
      </c>
      <c r="D223" s="30">
        <v>28</v>
      </c>
      <c r="E223" s="30"/>
    </row>
    <row r="224" spans="2:5" x14ac:dyDescent="0.35">
      <c r="B224" s="30"/>
      <c r="C224" s="30" t="s">
        <v>55</v>
      </c>
      <c r="D224" s="30">
        <v>29</v>
      </c>
      <c r="E224" s="30" t="s">
        <v>56</v>
      </c>
    </row>
    <row r="225" spans="2:5" x14ac:dyDescent="0.35">
      <c r="B225" s="30"/>
      <c r="C225" s="30" t="s">
        <v>55</v>
      </c>
      <c r="D225" s="30">
        <v>30</v>
      </c>
      <c r="E225" s="30" t="s">
        <v>56</v>
      </c>
    </row>
    <row r="226" spans="2:5" x14ac:dyDescent="0.35">
      <c r="B226" s="30"/>
      <c r="C226" s="30" t="s">
        <v>78</v>
      </c>
      <c r="D226" s="30">
        <v>31</v>
      </c>
      <c r="E226" s="30" t="s">
        <v>56</v>
      </c>
    </row>
    <row r="227" spans="2:5" x14ac:dyDescent="0.35">
      <c r="B227" s="30"/>
      <c r="C227" s="30" t="s">
        <v>78</v>
      </c>
      <c r="D227" s="30">
        <v>32</v>
      </c>
      <c r="E227" s="30" t="s">
        <v>56</v>
      </c>
    </row>
    <row r="228" spans="2:5" x14ac:dyDescent="0.35">
      <c r="B228" s="30"/>
      <c r="C228" s="30" t="s">
        <v>78</v>
      </c>
      <c r="D228" s="30">
        <v>33</v>
      </c>
      <c r="E228" s="30"/>
    </row>
    <row r="229" spans="2:5" x14ac:dyDescent="0.35">
      <c r="B229" s="30"/>
      <c r="C229" s="30" t="s">
        <v>78</v>
      </c>
      <c r="D229" s="30">
        <v>34</v>
      </c>
      <c r="E229" s="30" t="s">
        <v>56</v>
      </c>
    </row>
    <row r="230" spans="2:5" x14ac:dyDescent="0.35">
      <c r="B230" s="30"/>
      <c r="C230" s="30" t="s">
        <v>78</v>
      </c>
      <c r="D230" s="30">
        <v>35</v>
      </c>
      <c r="E230" s="30"/>
    </row>
    <row r="231" spans="2:5" x14ac:dyDescent="0.35">
      <c r="B231" s="30"/>
      <c r="C231" s="30" t="s">
        <v>78</v>
      </c>
      <c r="D231" s="30">
        <v>36</v>
      </c>
      <c r="E231" s="30"/>
    </row>
    <row r="232" spans="2:5" x14ac:dyDescent="0.35">
      <c r="B232" s="30"/>
      <c r="C232" s="30" t="s">
        <v>78</v>
      </c>
      <c r="D232" s="30">
        <v>37</v>
      </c>
      <c r="E232" s="30" t="s">
        <v>56</v>
      </c>
    </row>
    <row r="233" spans="2:5" x14ac:dyDescent="0.35">
      <c r="B233" s="30"/>
      <c r="C233" s="30" t="s">
        <v>78</v>
      </c>
      <c r="D233" s="30">
        <v>38</v>
      </c>
      <c r="E233" s="30"/>
    </row>
    <row r="234" spans="2:5" x14ac:dyDescent="0.35">
      <c r="B234" s="30"/>
      <c r="C234" s="30" t="s">
        <v>78</v>
      </c>
      <c r="D234" s="30">
        <v>39</v>
      </c>
      <c r="E234" s="30" t="s">
        <v>56</v>
      </c>
    </row>
    <row r="235" spans="2:5" x14ac:dyDescent="0.35">
      <c r="B235" s="30"/>
      <c r="C235" s="30" t="s">
        <v>78</v>
      </c>
      <c r="D235" s="30">
        <v>40</v>
      </c>
      <c r="E235" s="30"/>
    </row>
    <row r="236" spans="2:5" x14ac:dyDescent="0.35">
      <c r="B236" s="30"/>
      <c r="C236" s="30" t="s">
        <v>78</v>
      </c>
      <c r="D236" s="30">
        <v>41</v>
      </c>
      <c r="E236" s="30"/>
    </row>
    <row r="237" spans="2:5" x14ac:dyDescent="0.35">
      <c r="B237" s="30"/>
      <c r="C237" s="30" t="s">
        <v>78</v>
      </c>
      <c r="D237" s="30">
        <v>42</v>
      </c>
      <c r="E237" s="30"/>
    </row>
    <row r="238" spans="2:5" x14ac:dyDescent="0.35">
      <c r="B238" s="30"/>
      <c r="C238" s="30" t="s">
        <v>78</v>
      </c>
      <c r="D238" s="30">
        <v>43</v>
      </c>
      <c r="E238" s="30" t="s">
        <v>56</v>
      </c>
    </row>
    <row r="239" spans="2:5" x14ac:dyDescent="0.35">
      <c r="B239" s="30"/>
      <c r="C239" s="30" t="s">
        <v>78</v>
      </c>
      <c r="D239" s="30">
        <v>44</v>
      </c>
      <c r="E239" s="30" t="s">
        <v>56</v>
      </c>
    </row>
    <row r="240" spans="2:5" x14ac:dyDescent="0.35">
      <c r="B240" s="30"/>
      <c r="C240" s="30"/>
      <c r="D240" s="30"/>
      <c r="E240" s="30"/>
    </row>
    <row r="241" spans="2:5" x14ac:dyDescent="0.35">
      <c r="B241" s="30"/>
      <c r="C241" s="30"/>
      <c r="D241" s="30"/>
      <c r="E241" s="30"/>
    </row>
    <row r="242" spans="2:5" x14ac:dyDescent="0.35">
      <c r="B242" s="30"/>
      <c r="C242" s="30"/>
      <c r="D242" s="30"/>
      <c r="E242" s="30"/>
    </row>
    <row r="243" spans="2:5" x14ac:dyDescent="0.35">
      <c r="B243" s="30"/>
      <c r="C243" s="30"/>
      <c r="D243" s="30"/>
      <c r="E243" s="30"/>
    </row>
    <row r="244" spans="2:5" x14ac:dyDescent="0.35">
      <c r="B244" s="30"/>
      <c r="C244" s="30"/>
      <c r="D244" s="30"/>
      <c r="E244" s="30"/>
    </row>
    <row r="245" spans="2:5" x14ac:dyDescent="0.35">
      <c r="B245" s="30" t="s">
        <v>21</v>
      </c>
      <c r="C245" s="30" t="s">
        <v>74</v>
      </c>
      <c r="D245" s="30">
        <v>1</v>
      </c>
      <c r="E245" s="30"/>
    </row>
    <row r="246" spans="2:5" x14ac:dyDescent="0.35">
      <c r="B246" s="30"/>
      <c r="C246" s="30" t="s">
        <v>74</v>
      </c>
      <c r="D246" s="30">
        <v>2</v>
      </c>
      <c r="E246" s="30"/>
    </row>
    <row r="247" spans="2:5" x14ac:dyDescent="0.35">
      <c r="B247" s="30"/>
      <c r="C247" s="30" t="s">
        <v>74</v>
      </c>
      <c r="D247" s="30">
        <v>3</v>
      </c>
      <c r="E247" s="30"/>
    </row>
    <row r="248" spans="2:5" x14ac:dyDescent="0.35">
      <c r="B248" s="30"/>
      <c r="C248" s="30" t="s">
        <v>74</v>
      </c>
      <c r="D248" s="30">
        <v>4</v>
      </c>
      <c r="E248" s="30"/>
    </row>
    <row r="249" spans="2:5" x14ac:dyDescent="0.35">
      <c r="B249" s="30"/>
      <c r="C249" s="30" t="s">
        <v>74</v>
      </c>
      <c r="D249" s="30">
        <v>5</v>
      </c>
      <c r="E249" s="30"/>
    </row>
    <row r="250" spans="2:5" x14ac:dyDescent="0.35">
      <c r="B250" s="30"/>
      <c r="C250" s="30" t="s">
        <v>74</v>
      </c>
      <c r="D250" s="30">
        <v>6</v>
      </c>
      <c r="E250" s="30"/>
    </row>
    <row r="251" spans="2:5" x14ac:dyDescent="0.35">
      <c r="B251" s="30"/>
      <c r="C251" s="30" t="s">
        <v>74</v>
      </c>
      <c r="D251" s="30">
        <v>7</v>
      </c>
      <c r="E251" s="30"/>
    </row>
    <row r="252" spans="2:5" x14ac:dyDescent="0.35">
      <c r="B252" s="30"/>
      <c r="C252" s="30" t="s">
        <v>74</v>
      </c>
      <c r="D252" s="30">
        <v>8</v>
      </c>
      <c r="E252" s="30" t="s">
        <v>56</v>
      </c>
    </row>
    <row r="253" spans="2:5" x14ac:dyDescent="0.35">
      <c r="B253" s="30"/>
      <c r="C253" s="30" t="s">
        <v>74</v>
      </c>
      <c r="D253" s="30">
        <v>9</v>
      </c>
      <c r="E253" s="30" t="s">
        <v>56</v>
      </c>
    </row>
    <row r="254" spans="2:5" x14ac:dyDescent="0.35">
      <c r="B254" s="30"/>
      <c r="C254" s="30" t="s">
        <v>74</v>
      </c>
      <c r="D254" s="30">
        <v>10</v>
      </c>
      <c r="E254" s="30" t="s">
        <v>56</v>
      </c>
    </row>
    <row r="255" spans="2:5" x14ac:dyDescent="0.35">
      <c r="B255" s="30"/>
      <c r="C255" s="30" t="s">
        <v>74</v>
      </c>
      <c r="D255" s="30">
        <v>11</v>
      </c>
      <c r="E255" s="30"/>
    </row>
    <row r="256" spans="2:5" x14ac:dyDescent="0.35">
      <c r="B256" s="30"/>
      <c r="C256" s="30" t="s">
        <v>74</v>
      </c>
      <c r="D256" s="30">
        <v>12</v>
      </c>
      <c r="E256" s="30"/>
    </row>
    <row r="257" spans="2:5" x14ac:dyDescent="0.35">
      <c r="B257" s="30"/>
      <c r="C257" s="30"/>
      <c r="D257" s="19">
        <v>13</v>
      </c>
      <c r="E257" s="30"/>
    </row>
    <row r="258" spans="2:5" x14ac:dyDescent="0.35">
      <c r="B258" s="30"/>
      <c r="C258" s="30"/>
      <c r="D258" s="19">
        <v>14</v>
      </c>
      <c r="E258" s="30"/>
    </row>
    <row r="259" spans="2:5" x14ac:dyDescent="0.35">
      <c r="B259" s="30"/>
      <c r="C259" s="30" t="s">
        <v>74</v>
      </c>
      <c r="D259" s="30">
        <v>15</v>
      </c>
      <c r="E259" s="30" t="s">
        <v>56</v>
      </c>
    </row>
    <row r="260" spans="2:5" x14ac:dyDescent="0.35">
      <c r="B260" s="30"/>
      <c r="C260" s="30" t="s">
        <v>74</v>
      </c>
      <c r="D260" s="30">
        <v>16</v>
      </c>
      <c r="E260" s="30" t="s">
        <v>56</v>
      </c>
    </row>
    <row r="261" spans="2:5" x14ac:dyDescent="0.35">
      <c r="B261" s="30"/>
      <c r="C261" s="30" t="s">
        <v>74</v>
      </c>
      <c r="D261" s="30">
        <v>17</v>
      </c>
      <c r="E261" s="30" t="s">
        <v>56</v>
      </c>
    </row>
    <row r="262" spans="2:5" x14ac:dyDescent="0.35">
      <c r="B262" s="30"/>
      <c r="C262" s="30" t="s">
        <v>74</v>
      </c>
      <c r="D262" s="30">
        <v>18</v>
      </c>
      <c r="E262" s="30"/>
    </row>
    <row r="263" spans="2:5" x14ac:dyDescent="0.35">
      <c r="B263" s="30"/>
      <c r="C263" s="30" t="s">
        <v>74</v>
      </c>
      <c r="D263" s="30">
        <v>19</v>
      </c>
      <c r="E263" s="30" t="s">
        <v>56</v>
      </c>
    </row>
    <row r="264" spans="2:5" x14ac:dyDescent="0.35">
      <c r="B264" s="30"/>
      <c r="C264" s="30" t="s">
        <v>74</v>
      </c>
      <c r="D264" s="30">
        <v>20</v>
      </c>
      <c r="E264" s="30" t="s">
        <v>56</v>
      </c>
    </row>
    <row r="265" spans="2:5" x14ac:dyDescent="0.35">
      <c r="B265" s="30"/>
      <c r="C265" s="30" t="s">
        <v>74</v>
      </c>
      <c r="D265" s="30">
        <v>21</v>
      </c>
      <c r="E265" s="30" t="s">
        <v>56</v>
      </c>
    </row>
    <row r="266" spans="2:5" x14ac:dyDescent="0.35">
      <c r="B266" s="30"/>
      <c r="C266" s="30" t="s">
        <v>74</v>
      </c>
      <c r="D266" s="30">
        <v>22</v>
      </c>
      <c r="E266" s="30" t="s">
        <v>56</v>
      </c>
    </row>
    <row r="267" spans="2:5" x14ac:dyDescent="0.35">
      <c r="B267" s="30"/>
      <c r="C267" s="30" t="s">
        <v>74</v>
      </c>
      <c r="D267" s="30">
        <v>23</v>
      </c>
      <c r="E267" s="30" t="s">
        <v>56</v>
      </c>
    </row>
    <row r="268" spans="2:5" x14ac:dyDescent="0.35">
      <c r="B268" s="30"/>
      <c r="C268" s="30" t="s">
        <v>74</v>
      </c>
      <c r="D268" s="30">
        <v>24</v>
      </c>
      <c r="E268" s="30" t="s">
        <v>56</v>
      </c>
    </row>
    <row r="269" spans="2:5" x14ac:dyDescent="0.35">
      <c r="B269" s="30"/>
      <c r="C269" s="30" t="s">
        <v>74</v>
      </c>
      <c r="D269" s="30">
        <v>25</v>
      </c>
      <c r="E269" s="30" t="s">
        <v>56</v>
      </c>
    </row>
    <row r="270" spans="2:5" x14ac:dyDescent="0.35">
      <c r="B270" s="30"/>
      <c r="C270" s="30" t="s">
        <v>74</v>
      </c>
      <c r="D270" s="30">
        <v>26</v>
      </c>
      <c r="E270" s="30"/>
    </row>
    <row r="271" spans="2:5" x14ac:dyDescent="0.35">
      <c r="B271" s="30"/>
      <c r="C271" s="30" t="s">
        <v>74</v>
      </c>
      <c r="D271" s="30">
        <v>27</v>
      </c>
      <c r="E271" s="30"/>
    </row>
    <row r="272" spans="2:5" x14ac:dyDescent="0.35">
      <c r="B272" s="30"/>
      <c r="C272" s="30" t="s">
        <v>74</v>
      </c>
      <c r="D272" s="30">
        <v>28</v>
      </c>
      <c r="E272" s="30"/>
    </row>
    <row r="273" spans="2:5" x14ac:dyDescent="0.35">
      <c r="B273" s="30"/>
      <c r="C273" s="30" t="s">
        <v>74</v>
      </c>
      <c r="D273" s="30">
        <v>29</v>
      </c>
      <c r="E273" s="30" t="s">
        <v>56</v>
      </c>
    </row>
    <row r="274" spans="2:5" x14ac:dyDescent="0.35">
      <c r="B274" s="30"/>
      <c r="C274" s="30" t="s">
        <v>74</v>
      </c>
      <c r="D274" s="30">
        <v>30</v>
      </c>
      <c r="E274" s="30" t="s">
        <v>56</v>
      </c>
    </row>
    <row r="275" spans="2:5" x14ac:dyDescent="0.35">
      <c r="B275" s="30"/>
      <c r="C275" s="30" t="s">
        <v>74</v>
      </c>
      <c r="D275" s="30">
        <v>31</v>
      </c>
      <c r="E275" s="30" t="s">
        <v>56</v>
      </c>
    </row>
    <row r="276" spans="2:5" x14ac:dyDescent="0.35">
      <c r="B276" s="30"/>
      <c r="C276" s="30" t="s">
        <v>74</v>
      </c>
      <c r="D276" s="30">
        <v>32</v>
      </c>
      <c r="E276" s="30" t="s">
        <v>56</v>
      </c>
    </row>
    <row r="277" spans="2:5" x14ac:dyDescent="0.35">
      <c r="B277" s="30"/>
      <c r="C277" s="30" t="s">
        <v>74</v>
      </c>
      <c r="D277" s="30">
        <v>33</v>
      </c>
      <c r="E277" s="30"/>
    </row>
    <row r="278" spans="2:5" x14ac:dyDescent="0.35">
      <c r="B278" s="30"/>
      <c r="C278" s="30" t="s">
        <v>74</v>
      </c>
      <c r="D278" s="30">
        <v>34</v>
      </c>
      <c r="E278" s="30"/>
    </row>
    <row r="279" spans="2:5" x14ac:dyDescent="0.35">
      <c r="B279" s="30" t="s">
        <v>73</v>
      </c>
      <c r="C279" s="19" t="s">
        <v>55</v>
      </c>
      <c r="D279" s="19">
        <v>35</v>
      </c>
      <c r="E279" s="19"/>
    </row>
    <row r="280" spans="2:5" x14ac:dyDescent="0.35">
      <c r="B280" s="30"/>
      <c r="C280" s="30" t="s">
        <v>74</v>
      </c>
      <c r="D280" s="30">
        <v>36</v>
      </c>
      <c r="E280" s="30" t="s">
        <v>56</v>
      </c>
    </row>
    <row r="281" spans="2:5" x14ac:dyDescent="0.35">
      <c r="B281" s="30"/>
      <c r="C281" s="30" t="s">
        <v>74</v>
      </c>
      <c r="D281" s="30">
        <v>37</v>
      </c>
      <c r="E281" s="30"/>
    </row>
    <row r="282" spans="2:5" x14ac:dyDescent="0.35">
      <c r="B282" s="30"/>
      <c r="C282" s="30" t="s">
        <v>74</v>
      </c>
      <c r="D282" s="30">
        <v>38</v>
      </c>
      <c r="E282" s="30" t="s">
        <v>56</v>
      </c>
    </row>
    <row r="283" spans="2:5" x14ac:dyDescent="0.35">
      <c r="B283" s="30"/>
      <c r="C283" s="30" t="s">
        <v>74</v>
      </c>
      <c r="D283" s="30">
        <v>39</v>
      </c>
      <c r="E283" s="30"/>
    </row>
    <row r="284" spans="2:5" x14ac:dyDescent="0.35">
      <c r="B284" s="30"/>
      <c r="C284" s="30" t="s">
        <v>74</v>
      </c>
      <c r="D284" s="30">
        <v>40</v>
      </c>
      <c r="E284" s="30"/>
    </row>
    <row r="285" spans="2:5" x14ac:dyDescent="0.35">
      <c r="B285" s="30"/>
      <c r="C285" s="30" t="s">
        <v>74</v>
      </c>
      <c r="D285" s="30">
        <v>41</v>
      </c>
      <c r="E285" s="30" t="s">
        <v>56</v>
      </c>
    </row>
    <row r="286" spans="2:5" x14ac:dyDescent="0.35">
      <c r="B286" s="30"/>
      <c r="C286" s="30" t="s">
        <v>74</v>
      </c>
      <c r="D286" s="30">
        <v>42</v>
      </c>
      <c r="E286" s="30"/>
    </row>
    <row r="287" spans="2:5" x14ac:dyDescent="0.35">
      <c r="B287" s="30"/>
      <c r="C287" s="30" t="s">
        <v>74</v>
      </c>
      <c r="D287" s="30">
        <v>43</v>
      </c>
      <c r="E287" s="30"/>
    </row>
    <row r="288" spans="2:5" x14ac:dyDescent="0.35">
      <c r="B288" s="30"/>
      <c r="C288" s="30" t="s">
        <v>74</v>
      </c>
      <c r="D288" s="30">
        <v>44</v>
      </c>
      <c r="E288" s="30"/>
    </row>
    <row r="289" spans="2:5" x14ac:dyDescent="0.35">
      <c r="B289" s="30"/>
      <c r="C289" s="30" t="s">
        <v>74</v>
      </c>
      <c r="D289" s="30">
        <v>45</v>
      </c>
      <c r="E289" s="30"/>
    </row>
    <row r="290" spans="2:5" x14ac:dyDescent="0.35">
      <c r="B290" s="30"/>
      <c r="C290" s="30"/>
      <c r="D290" s="30"/>
      <c r="E290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1AAF-8369-4E0C-B1DE-2E6E60D298FE}">
  <dimension ref="B1:Q243"/>
  <sheetViews>
    <sheetView tabSelected="1" topLeftCell="G1" zoomScale="80" zoomScaleNormal="80" workbookViewId="0">
      <pane ySplit="2" topLeftCell="A3" activePane="bottomLeft" state="frozen"/>
      <selection pane="bottomLeft" activeCell="N1" sqref="N1"/>
    </sheetView>
  </sheetViews>
  <sheetFormatPr defaultColWidth="8.81640625" defaultRowHeight="14.5" x14ac:dyDescent="0.35"/>
  <cols>
    <col min="1" max="1" width="8.81640625" style="1"/>
    <col min="2" max="2" width="16.7265625" style="1" customWidth="1"/>
    <col min="3" max="3" width="26.1796875" style="1" bestFit="1" customWidth="1"/>
    <col min="4" max="4" width="10.81640625" style="1" bestFit="1" customWidth="1"/>
    <col min="5" max="16384" width="8.81640625" style="1"/>
  </cols>
  <sheetData>
    <row r="1" spans="2:16" x14ac:dyDescent="0.35">
      <c r="E1" s="36" t="s">
        <v>10</v>
      </c>
      <c r="F1" s="36"/>
      <c r="G1" s="36"/>
      <c r="H1" s="36"/>
      <c r="I1" s="3"/>
      <c r="J1" s="3"/>
      <c r="K1" s="3"/>
      <c r="L1" s="36" t="s">
        <v>11</v>
      </c>
      <c r="M1" s="36"/>
      <c r="N1" s="24"/>
      <c r="O1" s="24"/>
      <c r="P1" s="24"/>
    </row>
    <row r="2" spans="2:16" x14ac:dyDescent="0.35">
      <c r="B2" s="1" t="s">
        <v>17</v>
      </c>
      <c r="C2" s="1" t="s">
        <v>15</v>
      </c>
      <c r="D2" s="1" t="s">
        <v>22</v>
      </c>
      <c r="E2" s="1" t="s">
        <v>1</v>
      </c>
      <c r="F2" s="1" t="s">
        <v>4</v>
      </c>
      <c r="G2" s="1" t="s">
        <v>6</v>
      </c>
      <c r="H2" s="1" t="s">
        <v>9</v>
      </c>
      <c r="L2" s="1" t="s">
        <v>1</v>
      </c>
      <c r="M2" s="1" t="s">
        <v>4</v>
      </c>
      <c r="N2" s="24" t="s">
        <v>9</v>
      </c>
      <c r="O2" s="24"/>
      <c r="P2" s="24"/>
    </row>
    <row r="3" spans="2:16" x14ac:dyDescent="0.35">
      <c r="B3" s="1" t="s">
        <v>14</v>
      </c>
      <c r="C3" s="1" t="s">
        <v>18</v>
      </c>
      <c r="D3" s="1">
        <v>1</v>
      </c>
      <c r="E3" s="1">
        <v>59</v>
      </c>
      <c r="F3" s="13">
        <v>67</v>
      </c>
      <c r="G3" s="4">
        <f>(E3/H3)*100</f>
        <v>46.825396825396822</v>
      </c>
      <c r="H3" s="13">
        <f>E3+F3</f>
        <v>126</v>
      </c>
      <c r="L3" s="14">
        <v>59</v>
      </c>
      <c r="M3" s="13">
        <v>0</v>
      </c>
      <c r="N3" s="13">
        <f>L3+M3</f>
        <v>59</v>
      </c>
      <c r="O3" s="4"/>
    </row>
    <row r="4" spans="2:16" x14ac:dyDescent="0.35">
      <c r="D4" s="14">
        <v>2</v>
      </c>
      <c r="E4" s="1">
        <v>25</v>
      </c>
      <c r="F4" s="13">
        <v>11</v>
      </c>
      <c r="G4" s="4">
        <f t="shared" ref="G4:G49" si="0">(E4/H4)*100</f>
        <v>69.444444444444443</v>
      </c>
      <c r="H4" s="13">
        <f t="shared" ref="H4:H49" si="1">E4+F4</f>
        <v>36</v>
      </c>
      <c r="L4" s="14">
        <v>25</v>
      </c>
      <c r="M4" s="13">
        <v>0</v>
      </c>
      <c r="N4" s="13">
        <f>L4+M4</f>
        <v>25</v>
      </c>
      <c r="O4" s="4"/>
      <c r="P4" s="24"/>
    </row>
    <row r="5" spans="2:16" x14ac:dyDescent="0.35">
      <c r="D5" s="14">
        <v>3</v>
      </c>
      <c r="E5" s="1">
        <v>6</v>
      </c>
      <c r="F5" s="13">
        <v>13</v>
      </c>
      <c r="G5" s="4">
        <f t="shared" si="0"/>
        <v>31.578947368421051</v>
      </c>
      <c r="H5" s="13">
        <f t="shared" si="1"/>
        <v>19</v>
      </c>
      <c r="L5" s="14">
        <v>6</v>
      </c>
      <c r="M5" s="13">
        <v>0</v>
      </c>
      <c r="N5" s="13">
        <f>L5+M5</f>
        <v>6</v>
      </c>
      <c r="O5" s="4"/>
      <c r="P5" s="24"/>
    </row>
    <row r="6" spans="2:16" x14ac:dyDescent="0.35">
      <c r="D6" s="14">
        <v>4</v>
      </c>
      <c r="E6" s="1">
        <v>17</v>
      </c>
      <c r="F6" s="13">
        <v>26</v>
      </c>
      <c r="G6" s="4">
        <f t="shared" si="0"/>
        <v>39.534883720930232</v>
      </c>
      <c r="H6" s="13">
        <f t="shared" si="1"/>
        <v>43</v>
      </c>
      <c r="L6" s="14">
        <v>17</v>
      </c>
      <c r="M6" s="13">
        <v>2</v>
      </c>
      <c r="N6" s="13">
        <f>L6+M6</f>
        <v>19</v>
      </c>
      <c r="O6" s="4"/>
      <c r="P6" s="4"/>
    </row>
    <row r="7" spans="2:16" x14ac:dyDescent="0.35">
      <c r="D7" s="14">
        <v>5</v>
      </c>
      <c r="E7" s="1">
        <v>15</v>
      </c>
      <c r="F7" s="13">
        <v>19</v>
      </c>
      <c r="G7" s="4">
        <f t="shared" si="0"/>
        <v>44.117647058823529</v>
      </c>
      <c r="H7" s="13">
        <f t="shared" si="1"/>
        <v>34</v>
      </c>
      <c r="L7" s="14">
        <v>15</v>
      </c>
      <c r="M7" s="13">
        <v>0</v>
      </c>
      <c r="N7" s="13">
        <f>L7+M7</f>
        <v>15</v>
      </c>
      <c r="O7" s="4"/>
      <c r="P7" s="24"/>
    </row>
    <row r="8" spans="2:16" x14ac:dyDescent="0.35">
      <c r="D8" s="14">
        <v>6</v>
      </c>
      <c r="E8" s="1">
        <v>30</v>
      </c>
      <c r="F8" s="13">
        <v>24</v>
      </c>
      <c r="G8" s="4">
        <f t="shared" si="0"/>
        <v>55.555555555555557</v>
      </c>
      <c r="H8" s="13">
        <f t="shared" si="1"/>
        <v>54</v>
      </c>
      <c r="I8" s="24"/>
      <c r="J8" s="24"/>
      <c r="K8" s="24"/>
      <c r="L8" s="14">
        <v>30</v>
      </c>
      <c r="M8" s="13">
        <v>0</v>
      </c>
      <c r="N8" s="13">
        <f>L8+M8</f>
        <v>30</v>
      </c>
      <c r="O8" s="4"/>
      <c r="P8" s="24"/>
    </row>
    <row r="9" spans="2:16" x14ac:dyDescent="0.35">
      <c r="D9" s="14">
        <v>7</v>
      </c>
      <c r="E9" s="1">
        <v>21</v>
      </c>
      <c r="F9" s="13">
        <v>13</v>
      </c>
      <c r="G9" s="4">
        <f t="shared" si="0"/>
        <v>61.764705882352942</v>
      </c>
      <c r="H9" s="13">
        <f t="shared" si="1"/>
        <v>34</v>
      </c>
      <c r="I9" s="24"/>
      <c r="J9" s="24"/>
      <c r="K9" s="24"/>
      <c r="L9" s="14">
        <v>21</v>
      </c>
      <c r="M9" s="13">
        <v>0</v>
      </c>
      <c r="N9" s="13">
        <f>L9+M9</f>
        <v>21</v>
      </c>
      <c r="O9" s="4"/>
      <c r="P9" s="24"/>
    </row>
    <row r="10" spans="2:16" x14ac:dyDescent="0.35">
      <c r="D10" s="14">
        <v>8</v>
      </c>
      <c r="E10" s="1">
        <v>29</v>
      </c>
      <c r="F10" s="13">
        <v>23</v>
      </c>
      <c r="G10" s="4">
        <f t="shared" si="0"/>
        <v>55.769230769230774</v>
      </c>
      <c r="H10" s="13">
        <f t="shared" si="1"/>
        <v>52</v>
      </c>
      <c r="I10" s="24"/>
      <c r="J10" s="24"/>
      <c r="K10" s="24"/>
      <c r="L10" s="14">
        <v>29</v>
      </c>
      <c r="M10" s="13">
        <v>0</v>
      </c>
      <c r="N10" s="13">
        <f>L10+M10</f>
        <v>29</v>
      </c>
      <c r="O10" s="4"/>
      <c r="P10" s="24"/>
    </row>
    <row r="11" spans="2:16" x14ac:dyDescent="0.35">
      <c r="D11" s="14">
        <v>9</v>
      </c>
      <c r="E11" s="1">
        <v>32</v>
      </c>
      <c r="F11" s="13">
        <v>21</v>
      </c>
      <c r="G11" s="4">
        <f t="shared" si="0"/>
        <v>60.377358490566039</v>
      </c>
      <c r="H11" s="13">
        <f t="shared" si="1"/>
        <v>53</v>
      </c>
      <c r="I11" s="24"/>
      <c r="J11" s="24"/>
      <c r="K11" s="24"/>
      <c r="L11" s="14">
        <v>32</v>
      </c>
      <c r="M11" s="13">
        <v>0</v>
      </c>
      <c r="N11" s="13">
        <f>L11+M11</f>
        <v>32</v>
      </c>
      <c r="O11" s="4"/>
      <c r="P11" s="24"/>
    </row>
    <row r="12" spans="2:16" x14ac:dyDescent="0.35">
      <c r="D12" s="14">
        <v>10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2:16" x14ac:dyDescent="0.35">
      <c r="D13" s="14">
        <v>11</v>
      </c>
      <c r="E13" s="1">
        <v>31</v>
      </c>
      <c r="F13" s="13">
        <v>28</v>
      </c>
      <c r="G13" s="4">
        <f t="shared" si="0"/>
        <v>52.542372881355938</v>
      </c>
      <c r="H13" s="13">
        <f t="shared" si="1"/>
        <v>59</v>
      </c>
      <c r="I13" s="24"/>
      <c r="J13" s="24"/>
      <c r="K13" s="24"/>
      <c r="L13" s="14">
        <v>31</v>
      </c>
      <c r="M13" s="13">
        <v>0</v>
      </c>
      <c r="N13" s="13">
        <f>L13+M13</f>
        <v>31</v>
      </c>
      <c r="O13" s="4"/>
      <c r="P13" s="24"/>
    </row>
    <row r="14" spans="2:16" x14ac:dyDescent="0.35">
      <c r="D14" s="14">
        <v>12</v>
      </c>
      <c r="E14" s="1">
        <v>25</v>
      </c>
      <c r="F14" s="13">
        <v>20</v>
      </c>
      <c r="G14" s="4">
        <f t="shared" si="0"/>
        <v>55.555555555555557</v>
      </c>
      <c r="H14" s="13">
        <f t="shared" si="1"/>
        <v>45</v>
      </c>
      <c r="I14" s="24"/>
      <c r="J14" s="24"/>
      <c r="K14" s="24"/>
      <c r="L14" s="14">
        <v>25</v>
      </c>
      <c r="M14" s="13">
        <v>0</v>
      </c>
      <c r="N14" s="13">
        <f>L14+M14</f>
        <v>25</v>
      </c>
      <c r="O14" s="4"/>
      <c r="P14" s="24"/>
    </row>
    <row r="15" spans="2:16" x14ac:dyDescent="0.35">
      <c r="D15" s="14">
        <v>13</v>
      </c>
      <c r="E15" s="1">
        <v>30</v>
      </c>
      <c r="F15" s="13">
        <v>26</v>
      </c>
      <c r="G15" s="4">
        <f t="shared" si="0"/>
        <v>53.571428571428569</v>
      </c>
      <c r="H15" s="13">
        <f t="shared" si="1"/>
        <v>56</v>
      </c>
      <c r="I15" s="24"/>
      <c r="J15" s="24"/>
      <c r="K15" s="24"/>
      <c r="L15" s="14">
        <v>30</v>
      </c>
      <c r="M15" s="13">
        <v>1</v>
      </c>
      <c r="N15" s="13">
        <f>L15+M15</f>
        <v>31</v>
      </c>
      <c r="O15" s="4"/>
      <c r="P15" s="4"/>
    </row>
    <row r="16" spans="2:16" x14ac:dyDescent="0.35">
      <c r="D16" s="14">
        <v>14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spans="4:16" x14ac:dyDescent="0.35">
      <c r="D17" s="14">
        <v>15</v>
      </c>
      <c r="E17" s="1">
        <v>19</v>
      </c>
      <c r="F17" s="13">
        <v>12</v>
      </c>
      <c r="G17" s="4">
        <f t="shared" si="0"/>
        <v>61.29032258064516</v>
      </c>
      <c r="H17" s="13">
        <f t="shared" si="1"/>
        <v>31</v>
      </c>
      <c r="I17" s="24"/>
      <c r="J17" s="24"/>
      <c r="K17" s="24"/>
      <c r="L17" s="14">
        <v>19</v>
      </c>
      <c r="M17" s="13">
        <v>0</v>
      </c>
      <c r="N17" s="13">
        <f>L17+M17</f>
        <v>19</v>
      </c>
      <c r="O17" s="4"/>
      <c r="P17" s="24"/>
    </row>
    <row r="18" spans="4:16" x14ac:dyDescent="0.35">
      <c r="D18" s="14">
        <v>16</v>
      </c>
      <c r="E18" s="1">
        <v>1</v>
      </c>
      <c r="F18" s="13">
        <v>0</v>
      </c>
      <c r="G18" s="4">
        <f t="shared" si="0"/>
        <v>100</v>
      </c>
      <c r="H18" s="13">
        <f t="shared" si="1"/>
        <v>1</v>
      </c>
      <c r="I18" s="24"/>
      <c r="J18" s="24"/>
      <c r="K18" s="24"/>
      <c r="L18" s="14">
        <v>1</v>
      </c>
      <c r="M18" s="13"/>
      <c r="N18" s="13">
        <v>1</v>
      </c>
      <c r="O18" s="4"/>
      <c r="P18" s="24"/>
    </row>
    <row r="19" spans="4:16" x14ac:dyDescent="0.35">
      <c r="D19" s="14">
        <v>17</v>
      </c>
      <c r="E19" s="1">
        <v>20</v>
      </c>
      <c r="F19" s="13">
        <v>23</v>
      </c>
      <c r="G19" s="4">
        <f t="shared" si="0"/>
        <v>46.511627906976742</v>
      </c>
      <c r="H19" s="13">
        <f t="shared" si="1"/>
        <v>43</v>
      </c>
      <c r="I19" s="24"/>
      <c r="J19" s="24"/>
      <c r="K19" s="24"/>
      <c r="L19" s="14">
        <v>20</v>
      </c>
      <c r="M19" s="13">
        <v>0</v>
      </c>
      <c r="N19" s="13">
        <f>L19+M19</f>
        <v>20</v>
      </c>
      <c r="O19" s="4"/>
      <c r="P19" s="24"/>
    </row>
    <row r="20" spans="4:16" x14ac:dyDescent="0.35">
      <c r="D20" s="14">
        <v>18</v>
      </c>
      <c r="E20" s="1">
        <v>26</v>
      </c>
      <c r="F20" s="13">
        <v>34</v>
      </c>
      <c r="G20" s="4">
        <f t="shared" si="0"/>
        <v>43.333333333333336</v>
      </c>
      <c r="H20" s="13">
        <f t="shared" si="1"/>
        <v>60</v>
      </c>
      <c r="I20" s="24"/>
      <c r="J20" s="24"/>
      <c r="K20" s="24"/>
      <c r="L20" s="14">
        <v>26</v>
      </c>
      <c r="M20" s="13">
        <v>0</v>
      </c>
      <c r="N20" s="13">
        <f>L20+M20</f>
        <v>26</v>
      </c>
      <c r="O20" s="4"/>
      <c r="P20" s="24"/>
    </row>
    <row r="21" spans="4:16" x14ac:dyDescent="0.35">
      <c r="D21" s="14">
        <v>19</v>
      </c>
      <c r="E21" s="1">
        <v>8</v>
      </c>
      <c r="F21" s="13">
        <v>14</v>
      </c>
      <c r="G21" s="4">
        <f t="shared" si="0"/>
        <v>36.363636363636367</v>
      </c>
      <c r="H21" s="13">
        <f t="shared" si="1"/>
        <v>22</v>
      </c>
      <c r="I21" s="24"/>
      <c r="J21" s="24"/>
      <c r="K21" s="24"/>
      <c r="L21" s="14">
        <v>8</v>
      </c>
      <c r="M21" s="13">
        <v>0</v>
      </c>
      <c r="N21" s="13">
        <f>L21+M21</f>
        <v>8</v>
      </c>
      <c r="O21" s="4"/>
      <c r="P21" s="24"/>
    </row>
    <row r="22" spans="4:16" x14ac:dyDescent="0.35">
      <c r="D22" s="14">
        <v>20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spans="4:16" x14ac:dyDescent="0.35">
      <c r="D23" s="14">
        <v>21</v>
      </c>
      <c r="E23" s="1">
        <v>53</v>
      </c>
      <c r="F23" s="13">
        <v>44</v>
      </c>
      <c r="G23" s="4">
        <f t="shared" si="0"/>
        <v>54.639175257731956</v>
      </c>
      <c r="H23" s="13">
        <f t="shared" si="1"/>
        <v>97</v>
      </c>
      <c r="I23" s="24"/>
      <c r="J23" s="24"/>
      <c r="K23" s="24"/>
      <c r="L23" s="14">
        <v>53</v>
      </c>
      <c r="M23" s="13">
        <v>0</v>
      </c>
      <c r="N23" s="13">
        <f>L23+M23</f>
        <v>53</v>
      </c>
      <c r="O23" s="4"/>
      <c r="P23" s="24"/>
    </row>
    <row r="24" spans="4:16" x14ac:dyDescent="0.35">
      <c r="D24" s="14">
        <v>22</v>
      </c>
      <c r="E24" s="1">
        <v>24</v>
      </c>
      <c r="F24" s="13">
        <v>34</v>
      </c>
      <c r="G24" s="4">
        <f t="shared" si="0"/>
        <v>41.379310344827587</v>
      </c>
      <c r="H24" s="13">
        <f t="shared" si="1"/>
        <v>58</v>
      </c>
      <c r="I24" s="24"/>
      <c r="J24" s="24"/>
      <c r="K24" s="24"/>
      <c r="L24" s="14">
        <v>24</v>
      </c>
      <c r="M24" s="13">
        <v>0</v>
      </c>
      <c r="N24" s="13">
        <f>L24+M24</f>
        <v>24</v>
      </c>
      <c r="O24" s="4"/>
      <c r="P24" s="24"/>
    </row>
    <row r="25" spans="4:16" x14ac:dyDescent="0.35">
      <c r="D25" s="14">
        <v>23</v>
      </c>
      <c r="E25" s="1">
        <v>15</v>
      </c>
      <c r="F25" s="13">
        <v>11</v>
      </c>
      <c r="G25" s="4">
        <f t="shared" si="0"/>
        <v>57.692307692307686</v>
      </c>
      <c r="H25" s="13">
        <f t="shared" si="1"/>
        <v>26</v>
      </c>
      <c r="I25" s="24"/>
      <c r="J25" s="24"/>
      <c r="K25" s="24"/>
      <c r="L25" s="14">
        <v>15</v>
      </c>
      <c r="M25" s="13">
        <v>0</v>
      </c>
      <c r="N25" s="13">
        <f>L25+M25</f>
        <v>15</v>
      </c>
      <c r="O25" s="4"/>
      <c r="P25" s="24"/>
    </row>
    <row r="26" spans="4:16" x14ac:dyDescent="0.35">
      <c r="D26" s="14">
        <v>24</v>
      </c>
      <c r="E26" s="1">
        <v>13</v>
      </c>
      <c r="F26" s="13">
        <v>22</v>
      </c>
      <c r="G26" s="4">
        <f t="shared" si="0"/>
        <v>37.142857142857146</v>
      </c>
      <c r="H26" s="13">
        <f t="shared" si="1"/>
        <v>35</v>
      </c>
      <c r="I26" s="24"/>
      <c r="J26" s="24"/>
      <c r="K26" s="24"/>
      <c r="L26" s="14">
        <v>13</v>
      </c>
      <c r="M26" s="13">
        <v>0</v>
      </c>
      <c r="N26" s="13">
        <f>L26+M26</f>
        <v>13</v>
      </c>
      <c r="O26" s="4"/>
      <c r="P26" s="24"/>
    </row>
    <row r="27" spans="4:16" x14ac:dyDescent="0.35">
      <c r="D27" s="14">
        <v>25</v>
      </c>
      <c r="E27" s="1">
        <v>43</v>
      </c>
      <c r="F27" s="13">
        <v>31</v>
      </c>
      <c r="G27" s="4">
        <f t="shared" si="0"/>
        <v>58.108108108108105</v>
      </c>
      <c r="H27" s="13">
        <f t="shared" si="1"/>
        <v>74</v>
      </c>
      <c r="I27" s="24"/>
      <c r="J27" s="24"/>
      <c r="K27" s="24"/>
      <c r="L27" s="14">
        <v>43</v>
      </c>
      <c r="M27" s="13">
        <v>0</v>
      </c>
      <c r="N27" s="13">
        <f>L27+M27</f>
        <v>43</v>
      </c>
      <c r="O27" s="4"/>
      <c r="P27" s="24"/>
    </row>
    <row r="28" spans="4:16" x14ac:dyDescent="0.35">
      <c r="D28" s="14">
        <v>26</v>
      </c>
      <c r="E28" s="1">
        <v>28</v>
      </c>
      <c r="F28" s="13">
        <v>20</v>
      </c>
      <c r="G28" s="4">
        <f t="shared" si="0"/>
        <v>58.333333333333336</v>
      </c>
      <c r="H28" s="13">
        <f t="shared" si="1"/>
        <v>48</v>
      </c>
      <c r="I28" s="24"/>
      <c r="J28" s="24"/>
      <c r="K28" s="24"/>
      <c r="L28" s="14">
        <v>28</v>
      </c>
      <c r="M28" s="13">
        <v>0</v>
      </c>
      <c r="N28" s="13">
        <f>L28+M28</f>
        <v>28</v>
      </c>
      <c r="O28" s="4"/>
      <c r="P28" s="24"/>
    </row>
    <row r="29" spans="4:16" x14ac:dyDescent="0.35">
      <c r="D29" s="14">
        <v>27</v>
      </c>
      <c r="E29" s="1">
        <v>19</v>
      </c>
      <c r="F29" s="13">
        <v>22</v>
      </c>
      <c r="G29" s="4">
        <f t="shared" si="0"/>
        <v>46.341463414634148</v>
      </c>
      <c r="H29" s="13">
        <f t="shared" si="1"/>
        <v>41</v>
      </c>
      <c r="I29" s="24"/>
      <c r="J29" s="24"/>
      <c r="K29" s="24"/>
      <c r="L29" s="14">
        <v>19</v>
      </c>
      <c r="M29" s="13">
        <v>0</v>
      </c>
      <c r="N29" s="13">
        <f>L29+M29</f>
        <v>19</v>
      </c>
      <c r="O29" s="4"/>
      <c r="P29" s="24"/>
    </row>
    <row r="30" spans="4:16" x14ac:dyDescent="0.35">
      <c r="D30" s="14">
        <v>28</v>
      </c>
      <c r="E30" s="1">
        <v>38</v>
      </c>
      <c r="F30" s="13">
        <v>42</v>
      </c>
      <c r="G30" s="4">
        <f t="shared" si="0"/>
        <v>47.5</v>
      </c>
      <c r="H30" s="13">
        <f t="shared" si="1"/>
        <v>80</v>
      </c>
      <c r="I30" s="24"/>
      <c r="J30" s="24"/>
      <c r="K30" s="24"/>
      <c r="L30" s="14">
        <v>38</v>
      </c>
      <c r="M30" s="13">
        <v>0</v>
      </c>
      <c r="N30" s="13">
        <f>L30+M30</f>
        <v>38</v>
      </c>
      <c r="O30" s="4"/>
      <c r="P30" s="24"/>
    </row>
    <row r="31" spans="4:16" x14ac:dyDescent="0.35">
      <c r="D31" s="14">
        <v>29</v>
      </c>
      <c r="E31" s="1">
        <v>17</v>
      </c>
      <c r="F31" s="13">
        <v>9</v>
      </c>
      <c r="G31" s="4">
        <f t="shared" si="0"/>
        <v>65.384615384615387</v>
      </c>
      <c r="H31" s="13">
        <f t="shared" si="1"/>
        <v>26</v>
      </c>
      <c r="I31" s="24"/>
      <c r="J31" s="24"/>
      <c r="K31" s="24"/>
      <c r="L31" s="14">
        <v>17</v>
      </c>
      <c r="M31" s="13">
        <v>0</v>
      </c>
      <c r="N31" s="13">
        <f>L31+M31</f>
        <v>17</v>
      </c>
      <c r="O31" s="4"/>
      <c r="P31" s="24"/>
    </row>
    <row r="32" spans="4:16" x14ac:dyDescent="0.35">
      <c r="D32" s="14">
        <v>30</v>
      </c>
      <c r="E32" s="1">
        <v>21</v>
      </c>
      <c r="F32" s="13">
        <v>28</v>
      </c>
      <c r="G32" s="4">
        <f t="shared" si="0"/>
        <v>42.857142857142854</v>
      </c>
      <c r="H32" s="13">
        <f t="shared" si="1"/>
        <v>49</v>
      </c>
      <c r="I32" s="24"/>
      <c r="J32" s="24"/>
      <c r="K32" s="24"/>
      <c r="L32" s="14">
        <v>21</v>
      </c>
      <c r="M32" s="13">
        <v>0</v>
      </c>
      <c r="N32" s="13">
        <f>L32+M32</f>
        <v>21</v>
      </c>
      <c r="O32" s="4"/>
      <c r="P32" s="24"/>
    </row>
    <row r="33" spans="4:16" x14ac:dyDescent="0.35">
      <c r="D33" s="14">
        <v>31</v>
      </c>
      <c r="E33" s="1">
        <v>36</v>
      </c>
      <c r="F33" s="13">
        <v>37</v>
      </c>
      <c r="G33" s="4">
        <f t="shared" si="0"/>
        <v>49.315068493150683</v>
      </c>
      <c r="H33" s="13">
        <f t="shared" si="1"/>
        <v>73</v>
      </c>
      <c r="I33" s="24"/>
      <c r="J33" s="24"/>
      <c r="K33" s="24"/>
      <c r="L33" s="14">
        <v>36</v>
      </c>
      <c r="M33" s="13">
        <v>1</v>
      </c>
      <c r="N33" s="13">
        <f>L33+M33</f>
        <v>37</v>
      </c>
      <c r="O33" s="4"/>
      <c r="P33" s="4"/>
    </row>
    <row r="34" spans="4:16" x14ac:dyDescent="0.35">
      <c r="D34" s="14">
        <v>32</v>
      </c>
      <c r="E34" s="1">
        <v>23</v>
      </c>
      <c r="F34" s="13">
        <v>32</v>
      </c>
      <c r="G34" s="4">
        <f t="shared" si="0"/>
        <v>41.818181818181813</v>
      </c>
      <c r="H34" s="13">
        <f t="shared" si="1"/>
        <v>55</v>
      </c>
      <c r="I34" s="24"/>
      <c r="J34" s="24"/>
      <c r="K34" s="24"/>
      <c r="L34" s="14">
        <v>23</v>
      </c>
      <c r="M34" s="13">
        <v>4</v>
      </c>
      <c r="N34" s="13">
        <f>L34+M34</f>
        <v>27</v>
      </c>
      <c r="O34" s="4"/>
      <c r="P34" s="24"/>
    </row>
    <row r="35" spans="4:16" x14ac:dyDescent="0.35">
      <c r="D35" s="14">
        <v>33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4:16" x14ac:dyDescent="0.35">
      <c r="D36" s="14">
        <v>34</v>
      </c>
      <c r="E36" s="1">
        <v>30</v>
      </c>
      <c r="F36" s="13">
        <v>25</v>
      </c>
      <c r="G36" s="4">
        <f t="shared" si="0"/>
        <v>54.54545454545454</v>
      </c>
      <c r="H36" s="13">
        <f t="shared" si="1"/>
        <v>55</v>
      </c>
      <c r="I36" s="24"/>
      <c r="J36" s="24"/>
      <c r="K36" s="24"/>
      <c r="L36" s="14">
        <v>30</v>
      </c>
      <c r="M36" s="13">
        <v>2</v>
      </c>
      <c r="N36" s="13">
        <f>L36+M36</f>
        <v>32</v>
      </c>
      <c r="O36" s="4"/>
      <c r="P36" s="24"/>
    </row>
    <row r="37" spans="4:16" x14ac:dyDescent="0.35">
      <c r="D37" s="14">
        <v>35</v>
      </c>
      <c r="E37" s="1">
        <v>42</v>
      </c>
      <c r="F37" s="13">
        <v>30</v>
      </c>
      <c r="G37" s="4">
        <f t="shared" si="0"/>
        <v>58.333333333333336</v>
      </c>
      <c r="H37" s="13">
        <f t="shared" si="1"/>
        <v>72</v>
      </c>
      <c r="I37" s="24"/>
      <c r="J37" s="24"/>
      <c r="K37" s="24"/>
      <c r="L37" s="14">
        <v>42</v>
      </c>
      <c r="M37" s="13">
        <v>0</v>
      </c>
      <c r="N37" s="13">
        <f>L37+M37</f>
        <v>42</v>
      </c>
      <c r="O37" s="4"/>
      <c r="P37" s="24"/>
    </row>
    <row r="38" spans="4:16" x14ac:dyDescent="0.35">
      <c r="D38" s="14">
        <v>36</v>
      </c>
      <c r="E38" s="1">
        <v>42</v>
      </c>
      <c r="F38" s="13">
        <v>37</v>
      </c>
      <c r="G38" s="4">
        <f t="shared" si="0"/>
        <v>53.164556962025308</v>
      </c>
      <c r="H38" s="13">
        <f t="shared" si="1"/>
        <v>79</v>
      </c>
      <c r="I38" s="24"/>
      <c r="J38" s="24"/>
      <c r="K38" s="24"/>
      <c r="L38" s="14">
        <v>42</v>
      </c>
      <c r="M38" s="13">
        <v>0</v>
      </c>
      <c r="N38" s="13">
        <f>L38+M38</f>
        <v>42</v>
      </c>
      <c r="O38" s="4"/>
      <c r="P38" s="24"/>
    </row>
    <row r="39" spans="4:16" x14ac:dyDescent="0.35">
      <c r="D39" s="14">
        <v>37</v>
      </c>
      <c r="E39" s="1">
        <v>37</v>
      </c>
      <c r="F39" s="13">
        <v>29</v>
      </c>
      <c r="G39" s="4">
        <f t="shared" si="0"/>
        <v>56.060606060606055</v>
      </c>
      <c r="H39" s="13">
        <f t="shared" si="1"/>
        <v>66</v>
      </c>
      <c r="I39" s="24"/>
      <c r="J39" s="24"/>
      <c r="K39" s="24"/>
      <c r="L39" s="14">
        <v>37</v>
      </c>
      <c r="M39" s="13">
        <v>1</v>
      </c>
      <c r="N39" s="13">
        <f>L39+M39</f>
        <v>38</v>
      </c>
      <c r="O39" s="4"/>
      <c r="P39" s="4"/>
    </row>
    <row r="40" spans="4:16" x14ac:dyDescent="0.35">
      <c r="D40" s="14">
        <v>38</v>
      </c>
      <c r="E40" s="1">
        <v>41</v>
      </c>
      <c r="F40" s="13">
        <v>42</v>
      </c>
      <c r="G40" s="4">
        <f t="shared" si="0"/>
        <v>49.397590361445779</v>
      </c>
      <c r="H40" s="13">
        <f t="shared" si="1"/>
        <v>83</v>
      </c>
      <c r="I40" s="24"/>
      <c r="J40" s="24"/>
      <c r="K40" s="24"/>
      <c r="L40" s="14">
        <v>41</v>
      </c>
      <c r="M40" s="13">
        <v>0</v>
      </c>
      <c r="N40" s="13">
        <f>L40+M40</f>
        <v>41</v>
      </c>
      <c r="O40" s="4"/>
      <c r="P40" s="24"/>
    </row>
    <row r="41" spans="4:16" x14ac:dyDescent="0.35">
      <c r="D41" s="14">
        <v>39</v>
      </c>
      <c r="E41" s="1">
        <v>32</v>
      </c>
      <c r="F41" s="13">
        <v>39</v>
      </c>
      <c r="G41" s="4">
        <f t="shared" si="0"/>
        <v>45.070422535211272</v>
      </c>
      <c r="H41" s="13">
        <f t="shared" si="1"/>
        <v>71</v>
      </c>
      <c r="I41" s="24"/>
      <c r="J41" s="24"/>
      <c r="K41" s="24"/>
      <c r="L41" s="14">
        <v>32</v>
      </c>
      <c r="M41" s="13">
        <v>0</v>
      </c>
      <c r="N41" s="13">
        <f>L41+M41</f>
        <v>32</v>
      </c>
      <c r="O41" s="4"/>
      <c r="P41" s="24"/>
    </row>
    <row r="42" spans="4:16" s="14" customFormat="1" x14ac:dyDescent="0.35">
      <c r="D42" s="14">
        <v>40</v>
      </c>
      <c r="E42" s="14">
        <v>51</v>
      </c>
      <c r="F42" s="13">
        <v>62</v>
      </c>
      <c r="G42" s="4">
        <f t="shared" si="0"/>
        <v>45.132743362831853</v>
      </c>
      <c r="H42" s="13">
        <f t="shared" si="1"/>
        <v>113</v>
      </c>
      <c r="I42" s="24"/>
      <c r="J42" s="24"/>
      <c r="K42" s="24"/>
      <c r="L42" s="14">
        <v>51</v>
      </c>
      <c r="M42" s="13">
        <v>0</v>
      </c>
      <c r="N42" s="13">
        <f>L42+M42</f>
        <v>51</v>
      </c>
      <c r="O42" s="4"/>
      <c r="P42" s="24"/>
    </row>
    <row r="43" spans="4:16" s="14" customFormat="1" x14ac:dyDescent="0.35">
      <c r="D43" s="14">
        <v>41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4:16" s="14" customFormat="1" x14ac:dyDescent="0.35">
      <c r="D44" s="14">
        <v>42</v>
      </c>
      <c r="E44" s="14">
        <v>44</v>
      </c>
      <c r="F44" s="13">
        <v>46</v>
      </c>
      <c r="G44" s="4">
        <f t="shared" si="0"/>
        <v>48.888888888888886</v>
      </c>
      <c r="H44" s="13">
        <f t="shared" si="1"/>
        <v>90</v>
      </c>
      <c r="I44" s="24"/>
      <c r="J44" s="24"/>
      <c r="K44" s="24"/>
      <c r="L44" s="14">
        <v>44</v>
      </c>
      <c r="M44" s="13">
        <v>0</v>
      </c>
      <c r="N44" s="13">
        <f>L44+M44</f>
        <v>44</v>
      </c>
      <c r="O44" s="4"/>
      <c r="P44" s="24"/>
    </row>
    <row r="45" spans="4:16" s="14" customFormat="1" x14ac:dyDescent="0.35">
      <c r="D45" s="14">
        <v>43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4:16" s="14" customFormat="1" x14ac:dyDescent="0.35">
      <c r="D46" s="14">
        <v>44</v>
      </c>
      <c r="E46" s="14">
        <v>31</v>
      </c>
      <c r="F46" s="13">
        <v>16</v>
      </c>
      <c r="G46" s="4">
        <f t="shared" si="0"/>
        <v>65.957446808510639</v>
      </c>
      <c r="H46" s="13">
        <f t="shared" si="1"/>
        <v>47</v>
      </c>
      <c r="I46" s="24"/>
      <c r="J46" s="24"/>
      <c r="K46" s="24"/>
      <c r="L46" s="14">
        <v>31</v>
      </c>
      <c r="M46" s="13">
        <v>0</v>
      </c>
      <c r="N46" s="13">
        <f>L46+M46</f>
        <v>31</v>
      </c>
      <c r="O46" s="4"/>
      <c r="P46" s="24"/>
    </row>
    <row r="47" spans="4:16" s="14" customFormat="1" x14ac:dyDescent="0.35">
      <c r="D47" s="14">
        <v>45</v>
      </c>
      <c r="E47" s="14">
        <v>38</v>
      </c>
      <c r="F47" s="13">
        <v>29</v>
      </c>
      <c r="G47" s="4">
        <f t="shared" si="0"/>
        <v>56.71641791044776</v>
      </c>
      <c r="H47" s="13">
        <f t="shared" si="1"/>
        <v>67</v>
      </c>
      <c r="I47" s="24"/>
      <c r="J47" s="24"/>
      <c r="K47" s="24"/>
      <c r="L47" s="14">
        <v>38</v>
      </c>
      <c r="M47" s="13">
        <v>0</v>
      </c>
      <c r="N47" s="13">
        <f>L47+M47</f>
        <v>38</v>
      </c>
      <c r="O47" s="4"/>
      <c r="P47" s="24"/>
    </row>
    <row r="48" spans="4:16" s="14" customFormat="1" x14ac:dyDescent="0.35">
      <c r="D48" s="14">
        <v>46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2:16" x14ac:dyDescent="0.35">
      <c r="D49" s="1">
        <v>47</v>
      </c>
      <c r="E49" s="1">
        <v>25</v>
      </c>
      <c r="F49" s="13">
        <v>47</v>
      </c>
      <c r="G49" s="4">
        <f t="shared" si="0"/>
        <v>34.722222222222221</v>
      </c>
      <c r="H49" s="13">
        <f t="shared" si="1"/>
        <v>72</v>
      </c>
      <c r="I49" s="24"/>
      <c r="J49" s="24"/>
      <c r="K49" s="24"/>
      <c r="L49" s="14">
        <v>25</v>
      </c>
      <c r="M49" s="13">
        <v>0</v>
      </c>
      <c r="N49" s="13">
        <f>L49+M49</f>
        <v>25</v>
      </c>
      <c r="O49" s="4"/>
      <c r="P49" s="24"/>
    </row>
    <row r="50" spans="2:16" s="24" customFormat="1" x14ac:dyDescent="0.35">
      <c r="E50" s="24">
        <f>SUM(E3:E49)</f>
        <v>1137</v>
      </c>
      <c r="F50" s="24">
        <f>SUM(F3:F49)</f>
        <v>1108</v>
      </c>
      <c r="G50" s="4">
        <f t="shared" ref="G50" si="2">(E50/H50)*100</f>
        <v>50.645879732739417</v>
      </c>
      <c r="H50" s="13">
        <f t="shared" ref="H50" si="3">E50+F50</f>
        <v>2245</v>
      </c>
      <c r="L50" s="24">
        <f>SUM(L3:L49)</f>
        <v>1137</v>
      </c>
      <c r="M50" s="24">
        <f>SUM(M3:M49)</f>
        <v>11</v>
      </c>
      <c r="N50" s="24">
        <f>SUM(N3:N49)</f>
        <v>1148</v>
      </c>
      <c r="O50" s="4"/>
      <c r="P50" s="4"/>
    </row>
    <row r="51" spans="2:16" s="14" customFormat="1" x14ac:dyDescent="0.35">
      <c r="F51" s="13"/>
      <c r="I51" s="24"/>
      <c r="J51" s="24"/>
      <c r="K51" s="24"/>
      <c r="M51" s="13"/>
    </row>
    <row r="52" spans="2:16" s="14" customFormat="1" x14ac:dyDescent="0.35">
      <c r="F52" s="13"/>
      <c r="I52" s="24"/>
      <c r="J52" s="24"/>
      <c r="K52" s="24"/>
      <c r="M52" s="13"/>
    </row>
    <row r="53" spans="2:16" x14ac:dyDescent="0.35">
      <c r="B53" s="1" t="s">
        <v>14</v>
      </c>
      <c r="C53" s="1" t="s">
        <v>19</v>
      </c>
      <c r="D53" s="1">
        <v>1</v>
      </c>
      <c r="E53" s="1">
        <v>9</v>
      </c>
      <c r="F53" s="13">
        <v>14</v>
      </c>
      <c r="G53" s="4">
        <f>(E53/H53)*100</f>
        <v>39.130434782608695</v>
      </c>
      <c r="H53" s="13">
        <f>E53+F53</f>
        <v>23</v>
      </c>
      <c r="I53" s="24"/>
      <c r="J53" s="24"/>
      <c r="K53" s="24"/>
      <c r="L53" s="24">
        <v>9</v>
      </c>
      <c r="M53" s="13">
        <v>0</v>
      </c>
      <c r="N53" s="13">
        <f>L53+M53</f>
        <v>9</v>
      </c>
      <c r="O53" s="4"/>
    </row>
    <row r="54" spans="2:16" x14ac:dyDescent="0.35">
      <c r="D54" s="12">
        <v>2</v>
      </c>
      <c r="E54" s="1">
        <v>18</v>
      </c>
      <c r="F54" s="13">
        <v>12</v>
      </c>
      <c r="G54" s="4">
        <f t="shared" ref="G54:G97" si="4">(E54/H54)*100</f>
        <v>60</v>
      </c>
      <c r="H54" s="13">
        <f t="shared" ref="H54:H97" si="5">E54+F54</f>
        <v>30</v>
      </c>
      <c r="I54" s="24"/>
      <c r="J54" s="24"/>
      <c r="K54" s="24"/>
      <c r="L54" s="24">
        <v>18</v>
      </c>
      <c r="M54" s="13">
        <v>0</v>
      </c>
      <c r="N54" s="13">
        <f>L54+M54</f>
        <v>18</v>
      </c>
      <c r="O54" s="4"/>
      <c r="P54" s="24"/>
    </row>
    <row r="55" spans="2:16" x14ac:dyDescent="0.35">
      <c r="D55" s="12">
        <v>3</v>
      </c>
      <c r="E55" s="1">
        <v>25</v>
      </c>
      <c r="F55" s="13">
        <v>18</v>
      </c>
      <c r="G55" s="4">
        <f t="shared" si="4"/>
        <v>58.139534883720934</v>
      </c>
      <c r="H55" s="13">
        <f t="shared" si="5"/>
        <v>43</v>
      </c>
      <c r="I55" s="24"/>
      <c r="J55" s="24"/>
      <c r="K55" s="24"/>
      <c r="L55" s="24">
        <v>25</v>
      </c>
      <c r="M55" s="13">
        <v>0</v>
      </c>
      <c r="N55" s="13">
        <f>L55+M55</f>
        <v>25</v>
      </c>
      <c r="O55" s="4"/>
      <c r="P55" s="24"/>
    </row>
    <row r="56" spans="2:16" x14ac:dyDescent="0.35">
      <c r="D56" s="12">
        <v>4</v>
      </c>
      <c r="E56" s="1">
        <v>13</v>
      </c>
      <c r="F56" s="13">
        <v>15</v>
      </c>
      <c r="G56" s="4">
        <f t="shared" si="4"/>
        <v>46.428571428571431</v>
      </c>
      <c r="H56" s="13">
        <f t="shared" si="5"/>
        <v>28</v>
      </c>
      <c r="I56" s="24"/>
      <c r="J56" s="24"/>
      <c r="K56" s="24"/>
      <c r="L56" s="24">
        <v>13</v>
      </c>
      <c r="M56" s="13">
        <v>0</v>
      </c>
      <c r="N56" s="13">
        <f>L56+M56</f>
        <v>13</v>
      </c>
      <c r="O56" s="4"/>
      <c r="P56" s="24"/>
    </row>
    <row r="57" spans="2:16" x14ac:dyDescent="0.35">
      <c r="D57" s="12">
        <v>5</v>
      </c>
      <c r="E57" s="1">
        <v>20</v>
      </c>
      <c r="F57" s="13">
        <v>28</v>
      </c>
      <c r="G57" s="4">
        <f t="shared" si="4"/>
        <v>41.666666666666671</v>
      </c>
      <c r="H57" s="13">
        <f t="shared" si="5"/>
        <v>48</v>
      </c>
      <c r="I57" s="24"/>
      <c r="J57" s="24"/>
      <c r="K57" s="24"/>
      <c r="L57" s="24">
        <v>20</v>
      </c>
      <c r="M57" s="13">
        <v>0</v>
      </c>
      <c r="N57" s="13">
        <f>L57+M57</f>
        <v>20</v>
      </c>
      <c r="O57" s="4"/>
      <c r="P57" s="24"/>
    </row>
    <row r="58" spans="2:16" x14ac:dyDescent="0.35">
      <c r="D58" s="12">
        <v>6</v>
      </c>
      <c r="E58" s="1">
        <v>20</v>
      </c>
      <c r="F58" s="13">
        <v>16</v>
      </c>
      <c r="G58" s="4">
        <f t="shared" si="4"/>
        <v>55.555555555555557</v>
      </c>
      <c r="H58" s="13">
        <f t="shared" si="5"/>
        <v>36</v>
      </c>
      <c r="I58" s="24"/>
      <c r="J58" s="24"/>
      <c r="K58" s="24"/>
      <c r="L58" s="24">
        <v>20</v>
      </c>
      <c r="M58" s="13">
        <v>0</v>
      </c>
      <c r="N58" s="13">
        <f>L58+M58</f>
        <v>20</v>
      </c>
      <c r="O58" s="4"/>
      <c r="P58" s="24"/>
    </row>
    <row r="59" spans="2:16" x14ac:dyDescent="0.35">
      <c r="D59" s="12">
        <v>7</v>
      </c>
      <c r="E59" s="1">
        <v>21</v>
      </c>
      <c r="F59" s="13">
        <v>27</v>
      </c>
      <c r="G59" s="4">
        <f t="shared" si="4"/>
        <v>43.75</v>
      </c>
      <c r="H59" s="13">
        <f t="shared" si="5"/>
        <v>48</v>
      </c>
      <c r="I59" s="24"/>
      <c r="J59" s="24"/>
      <c r="K59" s="24"/>
      <c r="L59" s="24">
        <v>21</v>
      </c>
      <c r="M59" s="13">
        <v>0</v>
      </c>
      <c r="N59" s="13">
        <f>L59+M59</f>
        <v>21</v>
      </c>
      <c r="O59" s="4"/>
      <c r="P59" s="24"/>
    </row>
    <row r="60" spans="2:16" x14ac:dyDescent="0.35">
      <c r="D60" s="12">
        <v>8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spans="2:16" x14ac:dyDescent="0.35">
      <c r="D61" s="12">
        <v>9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spans="2:16" x14ac:dyDescent="0.35">
      <c r="D62" s="12">
        <v>10</v>
      </c>
      <c r="E62" s="1">
        <v>19</v>
      </c>
      <c r="F62" s="13">
        <v>24</v>
      </c>
      <c r="G62" s="4">
        <f t="shared" si="4"/>
        <v>44.186046511627907</v>
      </c>
      <c r="H62" s="13">
        <f t="shared" si="5"/>
        <v>43</v>
      </c>
      <c r="I62" s="24"/>
      <c r="J62" s="24"/>
      <c r="K62" s="24"/>
      <c r="L62" s="24">
        <v>19</v>
      </c>
      <c r="M62" s="13">
        <v>0</v>
      </c>
      <c r="N62" s="13">
        <f>L62+M62</f>
        <v>19</v>
      </c>
      <c r="O62" s="4"/>
      <c r="P62" s="24"/>
    </row>
    <row r="63" spans="2:16" x14ac:dyDescent="0.35">
      <c r="D63" s="12">
        <v>11</v>
      </c>
      <c r="E63" s="1">
        <v>16</v>
      </c>
      <c r="F63" s="13">
        <v>9</v>
      </c>
      <c r="G63" s="4">
        <f t="shared" si="4"/>
        <v>64</v>
      </c>
      <c r="H63" s="13">
        <f t="shared" si="5"/>
        <v>25</v>
      </c>
      <c r="I63" s="24"/>
      <c r="J63" s="24"/>
      <c r="K63" s="24"/>
      <c r="L63" s="24">
        <v>16</v>
      </c>
      <c r="M63" s="13">
        <v>0</v>
      </c>
      <c r="N63" s="13">
        <f>L63+M63</f>
        <v>16</v>
      </c>
      <c r="O63" s="4"/>
      <c r="P63" s="24"/>
    </row>
    <row r="64" spans="2:16" x14ac:dyDescent="0.35">
      <c r="D64" s="12">
        <v>12</v>
      </c>
      <c r="E64" s="1">
        <v>30</v>
      </c>
      <c r="F64" s="13">
        <v>32</v>
      </c>
      <c r="G64" s="4">
        <f t="shared" si="4"/>
        <v>48.387096774193552</v>
      </c>
      <c r="H64" s="13">
        <f t="shared" si="5"/>
        <v>62</v>
      </c>
      <c r="I64" s="24"/>
      <c r="J64" s="24"/>
      <c r="K64" s="24"/>
      <c r="L64" s="24">
        <v>30</v>
      </c>
      <c r="M64" s="13">
        <v>0</v>
      </c>
      <c r="N64" s="13">
        <f>L64+M64</f>
        <v>30</v>
      </c>
      <c r="O64" s="4"/>
      <c r="P64" s="24"/>
    </row>
    <row r="65" spans="4:16" x14ac:dyDescent="0.35">
      <c r="D65" s="12">
        <v>13</v>
      </c>
      <c r="E65" s="1">
        <v>23</v>
      </c>
      <c r="F65" s="13">
        <v>36</v>
      </c>
      <c r="G65" s="4">
        <f t="shared" si="4"/>
        <v>38.983050847457626</v>
      </c>
      <c r="H65" s="13">
        <f t="shared" si="5"/>
        <v>59</v>
      </c>
      <c r="I65" s="24"/>
      <c r="J65" s="24"/>
      <c r="K65" s="24"/>
      <c r="L65" s="24">
        <v>23</v>
      </c>
      <c r="M65" s="13">
        <v>0</v>
      </c>
      <c r="N65" s="13">
        <f>L65+M65</f>
        <v>23</v>
      </c>
      <c r="O65" s="4"/>
      <c r="P65" s="24"/>
    </row>
    <row r="66" spans="4:16" x14ac:dyDescent="0.35">
      <c r="D66" s="12">
        <v>14</v>
      </c>
      <c r="E66" s="1">
        <v>26</v>
      </c>
      <c r="F66" s="13">
        <v>8</v>
      </c>
      <c r="G66" s="4">
        <f t="shared" si="4"/>
        <v>76.470588235294116</v>
      </c>
      <c r="H66" s="13">
        <f t="shared" si="5"/>
        <v>34</v>
      </c>
      <c r="I66" s="24"/>
      <c r="J66" s="24"/>
      <c r="K66" s="24"/>
      <c r="L66" s="24">
        <v>26</v>
      </c>
      <c r="M66" s="13">
        <v>0</v>
      </c>
      <c r="N66" s="13">
        <f>L66+M66</f>
        <v>26</v>
      </c>
      <c r="O66" s="4"/>
      <c r="P66" s="24"/>
    </row>
    <row r="67" spans="4:16" x14ac:dyDescent="0.35">
      <c r="D67" s="12">
        <v>15</v>
      </c>
      <c r="E67" s="1">
        <v>20</v>
      </c>
      <c r="F67" s="13">
        <v>16</v>
      </c>
      <c r="G67" s="4">
        <f t="shared" si="4"/>
        <v>55.555555555555557</v>
      </c>
      <c r="H67" s="13">
        <f t="shared" si="5"/>
        <v>36</v>
      </c>
      <c r="I67" s="24"/>
      <c r="J67" s="24"/>
      <c r="K67" s="24"/>
      <c r="L67" s="24">
        <v>20</v>
      </c>
      <c r="M67" s="13">
        <v>0</v>
      </c>
      <c r="N67" s="13">
        <f>L67+M67</f>
        <v>20</v>
      </c>
      <c r="O67" s="4"/>
      <c r="P67" s="24"/>
    </row>
    <row r="68" spans="4:16" x14ac:dyDescent="0.35">
      <c r="D68" s="12">
        <v>16</v>
      </c>
      <c r="E68" s="1">
        <v>19</v>
      </c>
      <c r="F68" s="13">
        <v>17</v>
      </c>
      <c r="G68" s="4">
        <f t="shared" si="4"/>
        <v>52.777777777777779</v>
      </c>
      <c r="H68" s="13">
        <f t="shared" si="5"/>
        <v>36</v>
      </c>
      <c r="I68" s="24"/>
      <c r="J68" s="24"/>
      <c r="K68" s="24"/>
      <c r="L68" s="24">
        <v>19</v>
      </c>
      <c r="M68" s="13">
        <v>0</v>
      </c>
      <c r="N68" s="13">
        <f>L68+M68</f>
        <v>19</v>
      </c>
      <c r="O68" s="4"/>
      <c r="P68" s="24"/>
    </row>
    <row r="69" spans="4:16" x14ac:dyDescent="0.35">
      <c r="D69" s="12">
        <v>17</v>
      </c>
      <c r="E69" s="1">
        <v>23</v>
      </c>
      <c r="F69" s="13">
        <v>16</v>
      </c>
      <c r="G69" s="4">
        <f t="shared" si="4"/>
        <v>58.974358974358978</v>
      </c>
      <c r="H69" s="13">
        <f t="shared" si="5"/>
        <v>39</v>
      </c>
      <c r="I69" s="24"/>
      <c r="J69" s="24"/>
      <c r="K69" s="24"/>
      <c r="L69" s="24">
        <v>23</v>
      </c>
      <c r="M69" s="13">
        <v>0</v>
      </c>
      <c r="N69" s="13">
        <f>L69+M69</f>
        <v>23</v>
      </c>
      <c r="O69" s="4"/>
      <c r="P69" s="24"/>
    </row>
    <row r="70" spans="4:16" x14ac:dyDescent="0.35">
      <c r="D70" s="12">
        <v>18</v>
      </c>
      <c r="E70" s="1">
        <v>29</v>
      </c>
      <c r="F70" s="13">
        <v>18</v>
      </c>
      <c r="G70" s="4">
        <f t="shared" si="4"/>
        <v>61.702127659574465</v>
      </c>
      <c r="H70" s="13">
        <f t="shared" si="5"/>
        <v>47</v>
      </c>
      <c r="I70" s="24"/>
      <c r="J70" s="24"/>
      <c r="K70" s="24"/>
      <c r="L70" s="24">
        <v>29</v>
      </c>
      <c r="M70" s="13">
        <v>0</v>
      </c>
      <c r="N70" s="13">
        <f>L70+M70</f>
        <v>29</v>
      </c>
      <c r="O70" s="4"/>
      <c r="P70" s="24"/>
    </row>
    <row r="71" spans="4:16" x14ac:dyDescent="0.35">
      <c r="D71" s="12">
        <v>19</v>
      </c>
      <c r="E71" s="1">
        <v>28</v>
      </c>
      <c r="F71" s="13">
        <v>30</v>
      </c>
      <c r="G71" s="4">
        <f t="shared" si="4"/>
        <v>48.275862068965516</v>
      </c>
      <c r="H71" s="13">
        <f t="shared" si="5"/>
        <v>58</v>
      </c>
      <c r="I71" s="24"/>
      <c r="J71" s="24"/>
      <c r="K71" s="24"/>
      <c r="L71" s="24">
        <v>28</v>
      </c>
      <c r="M71" s="13">
        <v>0</v>
      </c>
      <c r="N71" s="13">
        <f>L71+M71</f>
        <v>28</v>
      </c>
      <c r="O71" s="4"/>
      <c r="P71" s="24"/>
    </row>
    <row r="72" spans="4:16" x14ac:dyDescent="0.35">
      <c r="D72" s="12">
        <v>20</v>
      </c>
      <c r="E72" s="1">
        <v>8</v>
      </c>
      <c r="F72" s="13">
        <v>12</v>
      </c>
      <c r="G72" s="4">
        <f t="shared" si="4"/>
        <v>40</v>
      </c>
      <c r="H72" s="13">
        <f t="shared" si="5"/>
        <v>20</v>
      </c>
      <c r="I72" s="24"/>
      <c r="J72" s="24"/>
      <c r="K72" s="24"/>
      <c r="L72" s="24">
        <v>8</v>
      </c>
      <c r="M72" s="13">
        <v>0</v>
      </c>
      <c r="N72" s="13">
        <f>L72+M72</f>
        <v>8</v>
      </c>
      <c r="O72" s="4"/>
      <c r="P72" s="24"/>
    </row>
    <row r="73" spans="4:16" x14ac:dyDescent="0.35">
      <c r="D73" s="12">
        <v>21</v>
      </c>
      <c r="E73" s="1">
        <v>3</v>
      </c>
      <c r="F73" s="13">
        <v>12</v>
      </c>
      <c r="G73" s="4">
        <f t="shared" si="4"/>
        <v>20</v>
      </c>
      <c r="H73" s="13">
        <f t="shared" si="5"/>
        <v>15</v>
      </c>
      <c r="I73" s="24"/>
      <c r="J73" s="24"/>
      <c r="K73" s="24"/>
      <c r="L73" s="24">
        <v>3</v>
      </c>
      <c r="M73" s="13">
        <v>0</v>
      </c>
      <c r="N73" s="13">
        <f>L73+M73</f>
        <v>3</v>
      </c>
      <c r="O73" s="4"/>
      <c r="P73" s="24"/>
    </row>
    <row r="74" spans="4:16" x14ac:dyDescent="0.35">
      <c r="D74" s="12">
        <v>22</v>
      </c>
      <c r="E74" s="1">
        <v>2</v>
      </c>
      <c r="F74" s="13">
        <v>13</v>
      </c>
      <c r="G74" s="4">
        <f t="shared" si="4"/>
        <v>13.333333333333334</v>
      </c>
      <c r="H74" s="13">
        <f t="shared" si="5"/>
        <v>15</v>
      </c>
      <c r="I74" s="24"/>
      <c r="J74" s="24"/>
      <c r="K74" s="24"/>
      <c r="L74" s="24">
        <v>2</v>
      </c>
      <c r="M74" s="13">
        <v>0</v>
      </c>
      <c r="N74" s="13">
        <f>L74+M74</f>
        <v>2</v>
      </c>
      <c r="O74" s="4"/>
      <c r="P74" s="24"/>
    </row>
    <row r="75" spans="4:16" x14ac:dyDescent="0.35">
      <c r="D75" s="12">
        <v>23</v>
      </c>
      <c r="E75" s="1">
        <v>28</v>
      </c>
      <c r="F75" s="13">
        <v>33</v>
      </c>
      <c r="G75" s="4">
        <f t="shared" si="4"/>
        <v>45.901639344262293</v>
      </c>
      <c r="H75" s="13">
        <f t="shared" si="5"/>
        <v>61</v>
      </c>
      <c r="I75" s="24"/>
      <c r="J75" s="24"/>
      <c r="K75" s="24"/>
      <c r="L75" s="24">
        <v>28</v>
      </c>
      <c r="M75" s="13">
        <v>0</v>
      </c>
      <c r="N75" s="13">
        <f>L75+M75</f>
        <v>28</v>
      </c>
      <c r="O75" s="4"/>
      <c r="P75" s="24"/>
    </row>
    <row r="76" spans="4:16" x14ac:dyDescent="0.35">
      <c r="D76" s="12">
        <v>24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spans="4:16" x14ac:dyDescent="0.35">
      <c r="D77" s="12">
        <v>25</v>
      </c>
      <c r="E77" s="1">
        <v>15</v>
      </c>
      <c r="F77" s="13">
        <v>42</v>
      </c>
      <c r="G77" s="4">
        <f t="shared" si="4"/>
        <v>26.315789473684209</v>
      </c>
      <c r="H77" s="13">
        <f t="shared" si="5"/>
        <v>57</v>
      </c>
      <c r="I77" s="24"/>
      <c r="J77" s="24"/>
      <c r="K77" s="24"/>
      <c r="L77" s="24">
        <v>15</v>
      </c>
      <c r="M77" s="13">
        <v>0</v>
      </c>
      <c r="N77" s="13">
        <f>L77+M77</f>
        <v>15</v>
      </c>
      <c r="O77" s="4"/>
      <c r="P77" s="24"/>
    </row>
    <row r="78" spans="4:16" x14ac:dyDescent="0.35">
      <c r="D78" s="12">
        <v>26</v>
      </c>
      <c r="E78" s="1">
        <v>10</v>
      </c>
      <c r="F78" s="13">
        <v>10</v>
      </c>
      <c r="G78" s="4">
        <f t="shared" si="4"/>
        <v>50</v>
      </c>
      <c r="H78" s="13">
        <f t="shared" si="5"/>
        <v>20</v>
      </c>
      <c r="I78" s="24"/>
      <c r="J78" s="24"/>
      <c r="K78" s="24"/>
      <c r="L78" s="24">
        <v>10</v>
      </c>
      <c r="M78" s="13">
        <v>0</v>
      </c>
      <c r="N78" s="13">
        <f>L78+M78</f>
        <v>10</v>
      </c>
      <c r="O78" s="4"/>
      <c r="P78" s="24"/>
    </row>
    <row r="79" spans="4:16" x14ac:dyDescent="0.35">
      <c r="D79" s="12">
        <v>27</v>
      </c>
      <c r="E79" s="1">
        <v>17</v>
      </c>
      <c r="F79" s="13">
        <v>25</v>
      </c>
      <c r="G79" s="4">
        <f t="shared" si="4"/>
        <v>40.476190476190474</v>
      </c>
      <c r="H79" s="13">
        <f t="shared" si="5"/>
        <v>42</v>
      </c>
      <c r="I79" s="24"/>
      <c r="J79" s="24"/>
      <c r="K79" s="24"/>
      <c r="L79" s="24">
        <v>17</v>
      </c>
      <c r="M79" s="13">
        <v>0</v>
      </c>
      <c r="N79" s="13">
        <f>L79+M79</f>
        <v>17</v>
      </c>
      <c r="O79" s="4"/>
      <c r="P79" s="24"/>
    </row>
    <row r="80" spans="4:16" x14ac:dyDescent="0.35">
      <c r="D80" s="12">
        <v>28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spans="4:16" x14ac:dyDescent="0.35">
      <c r="D81" s="12">
        <v>29</v>
      </c>
      <c r="E81" s="1">
        <v>15</v>
      </c>
      <c r="F81" s="13">
        <v>28</v>
      </c>
      <c r="G81" s="4">
        <f t="shared" si="4"/>
        <v>34.883720930232556</v>
      </c>
      <c r="H81" s="13">
        <f t="shared" si="5"/>
        <v>43</v>
      </c>
      <c r="I81" s="24"/>
      <c r="J81" s="24"/>
      <c r="K81" s="24"/>
      <c r="L81" s="24">
        <v>15</v>
      </c>
      <c r="M81" s="13">
        <v>0</v>
      </c>
      <c r="N81" s="13">
        <f>L81+M81</f>
        <v>15</v>
      </c>
      <c r="O81" s="4"/>
      <c r="P81" s="24"/>
    </row>
    <row r="82" spans="4:16" x14ac:dyDescent="0.35">
      <c r="D82" s="12">
        <v>30</v>
      </c>
      <c r="E82" s="1">
        <v>27</v>
      </c>
      <c r="F82" s="13">
        <v>19</v>
      </c>
      <c r="G82" s="4">
        <f t="shared" si="4"/>
        <v>58.695652173913047</v>
      </c>
      <c r="H82" s="13">
        <f t="shared" si="5"/>
        <v>46</v>
      </c>
      <c r="I82" s="24"/>
      <c r="J82" s="24"/>
      <c r="K82" s="24"/>
      <c r="L82" s="24">
        <v>27</v>
      </c>
      <c r="M82" s="13">
        <v>0</v>
      </c>
      <c r="N82" s="13">
        <f>L82+M82</f>
        <v>27</v>
      </c>
      <c r="O82" s="4"/>
      <c r="P82" s="24"/>
    </row>
    <row r="83" spans="4:16" x14ac:dyDescent="0.35">
      <c r="D83" s="12">
        <v>31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spans="4:16" x14ac:dyDescent="0.35">
      <c r="D84" s="12">
        <v>32</v>
      </c>
      <c r="E84" s="1">
        <v>25</v>
      </c>
      <c r="F84" s="13">
        <v>26</v>
      </c>
      <c r="G84" s="4">
        <f t="shared" si="4"/>
        <v>49.019607843137251</v>
      </c>
      <c r="H84" s="13">
        <f t="shared" si="5"/>
        <v>51</v>
      </c>
      <c r="I84" s="24"/>
      <c r="J84" s="24"/>
      <c r="K84" s="24"/>
      <c r="L84" s="24">
        <v>25</v>
      </c>
      <c r="M84" s="13">
        <v>0</v>
      </c>
      <c r="N84" s="13">
        <f>L84+M84</f>
        <v>25</v>
      </c>
      <c r="O84" s="4"/>
      <c r="P84" s="24"/>
    </row>
    <row r="85" spans="4:16" x14ac:dyDescent="0.35">
      <c r="D85" s="12">
        <v>33</v>
      </c>
      <c r="E85" s="1">
        <v>28</v>
      </c>
      <c r="F85" s="13">
        <v>27</v>
      </c>
      <c r="G85" s="4">
        <f t="shared" si="4"/>
        <v>50.909090909090907</v>
      </c>
      <c r="H85" s="13">
        <f t="shared" si="5"/>
        <v>55</v>
      </c>
      <c r="I85" s="24"/>
      <c r="J85" s="24"/>
      <c r="K85" s="24"/>
      <c r="L85" s="24">
        <v>28</v>
      </c>
      <c r="M85" s="13">
        <v>0</v>
      </c>
      <c r="N85" s="13">
        <f>L85+M85</f>
        <v>28</v>
      </c>
      <c r="O85" s="4"/>
      <c r="P85" s="24"/>
    </row>
    <row r="86" spans="4:16" x14ac:dyDescent="0.35">
      <c r="D86" s="12">
        <v>34</v>
      </c>
      <c r="E86" s="1">
        <v>21</v>
      </c>
      <c r="F86" s="13">
        <v>29</v>
      </c>
      <c r="G86" s="4">
        <f t="shared" si="4"/>
        <v>42</v>
      </c>
      <c r="H86" s="13">
        <f t="shared" si="5"/>
        <v>50</v>
      </c>
      <c r="I86" s="24"/>
      <c r="J86" s="24"/>
      <c r="K86" s="24"/>
      <c r="L86" s="24">
        <v>21</v>
      </c>
      <c r="M86" s="13">
        <v>0</v>
      </c>
      <c r="N86" s="13">
        <f>L86+M86</f>
        <v>21</v>
      </c>
      <c r="O86" s="4"/>
      <c r="P86" s="24"/>
    </row>
    <row r="87" spans="4:16" x14ac:dyDescent="0.35">
      <c r="D87" s="12">
        <v>35</v>
      </c>
      <c r="E87" s="1">
        <v>16</v>
      </c>
      <c r="F87" s="13">
        <v>16</v>
      </c>
      <c r="G87" s="4">
        <f t="shared" si="4"/>
        <v>50</v>
      </c>
      <c r="H87" s="13">
        <f t="shared" si="5"/>
        <v>32</v>
      </c>
      <c r="I87" s="24"/>
      <c r="J87" s="24"/>
      <c r="K87" s="24"/>
      <c r="L87" s="24">
        <v>16</v>
      </c>
      <c r="M87" s="13">
        <v>0</v>
      </c>
      <c r="N87" s="13">
        <f>L87+M87</f>
        <v>16</v>
      </c>
      <c r="O87" s="4"/>
      <c r="P87" s="24"/>
    </row>
    <row r="88" spans="4:16" x14ac:dyDescent="0.35">
      <c r="D88" s="12">
        <v>36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</row>
    <row r="89" spans="4:16" x14ac:dyDescent="0.35">
      <c r="D89" s="12">
        <v>37</v>
      </c>
      <c r="E89" s="1">
        <v>32</v>
      </c>
      <c r="F89" s="13">
        <v>29</v>
      </c>
      <c r="G89" s="4">
        <f t="shared" si="4"/>
        <v>52.459016393442624</v>
      </c>
      <c r="H89" s="13">
        <f t="shared" si="5"/>
        <v>61</v>
      </c>
      <c r="I89" s="24"/>
      <c r="J89" s="24"/>
      <c r="K89" s="24"/>
      <c r="L89" s="24">
        <v>32</v>
      </c>
      <c r="M89" s="13">
        <v>0</v>
      </c>
      <c r="N89" s="13">
        <f>L89+M89</f>
        <v>32</v>
      </c>
      <c r="O89" s="4"/>
      <c r="P89" s="24"/>
    </row>
    <row r="90" spans="4:16" x14ac:dyDescent="0.35">
      <c r="D90" s="12">
        <v>38</v>
      </c>
      <c r="E90" s="1">
        <v>39</v>
      </c>
      <c r="F90" s="13">
        <v>10</v>
      </c>
      <c r="G90" s="4">
        <f t="shared" si="4"/>
        <v>79.591836734693871</v>
      </c>
      <c r="H90" s="13">
        <f t="shared" si="5"/>
        <v>49</v>
      </c>
      <c r="I90" s="24"/>
      <c r="J90" s="24"/>
      <c r="K90" s="24"/>
      <c r="L90" s="24">
        <v>39</v>
      </c>
      <c r="M90" s="13">
        <v>0</v>
      </c>
      <c r="N90" s="13">
        <f>L90+M90</f>
        <v>39</v>
      </c>
      <c r="O90" s="4"/>
      <c r="P90" s="24"/>
    </row>
    <row r="91" spans="4:16" x14ac:dyDescent="0.35">
      <c r="D91" s="12">
        <v>39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4:16" s="12" customFormat="1" x14ac:dyDescent="0.35">
      <c r="D92" s="12">
        <v>40</v>
      </c>
      <c r="E92" s="12">
        <v>17</v>
      </c>
      <c r="F92" s="13">
        <v>23</v>
      </c>
      <c r="G92" s="4">
        <f t="shared" si="4"/>
        <v>42.5</v>
      </c>
      <c r="H92" s="13">
        <f t="shared" si="5"/>
        <v>40</v>
      </c>
      <c r="I92" s="24"/>
      <c r="J92" s="24"/>
      <c r="K92" s="24"/>
      <c r="L92" s="24">
        <v>17</v>
      </c>
      <c r="M92" s="13">
        <v>0</v>
      </c>
      <c r="N92" s="13">
        <f>L92+M92</f>
        <v>17</v>
      </c>
      <c r="O92" s="4"/>
      <c r="P92" s="24"/>
    </row>
    <row r="93" spans="4:16" s="12" customFormat="1" x14ac:dyDescent="0.35">
      <c r="D93" s="12">
        <v>41</v>
      </c>
      <c r="E93" s="12">
        <v>28</v>
      </c>
      <c r="F93" s="13">
        <v>44</v>
      </c>
      <c r="G93" s="4">
        <f t="shared" si="4"/>
        <v>38.888888888888893</v>
      </c>
      <c r="H93" s="13">
        <f t="shared" si="5"/>
        <v>72</v>
      </c>
      <c r="I93" s="24"/>
      <c r="J93" s="24"/>
      <c r="K93" s="24"/>
      <c r="L93" s="24">
        <v>28</v>
      </c>
      <c r="M93" s="13">
        <v>0</v>
      </c>
      <c r="N93" s="13">
        <f>L93+M93</f>
        <v>28</v>
      </c>
      <c r="O93" s="4"/>
      <c r="P93" s="24"/>
    </row>
    <row r="94" spans="4:16" s="12" customFormat="1" x14ac:dyDescent="0.35">
      <c r="D94" s="12">
        <v>42</v>
      </c>
      <c r="E94" s="12">
        <v>17</v>
      </c>
      <c r="F94" s="13">
        <v>24</v>
      </c>
      <c r="G94" s="4">
        <f t="shared" si="4"/>
        <v>41.463414634146339</v>
      </c>
      <c r="H94" s="13">
        <f t="shared" si="5"/>
        <v>41</v>
      </c>
      <c r="I94" s="24"/>
      <c r="J94" s="24"/>
      <c r="K94" s="24"/>
      <c r="L94" s="24">
        <v>17</v>
      </c>
      <c r="M94" s="13">
        <v>0</v>
      </c>
      <c r="N94" s="13">
        <f>L94+M94</f>
        <v>17</v>
      </c>
      <c r="O94" s="4"/>
      <c r="P94" s="24"/>
    </row>
    <row r="95" spans="4:16" s="12" customFormat="1" x14ac:dyDescent="0.35">
      <c r="D95" s="23">
        <v>43</v>
      </c>
      <c r="E95" s="12">
        <v>6</v>
      </c>
      <c r="F95" s="13">
        <v>15</v>
      </c>
      <c r="G95" s="4">
        <f t="shared" si="4"/>
        <v>28.571428571428569</v>
      </c>
      <c r="H95" s="13">
        <f t="shared" si="5"/>
        <v>21</v>
      </c>
      <c r="I95" s="24"/>
      <c r="J95" s="24"/>
      <c r="K95" s="24"/>
      <c r="L95" s="24">
        <v>6</v>
      </c>
      <c r="M95" s="13">
        <v>0</v>
      </c>
      <c r="N95" s="13">
        <f>L95+M95</f>
        <v>6</v>
      </c>
      <c r="O95" s="4"/>
      <c r="P95" s="24"/>
    </row>
    <row r="96" spans="4:16" s="12" customFormat="1" x14ac:dyDescent="0.35">
      <c r="D96" s="12">
        <v>44</v>
      </c>
      <c r="E96" s="12">
        <v>5</v>
      </c>
      <c r="F96" s="13">
        <v>3</v>
      </c>
      <c r="G96" s="4">
        <f t="shared" si="4"/>
        <v>62.5</v>
      </c>
      <c r="H96" s="13">
        <f t="shared" si="5"/>
        <v>8</v>
      </c>
      <c r="I96" s="24"/>
      <c r="J96" s="24"/>
      <c r="K96" s="24"/>
      <c r="L96" s="24">
        <v>5</v>
      </c>
      <c r="M96" s="13">
        <v>0</v>
      </c>
      <c r="N96" s="13">
        <f>L96+M96</f>
        <v>5</v>
      </c>
      <c r="O96" s="4"/>
      <c r="P96" s="24"/>
    </row>
    <row r="97" spans="2:17" s="12" customFormat="1" x14ac:dyDescent="0.35">
      <c r="D97" s="12">
        <v>45</v>
      </c>
      <c r="E97" s="12">
        <v>21</v>
      </c>
      <c r="F97" s="13">
        <v>27</v>
      </c>
      <c r="G97" s="4">
        <f t="shared" si="4"/>
        <v>43.75</v>
      </c>
      <c r="H97" s="13">
        <f t="shared" si="5"/>
        <v>48</v>
      </c>
      <c r="I97" s="24"/>
      <c r="J97" s="24"/>
      <c r="K97" s="24"/>
      <c r="L97" s="24">
        <v>21</v>
      </c>
      <c r="M97" s="13">
        <v>0</v>
      </c>
      <c r="N97" s="13">
        <f>L97+M97</f>
        <v>21</v>
      </c>
      <c r="O97" s="4"/>
      <c r="P97" s="24"/>
    </row>
    <row r="98" spans="2:17" s="12" customFormat="1" x14ac:dyDescent="0.35">
      <c r="D98" s="12">
        <v>46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spans="2:17" s="12" customFormat="1" x14ac:dyDescent="0.35">
      <c r="D99" s="12">
        <v>47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spans="2:17" s="12" customFormat="1" x14ac:dyDescent="0.35">
      <c r="E100" s="12">
        <f>SUM(E53:E99)</f>
        <v>739</v>
      </c>
      <c r="F100" s="24">
        <f>SUM(F53:F99)</f>
        <v>803</v>
      </c>
      <c r="G100" s="4">
        <f t="shared" ref="G100" si="6">(E100/H100)*100</f>
        <v>47.924773022049287</v>
      </c>
      <c r="H100" s="13">
        <f t="shared" ref="H100" si="7">E100+F100</f>
        <v>1542</v>
      </c>
      <c r="I100" s="24"/>
      <c r="J100" s="24"/>
      <c r="K100" s="24"/>
      <c r="L100" s="24">
        <f t="shared" ref="L100:M100" si="8">SUM(L53:L99)</f>
        <v>739</v>
      </c>
      <c r="M100" s="24">
        <f t="shared" si="8"/>
        <v>0</v>
      </c>
      <c r="N100" s="24">
        <f>SUM(N53:N99)</f>
        <v>739</v>
      </c>
      <c r="O100" s="4"/>
      <c r="P100" s="24"/>
    </row>
    <row r="101" spans="2:17" x14ac:dyDescent="0.35">
      <c r="F101" s="13"/>
      <c r="I101" s="24"/>
      <c r="J101" s="24"/>
      <c r="K101" s="24"/>
      <c r="M101" s="13"/>
    </row>
    <row r="102" spans="2:17" x14ac:dyDescent="0.35">
      <c r="B102" s="1" t="s">
        <v>13</v>
      </c>
      <c r="C102" s="1" t="s">
        <v>18</v>
      </c>
      <c r="F102" s="13"/>
      <c r="I102" s="24"/>
      <c r="J102" s="24"/>
      <c r="K102" s="24"/>
      <c r="M102" s="13"/>
    </row>
    <row r="103" spans="2:17" x14ac:dyDescent="0.35">
      <c r="C103" s="6"/>
      <c r="D103" s="6">
        <v>1</v>
      </c>
      <c r="E103" s="6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6"/>
    </row>
    <row r="104" spans="2:17" x14ac:dyDescent="0.35">
      <c r="C104" s="6"/>
      <c r="D104" s="6">
        <v>2</v>
      </c>
      <c r="E104" s="6">
        <v>63</v>
      </c>
      <c r="F104" s="13">
        <v>20</v>
      </c>
      <c r="G104" s="4">
        <f>(E104/H104)*100</f>
        <v>75.903614457831324</v>
      </c>
      <c r="H104" s="13">
        <f>E104+F104</f>
        <v>83</v>
      </c>
      <c r="I104" s="24"/>
      <c r="J104" s="24"/>
      <c r="K104" s="24"/>
      <c r="L104" s="6">
        <v>63</v>
      </c>
      <c r="M104" s="13">
        <v>10</v>
      </c>
      <c r="N104" s="13">
        <f>L104+M104</f>
        <v>73</v>
      </c>
      <c r="O104" s="4"/>
      <c r="P104" s="6"/>
    </row>
    <row r="105" spans="2:17" x14ac:dyDescent="0.35">
      <c r="C105" s="6"/>
      <c r="D105" s="6">
        <v>3</v>
      </c>
      <c r="E105" s="6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2:17" x14ac:dyDescent="0.35">
      <c r="C106" s="6"/>
      <c r="D106" s="6">
        <v>4</v>
      </c>
      <c r="E106" s="6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spans="2:17" x14ac:dyDescent="0.35">
      <c r="C107" s="6"/>
      <c r="D107" s="6">
        <v>6</v>
      </c>
      <c r="E107" s="6">
        <v>33</v>
      </c>
      <c r="F107" s="13">
        <v>6</v>
      </c>
      <c r="G107" s="4">
        <f t="shared" ref="G107:G143" si="9">(E107/H107)*100</f>
        <v>84.615384615384613</v>
      </c>
      <c r="H107" s="13">
        <f t="shared" ref="H107:H143" si="10">E107+F107</f>
        <v>39</v>
      </c>
      <c r="I107" s="24"/>
      <c r="J107" s="24"/>
      <c r="K107" s="24"/>
      <c r="L107" s="6">
        <v>33</v>
      </c>
      <c r="M107" s="13">
        <v>4</v>
      </c>
      <c r="N107" s="13">
        <f>L107+M107</f>
        <v>37</v>
      </c>
      <c r="O107" s="4"/>
      <c r="P107" s="4"/>
    </row>
    <row r="108" spans="2:17" x14ac:dyDescent="0.35">
      <c r="C108" s="6"/>
      <c r="D108" s="6">
        <v>7</v>
      </c>
      <c r="E108" s="6">
        <v>26</v>
      </c>
      <c r="F108" s="13">
        <v>13</v>
      </c>
      <c r="G108" s="4">
        <f t="shared" si="9"/>
        <v>66.666666666666657</v>
      </c>
      <c r="H108" s="13">
        <f t="shared" si="10"/>
        <v>39</v>
      </c>
      <c r="I108" s="24"/>
      <c r="J108" s="24"/>
      <c r="K108" s="24"/>
      <c r="L108" s="6">
        <v>26</v>
      </c>
      <c r="M108" s="13">
        <v>0</v>
      </c>
      <c r="N108" s="13">
        <f>L108+M108</f>
        <v>26</v>
      </c>
      <c r="O108" s="4"/>
      <c r="P108" s="24"/>
    </row>
    <row r="109" spans="2:17" x14ac:dyDescent="0.35">
      <c r="C109" s="6"/>
      <c r="D109" s="6">
        <v>8</v>
      </c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spans="2:17" x14ac:dyDescent="0.35">
      <c r="C110" s="6"/>
      <c r="D110" s="6">
        <v>9</v>
      </c>
      <c r="E110" s="6">
        <v>22</v>
      </c>
      <c r="F110" s="13">
        <v>9</v>
      </c>
      <c r="G110" s="4">
        <f t="shared" si="9"/>
        <v>70.967741935483872</v>
      </c>
      <c r="H110" s="13">
        <f t="shared" si="10"/>
        <v>31</v>
      </c>
      <c r="I110" s="24"/>
      <c r="J110" s="24"/>
      <c r="K110" s="24"/>
      <c r="L110" s="6">
        <v>22</v>
      </c>
      <c r="M110" s="13">
        <v>0</v>
      </c>
      <c r="N110" s="13">
        <f>L110+M110</f>
        <v>22</v>
      </c>
      <c r="O110" s="4"/>
      <c r="P110" s="24"/>
    </row>
    <row r="111" spans="2:17" x14ac:dyDescent="0.35">
      <c r="C111" s="6"/>
      <c r="D111" s="23">
        <v>10</v>
      </c>
      <c r="E111" s="6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spans="2:17" x14ac:dyDescent="0.35">
      <c r="C112" s="6"/>
      <c r="D112" s="6">
        <v>11</v>
      </c>
      <c r="E112" s="6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spans="3:16" x14ac:dyDescent="0.35">
      <c r="C113" s="6"/>
      <c r="D113" s="6">
        <v>12</v>
      </c>
      <c r="E113" s="6">
        <v>66</v>
      </c>
      <c r="F113" s="13">
        <v>38</v>
      </c>
      <c r="G113" s="4">
        <f t="shared" si="9"/>
        <v>63.46153846153846</v>
      </c>
      <c r="H113" s="13">
        <f t="shared" si="10"/>
        <v>104</v>
      </c>
      <c r="I113" s="24"/>
      <c r="J113" s="24"/>
      <c r="K113" s="24"/>
      <c r="L113" s="6">
        <v>66</v>
      </c>
      <c r="M113" s="13">
        <v>0</v>
      </c>
      <c r="N113" s="13">
        <f>L113+M113</f>
        <v>66</v>
      </c>
      <c r="O113" s="4"/>
      <c r="P113" s="24"/>
    </row>
    <row r="114" spans="3:16" x14ac:dyDescent="0.35">
      <c r="C114" s="6"/>
      <c r="D114" s="6">
        <v>13</v>
      </c>
      <c r="E114" s="6">
        <v>31</v>
      </c>
      <c r="F114" s="13">
        <v>21</v>
      </c>
      <c r="G114" s="4">
        <f t="shared" si="9"/>
        <v>59.615384615384613</v>
      </c>
      <c r="H114" s="13">
        <f t="shared" si="10"/>
        <v>52</v>
      </c>
      <c r="I114" s="24"/>
      <c r="J114" s="24"/>
      <c r="K114" s="24"/>
      <c r="L114" s="6">
        <v>31</v>
      </c>
      <c r="M114" s="13">
        <v>0</v>
      </c>
      <c r="N114" s="13">
        <f>L114+M114</f>
        <v>31</v>
      </c>
      <c r="O114" s="4"/>
      <c r="P114" s="24"/>
    </row>
    <row r="115" spans="3:16" x14ac:dyDescent="0.35">
      <c r="C115" s="6"/>
      <c r="D115" s="6">
        <v>14</v>
      </c>
      <c r="E115" s="6">
        <v>76</v>
      </c>
      <c r="F115" s="13">
        <v>18</v>
      </c>
      <c r="G115" s="4">
        <f t="shared" si="9"/>
        <v>80.851063829787222</v>
      </c>
      <c r="H115" s="13">
        <f t="shared" si="10"/>
        <v>94</v>
      </c>
      <c r="I115" s="24"/>
      <c r="J115" s="24"/>
      <c r="K115" s="24"/>
      <c r="L115" s="6">
        <v>76</v>
      </c>
      <c r="M115" s="13">
        <v>11</v>
      </c>
      <c r="N115" s="13">
        <f>L115+M115</f>
        <v>87</v>
      </c>
      <c r="O115" s="4"/>
      <c r="P115" s="4"/>
    </row>
    <row r="116" spans="3:16" x14ac:dyDescent="0.35">
      <c r="C116" s="6"/>
      <c r="D116" s="6">
        <v>15</v>
      </c>
      <c r="E116" s="6">
        <v>18</v>
      </c>
      <c r="F116" s="13">
        <v>29</v>
      </c>
      <c r="G116" s="4">
        <f t="shared" si="9"/>
        <v>38.297872340425535</v>
      </c>
      <c r="H116" s="13">
        <f t="shared" si="10"/>
        <v>47</v>
      </c>
      <c r="I116" s="24"/>
      <c r="J116" s="24"/>
      <c r="K116" s="24"/>
      <c r="L116" s="6">
        <v>18</v>
      </c>
      <c r="M116" s="13">
        <v>0</v>
      </c>
      <c r="N116" s="13">
        <f>L116+M116</f>
        <v>18</v>
      </c>
      <c r="O116" s="4"/>
      <c r="P116" s="24"/>
    </row>
    <row r="117" spans="3:16" x14ac:dyDescent="0.35">
      <c r="C117" s="6"/>
      <c r="D117" s="6">
        <v>16</v>
      </c>
      <c r="E117" s="6">
        <v>78</v>
      </c>
      <c r="F117" s="13">
        <v>39</v>
      </c>
      <c r="G117" s="4">
        <f t="shared" si="9"/>
        <v>66.666666666666657</v>
      </c>
      <c r="H117" s="13">
        <f t="shared" si="10"/>
        <v>117</v>
      </c>
      <c r="I117" s="24"/>
      <c r="J117" s="24"/>
      <c r="K117" s="24"/>
      <c r="L117" s="6">
        <v>78</v>
      </c>
      <c r="M117" s="13">
        <v>6</v>
      </c>
      <c r="N117" s="13">
        <f>L117+M117</f>
        <v>84</v>
      </c>
      <c r="O117" s="4"/>
      <c r="P117" s="4"/>
    </row>
    <row r="118" spans="3:16" x14ac:dyDescent="0.35">
      <c r="C118" s="6"/>
      <c r="D118" s="6">
        <v>17</v>
      </c>
      <c r="E118" s="6">
        <v>50</v>
      </c>
      <c r="F118" s="13">
        <v>34</v>
      </c>
      <c r="G118" s="4">
        <f t="shared" si="9"/>
        <v>59.523809523809526</v>
      </c>
      <c r="H118" s="13">
        <f t="shared" si="10"/>
        <v>84</v>
      </c>
      <c r="I118" s="24"/>
      <c r="J118" s="24"/>
      <c r="K118" s="24"/>
      <c r="L118" s="6">
        <v>50</v>
      </c>
      <c r="M118" s="13">
        <v>5</v>
      </c>
      <c r="N118" s="13">
        <f>L118+M118</f>
        <v>55</v>
      </c>
      <c r="O118" s="4"/>
      <c r="P118" s="4"/>
    </row>
    <row r="119" spans="3:16" x14ac:dyDescent="0.35">
      <c r="C119" s="6"/>
      <c r="D119" s="6">
        <v>18</v>
      </c>
      <c r="E119" s="6">
        <v>49</v>
      </c>
      <c r="F119" s="13">
        <v>47</v>
      </c>
      <c r="G119" s="4">
        <f t="shared" si="9"/>
        <v>51.041666666666664</v>
      </c>
      <c r="H119" s="13">
        <f t="shared" si="10"/>
        <v>96</v>
      </c>
      <c r="I119" s="24"/>
      <c r="J119" s="24"/>
      <c r="K119" s="24"/>
      <c r="L119" s="6">
        <v>49</v>
      </c>
      <c r="M119" s="13">
        <v>0</v>
      </c>
      <c r="N119" s="13">
        <f>L119+M119</f>
        <v>49</v>
      </c>
      <c r="O119" s="4"/>
      <c r="P119" s="24"/>
    </row>
    <row r="120" spans="3:16" x14ac:dyDescent="0.35">
      <c r="C120" s="6"/>
      <c r="D120" s="6">
        <v>19</v>
      </c>
      <c r="E120" s="6">
        <v>29</v>
      </c>
      <c r="F120" s="13">
        <v>8</v>
      </c>
      <c r="G120" s="4">
        <f t="shared" si="9"/>
        <v>78.378378378378372</v>
      </c>
      <c r="H120" s="13">
        <f t="shared" si="10"/>
        <v>37</v>
      </c>
      <c r="I120" s="24"/>
      <c r="J120" s="24"/>
      <c r="K120" s="24"/>
      <c r="L120" s="6">
        <v>29</v>
      </c>
      <c r="M120" s="13">
        <v>4</v>
      </c>
      <c r="N120" s="13">
        <f>L120+M120</f>
        <v>33</v>
      </c>
      <c r="O120" s="4"/>
      <c r="P120" s="24"/>
    </row>
    <row r="121" spans="3:16" x14ac:dyDescent="0.35">
      <c r="C121" s="6"/>
      <c r="D121" s="6">
        <v>20</v>
      </c>
      <c r="E121" s="6">
        <v>23</v>
      </c>
      <c r="F121" s="13">
        <v>22</v>
      </c>
      <c r="G121" s="4">
        <f t="shared" si="9"/>
        <v>51.111111111111107</v>
      </c>
      <c r="H121" s="13">
        <f t="shared" si="10"/>
        <v>45</v>
      </c>
      <c r="I121" s="24"/>
      <c r="J121" s="24"/>
      <c r="K121" s="24"/>
      <c r="L121" s="6">
        <v>23</v>
      </c>
      <c r="M121" s="13">
        <v>0</v>
      </c>
      <c r="N121" s="13">
        <f>L121+M121</f>
        <v>23</v>
      </c>
      <c r="O121" s="4"/>
      <c r="P121" s="24"/>
    </row>
    <row r="122" spans="3:16" x14ac:dyDescent="0.35">
      <c r="C122" s="6"/>
      <c r="D122" s="6">
        <v>21</v>
      </c>
      <c r="E122" s="6">
        <v>16</v>
      </c>
      <c r="F122" s="13">
        <v>15</v>
      </c>
      <c r="G122" s="4">
        <f t="shared" si="9"/>
        <v>51.612903225806448</v>
      </c>
      <c r="H122" s="13">
        <f t="shared" si="10"/>
        <v>31</v>
      </c>
      <c r="I122" s="24"/>
      <c r="J122" s="24"/>
      <c r="K122" s="24"/>
      <c r="L122" s="6">
        <v>16</v>
      </c>
      <c r="M122" s="13">
        <v>6</v>
      </c>
      <c r="N122" s="13">
        <f>L122+M122</f>
        <v>22</v>
      </c>
      <c r="O122" s="4"/>
      <c r="P122" s="24"/>
    </row>
    <row r="123" spans="3:16" x14ac:dyDescent="0.35">
      <c r="C123" s="6"/>
      <c r="D123" s="6">
        <v>22</v>
      </c>
      <c r="E123" s="6">
        <v>25</v>
      </c>
      <c r="F123" s="13">
        <v>19</v>
      </c>
      <c r="G123" s="4">
        <f t="shared" si="9"/>
        <v>56.81818181818182</v>
      </c>
      <c r="H123" s="13">
        <f t="shared" si="10"/>
        <v>44</v>
      </c>
      <c r="I123" s="24"/>
      <c r="J123" s="24"/>
      <c r="K123" s="24"/>
      <c r="L123" s="6">
        <v>25</v>
      </c>
      <c r="M123" s="13">
        <v>6</v>
      </c>
      <c r="N123" s="13">
        <f>L123+M123</f>
        <v>31</v>
      </c>
      <c r="O123" s="4"/>
      <c r="P123" s="4"/>
    </row>
    <row r="124" spans="3:16" x14ac:dyDescent="0.35">
      <c r="C124" s="6"/>
      <c r="D124" s="6">
        <v>23</v>
      </c>
      <c r="E124" s="6">
        <v>15</v>
      </c>
      <c r="F124" s="13">
        <v>2</v>
      </c>
      <c r="G124" s="4">
        <f t="shared" si="9"/>
        <v>88.235294117647058</v>
      </c>
      <c r="H124" s="13">
        <f t="shared" si="10"/>
        <v>17</v>
      </c>
      <c r="I124" s="24"/>
      <c r="J124" s="24"/>
      <c r="K124" s="24"/>
      <c r="L124" s="6">
        <v>15</v>
      </c>
      <c r="M124" s="13">
        <v>2</v>
      </c>
      <c r="N124" s="13">
        <f>L124+M124</f>
        <v>17</v>
      </c>
      <c r="O124" s="4"/>
      <c r="P124" s="24"/>
    </row>
    <row r="125" spans="3:16" x14ac:dyDescent="0.35">
      <c r="C125" s="6"/>
      <c r="D125" s="6">
        <v>24</v>
      </c>
      <c r="E125" s="6">
        <v>3</v>
      </c>
      <c r="F125" s="13">
        <v>11</v>
      </c>
      <c r="G125" s="4">
        <f t="shared" si="9"/>
        <v>21.428571428571427</v>
      </c>
      <c r="H125" s="13">
        <f t="shared" si="10"/>
        <v>14</v>
      </c>
      <c r="I125" s="24"/>
      <c r="J125" s="24"/>
      <c r="K125" s="24"/>
      <c r="L125" s="6">
        <v>3</v>
      </c>
      <c r="M125" s="13">
        <v>5</v>
      </c>
      <c r="N125" s="13">
        <f>L125+M125</f>
        <v>8</v>
      </c>
      <c r="O125" s="4"/>
      <c r="P125" s="4"/>
    </row>
    <row r="126" spans="3:16" x14ac:dyDescent="0.35">
      <c r="C126" s="6"/>
      <c r="D126" s="6">
        <v>25</v>
      </c>
      <c r="E126" s="6">
        <v>42</v>
      </c>
      <c r="F126" s="13">
        <v>17</v>
      </c>
      <c r="G126" s="4">
        <f t="shared" si="9"/>
        <v>71.186440677966104</v>
      </c>
      <c r="H126" s="13">
        <f t="shared" si="10"/>
        <v>59</v>
      </c>
      <c r="I126" s="24"/>
      <c r="J126" s="24"/>
      <c r="K126" s="24"/>
      <c r="L126" s="6">
        <v>42</v>
      </c>
      <c r="M126" s="13">
        <v>14</v>
      </c>
      <c r="N126" s="13">
        <f>L126+M126</f>
        <v>56</v>
      </c>
      <c r="O126" s="4"/>
      <c r="P126" s="4"/>
    </row>
    <row r="127" spans="3:16" x14ac:dyDescent="0.35">
      <c r="C127" s="6"/>
      <c r="D127" s="6">
        <v>26</v>
      </c>
      <c r="E127" s="6">
        <v>25</v>
      </c>
      <c r="F127" s="13">
        <v>11</v>
      </c>
      <c r="G127" s="4">
        <f t="shared" si="9"/>
        <v>69.444444444444443</v>
      </c>
      <c r="H127" s="13">
        <f t="shared" si="10"/>
        <v>36</v>
      </c>
      <c r="I127" s="24"/>
      <c r="J127" s="24"/>
      <c r="K127" s="24"/>
      <c r="L127" s="6">
        <v>25</v>
      </c>
      <c r="M127" s="13">
        <v>1</v>
      </c>
      <c r="N127" s="13">
        <f>L127+M127</f>
        <v>26</v>
      </c>
      <c r="O127" s="4"/>
      <c r="P127" s="4"/>
    </row>
    <row r="128" spans="3:16" x14ac:dyDescent="0.35">
      <c r="C128" s="6"/>
      <c r="D128" s="23">
        <v>27</v>
      </c>
      <c r="E128" s="6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</row>
    <row r="129" spans="3:16" x14ac:dyDescent="0.35">
      <c r="C129" s="6"/>
      <c r="D129" s="6">
        <v>28</v>
      </c>
      <c r="E129" s="6">
        <v>1</v>
      </c>
      <c r="F129" s="13">
        <v>0</v>
      </c>
      <c r="G129" s="4">
        <f t="shared" si="9"/>
        <v>100</v>
      </c>
      <c r="H129" s="13">
        <f t="shared" si="10"/>
        <v>1</v>
      </c>
      <c r="I129" s="24"/>
      <c r="J129" s="24"/>
      <c r="K129" s="24"/>
      <c r="L129" s="6">
        <v>1</v>
      </c>
      <c r="M129" s="13"/>
      <c r="N129" s="13">
        <v>1</v>
      </c>
      <c r="O129" s="4"/>
      <c r="P129" s="24"/>
    </row>
    <row r="130" spans="3:16" x14ac:dyDescent="0.35">
      <c r="C130" s="6"/>
      <c r="D130" s="6">
        <v>29</v>
      </c>
      <c r="E130" s="6">
        <v>31</v>
      </c>
      <c r="F130" s="13">
        <v>7</v>
      </c>
      <c r="G130" s="4">
        <f t="shared" si="9"/>
        <v>81.578947368421055</v>
      </c>
      <c r="H130" s="13">
        <f t="shared" si="10"/>
        <v>38</v>
      </c>
      <c r="I130" s="24"/>
      <c r="J130" s="24"/>
      <c r="K130" s="24"/>
      <c r="L130" s="6">
        <v>31</v>
      </c>
      <c r="M130" s="13">
        <v>0</v>
      </c>
      <c r="N130" s="13">
        <f>L130+M130</f>
        <v>31</v>
      </c>
      <c r="O130" s="4"/>
      <c r="P130" s="24"/>
    </row>
    <row r="131" spans="3:16" x14ac:dyDescent="0.35">
      <c r="C131" s="6"/>
      <c r="D131" s="6">
        <v>30</v>
      </c>
      <c r="E131" s="6">
        <v>9</v>
      </c>
      <c r="F131" s="13">
        <v>5</v>
      </c>
      <c r="G131" s="4">
        <f t="shared" si="9"/>
        <v>64.285714285714292</v>
      </c>
      <c r="H131" s="13">
        <f t="shared" si="10"/>
        <v>14</v>
      </c>
      <c r="I131" s="24"/>
      <c r="J131" s="24"/>
      <c r="K131" s="24"/>
      <c r="L131" s="6">
        <v>9</v>
      </c>
      <c r="M131" s="13">
        <v>0</v>
      </c>
      <c r="N131" s="13">
        <f>L131+M131</f>
        <v>9</v>
      </c>
      <c r="O131" s="4"/>
      <c r="P131" s="24"/>
    </row>
    <row r="132" spans="3:16" x14ac:dyDescent="0.35">
      <c r="C132" s="6"/>
      <c r="D132" s="6">
        <v>31</v>
      </c>
      <c r="E132" s="6">
        <v>20</v>
      </c>
      <c r="F132" s="13">
        <v>11</v>
      </c>
      <c r="G132" s="4">
        <f t="shared" si="9"/>
        <v>64.516129032258064</v>
      </c>
      <c r="H132" s="13">
        <f t="shared" si="10"/>
        <v>31</v>
      </c>
      <c r="I132" s="24"/>
      <c r="J132" s="24"/>
      <c r="K132" s="24"/>
      <c r="L132" s="6">
        <v>20</v>
      </c>
      <c r="M132" s="13">
        <v>3</v>
      </c>
      <c r="N132" s="13">
        <f>L132+M132</f>
        <v>23</v>
      </c>
      <c r="O132" s="4"/>
      <c r="P132" s="4"/>
    </row>
    <row r="133" spans="3:16" x14ac:dyDescent="0.35">
      <c r="C133" s="6"/>
      <c r="D133" s="6">
        <v>32</v>
      </c>
      <c r="E133" s="6">
        <v>83</v>
      </c>
      <c r="F133" s="13">
        <v>4</v>
      </c>
      <c r="G133" s="4">
        <f t="shared" si="9"/>
        <v>95.402298850574709</v>
      </c>
      <c r="H133" s="13">
        <f t="shared" si="10"/>
        <v>87</v>
      </c>
      <c r="I133" s="24"/>
      <c r="J133" s="24"/>
      <c r="K133" s="24"/>
      <c r="L133" s="6">
        <v>83</v>
      </c>
      <c r="M133" s="13">
        <v>4</v>
      </c>
      <c r="N133" s="13">
        <f>L133+M133</f>
        <v>87</v>
      </c>
      <c r="O133" s="4"/>
      <c r="P133" s="24"/>
    </row>
    <row r="134" spans="3:16" x14ac:dyDescent="0.35">
      <c r="C134" s="6"/>
      <c r="D134" s="6">
        <v>33</v>
      </c>
      <c r="E134" s="6">
        <v>54</v>
      </c>
      <c r="F134" s="13">
        <v>30</v>
      </c>
      <c r="G134" s="4">
        <f t="shared" si="9"/>
        <v>64.285714285714292</v>
      </c>
      <c r="H134" s="13">
        <f t="shared" si="10"/>
        <v>84</v>
      </c>
      <c r="I134" s="24"/>
      <c r="J134" s="24"/>
      <c r="K134" s="24"/>
      <c r="L134" s="6">
        <v>54</v>
      </c>
      <c r="M134" s="13">
        <v>12</v>
      </c>
      <c r="N134" s="13">
        <f>L134+M134</f>
        <v>66</v>
      </c>
      <c r="O134" s="4"/>
      <c r="P134" s="24"/>
    </row>
    <row r="135" spans="3:16" x14ac:dyDescent="0.35">
      <c r="C135" s="6"/>
      <c r="D135" s="6">
        <v>34</v>
      </c>
      <c r="E135" s="6">
        <v>1</v>
      </c>
      <c r="F135" s="13">
        <v>2</v>
      </c>
      <c r="G135" s="4">
        <f t="shared" si="9"/>
        <v>33.333333333333329</v>
      </c>
      <c r="H135" s="13">
        <f t="shared" si="10"/>
        <v>3</v>
      </c>
      <c r="I135" s="24"/>
      <c r="J135" s="24"/>
      <c r="K135" s="24"/>
      <c r="L135" s="6">
        <v>1</v>
      </c>
      <c r="M135" s="13">
        <v>0</v>
      </c>
      <c r="N135" s="13">
        <f>L135+M135</f>
        <v>1</v>
      </c>
      <c r="O135" s="4"/>
      <c r="P135" s="24"/>
    </row>
    <row r="136" spans="3:16" x14ac:dyDescent="0.35">
      <c r="C136" s="6"/>
      <c r="D136" s="6">
        <v>35</v>
      </c>
      <c r="E136" s="6">
        <v>30</v>
      </c>
      <c r="F136" s="13">
        <v>6</v>
      </c>
      <c r="G136" s="4">
        <f t="shared" si="9"/>
        <v>83.333333333333343</v>
      </c>
      <c r="H136" s="13">
        <f t="shared" si="10"/>
        <v>36</v>
      </c>
      <c r="I136" s="24"/>
      <c r="J136" s="24"/>
      <c r="K136" s="24"/>
      <c r="L136" s="6">
        <v>30</v>
      </c>
      <c r="M136" s="13">
        <v>1</v>
      </c>
      <c r="N136" s="13">
        <f>L136+M136</f>
        <v>31</v>
      </c>
      <c r="O136" s="4"/>
      <c r="P136" s="4"/>
    </row>
    <row r="137" spans="3:16" x14ac:dyDescent="0.35">
      <c r="C137" s="6"/>
      <c r="D137" s="23">
        <v>36</v>
      </c>
      <c r="E137" s="6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</row>
    <row r="138" spans="3:16" x14ac:dyDescent="0.35">
      <c r="C138" s="6"/>
      <c r="D138" s="23">
        <v>37</v>
      </c>
      <c r="E138" s="6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spans="3:16" x14ac:dyDescent="0.35">
      <c r="C139" s="6"/>
      <c r="D139" s="6">
        <v>38</v>
      </c>
      <c r="E139" s="6">
        <v>17</v>
      </c>
      <c r="F139" s="13">
        <v>12</v>
      </c>
      <c r="G139" s="4">
        <f t="shared" si="9"/>
        <v>58.620689655172406</v>
      </c>
      <c r="H139" s="13">
        <f t="shared" si="10"/>
        <v>29</v>
      </c>
      <c r="I139" s="24"/>
      <c r="J139" s="24"/>
      <c r="K139" s="24"/>
      <c r="L139" s="6">
        <v>17</v>
      </c>
      <c r="M139" s="6">
        <v>4</v>
      </c>
      <c r="N139" s="13">
        <f>L139+M139</f>
        <v>21</v>
      </c>
      <c r="O139" s="4"/>
      <c r="P139" s="4"/>
    </row>
    <row r="140" spans="3:16" x14ac:dyDescent="0.35">
      <c r="C140" s="6"/>
      <c r="D140" s="6">
        <v>39</v>
      </c>
      <c r="E140" s="6">
        <v>44</v>
      </c>
      <c r="F140" s="13">
        <v>29</v>
      </c>
      <c r="G140" s="4">
        <f t="shared" si="9"/>
        <v>60.273972602739725</v>
      </c>
      <c r="H140" s="13">
        <f t="shared" si="10"/>
        <v>73</v>
      </c>
      <c r="I140" s="24"/>
      <c r="J140" s="24"/>
      <c r="K140" s="24"/>
      <c r="L140" s="6">
        <v>44</v>
      </c>
      <c r="M140" s="6">
        <v>0</v>
      </c>
      <c r="N140" s="13">
        <f>L140+M140</f>
        <v>44</v>
      </c>
      <c r="O140" s="4"/>
      <c r="P140" s="24"/>
    </row>
    <row r="141" spans="3:16" x14ac:dyDescent="0.35">
      <c r="C141" s="6"/>
      <c r="D141" s="6">
        <v>40</v>
      </c>
      <c r="E141" s="6">
        <v>17</v>
      </c>
      <c r="F141" s="13">
        <v>12</v>
      </c>
      <c r="G141" s="4">
        <f t="shared" si="9"/>
        <v>58.620689655172406</v>
      </c>
      <c r="H141" s="13">
        <f t="shared" si="10"/>
        <v>29</v>
      </c>
      <c r="I141" s="24"/>
      <c r="J141" s="24"/>
      <c r="K141" s="24"/>
      <c r="L141" s="6">
        <v>17</v>
      </c>
      <c r="M141" s="6">
        <v>2</v>
      </c>
      <c r="N141" s="13">
        <f>L141+M141</f>
        <v>19</v>
      </c>
      <c r="O141" s="4"/>
      <c r="P141" s="4"/>
    </row>
    <row r="142" spans="3:16" x14ac:dyDescent="0.35">
      <c r="D142" s="6">
        <v>41</v>
      </c>
      <c r="E142" s="6">
        <v>75</v>
      </c>
      <c r="F142" s="13">
        <v>2</v>
      </c>
      <c r="G142" s="4">
        <f t="shared" si="9"/>
        <v>97.402597402597408</v>
      </c>
      <c r="H142" s="13">
        <f t="shared" si="10"/>
        <v>77</v>
      </c>
      <c r="I142" s="24"/>
      <c r="J142" s="24"/>
      <c r="K142" s="24"/>
      <c r="L142" s="6">
        <v>75</v>
      </c>
      <c r="M142" s="6">
        <v>1</v>
      </c>
      <c r="N142" s="13">
        <f>L142+M142</f>
        <v>76</v>
      </c>
      <c r="O142" s="4"/>
      <c r="P142" s="24"/>
    </row>
    <row r="143" spans="3:16" x14ac:dyDescent="0.35">
      <c r="D143" s="1">
        <v>42</v>
      </c>
      <c r="E143" s="1">
        <v>5</v>
      </c>
      <c r="F143" s="13">
        <v>3</v>
      </c>
      <c r="G143" s="4">
        <f t="shared" si="9"/>
        <v>62.5</v>
      </c>
      <c r="H143" s="13">
        <f t="shared" si="10"/>
        <v>8</v>
      </c>
      <c r="I143" s="24"/>
      <c r="J143" s="24"/>
      <c r="K143" s="24"/>
      <c r="L143" s="1">
        <v>5</v>
      </c>
      <c r="M143" s="1">
        <v>3</v>
      </c>
      <c r="N143" s="13">
        <f>L143+M143</f>
        <v>8</v>
      </c>
      <c r="O143" s="4"/>
      <c r="P143" s="24"/>
    </row>
    <row r="144" spans="3:16" x14ac:dyDescent="0.35">
      <c r="D144" s="23">
        <v>44</v>
      </c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spans="2:16" x14ac:dyDescent="0.35">
      <c r="D145" s="23">
        <v>46</v>
      </c>
      <c r="F145" s="13"/>
      <c r="G145" s="4"/>
      <c r="H145" s="13"/>
      <c r="I145" s="24"/>
      <c r="J145" s="24"/>
      <c r="K145" s="24"/>
      <c r="N145" s="13"/>
      <c r="O145" s="4"/>
      <c r="P145" s="24"/>
    </row>
    <row r="146" spans="2:16" s="24" customFormat="1" x14ac:dyDescent="0.35">
      <c r="C146" s="11"/>
      <c r="D146" s="11"/>
      <c r="E146" s="24">
        <f>SUM(E103:E145)</f>
        <v>1077</v>
      </c>
      <c r="F146" s="24">
        <f>SUM(F103:F145)</f>
        <v>502</v>
      </c>
      <c r="G146" s="4">
        <f t="shared" ref="G146" si="11">(E146/H146)*100</f>
        <v>68.207726409119701</v>
      </c>
      <c r="H146" s="13">
        <f t="shared" ref="H146" si="12">E146+F146</f>
        <v>1579</v>
      </c>
      <c r="L146" s="24">
        <f>SUM(L103:L145)</f>
        <v>1077</v>
      </c>
      <c r="M146" s="24">
        <f>SUM(M103:M145)</f>
        <v>104</v>
      </c>
      <c r="N146" s="24">
        <f>SUM(N103:N145)</f>
        <v>1181</v>
      </c>
      <c r="O146" s="4"/>
      <c r="P146" s="4"/>
    </row>
    <row r="147" spans="2:16" x14ac:dyDescent="0.35">
      <c r="F147" s="13"/>
      <c r="I147" s="24"/>
      <c r="J147" s="24"/>
      <c r="K147" s="24"/>
    </row>
    <row r="148" spans="2:16" x14ac:dyDescent="0.35">
      <c r="F148" s="13"/>
      <c r="I148" s="24"/>
      <c r="J148" s="24"/>
      <c r="K148" s="24"/>
    </row>
    <row r="149" spans="2:16" x14ac:dyDescent="0.35">
      <c r="B149" s="1" t="s">
        <v>13</v>
      </c>
      <c r="C149" s="16" t="s">
        <v>59</v>
      </c>
      <c r="D149" s="21">
        <v>1</v>
      </c>
      <c r="E149" s="1">
        <v>4</v>
      </c>
      <c r="F149" s="13">
        <v>1</v>
      </c>
      <c r="G149" s="1">
        <f>(E149/H149)*100</f>
        <v>80</v>
      </c>
      <c r="H149" s="13">
        <f>E149+F149</f>
        <v>5</v>
      </c>
      <c r="I149" s="24"/>
      <c r="J149" s="24"/>
      <c r="K149" s="24"/>
      <c r="L149" s="1">
        <v>4</v>
      </c>
      <c r="M149" s="1">
        <v>0</v>
      </c>
      <c r="N149" s="1">
        <f>L149+M149</f>
        <v>4</v>
      </c>
    </row>
    <row r="150" spans="2:16" x14ac:dyDescent="0.35">
      <c r="D150" s="21">
        <v>2</v>
      </c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</row>
    <row r="151" spans="2:16" x14ac:dyDescent="0.35">
      <c r="D151" s="21">
        <v>3</v>
      </c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</row>
    <row r="152" spans="2:16" x14ac:dyDescent="0.35">
      <c r="D152" s="21">
        <v>4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</row>
    <row r="153" spans="2:16" x14ac:dyDescent="0.35">
      <c r="D153" s="21">
        <v>5</v>
      </c>
      <c r="E153" s="1">
        <v>11</v>
      </c>
      <c r="F153" s="13">
        <v>7</v>
      </c>
      <c r="G153" s="4">
        <f t="shared" ref="G153:G193" si="13">(E153/H153)*100</f>
        <v>61.111111111111114</v>
      </c>
      <c r="H153" s="13">
        <f t="shared" ref="H153:H193" si="14">E153+F153</f>
        <v>18</v>
      </c>
      <c r="I153" s="24"/>
      <c r="J153" s="24"/>
      <c r="K153" s="24"/>
      <c r="L153" s="1">
        <v>11</v>
      </c>
      <c r="M153" s="1">
        <v>0</v>
      </c>
      <c r="N153" s="24">
        <f>L153+M153</f>
        <v>11</v>
      </c>
      <c r="O153" s="4"/>
      <c r="P153" s="24"/>
    </row>
    <row r="154" spans="2:16" x14ac:dyDescent="0.35">
      <c r="D154" s="21">
        <v>6</v>
      </c>
      <c r="E154" s="1">
        <v>1</v>
      </c>
      <c r="F154" s="13">
        <v>0</v>
      </c>
      <c r="G154" s="24">
        <f t="shared" si="13"/>
        <v>100</v>
      </c>
      <c r="H154" s="13">
        <f t="shared" si="14"/>
        <v>1</v>
      </c>
      <c r="I154" s="24"/>
      <c r="J154" s="24"/>
      <c r="K154" s="24"/>
      <c r="L154" s="1">
        <v>1</v>
      </c>
      <c r="N154" s="24">
        <v>1</v>
      </c>
      <c r="O154" s="24"/>
      <c r="P154" s="24"/>
    </row>
    <row r="155" spans="2:16" x14ac:dyDescent="0.35">
      <c r="D155" s="21">
        <v>7</v>
      </c>
      <c r="E155" s="1">
        <v>1</v>
      </c>
      <c r="F155" s="13">
        <v>2</v>
      </c>
      <c r="G155" s="4">
        <f t="shared" si="13"/>
        <v>33.333333333333329</v>
      </c>
      <c r="H155" s="13">
        <f t="shared" si="14"/>
        <v>3</v>
      </c>
      <c r="I155" s="24"/>
      <c r="J155" s="24"/>
      <c r="K155" s="24"/>
      <c r="L155" s="1">
        <v>1</v>
      </c>
      <c r="M155" s="1">
        <v>0</v>
      </c>
      <c r="N155" s="24">
        <f>L155+M155</f>
        <v>1</v>
      </c>
      <c r="O155" s="4"/>
      <c r="P155" s="24"/>
    </row>
    <row r="156" spans="2:16" x14ac:dyDescent="0.35">
      <c r="D156" s="21">
        <v>8</v>
      </c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</row>
    <row r="157" spans="2:16" x14ac:dyDescent="0.35">
      <c r="D157" s="21">
        <v>9</v>
      </c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</row>
    <row r="158" spans="2:16" x14ac:dyDescent="0.35">
      <c r="D158" s="21">
        <v>10</v>
      </c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</row>
    <row r="159" spans="2:16" x14ac:dyDescent="0.35">
      <c r="D159" s="21">
        <v>11</v>
      </c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</row>
    <row r="160" spans="2:16" x14ac:dyDescent="0.35">
      <c r="D160" s="21">
        <v>12</v>
      </c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</row>
    <row r="161" spans="4:16" x14ac:dyDescent="0.35">
      <c r="D161" s="21">
        <v>13</v>
      </c>
      <c r="E161" s="24">
        <v>1</v>
      </c>
      <c r="F161" s="13">
        <v>0</v>
      </c>
      <c r="G161" s="24">
        <f t="shared" ref="G161" si="15">(E161/H161)*100</f>
        <v>100</v>
      </c>
      <c r="H161" s="13">
        <f t="shared" ref="H161" si="16">E161+F161</f>
        <v>1</v>
      </c>
      <c r="I161" s="24"/>
      <c r="J161" s="24"/>
      <c r="K161" s="24"/>
      <c r="L161" s="24">
        <v>1</v>
      </c>
      <c r="M161" s="24"/>
      <c r="N161" s="24">
        <v>1</v>
      </c>
      <c r="O161" s="24"/>
      <c r="P161" s="24"/>
    </row>
    <row r="162" spans="4:16" x14ac:dyDescent="0.35">
      <c r="D162" s="21">
        <v>14</v>
      </c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</row>
    <row r="163" spans="4:16" x14ac:dyDescent="0.35">
      <c r="D163" s="21">
        <v>15</v>
      </c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</row>
    <row r="164" spans="4:16" x14ac:dyDescent="0.35">
      <c r="D164" s="21">
        <v>16</v>
      </c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</row>
    <row r="165" spans="4:16" x14ac:dyDescent="0.35">
      <c r="D165" s="21">
        <v>17</v>
      </c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</row>
    <row r="166" spans="4:16" x14ac:dyDescent="0.35">
      <c r="D166" s="21">
        <v>18</v>
      </c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</row>
    <row r="167" spans="4:16" x14ac:dyDescent="0.35">
      <c r="D167" s="21">
        <v>19</v>
      </c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</row>
    <row r="168" spans="4:16" x14ac:dyDescent="0.35">
      <c r="D168" s="21">
        <v>20</v>
      </c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</row>
    <row r="169" spans="4:16" x14ac:dyDescent="0.35">
      <c r="D169" s="21">
        <v>21</v>
      </c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</row>
    <row r="170" spans="4:16" x14ac:dyDescent="0.35">
      <c r="D170" s="21">
        <v>22</v>
      </c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</row>
    <row r="171" spans="4:16" x14ac:dyDescent="0.35">
      <c r="D171" s="21">
        <v>23</v>
      </c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</row>
    <row r="172" spans="4:16" x14ac:dyDescent="0.35">
      <c r="D172" s="21">
        <v>24</v>
      </c>
      <c r="E172" s="1">
        <v>1</v>
      </c>
      <c r="F172" s="13">
        <v>1</v>
      </c>
      <c r="G172" s="24">
        <f t="shared" si="13"/>
        <v>50</v>
      </c>
      <c r="H172" s="13">
        <f t="shared" si="14"/>
        <v>2</v>
      </c>
      <c r="I172" s="24"/>
      <c r="J172" s="24"/>
      <c r="K172" s="24"/>
      <c r="L172" s="1">
        <v>1</v>
      </c>
      <c r="M172" s="1">
        <v>0</v>
      </c>
      <c r="N172" s="24">
        <f>L172+M172</f>
        <v>1</v>
      </c>
      <c r="O172" s="24"/>
      <c r="P172" s="24"/>
    </row>
    <row r="173" spans="4:16" x14ac:dyDescent="0.35">
      <c r="D173" s="21">
        <v>25</v>
      </c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</row>
    <row r="174" spans="4:16" x14ac:dyDescent="0.35">
      <c r="D174" s="21">
        <v>26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</row>
    <row r="175" spans="4:16" x14ac:dyDescent="0.35">
      <c r="D175" s="21">
        <v>27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</row>
    <row r="176" spans="4:16" x14ac:dyDescent="0.35">
      <c r="D176" s="21">
        <v>28</v>
      </c>
      <c r="E176" s="1">
        <v>7</v>
      </c>
      <c r="F176" s="13">
        <v>3</v>
      </c>
      <c r="G176" s="24">
        <f t="shared" si="13"/>
        <v>70</v>
      </c>
      <c r="H176" s="13">
        <f t="shared" si="14"/>
        <v>10</v>
      </c>
      <c r="I176" s="24"/>
      <c r="J176" s="24"/>
      <c r="K176" s="24"/>
      <c r="L176" s="1">
        <v>7</v>
      </c>
      <c r="M176" s="1">
        <v>0</v>
      </c>
      <c r="N176" s="24">
        <f>L176+M176</f>
        <v>7</v>
      </c>
      <c r="O176" s="24"/>
      <c r="P176" s="24"/>
    </row>
    <row r="177" spans="4:16" x14ac:dyDescent="0.35">
      <c r="D177" s="21">
        <v>29</v>
      </c>
      <c r="E177" s="1">
        <v>9</v>
      </c>
      <c r="F177" s="13">
        <v>2</v>
      </c>
      <c r="G177" s="4">
        <f t="shared" si="13"/>
        <v>81.818181818181827</v>
      </c>
      <c r="H177" s="13">
        <f t="shared" si="14"/>
        <v>11</v>
      </c>
      <c r="I177" s="24"/>
      <c r="J177" s="24"/>
      <c r="K177" s="24"/>
      <c r="L177" s="1">
        <v>9</v>
      </c>
      <c r="M177" s="1">
        <v>0</v>
      </c>
      <c r="N177" s="24">
        <f>L177+M177</f>
        <v>9</v>
      </c>
      <c r="O177" s="4"/>
      <c r="P177" s="24"/>
    </row>
    <row r="178" spans="4:16" x14ac:dyDescent="0.35">
      <c r="D178" s="21">
        <v>31</v>
      </c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</row>
    <row r="179" spans="4:16" x14ac:dyDescent="0.35">
      <c r="D179" s="21">
        <v>32</v>
      </c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</row>
    <row r="180" spans="4:16" x14ac:dyDescent="0.35">
      <c r="D180" s="21">
        <v>33</v>
      </c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</row>
    <row r="181" spans="4:16" x14ac:dyDescent="0.35">
      <c r="D181" s="21">
        <v>34</v>
      </c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</row>
    <row r="182" spans="4:16" x14ac:dyDescent="0.35">
      <c r="D182" s="21">
        <v>36</v>
      </c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</row>
    <row r="183" spans="4:16" x14ac:dyDescent="0.35">
      <c r="D183" s="21">
        <v>37</v>
      </c>
      <c r="E183" s="1">
        <v>5</v>
      </c>
      <c r="F183" s="13">
        <v>2</v>
      </c>
      <c r="G183" s="4">
        <f t="shared" si="13"/>
        <v>71.428571428571431</v>
      </c>
      <c r="H183" s="13">
        <f t="shared" si="14"/>
        <v>7</v>
      </c>
      <c r="I183" s="24"/>
      <c r="J183" s="24"/>
      <c r="K183" s="24"/>
      <c r="L183" s="1">
        <v>5</v>
      </c>
      <c r="M183" s="1">
        <v>1</v>
      </c>
      <c r="N183" s="24">
        <f>L183+M183</f>
        <v>6</v>
      </c>
      <c r="O183" s="4"/>
      <c r="P183" s="24"/>
    </row>
    <row r="184" spans="4:16" x14ac:dyDescent="0.35">
      <c r="D184" s="21">
        <v>38</v>
      </c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</row>
    <row r="185" spans="4:16" x14ac:dyDescent="0.35">
      <c r="D185" s="21">
        <v>39</v>
      </c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</row>
    <row r="186" spans="4:16" x14ac:dyDescent="0.35">
      <c r="D186" s="21">
        <v>40</v>
      </c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</row>
    <row r="187" spans="4:16" x14ac:dyDescent="0.35">
      <c r="D187" s="21">
        <v>41</v>
      </c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</row>
    <row r="188" spans="4:16" x14ac:dyDescent="0.35">
      <c r="D188" s="21">
        <v>42</v>
      </c>
      <c r="E188" s="1">
        <v>2</v>
      </c>
      <c r="F188" s="13">
        <v>4</v>
      </c>
      <c r="G188" s="4">
        <f t="shared" si="13"/>
        <v>33.333333333333329</v>
      </c>
      <c r="H188" s="13">
        <f t="shared" si="14"/>
        <v>6</v>
      </c>
      <c r="I188" s="24"/>
      <c r="J188" s="24"/>
      <c r="K188" s="24"/>
      <c r="L188" s="1">
        <v>2</v>
      </c>
      <c r="M188" s="1">
        <v>1</v>
      </c>
      <c r="N188" s="24">
        <f>L188+M188</f>
        <v>3</v>
      </c>
      <c r="O188" s="24"/>
      <c r="P188" s="24"/>
    </row>
    <row r="189" spans="4:16" x14ac:dyDescent="0.35">
      <c r="D189" s="21">
        <v>43</v>
      </c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</row>
    <row r="190" spans="4:16" x14ac:dyDescent="0.35">
      <c r="D190" s="21">
        <v>44</v>
      </c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</row>
    <row r="191" spans="4:16" x14ac:dyDescent="0.35">
      <c r="D191" s="21">
        <v>45</v>
      </c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</row>
    <row r="192" spans="4:16" x14ac:dyDescent="0.35">
      <c r="D192" s="21">
        <v>46</v>
      </c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</row>
    <row r="193" spans="4:16" x14ac:dyDescent="0.35">
      <c r="D193" s="21">
        <v>47</v>
      </c>
      <c r="E193" s="1">
        <v>23</v>
      </c>
      <c r="F193" s="13">
        <v>5</v>
      </c>
      <c r="G193" s="4">
        <f t="shared" si="13"/>
        <v>82.142857142857139</v>
      </c>
      <c r="H193" s="13">
        <f t="shared" si="14"/>
        <v>28</v>
      </c>
      <c r="I193" s="24"/>
      <c r="J193" s="24"/>
      <c r="K193" s="24"/>
      <c r="L193" s="1">
        <v>23</v>
      </c>
      <c r="M193" s="1">
        <v>0</v>
      </c>
      <c r="N193" s="24">
        <f>L193+M193</f>
        <v>23</v>
      </c>
      <c r="O193" s="4"/>
      <c r="P193" s="24"/>
    </row>
    <row r="194" spans="4:16" x14ac:dyDescent="0.35">
      <c r="D194" s="21">
        <v>48</v>
      </c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</row>
    <row r="195" spans="4:16" x14ac:dyDescent="0.35">
      <c r="D195" s="1">
        <v>49</v>
      </c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</row>
    <row r="196" spans="4:16" x14ac:dyDescent="0.35">
      <c r="E196" s="1">
        <f>SUM(E149:E195)</f>
        <v>65</v>
      </c>
      <c r="F196" s="24">
        <f>SUM(F149:F195)</f>
        <v>27</v>
      </c>
      <c r="G196" s="4">
        <f t="shared" ref="G196" si="17">(E196/H196)*100</f>
        <v>70.652173913043484</v>
      </c>
      <c r="H196" s="13">
        <f t="shared" ref="H196" si="18">E196+F196</f>
        <v>92</v>
      </c>
      <c r="L196" s="24">
        <f>SUM(L149:L195)</f>
        <v>65</v>
      </c>
      <c r="M196" s="24">
        <f>SUM(M149:M195)</f>
        <v>2</v>
      </c>
      <c r="N196" s="24">
        <f>SUM(N149:N195)</f>
        <v>67</v>
      </c>
      <c r="O196" s="4"/>
      <c r="P196" s="4"/>
    </row>
    <row r="197" spans="4:16" x14ac:dyDescent="0.35">
      <c r="F197" s="13"/>
    </row>
    <row r="198" spans="4:16" x14ac:dyDescent="0.35">
      <c r="F198" s="13"/>
    </row>
    <row r="199" spans="4:16" x14ac:dyDescent="0.35">
      <c r="F199" s="13"/>
    </row>
    <row r="200" spans="4:16" x14ac:dyDescent="0.35">
      <c r="F200" s="13"/>
    </row>
    <row r="201" spans="4:16" x14ac:dyDescent="0.35">
      <c r="F201" s="13"/>
    </row>
    <row r="202" spans="4:16" x14ac:dyDescent="0.35">
      <c r="F202" s="13"/>
    </row>
    <row r="203" spans="4:16" x14ac:dyDescent="0.35">
      <c r="F203" s="13"/>
    </row>
    <row r="204" spans="4:16" x14ac:dyDescent="0.35">
      <c r="F204" s="13"/>
    </row>
    <row r="205" spans="4:16" x14ac:dyDescent="0.35">
      <c r="F205" s="13"/>
    </row>
    <row r="206" spans="4:16" x14ac:dyDescent="0.35">
      <c r="F206" s="13"/>
    </row>
    <row r="207" spans="4:16" x14ac:dyDescent="0.35">
      <c r="F207" s="13"/>
    </row>
    <row r="208" spans="4:16" x14ac:dyDescent="0.35">
      <c r="F208" s="13"/>
    </row>
    <row r="209" spans="6:6" x14ac:dyDescent="0.35">
      <c r="F209" s="13"/>
    </row>
    <row r="210" spans="6:6" x14ac:dyDescent="0.35">
      <c r="F210" s="13"/>
    </row>
    <row r="211" spans="6:6" x14ac:dyDescent="0.35">
      <c r="F211" s="13"/>
    </row>
    <row r="212" spans="6:6" x14ac:dyDescent="0.35">
      <c r="F212" s="13"/>
    </row>
    <row r="213" spans="6:6" x14ac:dyDescent="0.35">
      <c r="F213" s="13"/>
    </row>
    <row r="214" spans="6:6" x14ac:dyDescent="0.35">
      <c r="F214" s="13"/>
    </row>
    <row r="215" spans="6:6" x14ac:dyDescent="0.35">
      <c r="F215" s="13"/>
    </row>
    <row r="216" spans="6:6" x14ac:dyDescent="0.35">
      <c r="F216" s="13"/>
    </row>
    <row r="217" spans="6:6" x14ac:dyDescent="0.35">
      <c r="F217" s="13"/>
    </row>
    <row r="218" spans="6:6" x14ac:dyDescent="0.35">
      <c r="F218" s="13"/>
    </row>
    <row r="219" spans="6:6" x14ac:dyDescent="0.35">
      <c r="F219" s="13"/>
    </row>
    <row r="220" spans="6:6" x14ac:dyDescent="0.35">
      <c r="F220" s="13"/>
    </row>
    <row r="221" spans="6:6" x14ac:dyDescent="0.35">
      <c r="F221" s="13"/>
    </row>
    <row r="222" spans="6:6" x14ac:dyDescent="0.35">
      <c r="F222" s="13"/>
    </row>
    <row r="223" spans="6:6" x14ac:dyDescent="0.35">
      <c r="F223" s="13"/>
    </row>
    <row r="224" spans="6:6" x14ac:dyDescent="0.35">
      <c r="F224" s="13"/>
    </row>
    <row r="225" spans="6:6" x14ac:dyDescent="0.35">
      <c r="F225" s="13"/>
    </row>
    <row r="226" spans="6:6" x14ac:dyDescent="0.35">
      <c r="F226" s="13"/>
    </row>
    <row r="227" spans="6:6" x14ac:dyDescent="0.35">
      <c r="F227" s="13"/>
    </row>
    <row r="228" spans="6:6" x14ac:dyDescent="0.35">
      <c r="F228" s="13"/>
    </row>
    <row r="229" spans="6:6" x14ac:dyDescent="0.35">
      <c r="F229" s="13"/>
    </row>
    <row r="230" spans="6:6" x14ac:dyDescent="0.35">
      <c r="F230" s="13"/>
    </row>
    <row r="231" spans="6:6" x14ac:dyDescent="0.35">
      <c r="F231" s="13"/>
    </row>
    <row r="232" spans="6:6" x14ac:dyDescent="0.35">
      <c r="F232" s="13"/>
    </row>
    <row r="233" spans="6:6" x14ac:dyDescent="0.35">
      <c r="F233" s="13"/>
    </row>
    <row r="234" spans="6:6" x14ac:dyDescent="0.35">
      <c r="F234" s="13"/>
    </row>
    <row r="235" spans="6:6" x14ac:dyDescent="0.35">
      <c r="F235" s="13"/>
    </row>
    <row r="236" spans="6:6" x14ac:dyDescent="0.35">
      <c r="F236" s="13"/>
    </row>
    <row r="237" spans="6:6" x14ac:dyDescent="0.35">
      <c r="F237" s="13"/>
    </row>
    <row r="238" spans="6:6" x14ac:dyDescent="0.35">
      <c r="F238" s="13"/>
    </row>
    <row r="239" spans="6:6" x14ac:dyDescent="0.35">
      <c r="F239" s="13"/>
    </row>
    <row r="240" spans="6:6" x14ac:dyDescent="0.35">
      <c r="F240" s="13"/>
    </row>
    <row r="241" spans="6:6" x14ac:dyDescent="0.35">
      <c r="F241" s="13"/>
    </row>
    <row r="242" spans="6:6" x14ac:dyDescent="0.35">
      <c r="F242" s="13"/>
    </row>
    <row r="243" spans="6:6" x14ac:dyDescent="0.35">
      <c r="F243" s="13"/>
    </row>
  </sheetData>
  <mergeCells count="2">
    <mergeCell ref="E1:H1"/>
    <mergeCell ref="L1:M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7695-6923-465C-98E8-0DD2122A8330}">
  <dimension ref="C3:G203"/>
  <sheetViews>
    <sheetView topLeftCell="A181" workbookViewId="0">
      <selection activeCell="D10" sqref="D10"/>
    </sheetView>
  </sheetViews>
  <sheetFormatPr defaultRowHeight="14.5" x14ac:dyDescent="0.35"/>
  <cols>
    <col min="3" max="3" width="16.453125" customWidth="1"/>
    <col min="4" max="4" width="25.26953125" customWidth="1"/>
    <col min="6" max="6" width="17.54296875" customWidth="1"/>
    <col min="7" max="7" width="18.81640625" customWidth="1"/>
  </cols>
  <sheetData>
    <row r="3" spans="3:7" x14ac:dyDescent="0.35">
      <c r="C3" s="30" t="s">
        <v>17</v>
      </c>
      <c r="D3" s="30" t="s">
        <v>15</v>
      </c>
      <c r="E3" s="30" t="s">
        <v>16</v>
      </c>
      <c r="F3" s="30" t="s">
        <v>22</v>
      </c>
      <c r="G3" s="30" t="s">
        <v>24</v>
      </c>
    </row>
    <row r="4" spans="3:7" x14ac:dyDescent="0.35">
      <c r="C4" s="30" t="s">
        <v>14</v>
      </c>
      <c r="D4" s="30" t="s">
        <v>18</v>
      </c>
      <c r="E4" s="30" t="s">
        <v>55</v>
      </c>
      <c r="F4" s="30">
        <v>1</v>
      </c>
      <c r="G4" s="30"/>
    </row>
    <row r="5" spans="3:7" x14ac:dyDescent="0.35">
      <c r="C5" s="30"/>
      <c r="D5" s="30"/>
      <c r="E5" s="30" t="s">
        <v>55</v>
      </c>
      <c r="F5" s="30">
        <v>2</v>
      </c>
      <c r="G5" s="30"/>
    </row>
    <row r="6" spans="3:7" x14ac:dyDescent="0.35">
      <c r="C6" s="30"/>
      <c r="D6" s="30"/>
      <c r="E6" s="30" t="s">
        <v>55</v>
      </c>
      <c r="F6" s="30">
        <v>3</v>
      </c>
      <c r="G6" s="30"/>
    </row>
    <row r="7" spans="3:7" x14ac:dyDescent="0.35">
      <c r="C7" s="30"/>
      <c r="D7" s="30"/>
      <c r="E7" s="30" t="s">
        <v>55</v>
      </c>
      <c r="F7" s="30">
        <v>4</v>
      </c>
      <c r="G7" s="30"/>
    </row>
    <row r="8" spans="3:7" x14ac:dyDescent="0.35">
      <c r="C8" s="30"/>
      <c r="D8" s="30"/>
      <c r="E8" s="30" t="s">
        <v>55</v>
      </c>
      <c r="F8" s="30">
        <v>5</v>
      </c>
      <c r="G8" s="30"/>
    </row>
    <row r="9" spans="3:7" x14ac:dyDescent="0.35">
      <c r="C9" s="30"/>
      <c r="D9" s="30"/>
      <c r="E9" s="30" t="s">
        <v>55</v>
      </c>
      <c r="F9" s="30">
        <v>6</v>
      </c>
      <c r="G9" s="30"/>
    </row>
    <row r="10" spans="3:7" x14ac:dyDescent="0.35">
      <c r="C10" s="30"/>
      <c r="D10" s="30"/>
      <c r="E10" s="30" t="s">
        <v>55</v>
      </c>
      <c r="F10" s="30">
        <v>7</v>
      </c>
      <c r="G10" s="30"/>
    </row>
    <row r="11" spans="3:7" x14ac:dyDescent="0.35">
      <c r="C11" s="30"/>
      <c r="D11" s="30"/>
      <c r="E11" s="30" t="s">
        <v>55</v>
      </c>
      <c r="F11" s="30">
        <v>8</v>
      </c>
      <c r="G11" s="30"/>
    </row>
    <row r="12" spans="3:7" x14ac:dyDescent="0.35">
      <c r="C12" s="30"/>
      <c r="D12" s="30"/>
      <c r="E12" s="30" t="s">
        <v>55</v>
      </c>
      <c r="F12" s="30">
        <v>9</v>
      </c>
      <c r="G12" s="30"/>
    </row>
    <row r="13" spans="3:7" x14ac:dyDescent="0.35">
      <c r="C13" s="30"/>
      <c r="D13" s="30"/>
      <c r="E13" s="30" t="s">
        <v>55</v>
      </c>
      <c r="F13" s="30">
        <v>10</v>
      </c>
      <c r="G13" s="30" t="s">
        <v>56</v>
      </c>
    </row>
    <row r="14" spans="3:7" x14ac:dyDescent="0.35">
      <c r="C14" s="30"/>
      <c r="D14" s="30"/>
      <c r="E14" s="30" t="s">
        <v>55</v>
      </c>
      <c r="F14" s="30">
        <v>11</v>
      </c>
      <c r="G14" s="30"/>
    </row>
    <row r="15" spans="3:7" x14ac:dyDescent="0.35">
      <c r="C15" s="30"/>
      <c r="D15" s="30"/>
      <c r="E15" s="30" t="s">
        <v>55</v>
      </c>
      <c r="F15" s="30">
        <v>12</v>
      </c>
      <c r="G15" s="30"/>
    </row>
    <row r="16" spans="3:7" x14ac:dyDescent="0.35">
      <c r="C16" s="30"/>
      <c r="D16" s="30"/>
      <c r="E16" s="30" t="s">
        <v>55</v>
      </c>
      <c r="F16" s="30">
        <v>13</v>
      </c>
      <c r="G16" s="30"/>
    </row>
    <row r="17" spans="3:7" x14ac:dyDescent="0.35">
      <c r="C17" s="30"/>
      <c r="D17" s="30"/>
      <c r="E17" s="30" t="s">
        <v>55</v>
      </c>
      <c r="F17" s="30">
        <v>14</v>
      </c>
      <c r="G17" s="30" t="s">
        <v>56</v>
      </c>
    </row>
    <row r="18" spans="3:7" x14ac:dyDescent="0.35">
      <c r="C18" s="30"/>
      <c r="D18" s="30"/>
      <c r="E18" s="30" t="s">
        <v>55</v>
      </c>
      <c r="F18" s="30">
        <v>15</v>
      </c>
      <c r="G18" s="30"/>
    </row>
    <row r="19" spans="3:7" x14ac:dyDescent="0.35">
      <c r="C19" s="30"/>
      <c r="D19" s="30"/>
      <c r="E19" s="30" t="s">
        <v>55</v>
      </c>
      <c r="F19" s="30">
        <v>16</v>
      </c>
      <c r="G19" s="30"/>
    </row>
    <row r="20" spans="3:7" x14ac:dyDescent="0.35">
      <c r="C20" s="30"/>
      <c r="D20" s="30"/>
      <c r="E20" s="30" t="s">
        <v>55</v>
      </c>
      <c r="F20" s="30">
        <v>17</v>
      </c>
      <c r="G20" s="30"/>
    </row>
    <row r="21" spans="3:7" x14ac:dyDescent="0.35">
      <c r="C21" s="30"/>
      <c r="D21" s="30"/>
      <c r="E21" s="30" t="s">
        <v>55</v>
      </c>
      <c r="F21" s="30">
        <v>18</v>
      </c>
      <c r="G21" s="30"/>
    </row>
    <row r="22" spans="3:7" x14ac:dyDescent="0.35">
      <c r="C22" s="30"/>
      <c r="D22" s="30"/>
      <c r="E22" s="30" t="s">
        <v>55</v>
      </c>
      <c r="F22" s="30">
        <v>19</v>
      </c>
      <c r="G22" s="30"/>
    </row>
    <row r="23" spans="3:7" x14ac:dyDescent="0.35">
      <c r="C23" s="30"/>
      <c r="D23" s="30"/>
      <c r="E23" s="30" t="s">
        <v>55</v>
      </c>
      <c r="F23" s="30">
        <v>20</v>
      </c>
      <c r="G23" s="30" t="s">
        <v>56</v>
      </c>
    </row>
    <row r="24" spans="3:7" x14ac:dyDescent="0.35">
      <c r="C24" s="30"/>
      <c r="D24" s="30"/>
      <c r="E24" s="30" t="s">
        <v>55</v>
      </c>
      <c r="F24" s="30">
        <v>21</v>
      </c>
      <c r="G24" s="30"/>
    </row>
    <row r="25" spans="3:7" x14ac:dyDescent="0.35">
      <c r="C25" s="30"/>
      <c r="D25" s="30"/>
      <c r="E25" s="30" t="s">
        <v>55</v>
      </c>
      <c r="F25" s="30">
        <v>22</v>
      </c>
      <c r="G25" s="30"/>
    </row>
    <row r="26" spans="3:7" x14ac:dyDescent="0.35">
      <c r="C26" s="30"/>
      <c r="D26" s="30"/>
      <c r="E26" s="30" t="s">
        <v>55</v>
      </c>
      <c r="F26" s="30">
        <v>23</v>
      </c>
      <c r="G26" s="30"/>
    </row>
    <row r="27" spans="3:7" x14ac:dyDescent="0.35">
      <c r="C27" s="30"/>
      <c r="D27" s="30"/>
      <c r="E27" s="30" t="s">
        <v>55</v>
      </c>
      <c r="F27" s="30">
        <v>24</v>
      </c>
      <c r="G27" s="30"/>
    </row>
    <row r="28" spans="3:7" x14ac:dyDescent="0.35">
      <c r="C28" s="30"/>
      <c r="D28" s="30"/>
      <c r="E28" s="30" t="s">
        <v>55</v>
      </c>
      <c r="F28" s="30">
        <v>25</v>
      </c>
      <c r="G28" s="30"/>
    </row>
    <row r="29" spans="3:7" x14ac:dyDescent="0.35">
      <c r="C29" s="30"/>
      <c r="D29" s="30"/>
      <c r="E29" s="30" t="s">
        <v>55</v>
      </c>
      <c r="F29" s="30">
        <v>26</v>
      </c>
      <c r="G29" s="30"/>
    </row>
    <row r="30" spans="3:7" x14ac:dyDescent="0.35">
      <c r="C30" s="30"/>
      <c r="D30" s="30"/>
      <c r="E30" s="30" t="s">
        <v>55</v>
      </c>
      <c r="F30" s="30">
        <v>27</v>
      </c>
      <c r="G30" s="30"/>
    </row>
    <row r="31" spans="3:7" x14ac:dyDescent="0.35">
      <c r="C31" s="30"/>
      <c r="D31" s="30"/>
      <c r="E31" s="30" t="s">
        <v>55</v>
      </c>
      <c r="F31" s="30">
        <v>28</v>
      </c>
      <c r="G31" s="30"/>
    </row>
    <row r="32" spans="3:7" x14ac:dyDescent="0.35">
      <c r="C32" s="30"/>
      <c r="D32" s="30"/>
      <c r="E32" s="30" t="s">
        <v>55</v>
      </c>
      <c r="F32" s="30">
        <v>29</v>
      </c>
      <c r="G32" s="30"/>
    </row>
    <row r="33" spans="3:7" x14ac:dyDescent="0.35">
      <c r="C33" s="30"/>
      <c r="D33" s="30"/>
      <c r="E33" s="30" t="s">
        <v>55</v>
      </c>
      <c r="F33" s="30">
        <v>30</v>
      </c>
      <c r="G33" s="30"/>
    </row>
    <row r="34" spans="3:7" x14ac:dyDescent="0.35">
      <c r="C34" s="30"/>
      <c r="D34" s="30"/>
      <c r="E34" s="30" t="s">
        <v>55</v>
      </c>
      <c r="F34" s="30">
        <v>31</v>
      </c>
      <c r="G34" s="30"/>
    </row>
    <row r="35" spans="3:7" x14ac:dyDescent="0.35">
      <c r="C35" s="30"/>
      <c r="D35" s="30"/>
      <c r="E35" s="30" t="s">
        <v>55</v>
      </c>
      <c r="F35" s="30">
        <v>32</v>
      </c>
      <c r="G35" s="30"/>
    </row>
    <row r="36" spans="3:7" x14ac:dyDescent="0.35">
      <c r="C36" s="30"/>
      <c r="D36" s="30"/>
      <c r="E36" s="30" t="s">
        <v>55</v>
      </c>
      <c r="F36" s="30">
        <v>33</v>
      </c>
      <c r="G36" s="30" t="s">
        <v>56</v>
      </c>
    </row>
    <row r="37" spans="3:7" x14ac:dyDescent="0.35">
      <c r="C37" s="30"/>
      <c r="D37" s="30"/>
      <c r="E37" s="30" t="s">
        <v>55</v>
      </c>
      <c r="F37" s="30">
        <v>34</v>
      </c>
      <c r="G37" s="30"/>
    </row>
    <row r="38" spans="3:7" x14ac:dyDescent="0.35">
      <c r="C38" s="30"/>
      <c r="D38" s="30"/>
      <c r="E38" s="30" t="s">
        <v>55</v>
      </c>
      <c r="F38" s="30">
        <v>35</v>
      </c>
      <c r="G38" s="30"/>
    </row>
    <row r="39" spans="3:7" x14ac:dyDescent="0.35">
      <c r="C39" s="30"/>
      <c r="D39" s="30"/>
      <c r="E39" s="30" t="s">
        <v>55</v>
      </c>
      <c r="F39" s="30">
        <v>36</v>
      </c>
      <c r="G39" s="30"/>
    </row>
    <row r="40" spans="3:7" x14ac:dyDescent="0.35">
      <c r="C40" s="30"/>
      <c r="D40" s="30"/>
      <c r="E40" s="30" t="s">
        <v>55</v>
      </c>
      <c r="F40" s="30">
        <v>37</v>
      </c>
      <c r="G40" s="30"/>
    </row>
    <row r="41" spans="3:7" x14ac:dyDescent="0.35">
      <c r="C41" s="30"/>
      <c r="D41" s="30"/>
      <c r="E41" s="30" t="s">
        <v>55</v>
      </c>
      <c r="F41" s="30">
        <v>38</v>
      </c>
      <c r="G41" s="30"/>
    </row>
    <row r="42" spans="3:7" x14ac:dyDescent="0.35">
      <c r="C42" s="30"/>
      <c r="D42" s="30"/>
      <c r="E42" s="30" t="s">
        <v>55</v>
      </c>
      <c r="F42" s="30">
        <v>39</v>
      </c>
      <c r="G42" s="30"/>
    </row>
    <row r="43" spans="3:7" x14ac:dyDescent="0.35">
      <c r="C43" s="30"/>
      <c r="D43" s="30"/>
      <c r="E43" s="30" t="s">
        <v>55</v>
      </c>
      <c r="F43" s="30">
        <v>40</v>
      </c>
      <c r="G43" s="30"/>
    </row>
    <row r="44" spans="3:7" x14ac:dyDescent="0.35">
      <c r="C44" s="30"/>
      <c r="D44" s="30"/>
      <c r="E44" s="30" t="s">
        <v>55</v>
      </c>
      <c r="F44" s="30">
        <v>41</v>
      </c>
      <c r="G44" s="30" t="s">
        <v>56</v>
      </c>
    </row>
    <row r="45" spans="3:7" x14ac:dyDescent="0.35">
      <c r="C45" s="30"/>
      <c r="D45" s="30"/>
      <c r="E45" s="30" t="s">
        <v>55</v>
      </c>
      <c r="F45" s="30">
        <v>42</v>
      </c>
      <c r="G45" s="30"/>
    </row>
    <row r="46" spans="3:7" x14ac:dyDescent="0.35">
      <c r="C46" s="30"/>
      <c r="D46" s="30"/>
      <c r="E46" s="30" t="s">
        <v>55</v>
      </c>
      <c r="F46" s="30">
        <v>43</v>
      </c>
      <c r="G46" s="30" t="s">
        <v>56</v>
      </c>
    </row>
    <row r="47" spans="3:7" x14ac:dyDescent="0.35">
      <c r="C47" s="30"/>
      <c r="D47" s="30"/>
      <c r="E47" s="30" t="s">
        <v>55</v>
      </c>
      <c r="F47" s="30">
        <v>44</v>
      </c>
      <c r="G47" s="30"/>
    </row>
    <row r="48" spans="3:7" x14ac:dyDescent="0.35">
      <c r="C48" s="30"/>
      <c r="D48" s="30"/>
      <c r="E48" s="30" t="s">
        <v>55</v>
      </c>
      <c r="F48" s="30">
        <v>45</v>
      </c>
      <c r="G48" s="30"/>
    </row>
    <row r="49" spans="3:7" x14ac:dyDescent="0.35">
      <c r="C49" s="30"/>
      <c r="D49" s="30"/>
      <c r="E49" s="30" t="s">
        <v>55</v>
      </c>
      <c r="F49" s="30">
        <v>46</v>
      </c>
      <c r="G49" s="30"/>
    </row>
    <row r="50" spans="3:7" x14ac:dyDescent="0.35">
      <c r="C50" s="30"/>
      <c r="D50" s="30"/>
      <c r="E50" s="30" t="s">
        <v>55</v>
      </c>
      <c r="F50" s="30">
        <v>47</v>
      </c>
      <c r="G50" s="30"/>
    </row>
    <row r="51" spans="3:7" x14ac:dyDescent="0.35">
      <c r="C51" s="30"/>
      <c r="D51" s="30"/>
      <c r="E51" s="30"/>
      <c r="F51" s="30"/>
      <c r="G51" s="30"/>
    </row>
    <row r="52" spans="3:7" x14ac:dyDescent="0.35">
      <c r="C52" s="30"/>
      <c r="D52" s="30"/>
      <c r="E52" s="30"/>
      <c r="F52" s="30"/>
      <c r="G52" s="30"/>
    </row>
    <row r="53" spans="3:7" x14ac:dyDescent="0.35">
      <c r="C53" s="30"/>
      <c r="D53" s="30"/>
      <c r="E53" s="30"/>
      <c r="F53" s="30"/>
      <c r="G53" s="30"/>
    </row>
    <row r="54" spans="3:7" x14ac:dyDescent="0.35">
      <c r="C54" s="30" t="s">
        <v>14</v>
      </c>
      <c r="D54" s="30" t="s">
        <v>19</v>
      </c>
      <c r="E54" s="30" t="s">
        <v>55</v>
      </c>
      <c r="F54" s="30">
        <v>1</v>
      </c>
      <c r="G54" s="30" t="s">
        <v>57</v>
      </c>
    </row>
    <row r="55" spans="3:7" x14ac:dyDescent="0.35">
      <c r="C55" s="30"/>
      <c r="D55" s="30"/>
      <c r="E55" s="30" t="s">
        <v>55</v>
      </c>
      <c r="F55" s="30">
        <v>2</v>
      </c>
      <c r="G55" s="30"/>
    </row>
    <row r="56" spans="3:7" x14ac:dyDescent="0.35">
      <c r="C56" s="30"/>
      <c r="D56" s="30"/>
      <c r="E56" s="30" t="s">
        <v>55</v>
      </c>
      <c r="F56" s="30">
        <v>3</v>
      </c>
      <c r="G56" s="30"/>
    </row>
    <row r="57" spans="3:7" x14ac:dyDescent="0.35">
      <c r="C57" s="30"/>
      <c r="D57" s="30"/>
      <c r="E57" s="30" t="s">
        <v>55</v>
      </c>
      <c r="F57" s="30">
        <v>4</v>
      </c>
      <c r="G57" s="30"/>
    </row>
    <row r="58" spans="3:7" x14ac:dyDescent="0.35">
      <c r="C58" s="30"/>
      <c r="D58" s="30"/>
      <c r="E58" s="30" t="s">
        <v>55</v>
      </c>
      <c r="F58" s="30">
        <v>5</v>
      </c>
      <c r="G58" s="30"/>
    </row>
    <row r="59" spans="3:7" x14ac:dyDescent="0.35">
      <c r="C59" s="30"/>
      <c r="D59" s="30"/>
      <c r="E59" s="30" t="s">
        <v>55</v>
      </c>
      <c r="F59" s="30">
        <v>6</v>
      </c>
      <c r="G59" s="30"/>
    </row>
    <row r="60" spans="3:7" x14ac:dyDescent="0.35">
      <c r="C60" s="30"/>
      <c r="D60" s="30"/>
      <c r="E60" s="30" t="s">
        <v>55</v>
      </c>
      <c r="F60" s="30">
        <v>7</v>
      </c>
      <c r="G60" s="30"/>
    </row>
    <row r="61" spans="3:7" x14ac:dyDescent="0.35">
      <c r="C61" s="30"/>
      <c r="D61" s="30"/>
      <c r="E61" s="30" t="s">
        <v>55</v>
      </c>
      <c r="F61" s="30">
        <v>8</v>
      </c>
      <c r="G61" s="30" t="s">
        <v>56</v>
      </c>
    </row>
    <row r="62" spans="3:7" x14ac:dyDescent="0.35">
      <c r="C62" s="30"/>
      <c r="D62" s="30"/>
      <c r="E62" s="30" t="s">
        <v>55</v>
      </c>
      <c r="F62" s="30">
        <v>9</v>
      </c>
      <c r="G62" s="30" t="s">
        <v>56</v>
      </c>
    </row>
    <row r="63" spans="3:7" x14ac:dyDescent="0.35">
      <c r="C63" s="30"/>
      <c r="D63" s="30"/>
      <c r="E63" s="30" t="s">
        <v>55</v>
      </c>
      <c r="F63" s="30">
        <v>10</v>
      </c>
      <c r="G63" s="30"/>
    </row>
    <row r="64" spans="3:7" x14ac:dyDescent="0.35">
      <c r="C64" s="30"/>
      <c r="D64" s="30"/>
      <c r="E64" s="30" t="s">
        <v>55</v>
      </c>
      <c r="F64" s="30">
        <v>11</v>
      </c>
      <c r="G64" s="30"/>
    </row>
    <row r="65" spans="3:7" x14ac:dyDescent="0.35">
      <c r="C65" s="30"/>
      <c r="D65" s="30"/>
      <c r="E65" s="30" t="s">
        <v>55</v>
      </c>
      <c r="F65" s="30">
        <v>12</v>
      </c>
      <c r="G65" s="30"/>
    </row>
    <row r="66" spans="3:7" x14ac:dyDescent="0.35">
      <c r="C66" s="30"/>
      <c r="D66" s="30"/>
      <c r="E66" s="30" t="s">
        <v>55</v>
      </c>
      <c r="F66" s="30">
        <v>13</v>
      </c>
      <c r="G66" s="30"/>
    </row>
    <row r="67" spans="3:7" x14ac:dyDescent="0.35">
      <c r="C67" s="30"/>
      <c r="D67" s="30"/>
      <c r="E67" s="30" t="s">
        <v>55</v>
      </c>
      <c r="F67" s="30">
        <v>14</v>
      </c>
      <c r="G67" s="30"/>
    </row>
    <row r="68" spans="3:7" x14ac:dyDescent="0.35">
      <c r="C68" s="30"/>
      <c r="D68" s="30"/>
      <c r="E68" s="30" t="s">
        <v>55</v>
      </c>
      <c r="F68" s="30">
        <v>15</v>
      </c>
      <c r="G68" s="30"/>
    </row>
    <row r="69" spans="3:7" x14ac:dyDescent="0.35">
      <c r="C69" s="30"/>
      <c r="D69" s="30"/>
      <c r="E69" s="30" t="s">
        <v>55</v>
      </c>
      <c r="F69" s="30">
        <v>16</v>
      </c>
      <c r="G69" s="30"/>
    </row>
    <row r="70" spans="3:7" x14ac:dyDescent="0.35">
      <c r="C70" s="30"/>
      <c r="D70" s="30"/>
      <c r="E70" s="30" t="s">
        <v>55</v>
      </c>
      <c r="F70" s="30">
        <v>17</v>
      </c>
      <c r="G70" s="30"/>
    </row>
    <row r="71" spans="3:7" x14ac:dyDescent="0.35">
      <c r="C71" s="30"/>
      <c r="D71" s="30"/>
      <c r="E71" s="30" t="s">
        <v>55</v>
      </c>
      <c r="F71" s="30">
        <v>18</v>
      </c>
      <c r="G71" s="30"/>
    </row>
    <row r="72" spans="3:7" x14ac:dyDescent="0.35">
      <c r="C72" s="30"/>
      <c r="D72" s="30"/>
      <c r="E72" s="30" t="s">
        <v>55</v>
      </c>
      <c r="F72" s="30">
        <v>19</v>
      </c>
      <c r="G72" s="30"/>
    </row>
    <row r="73" spans="3:7" x14ac:dyDescent="0.35">
      <c r="C73" s="30"/>
      <c r="D73" s="30"/>
      <c r="E73" s="30" t="s">
        <v>55</v>
      </c>
      <c r="F73" s="30">
        <v>20</v>
      </c>
      <c r="G73" s="30"/>
    </row>
    <row r="74" spans="3:7" x14ac:dyDescent="0.35">
      <c r="C74" s="30"/>
      <c r="D74" s="30"/>
      <c r="E74" s="30" t="s">
        <v>55</v>
      </c>
      <c r="F74" s="30">
        <v>21</v>
      </c>
      <c r="G74" s="30"/>
    </row>
    <row r="75" spans="3:7" x14ac:dyDescent="0.35">
      <c r="C75" s="30"/>
      <c r="D75" s="30"/>
      <c r="E75" s="30" t="s">
        <v>55</v>
      </c>
      <c r="F75" s="30">
        <v>22</v>
      </c>
      <c r="G75" s="30"/>
    </row>
    <row r="76" spans="3:7" x14ac:dyDescent="0.35">
      <c r="C76" s="30"/>
      <c r="D76" s="30"/>
      <c r="E76" s="30" t="s">
        <v>55</v>
      </c>
      <c r="F76" s="30">
        <v>23</v>
      </c>
      <c r="G76" s="30"/>
    </row>
    <row r="77" spans="3:7" x14ac:dyDescent="0.35">
      <c r="C77" s="30"/>
      <c r="D77" s="30"/>
      <c r="E77" s="30" t="s">
        <v>55</v>
      </c>
      <c r="F77" s="30">
        <v>24</v>
      </c>
      <c r="G77" s="30" t="s">
        <v>56</v>
      </c>
    </row>
    <row r="78" spans="3:7" x14ac:dyDescent="0.35">
      <c r="C78" s="30"/>
      <c r="D78" s="30"/>
      <c r="E78" s="30" t="s">
        <v>55</v>
      </c>
      <c r="F78" s="30">
        <v>25</v>
      </c>
      <c r="G78" s="30"/>
    </row>
    <row r="79" spans="3:7" x14ac:dyDescent="0.35">
      <c r="C79" s="30"/>
      <c r="D79" s="30"/>
      <c r="E79" s="30" t="s">
        <v>55</v>
      </c>
      <c r="F79" s="30">
        <v>26</v>
      </c>
      <c r="G79" s="30"/>
    </row>
    <row r="80" spans="3:7" x14ac:dyDescent="0.35">
      <c r="C80" s="30"/>
      <c r="D80" s="30"/>
      <c r="E80" s="30" t="s">
        <v>55</v>
      </c>
      <c r="F80" s="30">
        <v>27</v>
      </c>
      <c r="G80" s="30"/>
    </row>
    <row r="81" spans="3:7" x14ac:dyDescent="0.35">
      <c r="C81" s="30"/>
      <c r="D81" s="30"/>
      <c r="E81" s="30" t="s">
        <v>55</v>
      </c>
      <c r="F81" s="30">
        <v>28</v>
      </c>
      <c r="G81" s="30" t="s">
        <v>56</v>
      </c>
    </row>
    <row r="82" spans="3:7" x14ac:dyDescent="0.35">
      <c r="C82" s="30"/>
      <c r="D82" s="30"/>
      <c r="E82" s="30" t="s">
        <v>55</v>
      </c>
      <c r="F82" s="30">
        <v>29</v>
      </c>
      <c r="G82" s="30"/>
    </row>
    <row r="83" spans="3:7" x14ac:dyDescent="0.35">
      <c r="C83" s="30"/>
      <c r="D83" s="30"/>
      <c r="E83" s="30" t="s">
        <v>55</v>
      </c>
      <c r="F83" s="30">
        <v>30</v>
      </c>
      <c r="G83" s="30"/>
    </row>
    <row r="84" spans="3:7" x14ac:dyDescent="0.35">
      <c r="C84" s="30"/>
      <c r="D84" s="30"/>
      <c r="E84" s="30" t="s">
        <v>55</v>
      </c>
      <c r="F84" s="30">
        <v>31</v>
      </c>
      <c r="G84" s="30" t="s">
        <v>56</v>
      </c>
    </row>
    <row r="85" spans="3:7" x14ac:dyDescent="0.35">
      <c r="C85" s="30"/>
      <c r="D85" s="30"/>
      <c r="E85" s="30" t="s">
        <v>55</v>
      </c>
      <c r="F85" s="30">
        <v>32</v>
      </c>
      <c r="G85" s="30"/>
    </row>
    <row r="86" spans="3:7" x14ac:dyDescent="0.35">
      <c r="C86" s="30"/>
      <c r="D86" s="30"/>
      <c r="E86" s="30" t="s">
        <v>55</v>
      </c>
      <c r="F86" s="30">
        <v>33</v>
      </c>
      <c r="G86" s="30"/>
    </row>
    <row r="87" spans="3:7" x14ac:dyDescent="0.35">
      <c r="C87" s="30"/>
      <c r="D87" s="30"/>
      <c r="E87" s="30" t="s">
        <v>55</v>
      </c>
      <c r="F87" s="30">
        <v>34</v>
      </c>
      <c r="G87" s="30"/>
    </row>
    <row r="88" spans="3:7" x14ac:dyDescent="0.35">
      <c r="C88" s="30"/>
      <c r="D88" s="30"/>
      <c r="E88" s="30" t="s">
        <v>55</v>
      </c>
      <c r="F88" s="30">
        <v>35</v>
      </c>
      <c r="G88" s="30"/>
    </row>
    <row r="89" spans="3:7" x14ac:dyDescent="0.35">
      <c r="C89" s="30"/>
      <c r="D89" s="30"/>
      <c r="E89" s="30" t="s">
        <v>55</v>
      </c>
      <c r="F89" s="30">
        <v>36</v>
      </c>
      <c r="G89" s="30" t="s">
        <v>56</v>
      </c>
    </row>
    <row r="90" spans="3:7" x14ac:dyDescent="0.35">
      <c r="C90" s="30"/>
      <c r="D90" s="30"/>
      <c r="E90" s="30" t="s">
        <v>55</v>
      </c>
      <c r="F90" s="30">
        <v>37</v>
      </c>
      <c r="G90" s="30"/>
    </row>
    <row r="91" spans="3:7" x14ac:dyDescent="0.35">
      <c r="C91" s="30"/>
      <c r="D91" s="30"/>
      <c r="E91" s="30" t="s">
        <v>55</v>
      </c>
      <c r="F91" s="30">
        <v>38</v>
      </c>
      <c r="G91" s="30"/>
    </row>
    <row r="92" spans="3:7" x14ac:dyDescent="0.35">
      <c r="C92" s="30"/>
      <c r="D92" s="30"/>
      <c r="E92" s="30" t="s">
        <v>55</v>
      </c>
      <c r="F92" s="30">
        <v>39</v>
      </c>
      <c r="G92" s="30" t="s">
        <v>56</v>
      </c>
    </row>
    <row r="93" spans="3:7" x14ac:dyDescent="0.35">
      <c r="C93" s="30"/>
      <c r="D93" s="30"/>
      <c r="E93" s="30" t="s">
        <v>55</v>
      </c>
      <c r="F93" s="30">
        <v>40</v>
      </c>
      <c r="G93" s="30"/>
    </row>
    <row r="94" spans="3:7" x14ac:dyDescent="0.35">
      <c r="C94" s="30"/>
      <c r="D94" s="30"/>
      <c r="E94" s="30" t="s">
        <v>55</v>
      </c>
      <c r="F94" s="30">
        <v>41</v>
      </c>
      <c r="G94" s="30"/>
    </row>
    <row r="95" spans="3:7" x14ac:dyDescent="0.35">
      <c r="C95" s="30"/>
      <c r="D95" s="30"/>
      <c r="E95" s="30" t="s">
        <v>55</v>
      </c>
      <c r="F95" s="30">
        <v>42</v>
      </c>
      <c r="G95" s="30"/>
    </row>
    <row r="96" spans="3:7" x14ac:dyDescent="0.35">
      <c r="C96" s="30"/>
      <c r="D96" s="30"/>
      <c r="E96" s="30" t="s">
        <v>55</v>
      </c>
      <c r="F96" s="23">
        <v>43</v>
      </c>
      <c r="G96" s="30"/>
    </row>
    <row r="97" spans="3:7" x14ac:dyDescent="0.35">
      <c r="C97" s="30"/>
      <c r="D97" s="30"/>
      <c r="E97" s="30" t="s">
        <v>55</v>
      </c>
      <c r="F97" s="30">
        <v>44</v>
      </c>
      <c r="G97" s="30"/>
    </row>
    <row r="98" spans="3:7" x14ac:dyDescent="0.35">
      <c r="C98" s="30"/>
      <c r="D98" s="30"/>
      <c r="E98" s="30" t="s">
        <v>55</v>
      </c>
      <c r="F98" s="30">
        <v>45</v>
      </c>
      <c r="G98" s="30"/>
    </row>
    <row r="99" spans="3:7" x14ac:dyDescent="0.35">
      <c r="C99" s="30"/>
      <c r="D99" s="30"/>
      <c r="E99" s="30" t="s">
        <v>55</v>
      </c>
      <c r="F99" s="30">
        <v>46</v>
      </c>
      <c r="G99" s="30" t="s">
        <v>56</v>
      </c>
    </row>
    <row r="100" spans="3:7" x14ac:dyDescent="0.35">
      <c r="C100" s="30"/>
      <c r="D100" s="30"/>
      <c r="E100" s="30" t="s">
        <v>55</v>
      </c>
      <c r="F100" s="30">
        <v>47</v>
      </c>
      <c r="G100" s="30" t="s">
        <v>56</v>
      </c>
    </row>
    <row r="101" spans="3:7" x14ac:dyDescent="0.35">
      <c r="C101" s="30"/>
      <c r="D101" s="30"/>
      <c r="E101" s="30"/>
      <c r="F101" s="30"/>
      <c r="G101" s="30"/>
    </row>
    <row r="102" spans="3:7" x14ac:dyDescent="0.35">
      <c r="C102" s="30"/>
      <c r="D102" s="30"/>
      <c r="E102" s="30"/>
      <c r="F102" s="30"/>
      <c r="G102" s="30"/>
    </row>
    <row r="103" spans="3:7" x14ac:dyDescent="0.35">
      <c r="C103" s="30" t="s">
        <v>13</v>
      </c>
      <c r="D103" s="30" t="s">
        <v>18</v>
      </c>
      <c r="E103" s="30"/>
      <c r="F103" s="30"/>
      <c r="G103" s="30"/>
    </row>
    <row r="104" spans="3:7" x14ac:dyDescent="0.35">
      <c r="C104" s="30"/>
      <c r="D104" s="30" t="s">
        <v>49</v>
      </c>
      <c r="E104" s="30" t="s">
        <v>51</v>
      </c>
      <c r="F104" s="30">
        <v>1</v>
      </c>
      <c r="G104" s="30"/>
    </row>
    <row r="105" spans="3:7" x14ac:dyDescent="0.35">
      <c r="C105" s="30"/>
      <c r="D105" s="30"/>
      <c r="E105" s="30" t="s">
        <v>51</v>
      </c>
      <c r="F105" s="30">
        <v>2</v>
      </c>
      <c r="G105" s="30"/>
    </row>
    <row r="106" spans="3:7" x14ac:dyDescent="0.35">
      <c r="C106" s="30"/>
      <c r="D106" s="30" t="s">
        <v>50</v>
      </c>
      <c r="E106" s="30" t="s">
        <v>51</v>
      </c>
      <c r="F106" s="30">
        <v>3</v>
      </c>
      <c r="G106" s="30"/>
    </row>
    <row r="107" spans="3:7" x14ac:dyDescent="0.35">
      <c r="C107" s="30"/>
      <c r="D107" s="30" t="s">
        <v>50</v>
      </c>
      <c r="E107" s="30" t="s">
        <v>51</v>
      </c>
      <c r="F107" s="30">
        <v>4</v>
      </c>
      <c r="G107" s="30"/>
    </row>
    <row r="108" spans="3:7" x14ac:dyDescent="0.35">
      <c r="C108" s="30"/>
      <c r="D108" s="11" t="s">
        <v>58</v>
      </c>
      <c r="E108" s="11" t="s">
        <v>51</v>
      </c>
      <c r="F108" s="11">
        <v>5</v>
      </c>
      <c r="G108" s="11"/>
    </row>
    <row r="109" spans="3:7" x14ac:dyDescent="0.35">
      <c r="C109" s="30"/>
      <c r="D109" s="30"/>
      <c r="E109" s="30" t="s">
        <v>51</v>
      </c>
      <c r="F109" s="30">
        <v>6</v>
      </c>
      <c r="G109" s="30"/>
    </row>
    <row r="110" spans="3:7" x14ac:dyDescent="0.35">
      <c r="C110" s="30"/>
      <c r="D110" s="30"/>
      <c r="E110" s="30" t="s">
        <v>51</v>
      </c>
      <c r="F110" s="30">
        <v>7</v>
      </c>
      <c r="G110" s="30"/>
    </row>
    <row r="111" spans="3:7" x14ac:dyDescent="0.35">
      <c r="C111" s="30"/>
      <c r="D111" s="30" t="s">
        <v>50</v>
      </c>
      <c r="E111" s="30" t="s">
        <v>51</v>
      </c>
      <c r="F111" s="30">
        <v>8</v>
      </c>
      <c r="G111" s="30"/>
    </row>
    <row r="112" spans="3:7" x14ac:dyDescent="0.35">
      <c r="C112" s="30"/>
      <c r="D112" s="30"/>
      <c r="E112" s="30" t="s">
        <v>51</v>
      </c>
      <c r="F112" s="30">
        <v>9</v>
      </c>
      <c r="G112" s="30"/>
    </row>
    <row r="113" spans="3:7" x14ac:dyDescent="0.35">
      <c r="C113" s="30"/>
      <c r="D113" s="30" t="s">
        <v>50</v>
      </c>
      <c r="E113" s="23" t="s">
        <v>51</v>
      </c>
      <c r="F113" s="23">
        <v>10</v>
      </c>
      <c r="G113" s="30"/>
    </row>
    <row r="114" spans="3:7" x14ac:dyDescent="0.35">
      <c r="C114" s="30"/>
      <c r="D114" s="30" t="s">
        <v>50</v>
      </c>
      <c r="E114" s="30" t="s">
        <v>51</v>
      </c>
      <c r="F114" s="30">
        <v>11</v>
      </c>
      <c r="G114" s="30"/>
    </row>
    <row r="115" spans="3:7" x14ac:dyDescent="0.35">
      <c r="C115" s="30"/>
      <c r="D115" s="30"/>
      <c r="E115" s="30" t="s">
        <v>51</v>
      </c>
      <c r="F115" s="30">
        <v>12</v>
      </c>
      <c r="G115" s="30"/>
    </row>
    <row r="116" spans="3:7" x14ac:dyDescent="0.35">
      <c r="C116" s="30"/>
      <c r="D116" s="30"/>
      <c r="E116" s="30" t="s">
        <v>51</v>
      </c>
      <c r="F116" s="30">
        <v>13</v>
      </c>
      <c r="G116" s="30"/>
    </row>
    <row r="117" spans="3:7" x14ac:dyDescent="0.35">
      <c r="C117" s="30"/>
      <c r="D117" s="30"/>
      <c r="E117" s="30" t="s">
        <v>51</v>
      </c>
      <c r="F117" s="30">
        <v>14</v>
      </c>
      <c r="G117" s="30"/>
    </row>
    <row r="118" spans="3:7" x14ac:dyDescent="0.35">
      <c r="C118" s="30"/>
      <c r="D118" s="30"/>
      <c r="E118" s="30" t="s">
        <v>52</v>
      </c>
      <c r="F118" s="30">
        <v>15</v>
      </c>
      <c r="G118" s="30"/>
    </row>
    <row r="119" spans="3:7" x14ac:dyDescent="0.35">
      <c r="C119" s="30"/>
      <c r="D119" s="30"/>
      <c r="E119" s="30" t="s">
        <v>52</v>
      </c>
      <c r="F119" s="30">
        <v>16</v>
      </c>
      <c r="G119" s="30"/>
    </row>
    <row r="120" spans="3:7" x14ac:dyDescent="0.35">
      <c r="C120" s="30"/>
      <c r="D120" s="30"/>
      <c r="E120" s="30" t="s">
        <v>52</v>
      </c>
      <c r="F120" s="30">
        <v>17</v>
      </c>
      <c r="G120" s="30"/>
    </row>
    <row r="121" spans="3:7" x14ac:dyDescent="0.35">
      <c r="C121" s="30"/>
      <c r="D121" s="30"/>
      <c r="E121" s="30" t="s">
        <v>54</v>
      </c>
      <c r="F121" s="30">
        <v>18</v>
      </c>
      <c r="G121" s="30"/>
    </row>
    <row r="122" spans="3:7" x14ac:dyDescent="0.35">
      <c r="C122" s="30"/>
      <c r="D122" s="30"/>
      <c r="E122" s="30" t="s">
        <v>54</v>
      </c>
      <c r="F122" s="30">
        <v>19</v>
      </c>
      <c r="G122" s="30"/>
    </row>
    <row r="123" spans="3:7" x14ac:dyDescent="0.35">
      <c r="C123" s="30"/>
      <c r="D123" s="30"/>
      <c r="E123" s="30" t="s">
        <v>54</v>
      </c>
      <c r="F123" s="30">
        <v>20</v>
      </c>
      <c r="G123" s="30"/>
    </row>
    <row r="124" spans="3:7" x14ac:dyDescent="0.35">
      <c r="C124" s="30"/>
      <c r="D124" s="30"/>
      <c r="E124" s="30" t="s">
        <v>54</v>
      </c>
      <c r="F124" s="30">
        <v>21</v>
      </c>
      <c r="G124" s="30"/>
    </row>
    <row r="125" spans="3:7" x14ac:dyDescent="0.35">
      <c r="C125" s="30"/>
      <c r="D125" s="30"/>
      <c r="E125" s="30" t="s">
        <v>54</v>
      </c>
      <c r="F125" s="30">
        <v>22</v>
      </c>
      <c r="G125" s="30"/>
    </row>
    <row r="126" spans="3:7" x14ac:dyDescent="0.35">
      <c r="C126" s="30"/>
      <c r="D126" s="30"/>
      <c r="E126" s="30" t="s">
        <v>54</v>
      </c>
      <c r="F126" s="30">
        <v>23</v>
      </c>
      <c r="G126" s="30"/>
    </row>
    <row r="127" spans="3:7" x14ac:dyDescent="0.35">
      <c r="C127" s="30"/>
      <c r="D127" s="30"/>
      <c r="E127" s="30" t="s">
        <v>54</v>
      </c>
      <c r="F127" s="30">
        <v>24</v>
      </c>
      <c r="G127" s="30"/>
    </row>
    <row r="128" spans="3:7" x14ac:dyDescent="0.35">
      <c r="C128" s="30"/>
      <c r="D128" s="30"/>
      <c r="E128" s="30" t="s">
        <v>54</v>
      </c>
      <c r="F128" s="30">
        <v>25</v>
      </c>
      <c r="G128" s="30"/>
    </row>
    <row r="129" spans="3:7" x14ac:dyDescent="0.35">
      <c r="C129" s="30"/>
      <c r="D129" s="30"/>
      <c r="E129" s="30" t="s">
        <v>54</v>
      </c>
      <c r="F129" s="30">
        <v>26</v>
      </c>
      <c r="G129" s="30"/>
    </row>
    <row r="130" spans="3:7" x14ac:dyDescent="0.35">
      <c r="C130" s="30"/>
      <c r="D130" s="30" t="s">
        <v>50</v>
      </c>
      <c r="E130" s="23" t="s">
        <v>51</v>
      </c>
      <c r="F130" s="23">
        <v>27</v>
      </c>
      <c r="G130" s="30"/>
    </row>
    <row r="131" spans="3:7" x14ac:dyDescent="0.35">
      <c r="C131" s="30"/>
      <c r="D131" s="30"/>
      <c r="E131" s="30" t="s">
        <v>54</v>
      </c>
      <c r="F131" s="30">
        <v>28</v>
      </c>
      <c r="G131" s="30"/>
    </row>
    <row r="132" spans="3:7" x14ac:dyDescent="0.35">
      <c r="C132" s="30"/>
      <c r="D132" s="30"/>
      <c r="E132" s="30" t="s">
        <v>54</v>
      </c>
      <c r="F132" s="30">
        <v>29</v>
      </c>
      <c r="G132" s="30"/>
    </row>
    <row r="133" spans="3:7" x14ac:dyDescent="0.35">
      <c r="C133" s="30"/>
      <c r="D133" s="30"/>
      <c r="E133" s="30" t="s">
        <v>54</v>
      </c>
      <c r="F133" s="30">
        <v>30</v>
      </c>
      <c r="G133" s="30"/>
    </row>
    <row r="134" spans="3:7" x14ac:dyDescent="0.35">
      <c r="C134" s="30"/>
      <c r="D134" s="30"/>
      <c r="E134" s="30" t="s">
        <v>54</v>
      </c>
      <c r="F134" s="30">
        <v>31</v>
      </c>
      <c r="G134" s="30"/>
    </row>
    <row r="135" spans="3:7" x14ac:dyDescent="0.35">
      <c r="C135" s="30"/>
      <c r="D135" s="30"/>
      <c r="E135" s="30" t="s">
        <v>54</v>
      </c>
      <c r="F135" s="30">
        <v>32</v>
      </c>
      <c r="G135" s="30"/>
    </row>
    <row r="136" spans="3:7" x14ac:dyDescent="0.35">
      <c r="C136" s="30"/>
      <c r="D136" s="30"/>
      <c r="E136" s="30" t="s">
        <v>54</v>
      </c>
      <c r="F136" s="30">
        <v>33</v>
      </c>
      <c r="G136" s="30"/>
    </row>
    <row r="137" spans="3:7" x14ac:dyDescent="0.35">
      <c r="C137" s="30"/>
      <c r="D137" s="30"/>
      <c r="E137" s="30" t="s">
        <v>81</v>
      </c>
      <c r="F137" s="30">
        <v>34</v>
      </c>
      <c r="G137" s="30"/>
    </row>
    <row r="138" spans="3:7" x14ac:dyDescent="0.35">
      <c r="C138" s="30"/>
      <c r="D138" s="30"/>
      <c r="E138" s="30" t="s">
        <v>54</v>
      </c>
      <c r="F138" s="30">
        <v>35</v>
      </c>
      <c r="G138" s="30"/>
    </row>
    <row r="139" spans="3:7" x14ac:dyDescent="0.35">
      <c r="C139" s="30"/>
      <c r="D139" s="30" t="s">
        <v>50</v>
      </c>
      <c r="E139" s="23" t="s">
        <v>51</v>
      </c>
      <c r="F139" s="23">
        <v>36</v>
      </c>
      <c r="G139" s="30"/>
    </row>
    <row r="140" spans="3:7" x14ac:dyDescent="0.35">
      <c r="C140" s="30"/>
      <c r="D140" s="30" t="s">
        <v>50</v>
      </c>
      <c r="E140" s="23" t="s">
        <v>51</v>
      </c>
      <c r="F140" s="23">
        <v>37</v>
      </c>
      <c r="G140" s="30"/>
    </row>
    <row r="141" spans="3:7" x14ac:dyDescent="0.35">
      <c r="C141" s="30"/>
      <c r="D141" s="30"/>
      <c r="E141" s="30" t="s">
        <v>54</v>
      </c>
      <c r="F141" s="30">
        <v>38</v>
      </c>
      <c r="G141" s="30"/>
    </row>
    <row r="142" spans="3:7" x14ac:dyDescent="0.35">
      <c r="C142" s="30"/>
      <c r="D142" s="30"/>
      <c r="E142" s="30" t="s">
        <v>54</v>
      </c>
      <c r="F142" s="30">
        <v>39</v>
      </c>
      <c r="G142" s="30"/>
    </row>
    <row r="143" spans="3:7" x14ac:dyDescent="0.35">
      <c r="C143" s="30"/>
      <c r="D143" s="30"/>
      <c r="E143" s="30" t="s">
        <v>54</v>
      </c>
      <c r="F143" s="30">
        <v>40</v>
      </c>
      <c r="G143" s="30"/>
    </row>
    <row r="144" spans="3:7" x14ac:dyDescent="0.35">
      <c r="C144" s="30"/>
      <c r="D144" s="30"/>
      <c r="E144" s="30" t="s">
        <v>54</v>
      </c>
      <c r="F144" s="30">
        <v>41</v>
      </c>
      <c r="G144" s="30"/>
    </row>
    <row r="145" spans="3:7" x14ac:dyDescent="0.35">
      <c r="C145" s="30"/>
      <c r="D145" s="30"/>
      <c r="E145" s="30" t="s">
        <v>51</v>
      </c>
      <c r="F145" s="30">
        <v>42</v>
      </c>
      <c r="G145" s="30"/>
    </row>
    <row r="146" spans="3:7" x14ac:dyDescent="0.35">
      <c r="C146" s="30"/>
      <c r="D146" s="25" t="s">
        <v>53</v>
      </c>
      <c r="E146" s="25" t="s">
        <v>54</v>
      </c>
      <c r="F146" s="25">
        <v>43</v>
      </c>
      <c r="G146" s="30"/>
    </row>
    <row r="147" spans="3:7" x14ac:dyDescent="0.35">
      <c r="C147" s="30"/>
      <c r="D147" s="30" t="s">
        <v>50</v>
      </c>
      <c r="E147" s="23" t="s">
        <v>51</v>
      </c>
      <c r="F147" s="23">
        <v>44</v>
      </c>
      <c r="G147" s="30"/>
    </row>
    <row r="148" spans="3:7" x14ac:dyDescent="0.35">
      <c r="C148" s="30"/>
      <c r="D148" s="25" t="s">
        <v>53</v>
      </c>
      <c r="E148" s="25" t="s">
        <v>54</v>
      </c>
      <c r="F148" s="25">
        <v>45</v>
      </c>
      <c r="G148" s="30"/>
    </row>
    <row r="149" spans="3:7" x14ac:dyDescent="0.35">
      <c r="C149" s="30"/>
      <c r="D149" s="30"/>
      <c r="E149" s="30"/>
      <c r="F149" s="19">
        <v>46</v>
      </c>
      <c r="G149" s="30"/>
    </row>
    <row r="150" spans="3:7" x14ac:dyDescent="0.35">
      <c r="C150" s="30"/>
      <c r="D150" s="11" t="s">
        <v>58</v>
      </c>
      <c r="E150" s="11" t="s">
        <v>54</v>
      </c>
      <c r="F150" s="11">
        <v>47</v>
      </c>
      <c r="G150" s="30"/>
    </row>
    <row r="151" spans="3:7" x14ac:dyDescent="0.35">
      <c r="C151" s="30"/>
      <c r="D151" s="11" t="s">
        <v>58</v>
      </c>
      <c r="E151" s="11" t="s">
        <v>51</v>
      </c>
      <c r="F151" s="11">
        <v>48</v>
      </c>
      <c r="G151" s="30"/>
    </row>
    <row r="152" spans="3:7" x14ac:dyDescent="0.35">
      <c r="C152" s="30"/>
      <c r="D152" s="11"/>
      <c r="E152" s="11"/>
      <c r="F152" s="11"/>
      <c r="G152" s="30"/>
    </row>
    <row r="153" spans="3:7" x14ac:dyDescent="0.35">
      <c r="C153" s="30"/>
      <c r="D153" s="30"/>
      <c r="E153" s="30"/>
      <c r="F153" s="30"/>
      <c r="G153" s="30"/>
    </row>
    <row r="154" spans="3:7" x14ac:dyDescent="0.35">
      <c r="C154" s="30"/>
      <c r="D154" s="30"/>
      <c r="E154" s="30"/>
      <c r="F154" s="30"/>
      <c r="G154" s="30"/>
    </row>
    <row r="155" spans="3:7" x14ac:dyDescent="0.35">
      <c r="C155" s="30" t="s">
        <v>13</v>
      </c>
      <c r="D155" s="30" t="s">
        <v>59</v>
      </c>
      <c r="E155" s="30" t="s">
        <v>55</v>
      </c>
      <c r="F155" s="30">
        <v>1</v>
      </c>
      <c r="G155" s="30"/>
    </row>
    <row r="156" spans="3:7" x14ac:dyDescent="0.35">
      <c r="C156" s="30"/>
      <c r="D156" s="30"/>
      <c r="E156" s="30" t="s">
        <v>76</v>
      </c>
      <c r="F156" s="30">
        <v>2</v>
      </c>
      <c r="G156" s="30" t="s">
        <v>75</v>
      </c>
    </row>
    <row r="157" spans="3:7" x14ac:dyDescent="0.35">
      <c r="C157" s="30"/>
      <c r="D157" s="30"/>
      <c r="E157" s="30" t="s">
        <v>76</v>
      </c>
      <c r="F157" s="30">
        <v>3</v>
      </c>
      <c r="G157" s="30" t="s">
        <v>75</v>
      </c>
    </row>
    <row r="158" spans="3:7" x14ac:dyDescent="0.35">
      <c r="C158" s="30"/>
      <c r="D158" s="30"/>
      <c r="E158" s="30" t="s">
        <v>76</v>
      </c>
      <c r="F158" s="30">
        <v>4</v>
      </c>
      <c r="G158" s="30" t="s">
        <v>75</v>
      </c>
    </row>
    <row r="159" spans="3:7" x14ac:dyDescent="0.35">
      <c r="C159" s="30"/>
      <c r="D159" s="30"/>
      <c r="E159" s="30" t="s">
        <v>76</v>
      </c>
      <c r="F159" s="30">
        <v>5</v>
      </c>
      <c r="G159" s="30"/>
    </row>
    <row r="160" spans="3:7" x14ac:dyDescent="0.35">
      <c r="C160" s="30"/>
      <c r="D160" s="30"/>
      <c r="E160" s="30" t="s">
        <v>76</v>
      </c>
      <c r="F160" s="30">
        <v>6</v>
      </c>
      <c r="G160" s="30"/>
    </row>
    <row r="161" spans="3:7" x14ac:dyDescent="0.35">
      <c r="C161" s="30"/>
      <c r="D161" s="30"/>
      <c r="E161" s="30" t="s">
        <v>76</v>
      </c>
      <c r="F161" s="30">
        <v>7</v>
      </c>
      <c r="G161" s="30"/>
    </row>
    <row r="162" spans="3:7" x14ac:dyDescent="0.35">
      <c r="C162" s="30"/>
      <c r="D162" s="30"/>
      <c r="E162" s="30" t="s">
        <v>76</v>
      </c>
      <c r="F162" s="30">
        <v>8</v>
      </c>
      <c r="G162" s="30" t="s">
        <v>75</v>
      </c>
    </row>
    <row r="163" spans="3:7" x14ac:dyDescent="0.35">
      <c r="C163" s="30"/>
      <c r="D163" s="30"/>
      <c r="E163" s="30" t="s">
        <v>76</v>
      </c>
      <c r="F163" s="30">
        <v>9</v>
      </c>
      <c r="G163" s="30" t="s">
        <v>75</v>
      </c>
    </row>
    <row r="164" spans="3:7" x14ac:dyDescent="0.35">
      <c r="C164" s="30"/>
      <c r="D164" s="30"/>
      <c r="E164" s="30" t="s">
        <v>76</v>
      </c>
      <c r="F164" s="30">
        <v>10</v>
      </c>
      <c r="G164" s="30" t="s">
        <v>75</v>
      </c>
    </row>
    <row r="165" spans="3:7" x14ac:dyDescent="0.35">
      <c r="C165" s="30"/>
      <c r="D165" s="30"/>
      <c r="E165" s="30" t="s">
        <v>76</v>
      </c>
      <c r="F165" s="30">
        <v>11</v>
      </c>
      <c r="G165" s="30" t="s">
        <v>75</v>
      </c>
    </row>
    <row r="166" spans="3:7" x14ac:dyDescent="0.35">
      <c r="C166" s="30"/>
      <c r="D166" s="30"/>
      <c r="E166" s="30" t="s">
        <v>76</v>
      </c>
      <c r="F166" s="30">
        <v>12</v>
      </c>
      <c r="G166" s="30" t="s">
        <v>75</v>
      </c>
    </row>
    <row r="167" spans="3:7" x14ac:dyDescent="0.35">
      <c r="C167" s="30"/>
      <c r="D167" s="30"/>
      <c r="E167" s="30" t="s">
        <v>76</v>
      </c>
      <c r="F167" s="30">
        <v>13</v>
      </c>
      <c r="G167" s="30"/>
    </row>
    <row r="168" spans="3:7" x14ac:dyDescent="0.35">
      <c r="C168" s="30"/>
      <c r="D168" s="30"/>
      <c r="E168" s="30" t="s">
        <v>76</v>
      </c>
      <c r="F168" s="30">
        <v>14</v>
      </c>
      <c r="G168" s="30" t="s">
        <v>75</v>
      </c>
    </row>
    <row r="169" spans="3:7" x14ac:dyDescent="0.35">
      <c r="C169" s="30"/>
      <c r="D169" s="30"/>
      <c r="E169" s="30" t="s">
        <v>76</v>
      </c>
      <c r="F169" s="30">
        <v>15</v>
      </c>
      <c r="G169" s="30" t="s">
        <v>75</v>
      </c>
    </row>
    <row r="170" spans="3:7" x14ac:dyDescent="0.35">
      <c r="C170" s="30"/>
      <c r="D170" s="30"/>
      <c r="E170" s="30" t="s">
        <v>76</v>
      </c>
      <c r="F170" s="30">
        <v>16</v>
      </c>
      <c r="G170" s="30" t="s">
        <v>75</v>
      </c>
    </row>
    <row r="171" spans="3:7" x14ac:dyDescent="0.35">
      <c r="C171" s="30"/>
      <c r="D171" s="30"/>
      <c r="E171" s="30" t="s">
        <v>76</v>
      </c>
      <c r="F171" s="30">
        <v>17</v>
      </c>
      <c r="G171" s="30" t="s">
        <v>75</v>
      </c>
    </row>
    <row r="172" spans="3:7" x14ac:dyDescent="0.35">
      <c r="C172" s="30"/>
      <c r="D172" s="30"/>
      <c r="E172" s="30" t="s">
        <v>76</v>
      </c>
      <c r="F172" s="30">
        <v>18</v>
      </c>
      <c r="G172" s="30" t="s">
        <v>75</v>
      </c>
    </row>
    <row r="173" spans="3:7" x14ac:dyDescent="0.35">
      <c r="C173" s="30"/>
      <c r="D173" s="30"/>
      <c r="E173" s="30" t="s">
        <v>76</v>
      </c>
      <c r="F173" s="30">
        <v>19</v>
      </c>
      <c r="G173" s="30" t="s">
        <v>75</v>
      </c>
    </row>
    <row r="174" spans="3:7" x14ac:dyDescent="0.35">
      <c r="C174" s="30"/>
      <c r="D174" s="30"/>
      <c r="E174" s="30" t="s">
        <v>76</v>
      </c>
      <c r="F174" s="30">
        <v>20</v>
      </c>
      <c r="G174" s="30" t="s">
        <v>75</v>
      </c>
    </row>
    <row r="175" spans="3:7" x14ac:dyDescent="0.35">
      <c r="C175" s="30"/>
      <c r="D175" s="30"/>
      <c r="E175" s="30" t="s">
        <v>76</v>
      </c>
      <c r="F175" s="30">
        <v>21</v>
      </c>
      <c r="G175" s="30" t="s">
        <v>75</v>
      </c>
    </row>
    <row r="176" spans="3:7" x14ac:dyDescent="0.35">
      <c r="C176" s="30"/>
      <c r="D176" s="30"/>
      <c r="E176" s="30" t="s">
        <v>76</v>
      </c>
      <c r="F176" s="30">
        <v>22</v>
      </c>
      <c r="G176" s="30" t="s">
        <v>75</v>
      </c>
    </row>
    <row r="177" spans="3:7" x14ac:dyDescent="0.35">
      <c r="C177" s="30"/>
      <c r="D177" s="30"/>
      <c r="E177" s="30" t="s">
        <v>76</v>
      </c>
      <c r="F177" s="30">
        <v>23</v>
      </c>
      <c r="G177" s="30" t="s">
        <v>75</v>
      </c>
    </row>
    <row r="178" spans="3:7" x14ac:dyDescent="0.35">
      <c r="C178" s="30"/>
      <c r="D178" s="30"/>
      <c r="E178" s="30" t="s">
        <v>76</v>
      </c>
      <c r="F178" s="30">
        <v>24</v>
      </c>
      <c r="G178" s="30"/>
    </row>
    <row r="179" spans="3:7" x14ac:dyDescent="0.35">
      <c r="C179" s="30"/>
      <c r="D179" s="30"/>
      <c r="E179" s="30" t="s">
        <v>76</v>
      </c>
      <c r="F179" s="30">
        <v>25</v>
      </c>
      <c r="G179" s="30" t="s">
        <v>75</v>
      </c>
    </row>
    <row r="180" spans="3:7" x14ac:dyDescent="0.35">
      <c r="C180" s="30"/>
      <c r="D180" s="30"/>
      <c r="E180" s="30" t="s">
        <v>76</v>
      </c>
      <c r="F180" s="30">
        <v>26</v>
      </c>
      <c r="G180" s="30" t="s">
        <v>75</v>
      </c>
    </row>
    <row r="181" spans="3:7" x14ac:dyDescent="0.35">
      <c r="C181" s="30"/>
      <c r="D181" s="30"/>
      <c r="E181" s="30" t="s">
        <v>76</v>
      </c>
      <c r="F181" s="30">
        <v>27</v>
      </c>
      <c r="G181" s="30" t="s">
        <v>75</v>
      </c>
    </row>
    <row r="182" spans="3:7" x14ac:dyDescent="0.35">
      <c r="C182" s="30"/>
      <c r="D182" s="30"/>
      <c r="E182" s="30" t="s">
        <v>76</v>
      </c>
      <c r="F182" s="30">
        <v>28</v>
      </c>
      <c r="G182" s="30"/>
    </row>
    <row r="183" spans="3:7" x14ac:dyDescent="0.35">
      <c r="C183" s="30"/>
      <c r="D183" s="30"/>
      <c r="E183" s="30" t="s">
        <v>76</v>
      </c>
      <c r="F183" s="30">
        <v>29</v>
      </c>
      <c r="G183" s="30"/>
    </row>
    <row r="184" spans="3:7" x14ac:dyDescent="0.35">
      <c r="C184" s="30"/>
      <c r="D184" s="30"/>
      <c r="E184" s="30"/>
      <c r="F184" s="19">
        <v>30</v>
      </c>
      <c r="G184" s="30"/>
    </row>
    <row r="185" spans="3:7" x14ac:dyDescent="0.35">
      <c r="C185" s="30"/>
      <c r="D185" s="30"/>
      <c r="E185" s="30" t="s">
        <v>76</v>
      </c>
      <c r="F185" s="30">
        <v>31</v>
      </c>
      <c r="G185" s="30" t="s">
        <v>75</v>
      </c>
    </row>
    <row r="186" spans="3:7" x14ac:dyDescent="0.35">
      <c r="C186" s="30"/>
      <c r="D186" s="30"/>
      <c r="E186" s="30" t="s">
        <v>76</v>
      </c>
      <c r="F186" s="30">
        <v>32</v>
      </c>
      <c r="G186" s="30" t="s">
        <v>75</v>
      </c>
    </row>
    <row r="187" spans="3:7" x14ac:dyDescent="0.35">
      <c r="C187" s="30"/>
      <c r="D187" s="30"/>
      <c r="E187" s="30" t="s">
        <v>76</v>
      </c>
      <c r="F187" s="30">
        <v>33</v>
      </c>
      <c r="G187" s="30" t="s">
        <v>75</v>
      </c>
    </row>
    <row r="188" spans="3:7" x14ac:dyDescent="0.35">
      <c r="C188" s="30"/>
      <c r="D188" s="30"/>
      <c r="E188" s="30" t="s">
        <v>76</v>
      </c>
      <c r="F188" s="30">
        <v>34</v>
      </c>
      <c r="G188" s="30" t="s">
        <v>75</v>
      </c>
    </row>
    <row r="189" spans="3:7" x14ac:dyDescent="0.35">
      <c r="C189" s="30"/>
      <c r="D189" s="11" t="s">
        <v>58</v>
      </c>
      <c r="E189" s="11" t="s">
        <v>76</v>
      </c>
      <c r="F189" s="11">
        <v>35</v>
      </c>
      <c r="G189" s="30"/>
    </row>
    <row r="190" spans="3:7" x14ac:dyDescent="0.35">
      <c r="C190" s="30"/>
      <c r="D190" s="30"/>
      <c r="E190" s="30" t="s">
        <v>76</v>
      </c>
      <c r="F190" s="30">
        <v>36</v>
      </c>
      <c r="G190" s="30" t="s">
        <v>75</v>
      </c>
    </row>
    <row r="191" spans="3:7" x14ac:dyDescent="0.35">
      <c r="C191" s="30"/>
      <c r="D191" s="30"/>
      <c r="E191" s="30" t="s">
        <v>76</v>
      </c>
      <c r="F191" s="30">
        <v>37</v>
      </c>
      <c r="G191" s="30"/>
    </row>
    <row r="192" spans="3:7" x14ac:dyDescent="0.35">
      <c r="C192" s="30"/>
      <c r="D192" s="30"/>
      <c r="E192" s="30" t="s">
        <v>76</v>
      </c>
      <c r="F192" s="30">
        <v>38</v>
      </c>
      <c r="G192" s="30" t="s">
        <v>75</v>
      </c>
    </row>
    <row r="193" spans="3:7" x14ac:dyDescent="0.35">
      <c r="C193" s="30"/>
      <c r="D193" s="30"/>
      <c r="E193" s="30" t="s">
        <v>76</v>
      </c>
      <c r="F193" s="30">
        <v>39</v>
      </c>
      <c r="G193" s="30" t="s">
        <v>75</v>
      </c>
    </row>
    <row r="194" spans="3:7" x14ac:dyDescent="0.35">
      <c r="C194" s="30"/>
      <c r="D194" s="30"/>
      <c r="E194" s="30" t="s">
        <v>76</v>
      </c>
      <c r="F194" s="30">
        <v>40</v>
      </c>
      <c r="G194" s="30" t="s">
        <v>75</v>
      </c>
    </row>
    <row r="195" spans="3:7" x14ac:dyDescent="0.35">
      <c r="C195" s="30"/>
      <c r="D195" s="30"/>
      <c r="E195" s="30" t="s">
        <v>76</v>
      </c>
      <c r="F195" s="30">
        <v>41</v>
      </c>
      <c r="G195" s="30" t="s">
        <v>75</v>
      </c>
    </row>
    <row r="196" spans="3:7" x14ac:dyDescent="0.35">
      <c r="C196" s="30"/>
      <c r="D196" s="30"/>
      <c r="E196" s="30" t="s">
        <v>76</v>
      </c>
      <c r="F196" s="30">
        <v>42</v>
      </c>
      <c r="G196" s="30"/>
    </row>
    <row r="197" spans="3:7" x14ac:dyDescent="0.35">
      <c r="C197" s="30"/>
      <c r="D197" s="30"/>
      <c r="E197" s="30" t="s">
        <v>76</v>
      </c>
      <c r="F197" s="30">
        <v>43</v>
      </c>
      <c r="G197" s="30" t="s">
        <v>75</v>
      </c>
    </row>
    <row r="198" spans="3:7" x14ac:dyDescent="0.35">
      <c r="C198" s="30"/>
      <c r="D198" s="30"/>
      <c r="E198" s="30" t="s">
        <v>76</v>
      </c>
      <c r="F198" s="30">
        <v>44</v>
      </c>
      <c r="G198" s="30" t="s">
        <v>75</v>
      </c>
    </row>
    <row r="199" spans="3:7" x14ac:dyDescent="0.35">
      <c r="C199" s="30"/>
      <c r="D199" s="30"/>
      <c r="E199" s="30" t="s">
        <v>76</v>
      </c>
      <c r="F199" s="30">
        <v>45</v>
      </c>
      <c r="G199" s="30" t="s">
        <v>75</v>
      </c>
    </row>
    <row r="200" spans="3:7" x14ac:dyDescent="0.35">
      <c r="C200" s="30"/>
      <c r="D200" s="30"/>
      <c r="E200" s="30" t="s">
        <v>76</v>
      </c>
      <c r="F200" s="30">
        <v>46</v>
      </c>
      <c r="G200" s="30" t="s">
        <v>75</v>
      </c>
    </row>
    <row r="201" spans="3:7" x14ac:dyDescent="0.35">
      <c r="C201" s="30"/>
      <c r="D201" s="30"/>
      <c r="E201" s="30" t="s">
        <v>76</v>
      </c>
      <c r="F201" s="30">
        <v>47</v>
      </c>
      <c r="G201" s="30"/>
    </row>
    <row r="202" spans="3:7" x14ac:dyDescent="0.35">
      <c r="C202" s="30"/>
      <c r="D202" s="30"/>
      <c r="E202" s="30" t="s">
        <v>76</v>
      </c>
      <c r="F202" s="30">
        <v>48</v>
      </c>
      <c r="G202" s="30" t="s">
        <v>75</v>
      </c>
    </row>
    <row r="203" spans="3:7" x14ac:dyDescent="0.35">
      <c r="C203" s="30"/>
      <c r="D203" s="30"/>
      <c r="E203" s="30" t="s">
        <v>76</v>
      </c>
      <c r="F203" s="30">
        <v>49</v>
      </c>
      <c r="G203" s="30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F1</vt:lpstr>
      <vt:lpstr>Homing assay</vt:lpstr>
      <vt:lpstr>Homing additional Data</vt:lpstr>
      <vt:lpstr>Cutting assay</vt:lpstr>
      <vt:lpstr>Cutting additional data</vt:lpstr>
      <vt:lpstr>Embryonic assay</vt:lpstr>
      <vt:lpstr>Embryonic additional data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</cp:lastModifiedBy>
  <dcterms:created xsi:type="dcterms:W3CDTF">2020-07-08T10:01:44Z</dcterms:created>
  <dcterms:modified xsi:type="dcterms:W3CDTF">2022-02-10T19:18:59Z</dcterms:modified>
</cp:coreProperties>
</file>