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Anopheles_stephensi_Pol3/data/"/>
    </mc:Choice>
  </mc:AlternateContent>
  <xr:revisionPtr revIDLastSave="17" documentId="13_ncr:1_{657B1944-5C87-469F-BB8F-FA422BC6D4EA}" xr6:coauthVersionLast="47" xr6:coauthVersionMax="47" xr10:uidLastSave="{57F73D03-82C9-49BE-85E4-53A138615A62}"/>
  <bookViews>
    <workbookView xWindow="-110" yWindow="-110" windowWidth="19420" windowHeight="10300" firstSheet="5" activeTab="5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  <sheet name="Embryonic assay" sheetId="3" r:id="rId6"/>
    <sheet name="Embryonic additional data" sheetId="8" r:id="rId7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1" l="1"/>
  <c r="K110" i="1"/>
  <c r="M110" i="1"/>
  <c r="T110" i="1"/>
  <c r="U110" i="1"/>
  <c r="L110" i="1" l="1"/>
  <c r="J110" i="1"/>
  <c r="W90" i="1" l="1"/>
  <c r="H123" i="3" l="1"/>
  <c r="N118" i="3"/>
  <c r="N120" i="3"/>
  <c r="N121" i="3"/>
  <c r="N123" i="3"/>
  <c r="N124" i="3"/>
  <c r="N125" i="3"/>
  <c r="N126" i="3"/>
  <c r="N128" i="3"/>
  <c r="N130" i="3"/>
  <c r="N131" i="3"/>
  <c r="N116" i="3"/>
  <c r="H116" i="3"/>
  <c r="H118" i="3"/>
  <c r="H120" i="3"/>
  <c r="H121" i="3"/>
  <c r="H124" i="3"/>
  <c r="H125" i="3"/>
  <c r="H126" i="3"/>
  <c r="H128" i="3"/>
  <c r="H130" i="3"/>
  <c r="H131" i="3"/>
  <c r="G118" i="3" l="1"/>
  <c r="G130" i="3"/>
  <c r="G126" i="3"/>
  <c r="G124" i="3"/>
  <c r="G116" i="3"/>
  <c r="G121" i="3"/>
  <c r="G123" i="3"/>
  <c r="G120" i="3"/>
  <c r="G128" i="3"/>
  <c r="G131" i="3"/>
  <c r="G125" i="3"/>
  <c r="N133" i="3" l="1"/>
  <c r="N135" i="3"/>
  <c r="N136" i="3"/>
  <c r="N138" i="3"/>
  <c r="N139" i="3"/>
  <c r="N140" i="3"/>
  <c r="N142" i="3"/>
  <c r="N143" i="3"/>
  <c r="N147" i="3"/>
  <c r="N150" i="3"/>
  <c r="N152" i="3"/>
  <c r="N154" i="3"/>
  <c r="N158" i="3"/>
  <c r="N159" i="3"/>
  <c r="N132" i="3"/>
  <c r="N74" i="3"/>
  <c r="N50" i="3"/>
  <c r="N51" i="3"/>
  <c r="N52" i="3"/>
  <c r="N53" i="3"/>
  <c r="N54" i="3"/>
  <c r="N60" i="3"/>
  <c r="N61" i="3"/>
  <c r="N62" i="3"/>
  <c r="N63" i="3"/>
  <c r="N64" i="3"/>
  <c r="N66" i="3"/>
  <c r="N67" i="3"/>
  <c r="N68" i="3"/>
  <c r="N69" i="3"/>
  <c r="N70" i="3"/>
  <c r="N75" i="3"/>
  <c r="N76" i="3"/>
  <c r="N77" i="3"/>
  <c r="N78" i="3"/>
  <c r="N80" i="3"/>
  <c r="N81" i="3"/>
  <c r="N86" i="3"/>
  <c r="N87" i="3"/>
  <c r="N88" i="3"/>
  <c r="N89" i="3"/>
  <c r="N90" i="3"/>
  <c r="N91" i="3"/>
  <c r="N92" i="3"/>
  <c r="N93" i="3"/>
  <c r="N94" i="3"/>
  <c r="N96" i="3"/>
  <c r="N98" i="3"/>
  <c r="N99" i="3"/>
  <c r="N100" i="3"/>
  <c r="N102" i="3"/>
  <c r="N104" i="3"/>
  <c r="N105" i="3"/>
  <c r="N107" i="3"/>
  <c r="N3" i="3"/>
  <c r="N73" i="3"/>
  <c r="N29" i="3"/>
  <c r="N30" i="3"/>
  <c r="N31" i="3"/>
  <c r="N32" i="3"/>
  <c r="N33" i="3"/>
  <c r="N34" i="3"/>
  <c r="N35" i="3"/>
  <c r="N36" i="3"/>
  <c r="N38" i="3"/>
  <c r="N39" i="3"/>
  <c r="N40" i="3"/>
  <c r="N42" i="3"/>
  <c r="N43" i="3"/>
  <c r="N44" i="3"/>
  <c r="N45" i="3"/>
  <c r="N11" i="3"/>
  <c r="N12" i="3"/>
  <c r="N14" i="3"/>
  <c r="N15" i="3"/>
  <c r="N16" i="3"/>
  <c r="N17" i="3"/>
  <c r="N18" i="3"/>
  <c r="N20" i="3"/>
  <c r="N22" i="3"/>
  <c r="N24" i="3"/>
  <c r="N26" i="3"/>
  <c r="N4" i="3"/>
  <c r="N5" i="3"/>
  <c r="N6" i="3"/>
  <c r="N7" i="3"/>
  <c r="N8" i="3"/>
  <c r="N9" i="3"/>
  <c r="H133" i="3" l="1"/>
  <c r="H135" i="3"/>
  <c r="H136" i="3"/>
  <c r="H138" i="3"/>
  <c r="H139" i="3"/>
  <c r="H140" i="3"/>
  <c r="H142" i="3"/>
  <c r="H143" i="3"/>
  <c r="H147" i="3"/>
  <c r="H150" i="3"/>
  <c r="H152" i="3"/>
  <c r="H154" i="3"/>
  <c r="H158" i="3"/>
  <c r="H159" i="3"/>
  <c r="H132" i="3"/>
  <c r="H87" i="3"/>
  <c r="H88" i="3"/>
  <c r="H89" i="3"/>
  <c r="H90" i="3"/>
  <c r="H91" i="3"/>
  <c r="H92" i="3"/>
  <c r="H93" i="3"/>
  <c r="H94" i="3"/>
  <c r="H96" i="3"/>
  <c r="H98" i="3"/>
  <c r="H99" i="3"/>
  <c r="H100" i="3"/>
  <c r="H102" i="3"/>
  <c r="H104" i="3"/>
  <c r="H105" i="3"/>
  <c r="H107" i="3"/>
  <c r="H86" i="3"/>
  <c r="I81" i="2"/>
  <c r="I82" i="2"/>
  <c r="I84" i="2"/>
  <c r="I85" i="2"/>
  <c r="I86" i="2"/>
  <c r="I87" i="2"/>
  <c r="I88" i="2"/>
  <c r="I89" i="2"/>
  <c r="I90" i="2"/>
  <c r="I91" i="2"/>
  <c r="I92" i="2"/>
  <c r="I95" i="2"/>
  <c r="I96" i="2"/>
  <c r="I97" i="2"/>
  <c r="I98" i="2"/>
  <c r="I99" i="2"/>
  <c r="I100" i="2"/>
  <c r="I102" i="2"/>
  <c r="I103" i="2"/>
  <c r="I104" i="2"/>
  <c r="I105" i="2"/>
  <c r="I73" i="2"/>
  <c r="I55" i="2"/>
  <c r="K55" i="2"/>
  <c r="I56" i="2"/>
  <c r="K56" i="2"/>
  <c r="I59" i="2"/>
  <c r="K59" i="2"/>
  <c r="I61" i="2"/>
  <c r="K61" i="2"/>
  <c r="I62" i="2"/>
  <c r="K62" i="2"/>
  <c r="I63" i="2"/>
  <c r="K63" i="2"/>
  <c r="I64" i="2"/>
  <c r="K64" i="2"/>
  <c r="I65" i="2"/>
  <c r="K65" i="2"/>
  <c r="I67" i="2"/>
  <c r="K67" i="2"/>
  <c r="I69" i="2"/>
  <c r="K69" i="2"/>
  <c r="K53" i="2"/>
  <c r="I53" i="2"/>
  <c r="N69" i="2"/>
  <c r="N67" i="2"/>
  <c r="N65" i="2"/>
  <c r="N64" i="2"/>
  <c r="N63" i="2"/>
  <c r="N62" i="2"/>
  <c r="N61" i="2"/>
  <c r="N59" i="2"/>
  <c r="N56" i="2"/>
  <c r="N55" i="2"/>
  <c r="N53" i="2"/>
  <c r="G138" i="3" l="1"/>
  <c r="G150" i="3"/>
  <c r="G139" i="3"/>
  <c r="G96" i="3"/>
  <c r="G86" i="3"/>
  <c r="G142" i="3"/>
  <c r="G143" i="3"/>
  <c r="G90" i="3"/>
  <c r="G133" i="3"/>
  <c r="G87" i="3"/>
  <c r="G89" i="3"/>
  <c r="G136" i="3"/>
  <c r="L69" i="2"/>
  <c r="J61" i="2"/>
  <c r="J64" i="2"/>
  <c r="L59" i="2"/>
  <c r="L62" i="2"/>
  <c r="L56" i="2"/>
  <c r="L63" i="2"/>
  <c r="J65" i="2"/>
  <c r="J69" i="2"/>
  <c r="J55" i="2"/>
  <c r="L55" i="2"/>
  <c r="L65" i="2"/>
  <c r="J53" i="2"/>
  <c r="J56" i="2"/>
  <c r="L53" i="2"/>
  <c r="L64" i="2"/>
  <c r="J59" i="2"/>
  <c r="J62" i="2"/>
  <c r="L67" i="2"/>
  <c r="J63" i="2"/>
  <c r="J67" i="2"/>
  <c r="L61" i="2"/>
  <c r="G94" i="3"/>
  <c r="G104" i="3"/>
  <c r="G98" i="3"/>
  <c r="G93" i="3"/>
  <c r="G102" i="3"/>
  <c r="G91" i="3"/>
  <c r="G107" i="3"/>
  <c r="G100" i="3"/>
  <c r="G105" i="3"/>
  <c r="G88" i="3"/>
  <c r="G99" i="3"/>
  <c r="G92" i="3"/>
  <c r="G154" i="3"/>
  <c r="G132" i="3"/>
  <c r="G147" i="3"/>
  <c r="G135" i="3"/>
  <c r="G159" i="3"/>
  <c r="G158" i="3"/>
  <c r="G152" i="3"/>
  <c r="G140" i="3"/>
  <c r="M110" i="2"/>
  <c r="M112" i="2"/>
  <c r="M118" i="2"/>
  <c r="M119" i="2"/>
  <c r="M122" i="2"/>
  <c r="M126" i="2"/>
  <c r="M127" i="2"/>
  <c r="M128" i="2"/>
  <c r="M130" i="2"/>
  <c r="M131" i="2"/>
  <c r="M132" i="2"/>
  <c r="M133" i="2"/>
  <c r="M135" i="2"/>
  <c r="M137" i="2"/>
  <c r="M109" i="2"/>
  <c r="M73" i="2"/>
  <c r="M74" i="2"/>
  <c r="M75" i="2"/>
  <c r="M76" i="2"/>
  <c r="M77" i="2"/>
  <c r="M78" i="2"/>
  <c r="M79" i="2"/>
  <c r="M80" i="2"/>
  <c r="M81" i="2"/>
  <c r="M82" i="2"/>
  <c r="M84" i="2"/>
  <c r="M85" i="2"/>
  <c r="M86" i="2"/>
  <c r="M87" i="2"/>
  <c r="M88" i="2"/>
  <c r="M89" i="2"/>
  <c r="M90" i="2"/>
  <c r="M91" i="2"/>
  <c r="M92" i="2"/>
  <c r="M95" i="2"/>
  <c r="M96" i="2"/>
  <c r="M97" i="2"/>
  <c r="M98" i="2"/>
  <c r="M99" i="2"/>
  <c r="M100" i="2"/>
  <c r="M102" i="2"/>
  <c r="M103" i="2"/>
  <c r="M104" i="2"/>
  <c r="M105" i="2"/>
  <c r="M53" i="2"/>
  <c r="M55" i="2"/>
  <c r="M56" i="2"/>
  <c r="M59" i="2"/>
  <c r="M61" i="2"/>
  <c r="M62" i="2"/>
  <c r="M63" i="2"/>
  <c r="M64" i="2"/>
  <c r="M65" i="2"/>
  <c r="M67" i="2"/>
  <c r="M69" i="2"/>
  <c r="M35" i="2"/>
  <c r="M36" i="2"/>
  <c r="M37" i="2"/>
  <c r="M38" i="2"/>
  <c r="M39" i="2"/>
  <c r="M40" i="2"/>
  <c r="M43" i="2"/>
  <c r="M44" i="2"/>
  <c r="M45" i="2"/>
  <c r="M47" i="2"/>
  <c r="M48" i="2"/>
  <c r="M49" i="2"/>
  <c r="M50" i="2"/>
  <c r="M51" i="2"/>
  <c r="M34" i="2"/>
  <c r="M21" i="2"/>
  <c r="M22" i="2"/>
  <c r="M23" i="2"/>
  <c r="M24" i="2"/>
  <c r="M25" i="2"/>
  <c r="M26" i="2"/>
  <c r="M27" i="2"/>
  <c r="M29" i="2"/>
  <c r="M30" i="2"/>
  <c r="M31" i="2"/>
  <c r="M32" i="2"/>
  <c r="M20" i="2"/>
  <c r="M4" i="2"/>
  <c r="M5" i="2"/>
  <c r="M6" i="2"/>
  <c r="M7" i="2"/>
  <c r="M9" i="2"/>
  <c r="M10" i="2"/>
  <c r="M11" i="2"/>
  <c r="M12" i="2"/>
  <c r="M13" i="2"/>
  <c r="M15" i="2"/>
  <c r="M16" i="2"/>
  <c r="M17" i="2"/>
  <c r="M3" i="2"/>
  <c r="P102" i="2" l="1"/>
  <c r="Q102" i="2"/>
  <c r="P103" i="2"/>
  <c r="Q103" i="2"/>
  <c r="P104" i="2"/>
  <c r="Q104" i="2"/>
  <c r="R104" i="2"/>
  <c r="S104" i="2"/>
  <c r="P105" i="2"/>
  <c r="Q105" i="2"/>
  <c r="R105" i="2"/>
  <c r="S105" i="2"/>
  <c r="P97" i="2"/>
  <c r="Q97" i="2"/>
  <c r="P98" i="2"/>
  <c r="Q98" i="2"/>
  <c r="P99" i="2"/>
  <c r="Q99" i="2"/>
  <c r="P100" i="2"/>
  <c r="Q100" i="2"/>
  <c r="R100" i="2"/>
  <c r="S100" i="2"/>
  <c r="P92" i="2"/>
  <c r="Q92" i="2"/>
  <c r="P95" i="2"/>
  <c r="Q95" i="2"/>
  <c r="P96" i="2"/>
  <c r="Q96" i="2"/>
  <c r="Q91" i="2"/>
  <c r="R91" i="2"/>
  <c r="S91" i="2"/>
  <c r="P91" i="2"/>
  <c r="Q90" i="2"/>
  <c r="P90" i="2"/>
  <c r="P89" i="2"/>
  <c r="Q89" i="2"/>
  <c r="R89" i="2"/>
  <c r="Q88" i="2"/>
  <c r="P88" i="2"/>
  <c r="P87" i="2"/>
  <c r="Q87" i="2"/>
  <c r="P86" i="2"/>
  <c r="Q86" i="2"/>
  <c r="P85" i="2"/>
  <c r="Q85" i="2"/>
  <c r="R85" i="2"/>
  <c r="Q84" i="2"/>
  <c r="P84" i="2"/>
  <c r="P79" i="2"/>
  <c r="Q79" i="2"/>
  <c r="P80" i="2"/>
  <c r="Q80" i="2"/>
  <c r="R77" i="2"/>
  <c r="S77" i="2"/>
  <c r="R76" i="2"/>
  <c r="S76" i="2"/>
  <c r="P75" i="2"/>
  <c r="Q75" i="2"/>
  <c r="P76" i="2"/>
  <c r="Q76" i="2"/>
  <c r="P77" i="2"/>
  <c r="Q77" i="2"/>
  <c r="P78" i="2"/>
  <c r="Q78" i="2"/>
  <c r="Q74" i="2"/>
  <c r="P74" i="2"/>
  <c r="H3" i="3" l="1"/>
  <c r="H4" i="3"/>
  <c r="H26" i="3"/>
  <c r="H45" i="3"/>
  <c r="H43" i="3"/>
  <c r="G4" i="3" l="1"/>
  <c r="G45" i="3"/>
  <c r="G3" i="3"/>
  <c r="G43" i="3"/>
  <c r="G26" i="3"/>
  <c r="H20" i="3"/>
  <c r="H22" i="3"/>
  <c r="H24" i="3"/>
  <c r="H29" i="3"/>
  <c r="H30" i="3"/>
  <c r="H31" i="3"/>
  <c r="H32" i="3"/>
  <c r="H33" i="3"/>
  <c r="G33" i="3" s="1"/>
  <c r="H34" i="3"/>
  <c r="H35" i="3"/>
  <c r="H36" i="3"/>
  <c r="H38" i="3"/>
  <c r="H39" i="3"/>
  <c r="H40" i="3"/>
  <c r="H42" i="3"/>
  <c r="H44" i="3"/>
  <c r="G44" i="3" s="1"/>
  <c r="G40" i="3" l="1"/>
  <c r="G35" i="3"/>
  <c r="G22" i="3"/>
  <c r="G20" i="3"/>
  <c r="G39" i="3"/>
  <c r="G38" i="3"/>
  <c r="G36" i="3"/>
  <c r="G34" i="3"/>
  <c r="G31" i="3"/>
  <c r="G30" i="3"/>
  <c r="G29" i="3"/>
  <c r="G24" i="3"/>
  <c r="G42" i="3"/>
  <c r="G32" i="3"/>
  <c r="T5" i="5"/>
  <c r="K5" i="5"/>
  <c r="I5" i="5"/>
  <c r="L5" i="5"/>
  <c r="J5" i="5"/>
  <c r="H5" i="5"/>
  <c r="I9" i="5"/>
  <c r="V186" i="1" l="1"/>
  <c r="W186" i="1"/>
  <c r="V190" i="1"/>
  <c r="W190" i="1"/>
  <c r="V191" i="1"/>
  <c r="W191" i="1"/>
  <c r="V192" i="1"/>
  <c r="W192" i="1"/>
  <c r="W193" i="1"/>
  <c r="V194" i="1"/>
  <c r="W194" i="1"/>
  <c r="V199" i="1"/>
  <c r="W199" i="1"/>
  <c r="V200" i="1"/>
  <c r="V203" i="1"/>
  <c r="W203" i="1"/>
  <c r="V204" i="1"/>
  <c r="W204" i="1"/>
  <c r="W213" i="1"/>
  <c r="V215" i="1"/>
  <c r="W215" i="1"/>
  <c r="V222" i="1"/>
  <c r="W222" i="1"/>
  <c r="V232" i="1"/>
  <c r="W232" i="1"/>
  <c r="W166" i="1"/>
  <c r="V166" i="1"/>
  <c r="W183" i="1"/>
  <c r="V183" i="1"/>
  <c r="W179" i="1"/>
  <c r="W173" i="1"/>
  <c r="W170" i="1"/>
  <c r="V170" i="1"/>
  <c r="W159" i="1"/>
  <c r="V159" i="1"/>
  <c r="W152" i="1"/>
  <c r="V152" i="1"/>
  <c r="W150" i="1"/>
  <c r="V150" i="1"/>
  <c r="W145" i="1"/>
  <c r="V145" i="1"/>
  <c r="M82" i="1"/>
  <c r="V64" i="1"/>
  <c r="W64" i="1"/>
  <c r="I42" i="1"/>
  <c r="K42" i="1"/>
  <c r="M42" i="1"/>
  <c r="J42" i="1" l="1"/>
  <c r="L42" i="1"/>
  <c r="H51" i="3"/>
  <c r="H52" i="3"/>
  <c r="H53" i="3"/>
  <c r="H54" i="3"/>
  <c r="H60" i="3"/>
  <c r="H61" i="3"/>
  <c r="H62" i="3"/>
  <c r="H63" i="3"/>
  <c r="H64" i="3"/>
  <c r="H66" i="3"/>
  <c r="H67" i="3"/>
  <c r="H68" i="3"/>
  <c r="H69" i="3"/>
  <c r="H70" i="3"/>
  <c r="H73" i="3"/>
  <c r="H74" i="3"/>
  <c r="H75" i="3"/>
  <c r="H76" i="3"/>
  <c r="H77" i="3"/>
  <c r="H78" i="3"/>
  <c r="H80" i="3"/>
  <c r="H81" i="3"/>
  <c r="H50" i="3"/>
  <c r="I122" i="2"/>
  <c r="K122" i="2"/>
  <c r="N122" i="2"/>
  <c r="I110" i="2"/>
  <c r="K110" i="2"/>
  <c r="N110" i="2"/>
  <c r="I112" i="2"/>
  <c r="K112" i="2"/>
  <c r="N112" i="2"/>
  <c r="I118" i="2"/>
  <c r="K118" i="2"/>
  <c r="N118" i="2"/>
  <c r="I119" i="2"/>
  <c r="K119" i="2"/>
  <c r="N119" i="2"/>
  <c r="I126" i="2"/>
  <c r="K126" i="2"/>
  <c r="N126" i="2"/>
  <c r="I127" i="2"/>
  <c r="K127" i="2"/>
  <c r="N127" i="2"/>
  <c r="I128" i="2"/>
  <c r="K128" i="2"/>
  <c r="N128" i="2"/>
  <c r="I130" i="2"/>
  <c r="K130" i="2"/>
  <c r="N130" i="2"/>
  <c r="I131" i="2"/>
  <c r="K131" i="2"/>
  <c r="N131" i="2"/>
  <c r="I132" i="2"/>
  <c r="K132" i="2"/>
  <c r="N132" i="2"/>
  <c r="I133" i="2"/>
  <c r="K133" i="2"/>
  <c r="N133" i="2"/>
  <c r="I135" i="2"/>
  <c r="K135" i="2"/>
  <c r="N135" i="2"/>
  <c r="I137" i="2"/>
  <c r="K137" i="2"/>
  <c r="N137" i="2"/>
  <c r="K109" i="2"/>
  <c r="N109" i="2"/>
  <c r="I109" i="2"/>
  <c r="K35" i="2"/>
  <c r="K36" i="2"/>
  <c r="K37" i="2"/>
  <c r="K38" i="2"/>
  <c r="K39" i="2"/>
  <c r="K40" i="2"/>
  <c r="K34" i="2"/>
  <c r="N35" i="2"/>
  <c r="N36" i="2"/>
  <c r="N37" i="2"/>
  <c r="N38" i="2"/>
  <c r="N39" i="2"/>
  <c r="N40" i="2"/>
  <c r="N43" i="2"/>
  <c r="N44" i="2"/>
  <c r="N45" i="2"/>
  <c r="N47" i="2"/>
  <c r="N48" i="2"/>
  <c r="N49" i="2"/>
  <c r="N50" i="2"/>
  <c r="N51" i="2"/>
  <c r="N34" i="2"/>
  <c r="I35" i="2"/>
  <c r="I36" i="2"/>
  <c r="I37" i="2"/>
  <c r="I38" i="2"/>
  <c r="I39" i="2"/>
  <c r="I40" i="2"/>
  <c r="I34" i="2"/>
  <c r="L126" i="2" l="1"/>
  <c r="L119" i="2"/>
  <c r="L40" i="2"/>
  <c r="L135" i="2"/>
  <c r="L127" i="2"/>
  <c r="L118" i="2"/>
  <c r="J133" i="2"/>
  <c r="J118" i="2"/>
  <c r="L112" i="2"/>
  <c r="J127" i="2"/>
  <c r="L132" i="2"/>
  <c r="J112" i="2"/>
  <c r="J35" i="2"/>
  <c r="J110" i="2"/>
  <c r="J37" i="2"/>
  <c r="L133" i="2"/>
  <c r="J40" i="2"/>
  <c r="J109" i="2"/>
  <c r="J135" i="2"/>
  <c r="L110" i="2"/>
  <c r="G78" i="3"/>
  <c r="G66" i="3"/>
  <c r="G81" i="3"/>
  <c r="G74" i="3"/>
  <c r="G68" i="3"/>
  <c r="G62" i="3"/>
  <c r="G50" i="3"/>
  <c r="G80" i="3"/>
  <c r="G73" i="3"/>
  <c r="G67" i="3"/>
  <c r="G61" i="3"/>
  <c r="G60" i="3"/>
  <c r="G77" i="3"/>
  <c r="G76" i="3"/>
  <c r="G70" i="3"/>
  <c r="G64" i="3"/>
  <c r="G52" i="3"/>
  <c r="G54" i="3"/>
  <c r="G53" i="3"/>
  <c r="G75" i="3"/>
  <c r="G69" i="3"/>
  <c r="G63" i="3"/>
  <c r="G51" i="3"/>
  <c r="L130" i="2"/>
  <c r="L128" i="2"/>
  <c r="L122" i="2"/>
  <c r="J132" i="2"/>
  <c r="J130" i="2"/>
  <c r="J128" i="2"/>
  <c r="J126" i="2"/>
  <c r="J119" i="2"/>
  <c r="J122" i="2"/>
  <c r="L39" i="2"/>
  <c r="L137" i="2"/>
  <c r="L131" i="2"/>
  <c r="L109" i="2"/>
  <c r="J137" i="2"/>
  <c r="J131" i="2"/>
  <c r="J34" i="2"/>
  <c r="L35" i="2"/>
  <c r="L34" i="2"/>
  <c r="L37" i="2"/>
  <c r="L36" i="2"/>
  <c r="J39" i="2"/>
  <c r="J38" i="2"/>
  <c r="L38" i="2"/>
  <c r="J36" i="2"/>
  <c r="I79" i="2" l="1"/>
  <c r="I32" i="2"/>
  <c r="I30" i="2"/>
  <c r="I20" i="2"/>
  <c r="H6" i="3" l="1"/>
  <c r="H7" i="3"/>
  <c r="H8" i="3"/>
  <c r="H9" i="3"/>
  <c r="H11" i="3"/>
  <c r="H12" i="3"/>
  <c r="H14" i="3"/>
  <c r="H15" i="3"/>
  <c r="H16" i="3"/>
  <c r="H17" i="3"/>
  <c r="H18" i="3"/>
  <c r="H5" i="3"/>
  <c r="N97" i="2"/>
  <c r="N98" i="2"/>
  <c r="N99" i="2"/>
  <c r="N100" i="2"/>
  <c r="N102" i="2"/>
  <c r="N103" i="2"/>
  <c r="N104" i="2"/>
  <c r="N105" i="2"/>
  <c r="N3" i="2"/>
  <c r="N4" i="2"/>
  <c r="N5" i="2"/>
  <c r="N6" i="2"/>
  <c r="N7" i="2"/>
  <c r="N9" i="2"/>
  <c r="N10" i="2"/>
  <c r="N11" i="2"/>
  <c r="N12" i="2"/>
  <c r="N13" i="2"/>
  <c r="N15" i="2"/>
  <c r="N16" i="2"/>
  <c r="N17" i="2"/>
  <c r="K3" i="2"/>
  <c r="K4" i="2"/>
  <c r="K5" i="2"/>
  <c r="K6" i="2"/>
  <c r="K7" i="2"/>
  <c r="K9" i="2"/>
  <c r="K10" i="2"/>
  <c r="K11" i="2"/>
  <c r="K12" i="2"/>
  <c r="K13" i="2"/>
  <c r="K15" i="2"/>
  <c r="K16" i="2"/>
  <c r="K17" i="2"/>
  <c r="I3" i="2"/>
  <c r="I4" i="2"/>
  <c r="I5" i="2"/>
  <c r="I6" i="2"/>
  <c r="I7" i="2"/>
  <c r="I9" i="2"/>
  <c r="I10" i="2"/>
  <c r="I11" i="2"/>
  <c r="I12" i="2"/>
  <c r="I13" i="2"/>
  <c r="I15" i="2"/>
  <c r="I16" i="2"/>
  <c r="I17" i="2"/>
  <c r="K43" i="2"/>
  <c r="K44" i="2"/>
  <c r="L44" i="2" s="1"/>
  <c r="K45" i="2"/>
  <c r="L45" i="2" s="1"/>
  <c r="K47" i="2"/>
  <c r="L47" i="2" s="1"/>
  <c r="K48" i="2"/>
  <c r="L48" i="2" s="1"/>
  <c r="K49" i="2"/>
  <c r="L49" i="2" s="1"/>
  <c r="K50" i="2"/>
  <c r="L50" i="2" s="1"/>
  <c r="K51" i="2"/>
  <c r="L51" i="2" s="1"/>
  <c r="I43" i="2"/>
  <c r="I44" i="2"/>
  <c r="I45" i="2"/>
  <c r="I47" i="2"/>
  <c r="I48" i="2"/>
  <c r="I49" i="2"/>
  <c r="I50" i="2"/>
  <c r="I51" i="2"/>
  <c r="G12" i="3" l="1"/>
  <c r="G11" i="3"/>
  <c r="G8" i="3"/>
  <c r="G18" i="3"/>
  <c r="G7" i="3"/>
  <c r="G16" i="3"/>
  <c r="G6" i="3"/>
  <c r="G5" i="3"/>
  <c r="G15" i="3"/>
  <c r="G17" i="3"/>
  <c r="G9" i="3"/>
  <c r="G14" i="3"/>
  <c r="L43" i="2"/>
  <c r="J15" i="2"/>
  <c r="L3" i="2"/>
  <c r="J13" i="2"/>
  <c r="J7" i="2"/>
  <c r="L7" i="2"/>
  <c r="L6" i="2"/>
  <c r="L13" i="2"/>
  <c r="L12" i="2"/>
  <c r="J11" i="2"/>
  <c r="L11" i="2"/>
  <c r="J10" i="2"/>
  <c r="L10" i="2"/>
  <c r="J45" i="2"/>
  <c r="J9" i="2"/>
  <c r="J17" i="2"/>
  <c r="J6" i="2"/>
  <c r="L9" i="2"/>
  <c r="L17" i="2"/>
  <c r="J44" i="2"/>
  <c r="J16" i="2"/>
  <c r="J12" i="2"/>
  <c r="J43" i="2"/>
  <c r="J5" i="2"/>
  <c r="J47" i="2"/>
  <c r="J51" i="2"/>
  <c r="J50" i="2"/>
  <c r="J49" i="2"/>
  <c r="J48" i="2"/>
  <c r="J4" i="2"/>
  <c r="L4" i="2"/>
  <c r="L16" i="2"/>
  <c r="L15" i="2"/>
  <c r="J3" i="2"/>
  <c r="L5" i="2"/>
  <c r="K73" i="2" l="1"/>
  <c r="K74" i="2"/>
  <c r="K75" i="2"/>
  <c r="K76" i="2"/>
  <c r="K77" i="2"/>
  <c r="K78" i="2"/>
  <c r="K79" i="2"/>
  <c r="K80" i="2"/>
  <c r="K81" i="2"/>
  <c r="K82" i="2"/>
  <c r="K84" i="2"/>
  <c r="K85" i="2"/>
  <c r="K86" i="2"/>
  <c r="K87" i="2"/>
  <c r="K88" i="2"/>
  <c r="K89" i="2"/>
  <c r="K90" i="2"/>
  <c r="K91" i="2"/>
  <c r="K92" i="2"/>
  <c r="K95" i="2"/>
  <c r="K96" i="2"/>
  <c r="K97" i="2"/>
  <c r="L97" i="2" s="1"/>
  <c r="K98" i="2"/>
  <c r="L98" i="2" s="1"/>
  <c r="K99" i="2"/>
  <c r="L99" i="2" s="1"/>
  <c r="K100" i="2"/>
  <c r="L100" i="2" s="1"/>
  <c r="K102" i="2"/>
  <c r="L102" i="2" s="1"/>
  <c r="K103" i="2"/>
  <c r="L103" i="2" s="1"/>
  <c r="K104" i="2"/>
  <c r="L104" i="2" s="1"/>
  <c r="K105" i="2"/>
  <c r="L105" i="2" s="1"/>
  <c r="J97" i="2"/>
  <c r="J98" i="2"/>
  <c r="J99" i="2"/>
  <c r="J100" i="2"/>
  <c r="J102" i="2"/>
  <c r="J103" i="2"/>
  <c r="J104" i="2"/>
  <c r="J105" i="2"/>
  <c r="N73" i="2"/>
  <c r="N74" i="2"/>
  <c r="N75" i="2"/>
  <c r="N76" i="2"/>
  <c r="N77" i="2"/>
  <c r="N78" i="2"/>
  <c r="N79" i="2"/>
  <c r="N80" i="2"/>
  <c r="N81" i="2"/>
  <c r="N82" i="2"/>
  <c r="J82" i="2" s="1"/>
  <c r="N84" i="2"/>
  <c r="N85" i="2"/>
  <c r="J85" i="2" s="1"/>
  <c r="N86" i="2"/>
  <c r="J86" i="2" s="1"/>
  <c r="N87" i="2"/>
  <c r="N88" i="2"/>
  <c r="N89" i="2"/>
  <c r="N90" i="2"/>
  <c r="N91" i="2"/>
  <c r="J91" i="2" s="1"/>
  <c r="N92" i="2"/>
  <c r="N95" i="2"/>
  <c r="N96" i="2"/>
  <c r="I74" i="2"/>
  <c r="I75" i="2"/>
  <c r="I76" i="2"/>
  <c r="I77" i="2"/>
  <c r="I78" i="2"/>
  <c r="I80" i="2"/>
  <c r="K21" i="2"/>
  <c r="K22" i="2"/>
  <c r="K23" i="2"/>
  <c r="K24" i="2"/>
  <c r="K25" i="2"/>
  <c r="K26" i="2"/>
  <c r="K27" i="2"/>
  <c r="K29" i="2"/>
  <c r="K30" i="2"/>
  <c r="K31" i="2"/>
  <c r="K32" i="2"/>
  <c r="K20" i="2"/>
  <c r="N21" i="2"/>
  <c r="N22" i="2"/>
  <c r="N23" i="2"/>
  <c r="N24" i="2"/>
  <c r="N25" i="2"/>
  <c r="N26" i="2"/>
  <c r="N27" i="2"/>
  <c r="N29" i="2"/>
  <c r="N30" i="2"/>
  <c r="N31" i="2"/>
  <c r="N32" i="2"/>
  <c r="N20" i="2"/>
  <c r="I21" i="2"/>
  <c r="I22" i="2"/>
  <c r="I23" i="2"/>
  <c r="I24" i="2"/>
  <c r="I25" i="2"/>
  <c r="I26" i="2"/>
  <c r="I27" i="2"/>
  <c r="I29" i="2"/>
  <c r="I31" i="2"/>
  <c r="J73" i="2" l="1"/>
  <c r="L96" i="2"/>
  <c r="L86" i="2"/>
  <c r="L75" i="2"/>
  <c r="L77" i="2"/>
  <c r="L85" i="2"/>
  <c r="L91" i="2"/>
  <c r="L74" i="2"/>
  <c r="L29" i="2"/>
  <c r="J25" i="2"/>
  <c r="J74" i="2"/>
  <c r="J80" i="2"/>
  <c r="L76" i="2"/>
  <c r="L25" i="2"/>
  <c r="L21" i="2"/>
  <c r="J78" i="2"/>
  <c r="L92" i="2"/>
  <c r="J84" i="2"/>
  <c r="L90" i="2"/>
  <c r="L73" i="2"/>
  <c r="J20" i="2"/>
  <c r="J77" i="2"/>
  <c r="L80" i="2"/>
  <c r="J21" i="2"/>
  <c r="J27" i="2"/>
  <c r="J88" i="2"/>
  <c r="J76" i="2"/>
  <c r="J90" i="2"/>
  <c r="J81" i="2"/>
  <c r="L88" i="2"/>
  <c r="J26" i="2"/>
  <c r="L26" i="2"/>
  <c r="J87" i="2"/>
  <c r="J75" i="2"/>
  <c r="L89" i="2"/>
  <c r="J96" i="2"/>
  <c r="L87" i="2"/>
  <c r="L78" i="2"/>
  <c r="J24" i="2"/>
  <c r="J29" i="2"/>
  <c r="J23" i="2"/>
  <c r="L31" i="2"/>
  <c r="L22" i="2"/>
  <c r="L27" i="2"/>
  <c r="J22" i="2"/>
  <c r="J31" i="2"/>
  <c r="L24" i="2"/>
  <c r="L23" i="2"/>
  <c r="J95" i="2"/>
  <c r="L95" i="2"/>
  <c r="J92" i="2"/>
  <c r="J89" i="2"/>
  <c r="L81" i="2"/>
  <c r="L79" i="2"/>
  <c r="J79" i="2"/>
  <c r="L32" i="2"/>
  <c r="J32" i="2"/>
  <c r="L30" i="2"/>
  <c r="J30" i="2"/>
  <c r="L20" i="2"/>
  <c r="L84" i="2"/>
  <c r="L82" i="2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7" i="1"/>
  <c r="K28" i="1"/>
  <c r="K30" i="1"/>
  <c r="K31" i="1"/>
  <c r="K33" i="1"/>
  <c r="K35" i="1"/>
  <c r="K36" i="1"/>
  <c r="K37" i="1"/>
  <c r="K38" i="1"/>
  <c r="K39" i="1"/>
  <c r="K40" i="1"/>
  <c r="K41" i="1"/>
  <c r="K43" i="1"/>
  <c r="K3" i="1"/>
  <c r="T184" i="1" l="1"/>
  <c r="U184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T197" i="1"/>
  <c r="U197" i="1"/>
  <c r="U198" i="1"/>
  <c r="T199" i="1"/>
  <c r="U199" i="1"/>
  <c r="T200" i="1"/>
  <c r="U200" i="1"/>
  <c r="T203" i="1"/>
  <c r="U203" i="1"/>
  <c r="T204" i="1"/>
  <c r="U204" i="1"/>
  <c r="T207" i="1"/>
  <c r="U207" i="1"/>
  <c r="T208" i="1"/>
  <c r="U208" i="1"/>
  <c r="T209" i="1"/>
  <c r="U209" i="1"/>
  <c r="T210" i="1"/>
  <c r="U210" i="1"/>
  <c r="T213" i="1"/>
  <c r="U213" i="1"/>
  <c r="T214" i="1"/>
  <c r="U214" i="1"/>
  <c r="T215" i="1"/>
  <c r="U215" i="1"/>
  <c r="T219" i="1"/>
  <c r="U219" i="1"/>
  <c r="T221" i="1"/>
  <c r="U221" i="1"/>
  <c r="T222" i="1"/>
  <c r="U222" i="1"/>
  <c r="T224" i="1"/>
  <c r="U224" i="1"/>
  <c r="T227" i="1"/>
  <c r="U227" i="1"/>
  <c r="T232" i="1"/>
  <c r="U232" i="1"/>
  <c r="T233" i="1"/>
  <c r="U233" i="1"/>
  <c r="M214" i="1" l="1"/>
  <c r="K184" i="1"/>
  <c r="M184" i="1"/>
  <c r="K186" i="1"/>
  <c r="M186" i="1"/>
  <c r="K187" i="1"/>
  <c r="M187" i="1"/>
  <c r="K188" i="1"/>
  <c r="M188" i="1"/>
  <c r="K189" i="1"/>
  <c r="M189" i="1"/>
  <c r="K190" i="1"/>
  <c r="M190" i="1"/>
  <c r="K191" i="1"/>
  <c r="M191" i="1"/>
  <c r="K192" i="1"/>
  <c r="M192" i="1"/>
  <c r="K193" i="1"/>
  <c r="M193" i="1"/>
  <c r="K194" i="1"/>
  <c r="M194" i="1"/>
  <c r="K195" i="1"/>
  <c r="M195" i="1"/>
  <c r="K196" i="1"/>
  <c r="M196" i="1"/>
  <c r="K197" i="1"/>
  <c r="M197" i="1"/>
  <c r="K198" i="1"/>
  <c r="M198" i="1"/>
  <c r="K199" i="1"/>
  <c r="M199" i="1"/>
  <c r="K200" i="1"/>
  <c r="M200" i="1"/>
  <c r="K203" i="1"/>
  <c r="M203" i="1"/>
  <c r="K204" i="1"/>
  <c r="M204" i="1"/>
  <c r="K207" i="1"/>
  <c r="M207" i="1"/>
  <c r="K208" i="1"/>
  <c r="M208" i="1"/>
  <c r="K209" i="1"/>
  <c r="M209" i="1"/>
  <c r="K210" i="1"/>
  <c r="M210" i="1"/>
  <c r="K213" i="1"/>
  <c r="M213" i="1"/>
  <c r="K214" i="1"/>
  <c r="K215" i="1"/>
  <c r="M215" i="1"/>
  <c r="K219" i="1"/>
  <c r="M219" i="1"/>
  <c r="K221" i="1"/>
  <c r="M221" i="1"/>
  <c r="K222" i="1"/>
  <c r="M222" i="1"/>
  <c r="K224" i="1"/>
  <c r="M224" i="1"/>
  <c r="K227" i="1"/>
  <c r="M227" i="1"/>
  <c r="K232" i="1"/>
  <c r="M232" i="1"/>
  <c r="K233" i="1"/>
  <c r="M233" i="1"/>
  <c r="I184" i="1"/>
  <c r="J184" i="1" s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3" i="1"/>
  <c r="I204" i="1"/>
  <c r="I207" i="1"/>
  <c r="I208" i="1"/>
  <c r="I209" i="1"/>
  <c r="I210" i="1"/>
  <c r="I213" i="1"/>
  <c r="I214" i="1"/>
  <c r="I215" i="1"/>
  <c r="I219" i="1"/>
  <c r="I221" i="1"/>
  <c r="I222" i="1"/>
  <c r="I224" i="1"/>
  <c r="I227" i="1"/>
  <c r="I232" i="1"/>
  <c r="I233" i="1"/>
  <c r="L227" i="1" l="1"/>
  <c r="L221" i="1"/>
  <c r="J193" i="1"/>
  <c r="J215" i="1"/>
  <c r="J208" i="1"/>
  <c r="J199" i="1"/>
  <c r="J210" i="1"/>
  <c r="J232" i="1"/>
  <c r="J233" i="1"/>
  <c r="L232" i="1"/>
  <c r="J222" i="1"/>
  <c r="J224" i="1"/>
  <c r="L191" i="1"/>
  <c r="J204" i="1"/>
  <c r="L199" i="1"/>
  <c r="J190" i="1"/>
  <c r="J192" i="1"/>
  <c r="J187" i="1"/>
  <c r="L187" i="1"/>
  <c r="L209" i="1"/>
  <c r="L208" i="1"/>
  <c r="J203" i="1"/>
  <c r="L200" i="1"/>
  <c r="J198" i="1"/>
  <c r="L197" i="1"/>
  <c r="J196" i="1"/>
  <c r="J194" i="1"/>
  <c r="L193" i="1"/>
  <c r="J186" i="1"/>
  <c r="L184" i="1"/>
  <c r="J227" i="1"/>
  <c r="J213" i="1"/>
  <c r="J197" i="1"/>
  <c r="J195" i="1"/>
  <c r="L190" i="1"/>
  <c r="L233" i="1"/>
  <c r="L224" i="1"/>
  <c r="L215" i="1"/>
  <c r="L203" i="1"/>
  <c r="L194" i="1"/>
  <c r="J189" i="1"/>
  <c r="J221" i="1"/>
  <c r="J219" i="1"/>
  <c r="J209" i="1"/>
  <c r="J207" i="1"/>
  <c r="J200" i="1"/>
  <c r="L196" i="1"/>
  <c r="L188" i="1"/>
  <c r="J214" i="1"/>
  <c r="L214" i="1"/>
  <c r="L222" i="1"/>
  <c r="L219" i="1"/>
  <c r="L213" i="1"/>
  <c r="L210" i="1"/>
  <c r="L207" i="1"/>
  <c r="L204" i="1"/>
  <c r="L198" i="1"/>
  <c r="L195" i="1"/>
  <c r="L192" i="1"/>
  <c r="J191" i="1"/>
  <c r="L189" i="1"/>
  <c r="J188" i="1"/>
  <c r="L186" i="1"/>
  <c r="T137" i="1"/>
  <c r="U137" i="1"/>
  <c r="T139" i="1"/>
  <c r="U139" i="1"/>
  <c r="T140" i="1"/>
  <c r="U140" i="1"/>
  <c r="T143" i="1"/>
  <c r="U143" i="1"/>
  <c r="T144" i="1"/>
  <c r="U144" i="1"/>
  <c r="T145" i="1"/>
  <c r="U145" i="1"/>
  <c r="T146" i="1"/>
  <c r="U146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2" i="1"/>
  <c r="U162" i="1"/>
  <c r="T163" i="1"/>
  <c r="U163" i="1"/>
  <c r="T164" i="1"/>
  <c r="U164" i="1"/>
  <c r="T165" i="1"/>
  <c r="U165" i="1"/>
  <c r="T166" i="1"/>
  <c r="U166" i="1"/>
  <c r="T169" i="1"/>
  <c r="U169" i="1"/>
  <c r="T170" i="1"/>
  <c r="U170" i="1"/>
  <c r="T173" i="1"/>
  <c r="U173" i="1"/>
  <c r="T175" i="1"/>
  <c r="U175" i="1"/>
  <c r="T176" i="1"/>
  <c r="U176" i="1"/>
  <c r="T179" i="1"/>
  <c r="U179" i="1"/>
  <c r="T182" i="1"/>
  <c r="U182" i="1"/>
  <c r="T183" i="1"/>
  <c r="U183" i="1"/>
  <c r="I137" i="1"/>
  <c r="K137" i="1"/>
  <c r="M137" i="1"/>
  <c r="I139" i="1"/>
  <c r="K139" i="1"/>
  <c r="M139" i="1"/>
  <c r="I140" i="1"/>
  <c r="K140" i="1"/>
  <c r="M140" i="1"/>
  <c r="I143" i="1"/>
  <c r="K143" i="1"/>
  <c r="M143" i="1"/>
  <c r="I144" i="1"/>
  <c r="K144" i="1"/>
  <c r="M144" i="1"/>
  <c r="I145" i="1"/>
  <c r="K145" i="1"/>
  <c r="M145" i="1"/>
  <c r="I146" i="1"/>
  <c r="K146" i="1"/>
  <c r="M146" i="1"/>
  <c r="I148" i="1"/>
  <c r="K148" i="1"/>
  <c r="M148" i="1"/>
  <c r="I149" i="1"/>
  <c r="K149" i="1"/>
  <c r="M149" i="1"/>
  <c r="I150" i="1"/>
  <c r="K150" i="1"/>
  <c r="M150" i="1"/>
  <c r="I151" i="1"/>
  <c r="K151" i="1"/>
  <c r="M151" i="1"/>
  <c r="I152" i="1"/>
  <c r="K152" i="1"/>
  <c r="M152" i="1"/>
  <c r="I153" i="1"/>
  <c r="K153" i="1"/>
  <c r="M153" i="1"/>
  <c r="I154" i="1"/>
  <c r="K154" i="1"/>
  <c r="M154" i="1"/>
  <c r="I155" i="1"/>
  <c r="K155" i="1"/>
  <c r="M155" i="1"/>
  <c r="I156" i="1"/>
  <c r="K156" i="1"/>
  <c r="M156" i="1"/>
  <c r="I157" i="1"/>
  <c r="K157" i="1"/>
  <c r="M157" i="1"/>
  <c r="I158" i="1"/>
  <c r="K158" i="1"/>
  <c r="M158" i="1"/>
  <c r="I159" i="1"/>
  <c r="K159" i="1"/>
  <c r="M159" i="1"/>
  <c r="I160" i="1"/>
  <c r="K160" i="1"/>
  <c r="M160" i="1"/>
  <c r="I162" i="1"/>
  <c r="K162" i="1"/>
  <c r="M162" i="1"/>
  <c r="I163" i="1"/>
  <c r="K163" i="1"/>
  <c r="M163" i="1"/>
  <c r="I164" i="1"/>
  <c r="K164" i="1"/>
  <c r="M164" i="1"/>
  <c r="I165" i="1"/>
  <c r="K165" i="1"/>
  <c r="M165" i="1"/>
  <c r="I166" i="1"/>
  <c r="K166" i="1"/>
  <c r="M166" i="1"/>
  <c r="I169" i="1"/>
  <c r="K169" i="1"/>
  <c r="M169" i="1"/>
  <c r="I170" i="1"/>
  <c r="K170" i="1"/>
  <c r="M170" i="1"/>
  <c r="I173" i="1"/>
  <c r="K173" i="1"/>
  <c r="M173" i="1"/>
  <c r="I175" i="1"/>
  <c r="K175" i="1"/>
  <c r="M175" i="1"/>
  <c r="I176" i="1"/>
  <c r="K176" i="1"/>
  <c r="M176" i="1"/>
  <c r="I179" i="1"/>
  <c r="K179" i="1"/>
  <c r="M179" i="1"/>
  <c r="I182" i="1"/>
  <c r="K182" i="1"/>
  <c r="M182" i="1"/>
  <c r="I183" i="1"/>
  <c r="K183" i="1"/>
  <c r="M183" i="1"/>
  <c r="T45" i="1"/>
  <c r="U45" i="1"/>
  <c r="T46" i="1"/>
  <c r="U46" i="1"/>
  <c r="T50" i="1"/>
  <c r="U50" i="1"/>
  <c r="T52" i="1"/>
  <c r="U52" i="1"/>
  <c r="T53" i="1"/>
  <c r="U53" i="1"/>
  <c r="T55" i="1"/>
  <c r="U55" i="1"/>
  <c r="T56" i="1"/>
  <c r="U56" i="1"/>
  <c r="T57" i="1"/>
  <c r="U57" i="1"/>
  <c r="T58" i="1"/>
  <c r="U58" i="1"/>
  <c r="T59" i="1"/>
  <c r="U59" i="1"/>
  <c r="T64" i="1"/>
  <c r="U64" i="1"/>
  <c r="T65" i="1"/>
  <c r="U65" i="1"/>
  <c r="T66" i="1"/>
  <c r="U66" i="1"/>
  <c r="T67" i="1"/>
  <c r="U67" i="1"/>
  <c r="T69" i="1"/>
  <c r="U69" i="1"/>
  <c r="T72" i="1"/>
  <c r="U72" i="1"/>
  <c r="T74" i="1"/>
  <c r="U74" i="1"/>
  <c r="T76" i="1"/>
  <c r="U76" i="1"/>
  <c r="T77" i="1"/>
  <c r="U77" i="1"/>
  <c r="T78" i="1"/>
  <c r="U78" i="1"/>
  <c r="T79" i="1"/>
  <c r="U79" i="1"/>
  <c r="I45" i="1"/>
  <c r="K45" i="1"/>
  <c r="M45" i="1"/>
  <c r="I46" i="1"/>
  <c r="K46" i="1"/>
  <c r="M46" i="1"/>
  <c r="I50" i="1"/>
  <c r="K50" i="1"/>
  <c r="M50" i="1"/>
  <c r="I52" i="1"/>
  <c r="K52" i="1"/>
  <c r="M52" i="1"/>
  <c r="I53" i="1"/>
  <c r="K53" i="1"/>
  <c r="M53" i="1"/>
  <c r="I55" i="1"/>
  <c r="K55" i="1"/>
  <c r="M55" i="1"/>
  <c r="I56" i="1"/>
  <c r="K56" i="1"/>
  <c r="M56" i="1"/>
  <c r="I57" i="1"/>
  <c r="K57" i="1"/>
  <c r="M57" i="1"/>
  <c r="I58" i="1"/>
  <c r="K58" i="1"/>
  <c r="M58" i="1"/>
  <c r="I59" i="1"/>
  <c r="K59" i="1"/>
  <c r="M59" i="1"/>
  <c r="I64" i="1"/>
  <c r="K64" i="1"/>
  <c r="M64" i="1"/>
  <c r="I65" i="1"/>
  <c r="K65" i="1"/>
  <c r="M65" i="1"/>
  <c r="I66" i="1"/>
  <c r="K66" i="1"/>
  <c r="M66" i="1"/>
  <c r="I67" i="1"/>
  <c r="K67" i="1"/>
  <c r="M67" i="1"/>
  <c r="I69" i="1"/>
  <c r="K69" i="1"/>
  <c r="M69" i="1"/>
  <c r="I72" i="1"/>
  <c r="K72" i="1"/>
  <c r="M72" i="1"/>
  <c r="I74" i="1"/>
  <c r="K74" i="1"/>
  <c r="M74" i="1"/>
  <c r="I76" i="1"/>
  <c r="K76" i="1"/>
  <c r="M76" i="1"/>
  <c r="I77" i="1"/>
  <c r="K77" i="1"/>
  <c r="M77" i="1"/>
  <c r="I78" i="1"/>
  <c r="K78" i="1"/>
  <c r="M78" i="1"/>
  <c r="I79" i="1"/>
  <c r="K79" i="1"/>
  <c r="M79" i="1"/>
  <c r="T105" i="1"/>
  <c r="U105" i="1"/>
  <c r="T106" i="1"/>
  <c r="U106" i="1"/>
  <c r="T107" i="1"/>
  <c r="U107" i="1"/>
  <c r="T108" i="1"/>
  <c r="U108" i="1"/>
  <c r="U111" i="1"/>
  <c r="T112" i="1"/>
  <c r="U112" i="1"/>
  <c r="T113" i="1"/>
  <c r="U113" i="1"/>
  <c r="T114" i="1"/>
  <c r="U114" i="1"/>
  <c r="T115" i="1"/>
  <c r="U115" i="1"/>
  <c r="T117" i="1"/>
  <c r="U117" i="1"/>
  <c r="T118" i="1"/>
  <c r="U118" i="1"/>
  <c r="T119" i="1"/>
  <c r="U119" i="1"/>
  <c r="T120" i="1"/>
  <c r="U120" i="1"/>
  <c r="T122" i="1"/>
  <c r="U122" i="1"/>
  <c r="T123" i="1"/>
  <c r="U123" i="1"/>
  <c r="T124" i="1"/>
  <c r="U124" i="1"/>
  <c r="T126" i="1"/>
  <c r="U126" i="1"/>
  <c r="T127" i="1"/>
  <c r="U127" i="1"/>
  <c r="T128" i="1"/>
  <c r="U128" i="1"/>
  <c r="T129" i="1"/>
  <c r="U129" i="1"/>
  <c r="I105" i="1"/>
  <c r="K105" i="1"/>
  <c r="I106" i="1"/>
  <c r="K106" i="1"/>
  <c r="I107" i="1"/>
  <c r="K107" i="1"/>
  <c r="I108" i="1"/>
  <c r="K108" i="1"/>
  <c r="I111" i="1"/>
  <c r="K111" i="1"/>
  <c r="I112" i="1"/>
  <c r="K112" i="1"/>
  <c r="I113" i="1"/>
  <c r="K113" i="1"/>
  <c r="I114" i="1"/>
  <c r="K114" i="1"/>
  <c r="I115" i="1"/>
  <c r="K115" i="1"/>
  <c r="I117" i="1"/>
  <c r="K117" i="1"/>
  <c r="I118" i="1"/>
  <c r="K118" i="1"/>
  <c r="I119" i="1"/>
  <c r="K119" i="1"/>
  <c r="I120" i="1"/>
  <c r="K120" i="1"/>
  <c r="I122" i="1"/>
  <c r="K122" i="1"/>
  <c r="I123" i="1"/>
  <c r="K123" i="1"/>
  <c r="I124" i="1"/>
  <c r="K124" i="1"/>
  <c r="I126" i="1"/>
  <c r="K126" i="1"/>
  <c r="I127" i="1"/>
  <c r="K127" i="1"/>
  <c r="I128" i="1"/>
  <c r="K128" i="1"/>
  <c r="I129" i="1"/>
  <c r="K129" i="1"/>
  <c r="M105" i="1"/>
  <c r="M106" i="1"/>
  <c r="M107" i="1"/>
  <c r="M108" i="1"/>
  <c r="M111" i="1"/>
  <c r="M112" i="1"/>
  <c r="M113" i="1"/>
  <c r="M114" i="1"/>
  <c r="M115" i="1"/>
  <c r="M117" i="1"/>
  <c r="M118" i="1"/>
  <c r="M119" i="1"/>
  <c r="M120" i="1"/>
  <c r="M122" i="1"/>
  <c r="M123" i="1"/>
  <c r="M124" i="1"/>
  <c r="M126" i="1"/>
  <c r="M127" i="1"/>
  <c r="M128" i="1"/>
  <c r="M129" i="1"/>
  <c r="U82" i="1"/>
  <c r="U83" i="1"/>
  <c r="U84" i="1"/>
  <c r="U85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3" i="1"/>
  <c r="U104" i="1"/>
  <c r="U81" i="1"/>
  <c r="T82" i="1"/>
  <c r="T83" i="1"/>
  <c r="T84" i="1"/>
  <c r="T85" i="1"/>
  <c r="T87" i="1"/>
  <c r="T88" i="1"/>
  <c r="T89" i="1"/>
  <c r="T90" i="1"/>
  <c r="T91" i="1"/>
  <c r="T92" i="1"/>
  <c r="T93" i="1"/>
  <c r="T95" i="1"/>
  <c r="T96" i="1"/>
  <c r="T97" i="1"/>
  <c r="T98" i="1"/>
  <c r="T99" i="1"/>
  <c r="T100" i="1"/>
  <c r="T101" i="1"/>
  <c r="T103" i="1"/>
  <c r="T104" i="1"/>
  <c r="T81" i="1"/>
  <c r="M81" i="1"/>
  <c r="M83" i="1"/>
  <c r="M84" i="1"/>
  <c r="M85" i="1"/>
  <c r="M87" i="1"/>
  <c r="M88" i="1"/>
  <c r="M89" i="1"/>
  <c r="M90" i="1"/>
  <c r="M91" i="1"/>
  <c r="M92" i="1"/>
  <c r="M93" i="1"/>
  <c r="M95" i="1"/>
  <c r="M96" i="1"/>
  <c r="M97" i="1"/>
  <c r="M98" i="1"/>
  <c r="M99" i="1"/>
  <c r="M100" i="1"/>
  <c r="M101" i="1"/>
  <c r="M103" i="1"/>
  <c r="M104" i="1"/>
  <c r="K81" i="1"/>
  <c r="K82" i="1"/>
  <c r="K83" i="1"/>
  <c r="K84" i="1"/>
  <c r="K85" i="1"/>
  <c r="K87" i="1"/>
  <c r="K88" i="1"/>
  <c r="K89" i="1"/>
  <c r="K90" i="1"/>
  <c r="K91" i="1"/>
  <c r="K92" i="1"/>
  <c r="K93" i="1"/>
  <c r="K95" i="1"/>
  <c r="K96" i="1"/>
  <c r="K97" i="1"/>
  <c r="K98" i="1"/>
  <c r="K99" i="1"/>
  <c r="K100" i="1"/>
  <c r="K101" i="1"/>
  <c r="K103" i="1"/>
  <c r="K104" i="1"/>
  <c r="I81" i="1"/>
  <c r="I82" i="1"/>
  <c r="I83" i="1"/>
  <c r="I84" i="1"/>
  <c r="I85" i="1"/>
  <c r="I87" i="1"/>
  <c r="I88" i="1"/>
  <c r="I89" i="1"/>
  <c r="I90" i="1"/>
  <c r="I91" i="1"/>
  <c r="I92" i="1"/>
  <c r="I93" i="1"/>
  <c r="I95" i="1"/>
  <c r="I96" i="1"/>
  <c r="I97" i="1"/>
  <c r="I98" i="1"/>
  <c r="I99" i="1"/>
  <c r="I100" i="1"/>
  <c r="I101" i="1"/>
  <c r="I103" i="1"/>
  <c r="I104" i="1"/>
  <c r="J113" i="1" l="1"/>
  <c r="J111" i="1"/>
  <c r="J107" i="1"/>
  <c r="J119" i="1"/>
  <c r="J92" i="1"/>
  <c r="J104" i="1"/>
  <c r="J128" i="1"/>
  <c r="J118" i="1"/>
  <c r="L122" i="1"/>
  <c r="J155" i="1"/>
  <c r="J149" i="1"/>
  <c r="L87" i="1"/>
  <c r="L97" i="1"/>
  <c r="L91" i="1"/>
  <c r="L85" i="1"/>
  <c r="L129" i="1"/>
  <c r="L123" i="1"/>
  <c r="L111" i="1"/>
  <c r="J129" i="1"/>
  <c r="J117" i="1"/>
  <c r="L81" i="1"/>
  <c r="L93" i="1"/>
  <c r="L101" i="1"/>
  <c r="L95" i="1"/>
  <c r="L89" i="1"/>
  <c r="L83" i="1"/>
  <c r="J123" i="1"/>
  <c r="L117" i="1"/>
  <c r="L119" i="1"/>
  <c r="J91" i="1"/>
  <c r="J85" i="1"/>
  <c r="J79" i="1"/>
  <c r="J55" i="1"/>
  <c r="J126" i="1"/>
  <c r="L120" i="1"/>
  <c r="J114" i="1"/>
  <c r="J108" i="1"/>
  <c r="J103" i="1"/>
  <c r="L99" i="1"/>
  <c r="J98" i="1"/>
  <c r="J97" i="1"/>
  <c r="J101" i="1"/>
  <c r="J89" i="1"/>
  <c r="L103" i="1"/>
  <c r="J99" i="1"/>
  <c r="J93" i="1"/>
  <c r="J87" i="1"/>
  <c r="J81" i="1"/>
  <c r="J164" i="1"/>
  <c r="L160" i="1"/>
  <c r="L156" i="1"/>
  <c r="J144" i="1"/>
  <c r="J140" i="1"/>
  <c r="L107" i="1"/>
  <c r="L113" i="1"/>
  <c r="J90" i="1"/>
  <c r="J124" i="1"/>
  <c r="J112" i="1"/>
  <c r="J106" i="1"/>
  <c r="L45" i="1"/>
  <c r="J96" i="1"/>
  <c r="J83" i="1"/>
  <c r="L105" i="1"/>
  <c r="J84" i="1"/>
  <c r="J95" i="1"/>
  <c r="J100" i="1"/>
  <c r="J88" i="1"/>
  <c r="J82" i="1"/>
  <c r="J122" i="1"/>
  <c r="J120" i="1"/>
  <c r="L118" i="1"/>
  <c r="L108" i="1"/>
  <c r="L106" i="1"/>
  <c r="L100" i="1"/>
  <c r="L88" i="1"/>
  <c r="L82" i="1"/>
  <c r="L114" i="1"/>
  <c r="L128" i="1"/>
  <c r="L126" i="1"/>
  <c r="L124" i="1"/>
  <c r="L112" i="1"/>
  <c r="L104" i="1"/>
  <c r="L98" i="1"/>
  <c r="L92" i="1"/>
  <c r="L96" i="1"/>
  <c r="L90" i="1"/>
  <c r="L84" i="1"/>
  <c r="J78" i="1"/>
  <c r="L179" i="1"/>
  <c r="L173" i="1"/>
  <c r="L165" i="1"/>
  <c r="L66" i="1"/>
  <c r="J46" i="1"/>
  <c r="J179" i="1"/>
  <c r="J173" i="1"/>
  <c r="L77" i="1"/>
  <c r="L59" i="1"/>
  <c r="L52" i="1"/>
  <c r="L65" i="1"/>
  <c r="L55" i="1"/>
  <c r="J45" i="1"/>
  <c r="L162" i="1"/>
  <c r="J143" i="1"/>
  <c r="J139" i="1"/>
  <c r="J64" i="1"/>
  <c r="J59" i="1"/>
  <c r="J57" i="1"/>
  <c r="L148" i="1"/>
  <c r="L144" i="1"/>
  <c r="J58" i="1"/>
  <c r="L175" i="1"/>
  <c r="J156" i="1"/>
  <c r="J154" i="1"/>
  <c r="J76" i="1"/>
  <c r="J158" i="1"/>
  <c r="J153" i="1"/>
  <c r="J151" i="1"/>
  <c r="J137" i="1"/>
  <c r="J69" i="1"/>
  <c r="J67" i="1"/>
  <c r="J65" i="1"/>
  <c r="L57" i="1"/>
  <c r="L169" i="1"/>
  <c r="J166" i="1"/>
  <c r="J162" i="1"/>
  <c r="L154" i="1"/>
  <c r="J152" i="1"/>
  <c r="J150" i="1"/>
  <c r="L139" i="1"/>
  <c r="L72" i="1"/>
  <c r="L53" i="1"/>
  <c r="J72" i="1"/>
  <c r="J165" i="1"/>
  <c r="J163" i="1"/>
  <c r="L159" i="1"/>
  <c r="J148" i="1"/>
  <c r="J77" i="1"/>
  <c r="L69" i="1"/>
  <c r="L166" i="1"/>
  <c r="J160" i="1"/>
  <c r="J159" i="1"/>
  <c r="J157" i="1"/>
  <c r="L153" i="1"/>
  <c r="L149" i="1"/>
  <c r="L145" i="1"/>
  <c r="L79" i="1"/>
  <c r="J50" i="1"/>
  <c r="J169" i="1"/>
  <c r="L58" i="1"/>
  <c r="L74" i="1"/>
  <c r="J66" i="1"/>
  <c r="L64" i="1"/>
  <c r="L56" i="1"/>
  <c r="J53" i="1"/>
  <c r="L46" i="1"/>
  <c r="L183" i="1"/>
  <c r="J175" i="1"/>
  <c r="J170" i="1"/>
  <c r="L151" i="1"/>
  <c r="J146" i="1"/>
  <c r="J145" i="1"/>
  <c r="L143" i="1"/>
  <c r="L76" i="1"/>
  <c r="L150" i="1"/>
  <c r="J74" i="1"/>
  <c r="L67" i="1"/>
  <c r="J56" i="1"/>
  <c r="J52" i="1"/>
  <c r="J183" i="1"/>
  <c r="J176" i="1"/>
  <c r="L157" i="1"/>
  <c r="L50" i="1"/>
  <c r="L155" i="1"/>
  <c r="L137" i="1"/>
  <c r="L78" i="1"/>
  <c r="J182" i="1"/>
  <c r="L163" i="1"/>
  <c r="L182" i="1"/>
  <c r="L170" i="1"/>
  <c r="L176" i="1"/>
  <c r="L164" i="1"/>
  <c r="L158" i="1"/>
  <c r="L152" i="1"/>
  <c r="L146" i="1"/>
  <c r="L140" i="1"/>
  <c r="L127" i="1"/>
  <c r="J127" i="1"/>
  <c r="L115" i="1"/>
  <c r="J115" i="1"/>
  <c r="J105" i="1"/>
  <c r="T5" i="1"/>
  <c r="U5" i="1"/>
  <c r="T6" i="1"/>
  <c r="U6" i="1"/>
  <c r="T8" i="1"/>
  <c r="U8" i="1"/>
  <c r="T9" i="1"/>
  <c r="U9" i="1"/>
  <c r="T10" i="1"/>
  <c r="U10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U23" i="1"/>
  <c r="T24" i="1"/>
  <c r="U24" i="1"/>
  <c r="T25" i="1"/>
  <c r="U25" i="1"/>
  <c r="T27" i="1"/>
  <c r="U27" i="1"/>
  <c r="T28" i="1"/>
  <c r="U28" i="1"/>
  <c r="T30" i="1"/>
  <c r="T31" i="1"/>
  <c r="U31" i="1"/>
  <c r="T33" i="1"/>
  <c r="U33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3" i="1"/>
  <c r="U43" i="1"/>
  <c r="U3" i="1"/>
  <c r="T3" i="1"/>
  <c r="M5" i="1"/>
  <c r="M6" i="1"/>
  <c r="M8" i="1"/>
  <c r="M9" i="1"/>
  <c r="M10" i="1"/>
  <c r="L10" i="1" s="1"/>
  <c r="M11" i="1"/>
  <c r="L11" i="1" s="1"/>
  <c r="M12" i="1"/>
  <c r="M13" i="1"/>
  <c r="L13" i="1" s="1"/>
  <c r="M14" i="1"/>
  <c r="M15" i="1"/>
  <c r="L15" i="1" s="1"/>
  <c r="M16" i="1"/>
  <c r="M17" i="1"/>
  <c r="M18" i="1"/>
  <c r="M19" i="1"/>
  <c r="L19" i="1" s="1"/>
  <c r="M20" i="1"/>
  <c r="M21" i="1"/>
  <c r="L21" i="1" s="1"/>
  <c r="M23" i="1"/>
  <c r="L23" i="1" s="1"/>
  <c r="M24" i="1"/>
  <c r="L24" i="1" s="1"/>
  <c r="M25" i="1"/>
  <c r="L25" i="1" s="1"/>
  <c r="M27" i="1"/>
  <c r="M28" i="1"/>
  <c r="M30" i="1"/>
  <c r="L30" i="1" s="1"/>
  <c r="M31" i="1"/>
  <c r="M33" i="1"/>
  <c r="L33" i="1" s="1"/>
  <c r="M35" i="1"/>
  <c r="L35" i="1" s="1"/>
  <c r="M36" i="1"/>
  <c r="M37" i="1"/>
  <c r="L37" i="1" s="1"/>
  <c r="M38" i="1"/>
  <c r="M39" i="1"/>
  <c r="L39" i="1" s="1"/>
  <c r="M40" i="1"/>
  <c r="M41" i="1"/>
  <c r="L41" i="1" s="1"/>
  <c r="M43" i="1"/>
  <c r="L43" i="1" s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7" i="1"/>
  <c r="I28" i="1"/>
  <c r="I30" i="1"/>
  <c r="I31" i="1"/>
  <c r="I33" i="1"/>
  <c r="I35" i="1"/>
  <c r="I36" i="1"/>
  <c r="I37" i="1"/>
  <c r="I38" i="1"/>
  <c r="I39" i="1"/>
  <c r="I40" i="1"/>
  <c r="I41" i="1"/>
  <c r="I43" i="1"/>
  <c r="M3" i="1"/>
  <c r="L3" i="1" s="1"/>
  <c r="I3" i="1"/>
  <c r="J9" i="1" l="1"/>
  <c r="J17" i="1"/>
  <c r="J3" i="1"/>
  <c r="J18" i="1"/>
  <c r="J19" i="1"/>
  <c r="J13" i="1"/>
  <c r="L16" i="1"/>
  <c r="L40" i="1"/>
  <c r="L31" i="1"/>
  <c r="L27" i="1"/>
  <c r="J30" i="1"/>
  <c r="L8" i="1"/>
  <c r="L38" i="1"/>
  <c r="L28" i="1"/>
  <c r="L14" i="1"/>
  <c r="L6" i="1"/>
  <c r="L5" i="1"/>
  <c r="J33" i="1"/>
  <c r="J38" i="1"/>
  <c r="J15" i="1"/>
  <c r="J37" i="1"/>
  <c r="J25" i="1"/>
  <c r="J14" i="1"/>
  <c r="J41" i="1"/>
  <c r="J24" i="1"/>
  <c r="J35" i="1"/>
  <c r="J23" i="1"/>
  <c r="J12" i="1"/>
  <c r="J6" i="1"/>
  <c r="J28" i="1"/>
  <c r="J11" i="1"/>
  <c r="J5" i="1"/>
  <c r="J40" i="1"/>
  <c r="J21" i="1"/>
  <c r="J16" i="1"/>
  <c r="J39" i="1"/>
  <c r="J27" i="1"/>
  <c r="J10" i="1"/>
  <c r="J43" i="1"/>
  <c r="J31" i="1"/>
  <c r="J8" i="1"/>
  <c r="J36" i="1"/>
  <c r="L36" i="1"/>
  <c r="L9" i="1"/>
  <c r="L20" i="1"/>
  <c r="J20" i="1"/>
  <c r="L12" i="1"/>
  <c r="L18" i="1"/>
  <c r="L17" i="1"/>
  <c r="K10" i="5"/>
  <c r="I10" i="5"/>
  <c r="J10" i="5"/>
  <c r="J11" i="5"/>
  <c r="K11" i="5" s="1"/>
  <c r="J9" i="5"/>
  <c r="K9" i="5" s="1"/>
  <c r="H10" i="5"/>
  <c r="H11" i="5"/>
  <c r="I11" i="5" s="1"/>
  <c r="H9" i="5"/>
  <c r="L10" i="5"/>
  <c r="L11" i="5"/>
  <c r="L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DD6B8771-AEBC-47F1-AA67-8F82A5D2B50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44x44</t>
        </r>
      </text>
    </comment>
    <comment ref="P11" authorId="0" shapeId="0" xr:uid="{A66616C3-84F0-4FF5-B5B2-DBEA55D7883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larvae too small, could not see ME</t>
        </r>
      </text>
    </comment>
    <comment ref="B45" authorId="0" shapeId="0" xr:uid="{57991E02-0312-41F6-996B-6FE95E73C9C3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et had mosaic eyes
35x35</t>
        </r>
      </text>
    </comment>
    <comment ref="B80" authorId="0" shapeId="0" xr:uid="{74AA84E1-164A-4285-83BF-9BFFF9AF034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dark eyes
29x29</t>
        </r>
      </text>
    </comment>
    <comment ref="B105" authorId="0" shapeId="0" xr:uid="{FA8D148E-F91B-47F4-8BC8-0B016D3CBDCB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mosaic eyes
34x34</t>
        </r>
      </text>
    </comment>
    <comment ref="B136" authorId="0" shapeId="0" xr:uid="{C6544BFF-AC21-43DD-99B7-1FF44CB4D4E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mosaic eyes</t>
        </r>
      </text>
    </comment>
    <comment ref="Q157" authorId="0" shapeId="0" xr:uid="{455B00C3-D0E9-4B57-8EFD-979E8BBD9DC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59" authorId="0" shapeId="0" xr:uid="{5BC89D24-B476-4A78-A964-ECE5A3279C2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60" authorId="0" shapeId="0" xr:uid="{8A23CBBA-4F7A-4860-964A-201154E422D3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64" authorId="0" shapeId="0" xr:uid="{49E96E36-AA68-444B-829E-D6F57AA9D1C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65" authorId="0" shapeId="0" xr:uid="{F9AD98A2-B1A4-45D8-BC72-4DC5D7B0ED0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73" authorId="0" shapeId="0" xr:uid="{68B7A050-C22E-4B6E-9020-FC88BDFB9661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Q183" authorId="0" shapeId="0" xr:uid="{2FD5383D-2567-4E11-AFA5-500EBF6E5816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some small larvae, ME not clear</t>
        </r>
      </text>
    </comment>
    <comment ref="B184" authorId="0" shapeId="0" xr:uid="{36DCA196-F7A9-458C-A006-1F13E123B3F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mosaic eyes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970BEF75-FB66-4639-A1F2-FD824F0F72EF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 eyes 
18x118</t>
        </r>
      </text>
    </comment>
    <comment ref="B20" authorId="0" shapeId="0" xr:uid="{FA3DC430-3B11-4BC5-A095-AB2F631B480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20x20</t>
        </r>
      </text>
    </comment>
    <comment ref="B34" authorId="0" shapeId="0" xr:uid="{43875FA5-709C-4270-B03B-4992C598CB0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had daark eyes
24x24
</t>
        </r>
      </text>
    </comment>
    <comment ref="B52" authorId="0" shapeId="0" xr:uid="{85883507-76F2-4FA9-8AA6-AFE8212272E4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
18x18</t>
        </r>
      </text>
    </comment>
    <comment ref="B70" authorId="0" shapeId="0" xr:uid="{733177FF-A351-4A5C-A89D-9CDB24F21E57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43x43</t>
        </r>
      </text>
    </comment>
    <comment ref="B109" authorId="0" shapeId="0" xr:uid="{556335DD-D066-4826-9CD9-3889EDDD33A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
36x36
</t>
        </r>
      </text>
    </comment>
  </commentList>
</comments>
</file>

<file path=xl/sharedStrings.xml><?xml version="1.0" encoding="utf-8"?>
<sst xmlns="http://schemas.openxmlformats.org/spreadsheetml/2006/main" count="327" uniqueCount="70">
  <si>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</si>
  <si>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</si>
  <si>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</si>
  <si>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</si>
  <si>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</si>
  <si>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</si>
  <si>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</si>
  <si>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</si>
  <si>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</si>
  <si>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</si>
  <si>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</si>
  <si>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</si>
  <si>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</si>
  <si>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</si>
  <si>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</si>
  <si>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Parental cross</t>
  </si>
  <si>
    <t>Female no.</t>
  </si>
  <si>
    <t>No. of embryos</t>
  </si>
  <si>
    <t>1590B X 1758A</t>
  </si>
  <si>
    <t>1758A X 1590B</t>
  </si>
  <si>
    <t xml:space="preserve">(1758A:1590B) X WT </t>
  </si>
  <si>
    <t>WT X (1758A:1590B)</t>
  </si>
  <si>
    <t xml:space="preserve">(1758A:1590B) X Cd KO </t>
  </si>
  <si>
    <t>1758A X Cd KO</t>
  </si>
  <si>
    <t>Cd KO X 1758A</t>
  </si>
  <si>
    <t>EG 1033F p161</t>
  </si>
  <si>
    <t>(1590B:1758A) X WT - 35 ME</t>
  </si>
  <si>
    <t>(1590B:1758A) X WT - 44 DE</t>
  </si>
  <si>
    <t>WT X (1590B:1758A) - 29 DE</t>
  </si>
  <si>
    <t xml:space="preserve">WT X (1590B:1758A) - 34 ME </t>
  </si>
  <si>
    <t>134 (Did not hatch)</t>
  </si>
  <si>
    <t>-</t>
  </si>
  <si>
    <t>118 didn't hatch</t>
  </si>
  <si>
    <t>163 dead larvae</t>
  </si>
  <si>
    <t>25 dead larvae</t>
  </si>
  <si>
    <t>138 dead</t>
  </si>
  <si>
    <t>73 didn't hatch</t>
  </si>
  <si>
    <t>some small larvae, ME not clear</t>
  </si>
  <si>
    <t>larvae too small, could not see ME</t>
  </si>
  <si>
    <t>(1590B:1758A) X Cd KO - DE</t>
  </si>
  <si>
    <t>(1590B:1758A) X Cd KO - 20 ME</t>
  </si>
  <si>
    <t>Female dead</t>
  </si>
  <si>
    <t>No eggs</t>
  </si>
  <si>
    <t>Cd KO X (1590B:1758A) - DE</t>
  </si>
  <si>
    <t>Cd KO X (1590B:1758A) - ME</t>
  </si>
  <si>
    <t>Did not hatch</t>
  </si>
  <si>
    <t xml:space="preserve">No embryos </t>
  </si>
  <si>
    <t>no eggs</t>
  </si>
  <si>
    <t>some dead larvae</t>
  </si>
  <si>
    <t>didn't hatch</t>
  </si>
  <si>
    <t>missing cup?</t>
  </si>
  <si>
    <t>no embryos</t>
  </si>
  <si>
    <t>almos all larvae dead</t>
  </si>
  <si>
    <t>lot of dead larvae</t>
  </si>
  <si>
    <t>Cd KO X (1758A:1590B) - ME</t>
  </si>
  <si>
    <t>Dead larvae</t>
  </si>
  <si>
    <t>B + WT</t>
  </si>
  <si>
    <t>No embryos</t>
  </si>
  <si>
    <t>No hatched</t>
  </si>
  <si>
    <t>MG</t>
  </si>
  <si>
    <t>Mosaic/KO count</t>
  </si>
  <si>
    <t>we</t>
  </si>
  <si>
    <t>EG</t>
  </si>
  <si>
    <t>Resistance formation
percentage</t>
  </si>
  <si>
    <t xml:space="preserve">(1590B:1758A) X WT </t>
  </si>
  <si>
    <t xml:space="preserve">WT X (1590B:1758A) </t>
  </si>
  <si>
    <t xml:space="preserve">WT X (1590B:1758A)  </t>
  </si>
  <si>
    <t xml:space="preserve">(1590B:1758A) X Cd KO </t>
  </si>
  <si>
    <t xml:space="preserve">Cd KO X (1590B:1758A) </t>
  </si>
  <si>
    <t xml:space="preserve">Cd KO X (1758A:1590B)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</si>
</sst>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V34"/>
  <sheetViews>
    <sheetView zoomScale="90" zoomScaleNormal="90" workbookViewId="0">
      <selection activeCell="V12" sqref="V12"/>
    </sheetView>
  </sheetViews>
  <sheetFormatPr defaultColWidth="8.81640625" defaultRowHeight="14.5" x14ac:dyDescent="0.35"/>
  <cols>
    <col min="1" max="1" width="8.81640625" style="1"/>
    <col min="2" max="2" width="14.54296875" style="1" bestFit="1" customWidth="1"/>
    <col min="3" max="3" width="13.26953125" style="1" bestFit="1" customWidth="1"/>
    <col min="4" max="16384" width="8.81640625" style="1"/>
  </cols>
  <sheetData>
    <row r="3" spans="2:22" x14ac:dyDescent="0.35">
      <c r="C3" s="3"/>
      <c r="D3" s="57" t="s">
        <v>10</v>
      </c>
      <c r="E3" s="57"/>
      <c r="F3" s="57"/>
      <c r="G3" s="57"/>
      <c r="H3" s="57"/>
      <c r="I3" s="57"/>
      <c r="J3" s="57"/>
      <c r="K3" s="57"/>
      <c r="L3" s="57"/>
      <c r="O3" s="57" t="s">
        <v>11</v>
      </c>
      <c r="P3" s="57"/>
      <c r="Q3" s="57"/>
      <c r="R3" s="57"/>
      <c r="S3" s="57" t="s">
        <v>12</v>
      </c>
      <c r="T3" s="57"/>
      <c r="U3" s="57"/>
      <c r="V3" s="57"/>
    </row>
    <row r="4" spans="2:22" x14ac:dyDescent="0.35">
      <c r="B4" s="1" t="s">
        <v>0</v>
      </c>
      <c r="C4" s="1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O4" s="1" t="s">
        <v>1</v>
      </c>
      <c r="P4" s="1" t="s">
        <v>2</v>
      </c>
      <c r="Q4" s="1" t="s">
        <v>3</v>
      </c>
      <c r="R4" s="1" t="s">
        <v>4</v>
      </c>
      <c r="S4" s="1" t="s">
        <v>1</v>
      </c>
      <c r="T4" s="1" t="s">
        <v>2</v>
      </c>
      <c r="U4" s="1" t="s">
        <v>3</v>
      </c>
      <c r="V4" s="1" t="s">
        <v>4</v>
      </c>
    </row>
    <row r="5" spans="2:22" x14ac:dyDescent="0.35">
      <c r="B5" s="8" t="s">
        <v>18</v>
      </c>
      <c r="C5" s="7"/>
      <c r="D5" s="7">
        <v>120</v>
      </c>
      <c r="E5" s="7">
        <v>90</v>
      </c>
      <c r="F5" s="7">
        <v>76</v>
      </c>
      <c r="G5" s="7">
        <v>103</v>
      </c>
      <c r="H5" s="7">
        <f>D5+E5</f>
        <v>210</v>
      </c>
      <c r="I5" s="4">
        <f>H5/L5*100</f>
        <v>55.851063829787229</v>
      </c>
      <c r="J5" s="7">
        <f>E5+F5</f>
        <v>166</v>
      </c>
      <c r="K5" s="4">
        <f>J5/L5*100</f>
        <v>44.148936170212764</v>
      </c>
      <c r="L5" s="7">
        <f>H5+J5</f>
        <v>376</v>
      </c>
      <c r="M5" s="7"/>
      <c r="N5" s="7"/>
      <c r="O5" s="7">
        <v>0</v>
      </c>
      <c r="P5" s="7">
        <v>29</v>
      </c>
      <c r="Q5" s="7">
        <v>0</v>
      </c>
      <c r="R5" s="7">
        <v>0</v>
      </c>
      <c r="S5" s="4">
        <v>0</v>
      </c>
      <c r="T5" s="4">
        <f>P5/E5*100</f>
        <v>32.222222222222221</v>
      </c>
      <c r="U5" s="4">
        <v>0</v>
      </c>
      <c r="V5" s="4">
        <v>0</v>
      </c>
    </row>
    <row r="6" spans="2:22" x14ac:dyDescent="0.35">
      <c r="B6" s="8"/>
      <c r="C6" s="7"/>
      <c r="D6" s="7"/>
      <c r="E6" s="7"/>
      <c r="F6" s="7"/>
      <c r="G6" s="7"/>
      <c r="H6" s="7"/>
      <c r="I6" s="4"/>
      <c r="J6" s="7"/>
      <c r="K6" s="4"/>
      <c r="L6" s="7"/>
      <c r="M6" s="7"/>
      <c r="N6" s="7"/>
      <c r="O6" s="7"/>
      <c r="P6" s="7"/>
      <c r="Q6" s="7"/>
      <c r="R6" s="7"/>
      <c r="S6" s="4"/>
      <c r="T6" s="4"/>
      <c r="U6" s="4"/>
      <c r="V6" s="4"/>
    </row>
    <row r="7" spans="2:22" x14ac:dyDescent="0.35">
      <c r="B7" s="8"/>
      <c r="C7" s="7"/>
      <c r="D7" s="7"/>
      <c r="E7" s="7"/>
      <c r="F7" s="7"/>
      <c r="G7" s="7"/>
      <c r="H7" s="7"/>
      <c r="I7" s="4"/>
      <c r="J7" s="7"/>
      <c r="K7" s="4"/>
      <c r="L7" s="7"/>
      <c r="M7" s="7"/>
      <c r="N7" s="7"/>
      <c r="O7" s="7"/>
      <c r="P7" s="7"/>
      <c r="Q7" s="7"/>
      <c r="R7" s="7"/>
      <c r="S7" s="4"/>
      <c r="T7" s="4"/>
      <c r="U7" s="4"/>
      <c r="V7" s="4"/>
    </row>
    <row r="8" spans="2:22" x14ac:dyDescent="0.35">
      <c r="B8" s="8"/>
      <c r="C8" s="7"/>
      <c r="D8" s="7"/>
      <c r="E8" s="7"/>
      <c r="F8" s="7"/>
      <c r="G8" s="7"/>
      <c r="H8" s="7"/>
      <c r="I8" s="4"/>
      <c r="J8" s="7"/>
      <c r="K8" s="4"/>
      <c r="L8" s="7"/>
      <c r="M8" s="7"/>
      <c r="N8" s="7"/>
      <c r="O8" s="7"/>
      <c r="P8" s="7"/>
      <c r="Q8" s="7"/>
      <c r="R8" s="7"/>
      <c r="S8" s="4"/>
      <c r="T8" s="4"/>
      <c r="U8" s="4"/>
      <c r="V8" s="4"/>
    </row>
    <row r="9" spans="2:22" x14ac:dyDescent="0.35">
      <c r="B9" s="8" t="s">
        <v>19</v>
      </c>
      <c r="C9" s="7" t="s">
        <v>25</v>
      </c>
      <c r="D9" s="7">
        <v>43</v>
      </c>
      <c r="E9" s="7">
        <v>44</v>
      </c>
      <c r="F9" s="7">
        <v>44</v>
      </c>
      <c r="G9" s="7">
        <v>53</v>
      </c>
      <c r="H9" s="7">
        <f>D9+E9</f>
        <v>87</v>
      </c>
      <c r="I9" s="4">
        <f>(H9/L9)*100</f>
        <v>47.282608695652172</v>
      </c>
      <c r="J9" s="7">
        <f>E9+F9</f>
        <v>88</v>
      </c>
      <c r="K9" s="4">
        <f>(J9/L9)*100</f>
        <v>47.826086956521742</v>
      </c>
      <c r="L9" s="7">
        <f>SUM(D9:G9)</f>
        <v>184</v>
      </c>
      <c r="M9" s="7"/>
      <c r="N9" s="7"/>
      <c r="O9" s="38">
        <v>43</v>
      </c>
      <c r="P9" s="38">
        <v>44</v>
      </c>
      <c r="Q9" s="38">
        <v>0</v>
      </c>
      <c r="R9" s="38">
        <v>0</v>
      </c>
      <c r="S9" s="4">
        <v>100</v>
      </c>
      <c r="T9" s="4">
        <v>100</v>
      </c>
      <c r="U9" s="4">
        <v>0</v>
      </c>
      <c r="V9" s="4">
        <v>0</v>
      </c>
    </row>
    <row r="10" spans="2:22" x14ac:dyDescent="0.35">
      <c r="D10" s="1">
        <v>52</v>
      </c>
      <c r="E10" s="1">
        <v>42</v>
      </c>
      <c r="F10" s="1">
        <v>49</v>
      </c>
      <c r="G10" s="1">
        <v>42</v>
      </c>
      <c r="H10" s="9">
        <f t="shared" ref="H10:H11" si="0">D10+E10</f>
        <v>94</v>
      </c>
      <c r="I10" s="4">
        <f t="shared" ref="I10:I11" si="1">(H10/L10)*100</f>
        <v>50.810810810810814</v>
      </c>
      <c r="J10" s="9">
        <f t="shared" ref="J10:J11" si="2">E10+F10</f>
        <v>91</v>
      </c>
      <c r="K10" s="4">
        <f t="shared" ref="K10:K11" si="3">(J10/L10)*100</f>
        <v>49.189189189189193</v>
      </c>
      <c r="L10" s="9">
        <f t="shared" ref="L10:L11" si="4">SUM(D10:G10)</f>
        <v>185</v>
      </c>
      <c r="O10" s="38">
        <v>52</v>
      </c>
      <c r="P10" s="38">
        <v>42</v>
      </c>
      <c r="Q10" s="38">
        <v>0</v>
      </c>
      <c r="R10" s="38">
        <v>0</v>
      </c>
      <c r="S10" s="4">
        <v>100</v>
      </c>
      <c r="T10" s="4">
        <v>100</v>
      </c>
      <c r="U10" s="4">
        <v>0</v>
      </c>
      <c r="V10" s="4">
        <v>0</v>
      </c>
    </row>
    <row r="11" spans="2:22" x14ac:dyDescent="0.35">
      <c r="D11" s="1">
        <v>44</v>
      </c>
      <c r="E11" s="1">
        <v>45</v>
      </c>
      <c r="F11" s="1">
        <v>37</v>
      </c>
      <c r="G11" s="1">
        <v>54</v>
      </c>
      <c r="H11" s="9">
        <f t="shared" si="0"/>
        <v>89</v>
      </c>
      <c r="I11" s="4">
        <f t="shared" si="1"/>
        <v>49.444444444444443</v>
      </c>
      <c r="J11" s="9">
        <f t="shared" si="2"/>
        <v>82</v>
      </c>
      <c r="K11" s="4">
        <f t="shared" si="3"/>
        <v>45.555555555555557</v>
      </c>
      <c r="L11" s="9">
        <f t="shared" si="4"/>
        <v>180</v>
      </c>
      <c r="O11" s="38">
        <v>44</v>
      </c>
      <c r="P11" s="38">
        <v>45</v>
      </c>
      <c r="Q11" s="38">
        <v>0</v>
      </c>
      <c r="R11" s="38">
        <v>0</v>
      </c>
      <c r="S11" s="4">
        <v>100</v>
      </c>
      <c r="T11" s="4">
        <v>100</v>
      </c>
      <c r="U11" s="4">
        <v>0</v>
      </c>
      <c r="V11" s="4">
        <v>0</v>
      </c>
    </row>
    <row r="12" spans="2:22" x14ac:dyDescent="0.35">
      <c r="H12" s="5"/>
      <c r="I12" s="4"/>
      <c r="J12" s="5"/>
      <c r="K12" s="4"/>
      <c r="L12" s="5"/>
      <c r="S12" s="4"/>
      <c r="T12" s="4"/>
      <c r="U12" s="4"/>
      <c r="V12" s="4"/>
    </row>
    <row r="13" spans="2:22" x14ac:dyDescent="0.35">
      <c r="H13" s="5"/>
      <c r="I13" s="4"/>
      <c r="J13" s="5"/>
      <c r="K13" s="4"/>
      <c r="L13" s="5"/>
      <c r="S13" s="4"/>
      <c r="T13" s="4"/>
      <c r="U13" s="4"/>
      <c r="V13" s="4"/>
    </row>
    <row r="14" spans="2:22" x14ac:dyDescent="0.35">
      <c r="H14" s="5"/>
      <c r="I14" s="4"/>
      <c r="J14" s="5"/>
      <c r="K14" s="4"/>
      <c r="L14" s="5"/>
      <c r="S14" s="4"/>
      <c r="T14" s="4"/>
      <c r="U14" s="4"/>
      <c r="V14" s="4"/>
    </row>
    <row r="15" spans="2:22" x14ac:dyDescent="0.35">
      <c r="H15" s="5"/>
      <c r="I15" s="4"/>
      <c r="J15" s="5"/>
      <c r="K15" s="4"/>
      <c r="L15" s="5"/>
      <c r="S15" s="4"/>
      <c r="T15" s="4"/>
      <c r="U15" s="4"/>
      <c r="V15" s="4"/>
    </row>
    <row r="16" spans="2:22" x14ac:dyDescent="0.35">
      <c r="H16" s="5"/>
      <c r="I16" s="4"/>
      <c r="J16" s="5"/>
      <c r="K16" s="4"/>
      <c r="L16" s="5"/>
      <c r="S16" s="4"/>
      <c r="T16" s="4"/>
      <c r="U16" s="4"/>
      <c r="V16" s="4"/>
    </row>
    <row r="17" spans="8:22" x14ac:dyDescent="0.35">
      <c r="H17" s="5"/>
      <c r="I17" s="4"/>
      <c r="J17" s="5"/>
      <c r="K17" s="4"/>
      <c r="L17" s="5"/>
      <c r="S17" s="4"/>
      <c r="T17" s="4"/>
      <c r="U17" s="4"/>
      <c r="V17" s="4"/>
    </row>
    <row r="18" spans="8:22" x14ac:dyDescent="0.35">
      <c r="H18" s="2"/>
      <c r="I18" s="4"/>
      <c r="J18" s="2"/>
      <c r="K18" s="4"/>
      <c r="L18" s="2"/>
      <c r="S18" s="4"/>
      <c r="T18" s="4"/>
      <c r="U18" s="4"/>
      <c r="V18" s="4"/>
    </row>
    <row r="19" spans="8:22" x14ac:dyDescent="0.35">
      <c r="H19" s="2"/>
      <c r="I19" s="4"/>
      <c r="J19" s="2"/>
      <c r="K19" s="4"/>
      <c r="L19" s="2"/>
      <c r="S19" s="4"/>
      <c r="T19" s="4"/>
      <c r="U19" s="4"/>
      <c r="V19" s="4"/>
    </row>
    <row r="20" spans="8:22" x14ac:dyDescent="0.35">
      <c r="H20" s="2"/>
      <c r="I20" s="4"/>
      <c r="J20" s="2"/>
      <c r="K20" s="4"/>
      <c r="L20" s="2"/>
      <c r="S20" s="4"/>
      <c r="T20" s="4"/>
      <c r="U20" s="4"/>
      <c r="V20" s="4"/>
    </row>
    <row r="21" spans="8:22" x14ac:dyDescent="0.35">
      <c r="H21" s="2"/>
      <c r="I21" s="4"/>
      <c r="J21" s="2"/>
      <c r="K21" s="4"/>
      <c r="L21" s="2"/>
      <c r="S21" s="4"/>
      <c r="T21" s="4"/>
      <c r="U21" s="4"/>
      <c r="V21" s="4"/>
    </row>
    <row r="22" spans="8:22" x14ac:dyDescent="0.35">
      <c r="H22" s="2"/>
      <c r="I22" s="4"/>
      <c r="J22" s="2"/>
      <c r="K22" s="4"/>
      <c r="L22" s="2"/>
      <c r="S22" s="4"/>
      <c r="T22" s="4"/>
      <c r="U22" s="4"/>
      <c r="V22" s="4"/>
    </row>
    <row r="23" spans="8:22" x14ac:dyDescent="0.35">
      <c r="H23" s="2"/>
      <c r="I23" s="4"/>
      <c r="J23" s="2"/>
      <c r="K23" s="4"/>
      <c r="L23" s="2"/>
      <c r="S23" s="4"/>
      <c r="T23" s="4"/>
      <c r="U23" s="4"/>
      <c r="V23" s="4"/>
    </row>
    <row r="24" spans="8:22" x14ac:dyDescent="0.35">
      <c r="H24" s="2"/>
      <c r="I24" s="4"/>
      <c r="J24" s="2"/>
      <c r="K24" s="4"/>
      <c r="L24" s="2"/>
      <c r="S24" s="4"/>
      <c r="T24" s="4"/>
      <c r="U24" s="4"/>
      <c r="V24" s="4"/>
    </row>
    <row r="25" spans="8:22" x14ac:dyDescent="0.35">
      <c r="H25" s="2"/>
      <c r="I25" s="4"/>
      <c r="J25" s="2"/>
      <c r="K25" s="4"/>
      <c r="L25" s="2"/>
      <c r="S25" s="4"/>
      <c r="T25" s="4"/>
      <c r="U25" s="4"/>
      <c r="V25" s="4"/>
    </row>
    <row r="26" spans="8:22" x14ac:dyDescent="0.35">
      <c r="H26" s="2"/>
      <c r="I26" s="4"/>
      <c r="J26" s="2"/>
      <c r="K26" s="4"/>
      <c r="L26" s="2"/>
      <c r="S26" s="4"/>
      <c r="T26" s="4"/>
      <c r="U26" s="4"/>
      <c r="V26" s="4"/>
    </row>
    <row r="27" spans="8:22" x14ac:dyDescent="0.35">
      <c r="H27" s="2"/>
      <c r="I27" s="4"/>
      <c r="J27" s="2"/>
      <c r="K27" s="4"/>
      <c r="L27" s="2"/>
      <c r="S27" s="4"/>
      <c r="T27" s="4"/>
      <c r="U27" s="4"/>
      <c r="V27" s="4"/>
    </row>
    <row r="28" spans="8:22" x14ac:dyDescent="0.35">
      <c r="H28" s="2"/>
      <c r="I28" s="4"/>
      <c r="J28" s="2"/>
      <c r="K28" s="4"/>
      <c r="L28" s="2"/>
      <c r="S28" s="4"/>
      <c r="T28" s="4"/>
      <c r="U28" s="4"/>
      <c r="V28" s="4"/>
    </row>
    <row r="29" spans="8:22" x14ac:dyDescent="0.35">
      <c r="H29" s="2"/>
      <c r="I29" s="4"/>
      <c r="J29" s="2"/>
      <c r="K29" s="4"/>
      <c r="L29" s="2"/>
      <c r="S29" s="4"/>
      <c r="T29" s="4"/>
      <c r="U29" s="4"/>
      <c r="V29" s="4"/>
    </row>
    <row r="30" spans="8:22" x14ac:dyDescent="0.35">
      <c r="H30" s="2"/>
      <c r="I30" s="4"/>
      <c r="J30" s="2"/>
      <c r="K30" s="4"/>
      <c r="L30" s="2"/>
      <c r="S30" s="4"/>
      <c r="T30" s="4"/>
      <c r="U30" s="4"/>
      <c r="V30" s="4"/>
    </row>
    <row r="31" spans="8:22" x14ac:dyDescent="0.35">
      <c r="H31" s="2"/>
      <c r="I31" s="4"/>
      <c r="J31" s="2"/>
      <c r="K31" s="4"/>
      <c r="L31" s="2"/>
      <c r="S31" s="4"/>
      <c r="T31" s="4"/>
      <c r="U31" s="4"/>
      <c r="V31" s="4"/>
    </row>
    <row r="32" spans="8:22" x14ac:dyDescent="0.35">
      <c r="H32" s="2"/>
      <c r="I32" s="4"/>
      <c r="J32" s="2"/>
      <c r="K32" s="4"/>
      <c r="L32" s="2"/>
      <c r="S32" s="4"/>
      <c r="T32" s="4"/>
      <c r="U32" s="4"/>
      <c r="V32" s="4"/>
    </row>
    <row r="33" spans="8:22" x14ac:dyDescent="0.35">
      <c r="H33" s="2"/>
      <c r="I33" s="4"/>
      <c r="J33" s="2"/>
      <c r="K33" s="4"/>
      <c r="L33" s="2"/>
      <c r="S33" s="4"/>
      <c r="T33" s="4"/>
      <c r="U33" s="4"/>
      <c r="V33" s="4"/>
    </row>
    <row r="34" spans="8:22" x14ac:dyDescent="0.35">
      <c r="H34" s="2"/>
      <c r="I34" s="4"/>
      <c r="J34" s="2"/>
      <c r="K34" s="4"/>
      <c r="L34" s="2"/>
      <c r="S34" s="4"/>
      <c r="T34" s="4"/>
      <c r="U34" s="4"/>
      <c r="V34" s="4"/>
    </row>
  </sheetData>
  <mergeCells count="3">
    <mergeCell ref="O3:R3"/>
    <mergeCell ref="S3:V3"/>
    <mergeCell ref="D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1:X233"/>
  <sheetViews>
    <sheetView topLeftCell="A199" zoomScale="80" zoomScaleNormal="80" workbookViewId="0">
      <selection activeCell="A234" sqref="A234:XFD234"/>
    </sheetView>
  </sheetViews>
  <sheetFormatPr defaultColWidth="8.81640625" defaultRowHeight="14.5" x14ac:dyDescent="0.35"/>
  <cols>
    <col min="1" max="1" width="8.81640625" style="1"/>
    <col min="2" max="2" width="28.81640625" style="1" bestFit="1" customWidth="1"/>
    <col min="3" max="3" width="10.81640625" style="1" bestFit="1" customWidth="1"/>
    <col min="4" max="4" width="23.7265625" style="1" customWidth="1"/>
    <col min="5" max="9" width="8.81640625" style="1"/>
    <col min="10" max="10" width="11.453125" style="1" bestFit="1" customWidth="1"/>
    <col min="11" max="19" width="8.81640625" style="1"/>
    <col min="20" max="21" width="10.453125" style="1" bestFit="1" customWidth="1"/>
    <col min="22" max="22" width="9.81640625" style="1" customWidth="1"/>
    <col min="23" max="23" width="9" style="1" customWidth="1"/>
    <col min="24" max="24" width="17.54296875" style="1" customWidth="1"/>
    <col min="25" max="16384" width="8.81640625" style="1"/>
  </cols>
  <sheetData>
    <row r="1" spans="2:23" x14ac:dyDescent="0.35">
      <c r="E1" s="3" t="s">
        <v>10</v>
      </c>
      <c r="F1" s="3"/>
      <c r="G1" s="3"/>
      <c r="H1" s="3"/>
      <c r="I1" s="3"/>
      <c r="J1" s="3"/>
      <c r="K1" s="3"/>
      <c r="L1" s="3"/>
      <c r="M1" s="3"/>
      <c r="P1" s="3" t="s">
        <v>11</v>
      </c>
      <c r="Q1" s="3"/>
      <c r="R1" s="3"/>
      <c r="S1" s="3"/>
      <c r="T1" s="3" t="s">
        <v>12</v>
      </c>
      <c r="U1" s="3"/>
      <c r="V1" s="3"/>
      <c r="W1" s="3"/>
    </row>
    <row r="2" spans="2:23" x14ac:dyDescent="0.35">
      <c r="B2" s="1" t="s">
        <v>13</v>
      </c>
      <c r="C2" s="1" t="s">
        <v>16</v>
      </c>
      <c r="D2" s="1" t="s">
        <v>17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2:23" x14ac:dyDescent="0.35">
      <c r="B3" s="1" t="s">
        <v>64</v>
      </c>
      <c r="C3" s="1">
        <v>1</v>
      </c>
      <c r="D3" s="1">
        <v>96</v>
      </c>
      <c r="E3" s="1">
        <v>35</v>
      </c>
      <c r="F3" s="1">
        <v>33</v>
      </c>
      <c r="G3" s="1">
        <v>0</v>
      </c>
      <c r="H3" s="1">
        <v>0</v>
      </c>
      <c r="I3" s="13">
        <f>SUM(E3:F3)</f>
        <v>68</v>
      </c>
      <c r="J3" s="4">
        <f>I3/M3*100</f>
        <v>100</v>
      </c>
      <c r="K3" s="13">
        <f>F3+G3</f>
        <v>33</v>
      </c>
      <c r="L3" s="4">
        <f>K3/M3*100</f>
        <v>48.529411764705884</v>
      </c>
      <c r="M3" s="1">
        <f>SUM(E3:H3)</f>
        <v>68</v>
      </c>
      <c r="P3" s="2">
        <v>9</v>
      </c>
      <c r="Q3" s="2">
        <v>10</v>
      </c>
      <c r="R3" s="2"/>
      <c r="S3" s="4"/>
      <c r="T3" s="4">
        <f>P3/E3*100</f>
        <v>25.714285714285712</v>
      </c>
      <c r="U3" s="4">
        <f>Q3/F3*100</f>
        <v>30.303030303030305</v>
      </c>
      <c r="V3" s="4"/>
      <c r="W3" s="4"/>
    </row>
    <row r="4" spans="2:23" x14ac:dyDescent="0.35">
      <c r="C4" s="1">
        <v>2</v>
      </c>
      <c r="D4" s="1">
        <v>134</v>
      </c>
      <c r="E4" s="27"/>
      <c r="F4" s="27"/>
      <c r="G4" s="27"/>
      <c r="H4" s="27"/>
      <c r="I4" s="27"/>
      <c r="J4" s="4"/>
      <c r="K4" s="27"/>
      <c r="L4" s="4"/>
      <c r="M4" s="27"/>
      <c r="P4" s="27"/>
      <c r="Q4" s="27"/>
      <c r="R4" s="27"/>
      <c r="S4" s="27"/>
      <c r="T4" s="4"/>
      <c r="U4" s="4"/>
      <c r="V4" s="4"/>
      <c r="W4" s="4"/>
    </row>
    <row r="5" spans="2:23" x14ac:dyDescent="0.35">
      <c r="C5" s="1">
        <v>3</v>
      </c>
      <c r="D5" s="1">
        <v>157</v>
      </c>
      <c r="E5" s="1">
        <v>45</v>
      </c>
      <c r="F5" s="1">
        <v>47</v>
      </c>
      <c r="G5" s="1">
        <v>0</v>
      </c>
      <c r="H5" s="2">
        <v>0</v>
      </c>
      <c r="I5" s="13">
        <f t="shared" ref="I5:I40" si="0">SUM(E5:F5)</f>
        <v>92</v>
      </c>
      <c r="J5" s="4">
        <f>I5/M5*100</f>
        <v>100</v>
      </c>
      <c r="K5" s="13">
        <f t="shared" ref="K5:K40" si="1">F5+G5</f>
        <v>47</v>
      </c>
      <c r="L5" s="4">
        <f>K5/M5*100</f>
        <v>51.086956521739133</v>
      </c>
      <c r="M5" s="11">
        <f>SUM(E5:H5)</f>
        <v>92</v>
      </c>
      <c r="P5" s="1">
        <v>0</v>
      </c>
      <c r="Q5" s="1">
        <v>4</v>
      </c>
      <c r="R5" s="27"/>
      <c r="S5" s="27"/>
      <c r="T5" s="4">
        <f>P5/E5*100</f>
        <v>0</v>
      </c>
      <c r="U5" s="4">
        <f>Q5/F5*100</f>
        <v>8.5106382978723403</v>
      </c>
      <c r="V5" s="4"/>
      <c r="W5" s="4"/>
    </row>
    <row r="6" spans="2:23" x14ac:dyDescent="0.35">
      <c r="C6" s="1">
        <v>4</v>
      </c>
      <c r="D6" s="1">
        <v>107</v>
      </c>
      <c r="E6" s="1">
        <v>40</v>
      </c>
      <c r="F6" s="1">
        <v>51</v>
      </c>
      <c r="G6" s="1">
        <v>0</v>
      </c>
      <c r="H6" s="2">
        <v>0</v>
      </c>
      <c r="I6" s="13">
        <f t="shared" si="0"/>
        <v>91</v>
      </c>
      <c r="J6" s="4">
        <f>I6/M6*100</f>
        <v>100</v>
      </c>
      <c r="K6" s="13">
        <f t="shared" si="1"/>
        <v>51</v>
      </c>
      <c r="L6" s="4">
        <f>K6/M6*100</f>
        <v>56.043956043956044</v>
      </c>
      <c r="M6" s="11">
        <f>SUM(E6:H6)</f>
        <v>91</v>
      </c>
      <c r="P6" s="1">
        <v>0</v>
      </c>
      <c r="Q6" s="1">
        <v>13</v>
      </c>
      <c r="R6" s="27"/>
      <c r="S6" s="27"/>
      <c r="T6" s="4">
        <f>P6/E6*100</f>
        <v>0</v>
      </c>
      <c r="U6" s="4">
        <f>Q6/F6*100</f>
        <v>25.490196078431371</v>
      </c>
      <c r="V6" s="4"/>
      <c r="W6" s="4"/>
    </row>
    <row r="7" spans="2:23" x14ac:dyDescent="0.35">
      <c r="C7" s="2">
        <v>5</v>
      </c>
      <c r="D7" s="1">
        <v>0</v>
      </c>
      <c r="E7" s="27"/>
      <c r="F7" s="27"/>
      <c r="G7" s="27"/>
      <c r="H7" s="27"/>
      <c r="I7" s="27"/>
      <c r="J7" s="4"/>
      <c r="K7" s="27"/>
      <c r="L7" s="4"/>
      <c r="M7" s="27"/>
      <c r="N7" s="17"/>
      <c r="O7" s="17"/>
      <c r="P7" s="27"/>
      <c r="Q7" s="27"/>
      <c r="R7" s="27"/>
      <c r="S7" s="27"/>
      <c r="T7" s="4"/>
      <c r="U7" s="4"/>
      <c r="V7" s="4"/>
      <c r="W7" s="4"/>
    </row>
    <row r="8" spans="2:23" x14ac:dyDescent="0.35">
      <c r="C8" s="2">
        <v>6</v>
      </c>
      <c r="D8" s="1">
        <v>102</v>
      </c>
      <c r="E8" s="1">
        <v>44</v>
      </c>
      <c r="F8" s="1">
        <v>41</v>
      </c>
      <c r="G8" s="1">
        <v>0</v>
      </c>
      <c r="H8" s="2">
        <v>0</v>
      </c>
      <c r="I8" s="13">
        <f t="shared" si="0"/>
        <v>85</v>
      </c>
      <c r="J8" s="4">
        <f t="shared" ref="J8:J21" si="2">I8/M8*100</f>
        <v>100</v>
      </c>
      <c r="K8" s="13">
        <f t="shared" si="1"/>
        <v>41</v>
      </c>
      <c r="L8" s="4">
        <f t="shared" ref="L8:L21" si="3">K8/M8*100</f>
        <v>48.235294117647058</v>
      </c>
      <c r="M8" s="11">
        <f t="shared" ref="M8:M21" si="4">SUM(E8:H8)</f>
        <v>85</v>
      </c>
      <c r="O8" s="2"/>
      <c r="P8" s="2">
        <v>3</v>
      </c>
      <c r="Q8" s="2">
        <v>9</v>
      </c>
      <c r="R8" s="27"/>
      <c r="S8" s="27"/>
      <c r="T8" s="4">
        <f t="shared" ref="T8:U10" si="5">P8/E8*100</f>
        <v>6.8181818181818175</v>
      </c>
      <c r="U8" s="4">
        <f t="shared" si="5"/>
        <v>21.951219512195124</v>
      </c>
      <c r="V8" s="4"/>
      <c r="W8" s="4"/>
    </row>
    <row r="9" spans="2:23" x14ac:dyDescent="0.35">
      <c r="C9" s="1">
        <v>7</v>
      </c>
      <c r="D9" s="1">
        <v>117</v>
      </c>
      <c r="E9" s="1">
        <v>48</v>
      </c>
      <c r="F9" s="1">
        <v>61</v>
      </c>
      <c r="G9" s="2">
        <v>0</v>
      </c>
      <c r="H9" s="13">
        <v>0</v>
      </c>
      <c r="I9" s="13">
        <f t="shared" si="0"/>
        <v>109</v>
      </c>
      <c r="J9" s="4">
        <f t="shared" si="2"/>
        <v>100</v>
      </c>
      <c r="K9" s="13">
        <f t="shared" si="1"/>
        <v>61</v>
      </c>
      <c r="L9" s="4">
        <f t="shared" si="3"/>
        <v>55.963302752293572</v>
      </c>
      <c r="M9" s="11">
        <f t="shared" si="4"/>
        <v>109</v>
      </c>
      <c r="P9" s="1">
        <v>0</v>
      </c>
      <c r="Q9" s="1">
        <v>5</v>
      </c>
      <c r="R9" s="27"/>
      <c r="S9" s="27"/>
      <c r="T9" s="4">
        <f t="shared" si="5"/>
        <v>0</v>
      </c>
      <c r="U9" s="4">
        <f t="shared" si="5"/>
        <v>8.1967213114754092</v>
      </c>
      <c r="V9" s="4"/>
      <c r="W9" s="4"/>
    </row>
    <row r="10" spans="2:23" x14ac:dyDescent="0.35">
      <c r="C10" s="1">
        <v>8</v>
      </c>
      <c r="D10" s="1">
        <v>183</v>
      </c>
      <c r="E10" s="1">
        <v>39</v>
      </c>
      <c r="F10" s="1">
        <v>48</v>
      </c>
      <c r="G10" s="2">
        <v>0</v>
      </c>
      <c r="H10" s="13">
        <v>0</v>
      </c>
      <c r="I10" s="13">
        <f t="shared" si="0"/>
        <v>87</v>
      </c>
      <c r="J10" s="4">
        <f t="shared" si="2"/>
        <v>100</v>
      </c>
      <c r="K10" s="13">
        <f t="shared" si="1"/>
        <v>48</v>
      </c>
      <c r="L10" s="4">
        <f t="shared" si="3"/>
        <v>55.172413793103445</v>
      </c>
      <c r="M10" s="11">
        <f t="shared" si="4"/>
        <v>87</v>
      </c>
      <c r="P10" s="1">
        <v>0</v>
      </c>
      <c r="Q10" s="1">
        <v>8</v>
      </c>
      <c r="R10" s="27"/>
      <c r="S10" s="27"/>
      <c r="T10" s="4">
        <f t="shared" si="5"/>
        <v>0</v>
      </c>
      <c r="U10" s="4">
        <f t="shared" si="5"/>
        <v>16.666666666666664</v>
      </c>
      <c r="V10" s="4"/>
      <c r="W10" s="4"/>
    </row>
    <row r="11" spans="2:23" x14ac:dyDescent="0.35">
      <c r="C11" s="1">
        <v>9</v>
      </c>
      <c r="D11" s="1">
        <v>81</v>
      </c>
      <c r="E11" s="1">
        <v>28</v>
      </c>
      <c r="F11" s="1">
        <v>38</v>
      </c>
      <c r="G11" s="2">
        <v>0</v>
      </c>
      <c r="H11" s="13">
        <v>0</v>
      </c>
      <c r="I11" s="13">
        <f t="shared" si="0"/>
        <v>66</v>
      </c>
      <c r="J11" s="4">
        <f t="shared" si="2"/>
        <v>100</v>
      </c>
      <c r="K11" s="13">
        <f t="shared" si="1"/>
        <v>38</v>
      </c>
      <c r="L11" s="4">
        <f t="shared" si="3"/>
        <v>57.575757575757578</v>
      </c>
      <c r="M11" s="11">
        <f t="shared" si="4"/>
        <v>66</v>
      </c>
      <c r="P11" s="21"/>
      <c r="Q11" s="21"/>
      <c r="R11" s="27"/>
      <c r="S11" s="27"/>
      <c r="T11" s="4"/>
      <c r="U11" s="4"/>
      <c r="V11" s="4"/>
      <c r="W11" s="4"/>
    </row>
    <row r="12" spans="2:23" x14ac:dyDescent="0.35">
      <c r="C12" s="1">
        <v>10</v>
      </c>
      <c r="D12" s="1">
        <v>160</v>
      </c>
      <c r="E12" s="1">
        <v>60</v>
      </c>
      <c r="F12" s="1">
        <v>64</v>
      </c>
      <c r="G12" s="2">
        <v>0</v>
      </c>
      <c r="H12" s="13">
        <v>0</v>
      </c>
      <c r="I12" s="13">
        <f t="shared" si="0"/>
        <v>124</v>
      </c>
      <c r="J12" s="4">
        <f t="shared" si="2"/>
        <v>100</v>
      </c>
      <c r="K12" s="13">
        <f t="shared" si="1"/>
        <v>64</v>
      </c>
      <c r="L12" s="4">
        <f t="shared" si="3"/>
        <v>51.612903225806448</v>
      </c>
      <c r="M12" s="11">
        <f t="shared" si="4"/>
        <v>124</v>
      </c>
      <c r="N12" s="2"/>
      <c r="O12" s="2"/>
      <c r="P12" s="2">
        <v>1</v>
      </c>
      <c r="Q12" s="2">
        <v>5</v>
      </c>
      <c r="R12" s="27"/>
      <c r="S12" s="27"/>
      <c r="T12" s="4">
        <f t="shared" ref="T12:T21" si="6">P12/E12*100</f>
        <v>1.6666666666666667</v>
      </c>
      <c r="U12" s="4">
        <f t="shared" ref="U12:U21" si="7">Q12/F12*100</f>
        <v>7.8125</v>
      </c>
      <c r="V12" s="4"/>
      <c r="W12" s="4"/>
    </row>
    <row r="13" spans="2:23" x14ac:dyDescent="0.35">
      <c r="C13" s="1">
        <v>11</v>
      </c>
      <c r="D13" s="1">
        <v>106</v>
      </c>
      <c r="E13" s="1">
        <v>44</v>
      </c>
      <c r="F13" s="1">
        <v>42</v>
      </c>
      <c r="G13" s="2">
        <v>0</v>
      </c>
      <c r="H13" s="13">
        <v>0</v>
      </c>
      <c r="I13" s="13">
        <f t="shared" si="0"/>
        <v>86</v>
      </c>
      <c r="J13" s="4">
        <f t="shared" si="2"/>
        <v>100</v>
      </c>
      <c r="K13" s="13">
        <f t="shared" si="1"/>
        <v>42</v>
      </c>
      <c r="L13" s="4">
        <f t="shared" si="3"/>
        <v>48.837209302325576</v>
      </c>
      <c r="M13" s="11">
        <f t="shared" si="4"/>
        <v>86</v>
      </c>
      <c r="P13" s="1">
        <v>6</v>
      </c>
      <c r="Q13" s="1">
        <v>12</v>
      </c>
      <c r="R13" s="27"/>
      <c r="S13" s="27"/>
      <c r="T13" s="4">
        <f t="shared" si="6"/>
        <v>13.636363636363635</v>
      </c>
      <c r="U13" s="4">
        <f t="shared" si="7"/>
        <v>28.571428571428569</v>
      </c>
      <c r="V13" s="4"/>
      <c r="W13" s="4"/>
    </row>
    <row r="14" spans="2:23" x14ac:dyDescent="0.35">
      <c r="C14" s="1">
        <v>12</v>
      </c>
      <c r="D14" s="1">
        <v>113</v>
      </c>
      <c r="E14" s="1">
        <v>33</v>
      </c>
      <c r="F14" s="1">
        <v>23</v>
      </c>
      <c r="G14" s="2">
        <v>0</v>
      </c>
      <c r="H14" s="13">
        <v>0</v>
      </c>
      <c r="I14" s="13">
        <f t="shared" si="0"/>
        <v>56</v>
      </c>
      <c r="J14" s="4">
        <f t="shared" si="2"/>
        <v>100</v>
      </c>
      <c r="K14" s="13">
        <f t="shared" si="1"/>
        <v>23</v>
      </c>
      <c r="L14" s="4">
        <f t="shared" si="3"/>
        <v>41.071428571428569</v>
      </c>
      <c r="M14" s="11">
        <f t="shared" si="4"/>
        <v>56</v>
      </c>
      <c r="P14" s="1">
        <v>1</v>
      </c>
      <c r="Q14" s="1">
        <v>3</v>
      </c>
      <c r="R14" s="27"/>
      <c r="S14" s="27"/>
      <c r="T14" s="4">
        <f t="shared" si="6"/>
        <v>3.0303030303030303</v>
      </c>
      <c r="U14" s="4">
        <f t="shared" si="7"/>
        <v>13.043478260869565</v>
      </c>
      <c r="V14" s="4"/>
      <c r="W14" s="4"/>
    </row>
    <row r="15" spans="2:23" x14ac:dyDescent="0.35">
      <c r="C15" s="1">
        <v>13</v>
      </c>
      <c r="D15" s="1">
        <v>145</v>
      </c>
      <c r="E15" s="1">
        <v>65</v>
      </c>
      <c r="F15" s="1">
        <v>65</v>
      </c>
      <c r="G15" s="2">
        <v>0</v>
      </c>
      <c r="H15" s="13">
        <v>0</v>
      </c>
      <c r="I15" s="13">
        <f t="shared" si="0"/>
        <v>130</v>
      </c>
      <c r="J15" s="4">
        <f t="shared" si="2"/>
        <v>100</v>
      </c>
      <c r="K15" s="13">
        <f t="shared" si="1"/>
        <v>65</v>
      </c>
      <c r="L15" s="4">
        <f t="shared" si="3"/>
        <v>50</v>
      </c>
      <c r="M15" s="11">
        <f t="shared" si="4"/>
        <v>130</v>
      </c>
      <c r="P15" s="1">
        <v>0</v>
      </c>
      <c r="Q15" s="1">
        <v>10</v>
      </c>
      <c r="R15" s="27"/>
      <c r="S15" s="27"/>
      <c r="T15" s="4">
        <f t="shared" si="6"/>
        <v>0</v>
      </c>
      <c r="U15" s="4">
        <f t="shared" si="7"/>
        <v>15.384615384615385</v>
      </c>
      <c r="V15" s="4"/>
      <c r="W15" s="4"/>
    </row>
    <row r="16" spans="2:23" x14ac:dyDescent="0.35">
      <c r="C16" s="1">
        <v>14</v>
      </c>
      <c r="D16" s="1">
        <v>189</v>
      </c>
      <c r="E16" s="1">
        <v>72</v>
      </c>
      <c r="F16" s="1">
        <v>65</v>
      </c>
      <c r="G16" s="2">
        <v>0</v>
      </c>
      <c r="H16" s="13">
        <v>0</v>
      </c>
      <c r="I16" s="13">
        <f t="shared" si="0"/>
        <v>137</v>
      </c>
      <c r="J16" s="4">
        <f t="shared" si="2"/>
        <v>100</v>
      </c>
      <c r="K16" s="13">
        <f t="shared" si="1"/>
        <v>65</v>
      </c>
      <c r="L16" s="4">
        <f t="shared" si="3"/>
        <v>47.445255474452551</v>
      </c>
      <c r="M16" s="11">
        <f t="shared" si="4"/>
        <v>137</v>
      </c>
      <c r="P16" s="1">
        <v>0</v>
      </c>
      <c r="Q16" s="1">
        <v>11</v>
      </c>
      <c r="R16" s="27"/>
      <c r="S16" s="27"/>
      <c r="T16" s="4">
        <f t="shared" si="6"/>
        <v>0</v>
      </c>
      <c r="U16" s="4">
        <f t="shared" si="7"/>
        <v>16.923076923076923</v>
      </c>
      <c r="V16" s="4"/>
      <c r="W16" s="4"/>
    </row>
    <row r="17" spans="3:24" x14ac:dyDescent="0.35">
      <c r="C17" s="21">
        <v>15</v>
      </c>
      <c r="D17" s="21">
        <v>115</v>
      </c>
      <c r="E17" s="21">
        <v>63</v>
      </c>
      <c r="F17" s="21">
        <v>52</v>
      </c>
      <c r="G17" s="21">
        <v>0</v>
      </c>
      <c r="H17" s="21">
        <v>0</v>
      </c>
      <c r="I17" s="36">
        <f t="shared" si="0"/>
        <v>115</v>
      </c>
      <c r="J17" s="47">
        <f t="shared" si="2"/>
        <v>100</v>
      </c>
      <c r="K17" s="36">
        <f t="shared" si="1"/>
        <v>52</v>
      </c>
      <c r="L17" s="47">
        <f t="shared" si="3"/>
        <v>45.217391304347828</v>
      </c>
      <c r="M17" s="21">
        <f t="shared" si="4"/>
        <v>115</v>
      </c>
      <c r="P17" s="1">
        <v>0</v>
      </c>
      <c r="Q17" s="1">
        <v>7</v>
      </c>
      <c r="R17" s="27"/>
      <c r="S17" s="27"/>
      <c r="T17" s="4">
        <f t="shared" si="6"/>
        <v>0</v>
      </c>
      <c r="U17" s="4">
        <f t="shared" si="7"/>
        <v>13.461538461538462</v>
      </c>
      <c r="V17" s="4"/>
      <c r="W17" s="4"/>
    </row>
    <row r="18" spans="3:24" x14ac:dyDescent="0.35">
      <c r="C18" s="1">
        <v>16</v>
      </c>
      <c r="D18" s="1">
        <v>110</v>
      </c>
      <c r="E18" s="1">
        <v>54</v>
      </c>
      <c r="F18" s="1">
        <v>50</v>
      </c>
      <c r="G18" s="1">
        <v>0</v>
      </c>
      <c r="H18" s="1">
        <v>0</v>
      </c>
      <c r="I18" s="13">
        <f t="shared" si="0"/>
        <v>104</v>
      </c>
      <c r="J18" s="4">
        <f t="shared" si="2"/>
        <v>100</v>
      </c>
      <c r="K18" s="13">
        <f t="shared" si="1"/>
        <v>50</v>
      </c>
      <c r="L18" s="4">
        <f t="shared" si="3"/>
        <v>48.07692307692308</v>
      </c>
      <c r="M18" s="11">
        <f t="shared" si="4"/>
        <v>104</v>
      </c>
      <c r="P18" s="1">
        <v>0</v>
      </c>
      <c r="Q18" s="1">
        <v>2</v>
      </c>
      <c r="R18" s="27"/>
      <c r="S18" s="27"/>
      <c r="T18" s="4">
        <f t="shared" si="6"/>
        <v>0</v>
      </c>
      <c r="U18" s="4">
        <f t="shared" si="7"/>
        <v>4</v>
      </c>
      <c r="V18" s="4"/>
      <c r="W18" s="4"/>
    </row>
    <row r="19" spans="3:24" x14ac:dyDescent="0.35">
      <c r="C19" s="1">
        <v>17</v>
      </c>
      <c r="D19" s="1">
        <v>119</v>
      </c>
      <c r="E19" s="1">
        <v>42</v>
      </c>
      <c r="F19" s="1">
        <v>34</v>
      </c>
      <c r="G19" s="1">
        <v>0</v>
      </c>
      <c r="H19" s="1">
        <v>0</v>
      </c>
      <c r="I19" s="13">
        <f t="shared" si="0"/>
        <v>76</v>
      </c>
      <c r="J19" s="4">
        <f t="shared" si="2"/>
        <v>100</v>
      </c>
      <c r="K19" s="13">
        <f t="shared" si="1"/>
        <v>34</v>
      </c>
      <c r="L19" s="4">
        <f t="shared" si="3"/>
        <v>44.736842105263158</v>
      </c>
      <c r="M19" s="11">
        <f t="shared" si="4"/>
        <v>76</v>
      </c>
      <c r="P19" s="1">
        <v>2</v>
      </c>
      <c r="Q19" s="1">
        <v>3</v>
      </c>
      <c r="R19" s="27"/>
      <c r="S19" s="27"/>
      <c r="T19" s="4">
        <f t="shared" si="6"/>
        <v>4.7619047619047619</v>
      </c>
      <c r="U19" s="4">
        <f t="shared" si="7"/>
        <v>8.8235294117647065</v>
      </c>
      <c r="V19" s="4"/>
      <c r="W19" s="4"/>
    </row>
    <row r="20" spans="3:24" x14ac:dyDescent="0.35">
      <c r="C20" s="1">
        <v>19</v>
      </c>
      <c r="D20" s="1">
        <v>146</v>
      </c>
      <c r="E20" s="1">
        <v>43</v>
      </c>
      <c r="F20" s="1">
        <v>45</v>
      </c>
      <c r="G20" s="1">
        <v>0</v>
      </c>
      <c r="H20" s="1">
        <v>0</v>
      </c>
      <c r="I20" s="13">
        <f t="shared" si="0"/>
        <v>88</v>
      </c>
      <c r="J20" s="4">
        <f t="shared" si="2"/>
        <v>100</v>
      </c>
      <c r="K20" s="13">
        <f t="shared" si="1"/>
        <v>45</v>
      </c>
      <c r="L20" s="4">
        <f t="shared" si="3"/>
        <v>51.136363636363633</v>
      </c>
      <c r="M20" s="11">
        <f t="shared" si="4"/>
        <v>88</v>
      </c>
      <c r="P20" s="1">
        <v>0</v>
      </c>
      <c r="Q20" s="1">
        <v>2</v>
      </c>
      <c r="R20" s="27"/>
      <c r="S20" s="27"/>
      <c r="T20" s="4">
        <f t="shared" si="6"/>
        <v>0</v>
      </c>
      <c r="U20" s="4">
        <f t="shared" si="7"/>
        <v>4.4444444444444446</v>
      </c>
      <c r="V20" s="4"/>
      <c r="W20" s="4"/>
    </row>
    <row r="21" spans="3:24" x14ac:dyDescent="0.35">
      <c r="C21" s="1">
        <v>20</v>
      </c>
      <c r="D21" s="1">
        <v>171</v>
      </c>
      <c r="E21" s="1">
        <v>91</v>
      </c>
      <c r="F21" s="1">
        <v>75</v>
      </c>
      <c r="G21" s="1">
        <v>0</v>
      </c>
      <c r="H21" s="1">
        <v>0</v>
      </c>
      <c r="I21" s="13">
        <f t="shared" si="0"/>
        <v>166</v>
      </c>
      <c r="J21" s="4">
        <f t="shared" si="2"/>
        <v>100</v>
      </c>
      <c r="K21" s="13">
        <f t="shared" si="1"/>
        <v>75</v>
      </c>
      <c r="L21" s="4">
        <f t="shared" si="3"/>
        <v>45.180722891566269</v>
      </c>
      <c r="M21" s="11">
        <f t="shared" si="4"/>
        <v>166</v>
      </c>
      <c r="P21" s="1">
        <v>44</v>
      </c>
      <c r="Q21" s="1">
        <v>48</v>
      </c>
      <c r="R21" s="27"/>
      <c r="S21" s="27"/>
      <c r="T21" s="4">
        <f t="shared" si="6"/>
        <v>48.35164835164835</v>
      </c>
      <c r="U21" s="4">
        <f t="shared" si="7"/>
        <v>64</v>
      </c>
      <c r="V21" s="4"/>
      <c r="W21" s="4"/>
    </row>
    <row r="22" spans="3:24" x14ac:dyDescent="0.35">
      <c r="C22" s="1">
        <v>21</v>
      </c>
      <c r="D22" s="1">
        <v>0</v>
      </c>
      <c r="E22" s="27"/>
      <c r="F22" s="27"/>
      <c r="G22" s="27"/>
      <c r="H22" s="27"/>
      <c r="I22" s="27"/>
      <c r="J22" s="4"/>
      <c r="K22" s="27"/>
      <c r="L22" s="4"/>
      <c r="M22" s="27"/>
      <c r="N22" s="17"/>
      <c r="O22" s="17"/>
      <c r="P22" s="27"/>
      <c r="Q22" s="27"/>
      <c r="R22" s="27"/>
      <c r="S22" s="27"/>
      <c r="T22" s="4"/>
      <c r="U22" s="4"/>
      <c r="V22" s="4"/>
      <c r="W22" s="4"/>
      <c r="X22" s="27"/>
    </row>
    <row r="23" spans="3:24" x14ac:dyDescent="0.35">
      <c r="C23" s="1">
        <v>22</v>
      </c>
      <c r="D23" s="1">
        <v>66</v>
      </c>
      <c r="E23" s="1">
        <v>0</v>
      </c>
      <c r="F23" s="1">
        <v>4</v>
      </c>
      <c r="G23" s="1">
        <v>0</v>
      </c>
      <c r="H23" s="1">
        <v>0</v>
      </c>
      <c r="I23" s="13">
        <f t="shared" si="0"/>
        <v>4</v>
      </c>
      <c r="J23" s="4">
        <f>I23/M23*100</f>
        <v>100</v>
      </c>
      <c r="K23" s="13">
        <f t="shared" si="1"/>
        <v>4</v>
      </c>
      <c r="L23" s="4">
        <f>K23/M23*100</f>
        <v>100</v>
      </c>
      <c r="M23" s="11">
        <f>SUM(E23:H23)</f>
        <v>4</v>
      </c>
      <c r="P23" s="1">
        <v>0</v>
      </c>
      <c r="Q23" s="1">
        <v>1</v>
      </c>
      <c r="R23" s="27"/>
      <c r="S23" s="27"/>
      <c r="T23" s="4">
        <v>0</v>
      </c>
      <c r="U23" s="4">
        <f>Q23/F23*100</f>
        <v>25</v>
      </c>
      <c r="V23" s="4"/>
      <c r="W23" s="4"/>
    </row>
    <row r="24" spans="3:24" x14ac:dyDescent="0.35">
      <c r="C24" s="1">
        <v>23</v>
      </c>
      <c r="D24" s="1">
        <v>136</v>
      </c>
      <c r="E24" s="1">
        <v>37</v>
      </c>
      <c r="F24" s="1">
        <v>36</v>
      </c>
      <c r="G24" s="1">
        <v>0</v>
      </c>
      <c r="H24" s="1">
        <v>0</v>
      </c>
      <c r="I24" s="13">
        <f t="shared" si="0"/>
        <v>73</v>
      </c>
      <c r="J24" s="4">
        <f>I24/M24*100</f>
        <v>100</v>
      </c>
      <c r="K24" s="13">
        <f t="shared" si="1"/>
        <v>36</v>
      </c>
      <c r="L24" s="4">
        <f>K24/M24*100</f>
        <v>49.315068493150683</v>
      </c>
      <c r="M24" s="11">
        <f>SUM(E24:H24)</f>
        <v>73</v>
      </c>
      <c r="P24" s="1">
        <v>7</v>
      </c>
      <c r="Q24" s="1">
        <v>25</v>
      </c>
      <c r="R24" s="27"/>
      <c r="S24" s="27"/>
      <c r="T24" s="4">
        <f>P24/E24*100</f>
        <v>18.918918918918919</v>
      </c>
      <c r="U24" s="4">
        <f>Q24/F24*100</f>
        <v>69.444444444444443</v>
      </c>
      <c r="V24" s="4"/>
      <c r="W24" s="4"/>
    </row>
    <row r="25" spans="3:24" x14ac:dyDescent="0.35">
      <c r="C25" s="1">
        <v>24</v>
      </c>
      <c r="D25" s="1">
        <v>55</v>
      </c>
      <c r="E25" s="1">
        <v>15</v>
      </c>
      <c r="F25" s="1">
        <v>16</v>
      </c>
      <c r="G25" s="1">
        <v>0</v>
      </c>
      <c r="H25" s="1">
        <v>0</v>
      </c>
      <c r="I25" s="13">
        <f t="shared" si="0"/>
        <v>31</v>
      </c>
      <c r="J25" s="4">
        <f>I25/M25*100</f>
        <v>100</v>
      </c>
      <c r="K25" s="13">
        <f t="shared" si="1"/>
        <v>16</v>
      </c>
      <c r="L25" s="4">
        <f>K25/M25*100</f>
        <v>51.612903225806448</v>
      </c>
      <c r="M25" s="11">
        <f>SUM(E25:H25)</f>
        <v>31</v>
      </c>
      <c r="P25" s="1">
        <v>6</v>
      </c>
      <c r="Q25" s="1">
        <v>7</v>
      </c>
      <c r="R25" s="27"/>
      <c r="S25" s="27"/>
      <c r="T25" s="4">
        <f>P25/E25*100</f>
        <v>40</v>
      </c>
      <c r="U25" s="4">
        <f>Q25/F25*100</f>
        <v>43.75</v>
      </c>
      <c r="V25" s="4"/>
      <c r="W25" s="4"/>
    </row>
    <row r="26" spans="3:24" x14ac:dyDescent="0.35">
      <c r="C26" s="1">
        <v>25</v>
      </c>
      <c r="D26" s="1">
        <v>0</v>
      </c>
      <c r="E26" s="27"/>
      <c r="F26" s="27"/>
      <c r="G26" s="27"/>
      <c r="H26" s="27"/>
      <c r="I26" s="27"/>
      <c r="J26" s="4"/>
      <c r="K26" s="27"/>
      <c r="L26" s="4"/>
      <c r="M26" s="27"/>
      <c r="N26" s="17"/>
      <c r="O26" s="17"/>
      <c r="P26" s="27"/>
      <c r="Q26" s="27"/>
      <c r="R26" s="27"/>
      <c r="S26" s="27"/>
      <c r="T26" s="4"/>
      <c r="U26" s="4"/>
      <c r="V26" s="4"/>
      <c r="W26" s="4"/>
    </row>
    <row r="27" spans="3:24" x14ac:dyDescent="0.35">
      <c r="C27" s="1">
        <v>26</v>
      </c>
      <c r="D27" s="1">
        <v>171</v>
      </c>
      <c r="E27" s="1">
        <v>43</v>
      </c>
      <c r="F27" s="1">
        <v>41</v>
      </c>
      <c r="G27" s="1">
        <v>0</v>
      </c>
      <c r="H27" s="1">
        <v>0</v>
      </c>
      <c r="I27" s="13">
        <f t="shared" si="0"/>
        <v>84</v>
      </c>
      <c r="J27" s="4">
        <f>I27/M27*100</f>
        <v>100</v>
      </c>
      <c r="K27" s="13">
        <f t="shared" si="1"/>
        <v>41</v>
      </c>
      <c r="L27" s="4">
        <f>K27/M27*100</f>
        <v>48.80952380952381</v>
      </c>
      <c r="M27" s="11">
        <f>SUM(E27:H27)</f>
        <v>84</v>
      </c>
      <c r="P27" s="1">
        <v>0</v>
      </c>
      <c r="Q27" s="1">
        <v>8</v>
      </c>
      <c r="R27" s="27"/>
      <c r="S27" s="27"/>
      <c r="T27" s="4">
        <f>P27/E27*100</f>
        <v>0</v>
      </c>
      <c r="U27" s="4">
        <f>Q27/F27*100</f>
        <v>19.512195121951219</v>
      </c>
      <c r="V27" s="4"/>
      <c r="W27" s="4"/>
    </row>
    <row r="28" spans="3:24" x14ac:dyDescent="0.35">
      <c r="C28" s="1">
        <v>27</v>
      </c>
      <c r="D28" s="1">
        <v>157</v>
      </c>
      <c r="E28" s="1">
        <v>56</v>
      </c>
      <c r="F28" s="1">
        <v>52</v>
      </c>
      <c r="G28" s="1">
        <v>0</v>
      </c>
      <c r="H28" s="1">
        <v>0</v>
      </c>
      <c r="I28" s="13">
        <f t="shared" si="0"/>
        <v>108</v>
      </c>
      <c r="J28" s="4">
        <f>I28/M28*100</f>
        <v>100</v>
      </c>
      <c r="K28" s="13">
        <f t="shared" si="1"/>
        <v>52</v>
      </c>
      <c r="L28" s="4">
        <f>K28/M28*100</f>
        <v>48.148148148148145</v>
      </c>
      <c r="M28" s="11">
        <f>SUM(E28:H28)</f>
        <v>108</v>
      </c>
      <c r="P28" s="1">
        <v>1</v>
      </c>
      <c r="Q28" s="1">
        <v>3</v>
      </c>
      <c r="R28" s="27"/>
      <c r="S28" s="27"/>
      <c r="T28" s="4">
        <f>P28/E28*100</f>
        <v>1.7857142857142856</v>
      </c>
      <c r="U28" s="4">
        <f>Q28/F28*100</f>
        <v>5.7692307692307692</v>
      </c>
      <c r="V28" s="4"/>
      <c r="W28" s="4"/>
    </row>
    <row r="29" spans="3:24" x14ac:dyDescent="0.35">
      <c r="C29" s="1">
        <v>28</v>
      </c>
      <c r="D29" s="1">
        <v>0</v>
      </c>
      <c r="E29" s="27"/>
      <c r="F29" s="27"/>
      <c r="G29" s="27"/>
      <c r="H29" s="27"/>
      <c r="I29" s="27"/>
      <c r="J29" s="4"/>
      <c r="K29" s="27"/>
      <c r="L29" s="4"/>
      <c r="M29" s="27"/>
      <c r="N29" s="17"/>
      <c r="O29" s="17"/>
      <c r="P29" s="27"/>
      <c r="Q29" s="27"/>
      <c r="R29" s="27"/>
      <c r="S29" s="27"/>
      <c r="T29" s="4"/>
      <c r="U29" s="4"/>
      <c r="V29" s="4"/>
      <c r="W29" s="4"/>
    </row>
    <row r="30" spans="3:24" x14ac:dyDescent="0.35">
      <c r="C30" s="1">
        <v>29</v>
      </c>
      <c r="D30" s="1">
        <v>147</v>
      </c>
      <c r="E30" s="1">
        <v>33</v>
      </c>
      <c r="F30" s="1">
        <v>22</v>
      </c>
      <c r="G30" s="1">
        <v>0</v>
      </c>
      <c r="H30" s="1">
        <v>0</v>
      </c>
      <c r="I30" s="13">
        <f t="shared" si="0"/>
        <v>55</v>
      </c>
      <c r="J30" s="4">
        <f>I30/M30*100</f>
        <v>100</v>
      </c>
      <c r="K30" s="13">
        <f t="shared" si="1"/>
        <v>22</v>
      </c>
      <c r="L30" s="4">
        <f>K30/M30*100</f>
        <v>40</v>
      </c>
      <c r="M30" s="11">
        <f>SUM(E30:H30)</f>
        <v>55</v>
      </c>
      <c r="P30" s="1">
        <v>0</v>
      </c>
      <c r="Q30" s="1">
        <v>5</v>
      </c>
      <c r="R30" s="27"/>
      <c r="S30" s="27"/>
      <c r="T30" s="4">
        <f>P30/E30*100</f>
        <v>0</v>
      </c>
      <c r="U30" s="4"/>
      <c r="V30" s="4"/>
      <c r="W30" s="4"/>
    </row>
    <row r="31" spans="3:24" x14ac:dyDescent="0.35">
      <c r="C31" s="1">
        <v>30</v>
      </c>
      <c r="D31" s="1">
        <v>171</v>
      </c>
      <c r="E31" s="1">
        <v>55</v>
      </c>
      <c r="F31" s="1">
        <v>47</v>
      </c>
      <c r="G31" s="1">
        <v>0</v>
      </c>
      <c r="H31" s="1">
        <v>0</v>
      </c>
      <c r="I31" s="13">
        <f t="shared" si="0"/>
        <v>102</v>
      </c>
      <c r="J31" s="4">
        <f>I31/M31*100</f>
        <v>100</v>
      </c>
      <c r="K31" s="13">
        <f t="shared" si="1"/>
        <v>47</v>
      </c>
      <c r="L31" s="4">
        <f>K31/M31*100</f>
        <v>46.078431372549019</v>
      </c>
      <c r="M31" s="11">
        <f>SUM(E31:H31)</f>
        <v>102</v>
      </c>
      <c r="P31" s="1">
        <v>0</v>
      </c>
      <c r="Q31" s="1">
        <v>6</v>
      </c>
      <c r="R31" s="27"/>
      <c r="S31" s="27"/>
      <c r="T31" s="4">
        <f>P31/E31*100</f>
        <v>0</v>
      </c>
      <c r="U31" s="4">
        <f>Q31/F31*100</f>
        <v>12.76595744680851</v>
      </c>
      <c r="V31" s="4"/>
      <c r="W31" s="4"/>
    </row>
    <row r="32" spans="3:24" x14ac:dyDescent="0.35">
      <c r="C32" s="1">
        <v>31</v>
      </c>
      <c r="D32" s="1">
        <v>0</v>
      </c>
      <c r="E32" s="27"/>
      <c r="F32" s="27"/>
      <c r="G32" s="27"/>
      <c r="H32" s="27"/>
      <c r="I32" s="27"/>
      <c r="J32" s="4"/>
      <c r="K32" s="27"/>
      <c r="L32" s="4"/>
      <c r="M32" s="27"/>
      <c r="N32" s="17"/>
      <c r="O32" s="17"/>
      <c r="P32" s="27"/>
      <c r="Q32" s="27"/>
      <c r="R32" s="27"/>
      <c r="S32" s="27"/>
      <c r="T32" s="4"/>
      <c r="U32" s="4"/>
      <c r="V32" s="4"/>
      <c r="W32" s="4"/>
    </row>
    <row r="33" spans="2:23" x14ac:dyDescent="0.35">
      <c r="C33" s="1">
        <v>32</v>
      </c>
      <c r="D33" s="1">
        <v>128</v>
      </c>
      <c r="E33" s="1">
        <v>63</v>
      </c>
      <c r="F33" s="1">
        <v>61</v>
      </c>
      <c r="G33" s="1">
        <v>0</v>
      </c>
      <c r="H33" s="1">
        <v>0</v>
      </c>
      <c r="I33" s="13">
        <f t="shared" si="0"/>
        <v>124</v>
      </c>
      <c r="J33" s="4">
        <f>I33/M33*100</f>
        <v>100</v>
      </c>
      <c r="K33" s="13">
        <f t="shared" si="1"/>
        <v>61</v>
      </c>
      <c r="L33" s="4">
        <f>K33/M33*100</f>
        <v>49.193548387096776</v>
      </c>
      <c r="M33" s="11">
        <f>SUM(E33:H33)</f>
        <v>124</v>
      </c>
      <c r="P33" s="1">
        <v>0</v>
      </c>
      <c r="Q33" s="1">
        <v>14</v>
      </c>
      <c r="R33" s="27"/>
      <c r="S33" s="27"/>
      <c r="T33" s="4">
        <f>P33/E33*100</f>
        <v>0</v>
      </c>
      <c r="U33" s="4">
        <f>Q33/F33*100</f>
        <v>22.950819672131146</v>
      </c>
      <c r="V33" s="4"/>
      <c r="W33" s="4"/>
    </row>
    <row r="34" spans="2:23" x14ac:dyDescent="0.35">
      <c r="C34" s="1">
        <v>33</v>
      </c>
      <c r="D34" s="1">
        <v>0</v>
      </c>
      <c r="E34" s="27"/>
      <c r="F34" s="27"/>
      <c r="G34" s="27"/>
      <c r="H34" s="27"/>
      <c r="I34" s="27"/>
      <c r="J34" s="4"/>
      <c r="K34" s="27"/>
      <c r="L34" s="4"/>
      <c r="M34" s="27"/>
      <c r="N34" s="17"/>
      <c r="O34" s="17"/>
      <c r="P34" s="27"/>
      <c r="Q34" s="27"/>
      <c r="R34" s="27"/>
      <c r="S34" s="27"/>
      <c r="T34" s="4"/>
      <c r="U34" s="4"/>
      <c r="V34" s="4"/>
      <c r="W34" s="4"/>
    </row>
    <row r="35" spans="2:23" x14ac:dyDescent="0.35">
      <c r="C35" s="1">
        <v>34</v>
      </c>
      <c r="D35" s="1">
        <v>84</v>
      </c>
      <c r="E35" s="1">
        <v>33</v>
      </c>
      <c r="F35" s="1">
        <v>31</v>
      </c>
      <c r="G35" s="1">
        <v>0</v>
      </c>
      <c r="H35" s="1">
        <v>0</v>
      </c>
      <c r="I35" s="13">
        <f t="shared" si="0"/>
        <v>64</v>
      </c>
      <c r="J35" s="4">
        <f t="shared" ref="J35:J43" si="8">I35/M35*100</f>
        <v>100</v>
      </c>
      <c r="K35" s="13">
        <f t="shared" si="1"/>
        <v>31</v>
      </c>
      <c r="L35" s="4">
        <f t="shared" ref="L35:L43" si="9">K35/M35*100</f>
        <v>48.4375</v>
      </c>
      <c r="M35" s="11">
        <f t="shared" ref="M35:M43" si="10">SUM(E35:H35)</f>
        <v>64</v>
      </c>
      <c r="P35" s="1">
        <v>17</v>
      </c>
      <c r="Q35" s="1">
        <v>14</v>
      </c>
      <c r="R35" s="27"/>
      <c r="S35" s="27"/>
      <c r="T35" s="4">
        <f t="shared" ref="T35:U41" si="11">P35/E35*100</f>
        <v>51.515151515151516</v>
      </c>
      <c r="U35" s="4">
        <f t="shared" si="11"/>
        <v>45.161290322580641</v>
      </c>
      <c r="V35" s="4"/>
      <c r="W35" s="4"/>
    </row>
    <row r="36" spans="2:23" x14ac:dyDescent="0.35">
      <c r="C36" s="1">
        <v>35</v>
      </c>
      <c r="D36" s="1">
        <v>120</v>
      </c>
      <c r="E36" s="1">
        <v>55</v>
      </c>
      <c r="F36" s="1">
        <v>44</v>
      </c>
      <c r="G36" s="1">
        <v>0</v>
      </c>
      <c r="H36" s="1">
        <v>0</v>
      </c>
      <c r="I36" s="13">
        <f t="shared" si="0"/>
        <v>99</v>
      </c>
      <c r="J36" s="4">
        <f t="shared" si="8"/>
        <v>100</v>
      </c>
      <c r="K36" s="13">
        <f t="shared" si="1"/>
        <v>44</v>
      </c>
      <c r="L36" s="4">
        <f t="shared" si="9"/>
        <v>44.444444444444443</v>
      </c>
      <c r="M36" s="11">
        <f t="shared" si="10"/>
        <v>99</v>
      </c>
      <c r="P36" s="1">
        <v>0</v>
      </c>
      <c r="Q36" s="1">
        <v>0</v>
      </c>
      <c r="R36" s="27"/>
      <c r="S36" s="27"/>
      <c r="T36" s="4">
        <f t="shared" si="11"/>
        <v>0</v>
      </c>
      <c r="U36" s="4">
        <f t="shared" si="11"/>
        <v>0</v>
      </c>
      <c r="V36" s="4"/>
      <c r="W36" s="4"/>
    </row>
    <row r="37" spans="2:23" x14ac:dyDescent="0.35">
      <c r="C37" s="1">
        <v>36</v>
      </c>
      <c r="D37" s="1">
        <v>89</v>
      </c>
      <c r="E37" s="1">
        <v>32</v>
      </c>
      <c r="F37" s="1">
        <v>33</v>
      </c>
      <c r="G37" s="1">
        <v>0</v>
      </c>
      <c r="H37" s="1">
        <v>0</v>
      </c>
      <c r="I37" s="13">
        <f t="shared" si="0"/>
        <v>65</v>
      </c>
      <c r="J37" s="4">
        <f t="shared" si="8"/>
        <v>100</v>
      </c>
      <c r="K37" s="13">
        <f t="shared" si="1"/>
        <v>33</v>
      </c>
      <c r="L37" s="4">
        <f t="shared" si="9"/>
        <v>50.769230769230766</v>
      </c>
      <c r="M37" s="11">
        <f t="shared" si="10"/>
        <v>65</v>
      </c>
      <c r="P37" s="1">
        <v>9</v>
      </c>
      <c r="Q37" s="1">
        <v>15</v>
      </c>
      <c r="R37" s="27"/>
      <c r="S37" s="27"/>
      <c r="T37" s="4">
        <f t="shared" si="11"/>
        <v>28.125</v>
      </c>
      <c r="U37" s="4">
        <f t="shared" si="11"/>
        <v>45.454545454545453</v>
      </c>
      <c r="V37" s="4"/>
      <c r="W37" s="4"/>
    </row>
    <row r="38" spans="2:23" x14ac:dyDescent="0.35">
      <c r="C38" s="1">
        <v>37</v>
      </c>
      <c r="D38" s="1">
        <v>99</v>
      </c>
      <c r="E38" s="1">
        <v>40</v>
      </c>
      <c r="F38" s="1">
        <v>47</v>
      </c>
      <c r="G38" s="1">
        <v>0</v>
      </c>
      <c r="H38" s="1">
        <v>0</v>
      </c>
      <c r="I38" s="13">
        <f t="shared" si="0"/>
        <v>87</v>
      </c>
      <c r="J38" s="4">
        <f t="shared" si="8"/>
        <v>100</v>
      </c>
      <c r="K38" s="13">
        <f t="shared" si="1"/>
        <v>47</v>
      </c>
      <c r="L38" s="4">
        <f t="shared" si="9"/>
        <v>54.022988505747129</v>
      </c>
      <c r="M38" s="11">
        <f t="shared" si="10"/>
        <v>87</v>
      </c>
      <c r="P38" s="1">
        <v>1</v>
      </c>
      <c r="Q38" s="1">
        <v>23</v>
      </c>
      <c r="R38" s="27"/>
      <c r="S38" s="27"/>
      <c r="T38" s="4">
        <f t="shared" si="11"/>
        <v>2.5</v>
      </c>
      <c r="U38" s="4">
        <f t="shared" si="11"/>
        <v>48.936170212765958</v>
      </c>
      <c r="V38" s="4"/>
      <c r="W38" s="4"/>
    </row>
    <row r="39" spans="2:23" x14ac:dyDescent="0.35">
      <c r="C39" s="1">
        <v>38</v>
      </c>
      <c r="D39" s="1">
        <v>147</v>
      </c>
      <c r="E39" s="1">
        <v>24</v>
      </c>
      <c r="F39" s="1">
        <v>23</v>
      </c>
      <c r="G39" s="1">
        <v>0</v>
      </c>
      <c r="H39" s="1">
        <v>0</v>
      </c>
      <c r="I39" s="13">
        <f t="shared" si="0"/>
        <v>47</v>
      </c>
      <c r="J39" s="4">
        <f t="shared" si="8"/>
        <v>100</v>
      </c>
      <c r="K39" s="13">
        <f t="shared" si="1"/>
        <v>23</v>
      </c>
      <c r="L39" s="4">
        <f t="shared" si="9"/>
        <v>48.936170212765958</v>
      </c>
      <c r="M39" s="11">
        <f t="shared" si="10"/>
        <v>47</v>
      </c>
      <c r="P39" s="1">
        <v>6</v>
      </c>
      <c r="Q39" s="1">
        <v>11</v>
      </c>
      <c r="R39" s="27"/>
      <c r="S39" s="27"/>
      <c r="T39" s="4">
        <f t="shared" si="11"/>
        <v>25</v>
      </c>
      <c r="U39" s="4">
        <f t="shared" si="11"/>
        <v>47.826086956521742</v>
      </c>
      <c r="V39" s="4"/>
      <c r="W39" s="4"/>
    </row>
    <row r="40" spans="2:23" x14ac:dyDescent="0.35">
      <c r="C40" s="1">
        <v>39</v>
      </c>
      <c r="D40" s="1">
        <v>151</v>
      </c>
      <c r="E40" s="1">
        <v>33</v>
      </c>
      <c r="F40" s="1">
        <v>32</v>
      </c>
      <c r="G40" s="1">
        <v>0</v>
      </c>
      <c r="H40" s="1">
        <v>0</v>
      </c>
      <c r="I40" s="13">
        <f t="shared" si="0"/>
        <v>65</v>
      </c>
      <c r="J40" s="4">
        <f t="shared" si="8"/>
        <v>100</v>
      </c>
      <c r="K40" s="13">
        <f t="shared" si="1"/>
        <v>32</v>
      </c>
      <c r="L40" s="4">
        <f t="shared" si="9"/>
        <v>49.230769230769234</v>
      </c>
      <c r="M40" s="11">
        <f t="shared" si="10"/>
        <v>65</v>
      </c>
      <c r="P40" s="1">
        <v>0</v>
      </c>
      <c r="Q40" s="1">
        <v>2</v>
      </c>
      <c r="R40" s="27"/>
      <c r="S40" s="27"/>
      <c r="T40" s="4">
        <f t="shared" si="11"/>
        <v>0</v>
      </c>
      <c r="U40" s="4">
        <f t="shared" si="11"/>
        <v>6.25</v>
      </c>
      <c r="V40" s="4"/>
      <c r="W40" s="4"/>
    </row>
    <row r="41" spans="2:23" x14ac:dyDescent="0.35">
      <c r="C41" s="21">
        <v>40</v>
      </c>
      <c r="D41" s="1">
        <v>127</v>
      </c>
      <c r="E41" s="1">
        <v>43</v>
      </c>
      <c r="F41" s="1">
        <v>33</v>
      </c>
      <c r="G41" s="1">
        <v>0</v>
      </c>
      <c r="H41" s="1">
        <v>0</v>
      </c>
      <c r="I41" s="13">
        <f>SUM(E41:F41)</f>
        <v>76</v>
      </c>
      <c r="J41" s="4">
        <f t="shared" si="8"/>
        <v>100</v>
      </c>
      <c r="K41" s="13">
        <f>F41+G41</f>
        <v>33</v>
      </c>
      <c r="L41" s="4">
        <f t="shared" si="9"/>
        <v>43.421052631578952</v>
      </c>
      <c r="M41" s="11">
        <f t="shared" si="10"/>
        <v>76</v>
      </c>
      <c r="P41" s="1">
        <v>22</v>
      </c>
      <c r="Q41" s="1">
        <v>13</v>
      </c>
      <c r="R41" s="27"/>
      <c r="S41" s="27"/>
      <c r="T41" s="4">
        <f t="shared" si="11"/>
        <v>51.162790697674424</v>
      </c>
      <c r="U41" s="4">
        <f t="shared" si="11"/>
        <v>39.393939393939391</v>
      </c>
      <c r="V41" s="4"/>
      <c r="W41" s="4"/>
    </row>
    <row r="42" spans="2:23" s="23" customFormat="1" x14ac:dyDescent="0.35">
      <c r="C42" s="21">
        <v>41</v>
      </c>
      <c r="D42" s="23">
        <v>159</v>
      </c>
      <c r="E42" s="23">
        <v>45</v>
      </c>
      <c r="F42" s="23">
        <v>55</v>
      </c>
      <c r="G42" s="23">
        <v>0</v>
      </c>
      <c r="H42" s="23">
        <v>0</v>
      </c>
      <c r="I42" s="13">
        <f t="shared" ref="I42" si="12">SUM(E42:F42)</f>
        <v>100</v>
      </c>
      <c r="J42" s="4">
        <f t="shared" si="8"/>
        <v>100</v>
      </c>
      <c r="K42" s="13">
        <f t="shared" ref="K42" si="13">F42+G42</f>
        <v>55</v>
      </c>
      <c r="L42" s="4">
        <f t="shared" si="9"/>
        <v>55.000000000000007</v>
      </c>
      <c r="M42" s="27">
        <f t="shared" si="10"/>
        <v>100</v>
      </c>
      <c r="P42" s="23">
        <v>0</v>
      </c>
      <c r="Q42" s="23">
        <v>4</v>
      </c>
      <c r="R42" s="27"/>
      <c r="S42" s="27"/>
      <c r="T42" s="4"/>
      <c r="U42" s="4"/>
      <c r="V42" s="4"/>
      <c r="W42" s="4"/>
    </row>
    <row r="43" spans="2:23" x14ac:dyDescent="0.35">
      <c r="C43" s="1">
        <v>42</v>
      </c>
      <c r="D43" s="1">
        <v>100</v>
      </c>
      <c r="E43" s="1">
        <v>18</v>
      </c>
      <c r="F43" s="1">
        <v>19</v>
      </c>
      <c r="G43" s="1">
        <v>0</v>
      </c>
      <c r="H43" s="1">
        <v>0</v>
      </c>
      <c r="I43" s="13">
        <f>SUM(E43:F43)</f>
        <v>37</v>
      </c>
      <c r="J43" s="4">
        <f t="shared" si="8"/>
        <v>100</v>
      </c>
      <c r="K43" s="13">
        <f>F43+G43</f>
        <v>19</v>
      </c>
      <c r="L43" s="4">
        <f t="shared" si="9"/>
        <v>51.351351351351347</v>
      </c>
      <c r="M43" s="11">
        <f t="shared" si="10"/>
        <v>37</v>
      </c>
      <c r="P43" s="1">
        <v>3</v>
      </c>
      <c r="Q43" s="1">
        <v>2</v>
      </c>
      <c r="R43" s="27"/>
      <c r="S43" s="27"/>
      <c r="T43" s="4">
        <f>P43/E43*100</f>
        <v>16.666666666666664</v>
      </c>
      <c r="U43" s="4">
        <f>Q43/F43*100</f>
        <v>10.526315789473683</v>
      </c>
      <c r="V43" s="4"/>
      <c r="W43" s="4"/>
    </row>
    <row r="44" spans="2:23" x14ac:dyDescent="0.35">
      <c r="C44" s="1">
        <v>43</v>
      </c>
      <c r="D44" s="1">
        <v>0</v>
      </c>
      <c r="E44" s="27"/>
      <c r="F44" s="27"/>
      <c r="G44" s="27"/>
      <c r="H44" s="27"/>
      <c r="I44" s="27"/>
      <c r="J44" s="4"/>
      <c r="K44" s="27"/>
      <c r="L44" s="4"/>
      <c r="M44" s="27"/>
      <c r="N44" s="17"/>
      <c r="O44" s="17"/>
      <c r="P44" s="27"/>
      <c r="Q44" s="27"/>
      <c r="R44" s="27"/>
      <c r="S44" s="27"/>
      <c r="T44" s="4"/>
      <c r="U44" s="4"/>
      <c r="V44" s="4"/>
      <c r="W44" s="4"/>
    </row>
    <row r="45" spans="2:23" x14ac:dyDescent="0.35">
      <c r="B45" s="10" t="s">
        <v>64</v>
      </c>
      <c r="C45" s="1">
        <v>1</v>
      </c>
      <c r="D45" s="1">
        <v>78</v>
      </c>
      <c r="E45" s="1">
        <v>31</v>
      </c>
      <c r="F45" s="1">
        <v>41</v>
      </c>
      <c r="G45" s="1">
        <v>0</v>
      </c>
      <c r="H45" s="1">
        <v>0</v>
      </c>
      <c r="I45" s="13">
        <f t="shared" ref="I45:I79" si="14">SUM(E45:F45)</f>
        <v>72</v>
      </c>
      <c r="J45" s="4">
        <f>I45/M45*100</f>
        <v>100</v>
      </c>
      <c r="K45" s="13">
        <f t="shared" ref="K45:K79" si="15">SUM(G45:H45)</f>
        <v>0</v>
      </c>
      <c r="L45" s="4">
        <f>K45/M45*100</f>
        <v>0</v>
      </c>
      <c r="M45" s="12">
        <f>SUM(E45:H45)</f>
        <v>72</v>
      </c>
      <c r="P45" s="1">
        <v>0</v>
      </c>
      <c r="Q45" s="1">
        <v>5</v>
      </c>
      <c r="R45" s="27"/>
      <c r="S45" s="27"/>
      <c r="T45" s="4">
        <f>P45/E45*100</f>
        <v>0</v>
      </c>
      <c r="U45" s="4">
        <f>Q45/F45*100</f>
        <v>12.195121951219512</v>
      </c>
      <c r="V45" s="4"/>
      <c r="W45" s="4"/>
    </row>
    <row r="46" spans="2:23" x14ac:dyDescent="0.35">
      <c r="C46" s="1">
        <v>2</v>
      </c>
      <c r="D46" s="1">
        <v>130</v>
      </c>
      <c r="E46" s="1">
        <v>3</v>
      </c>
      <c r="F46" s="1">
        <v>5</v>
      </c>
      <c r="G46" s="1">
        <v>0</v>
      </c>
      <c r="H46" s="1">
        <v>0</v>
      </c>
      <c r="I46" s="13">
        <f t="shared" si="14"/>
        <v>8</v>
      </c>
      <c r="J46" s="4">
        <f>I46/M46*100</f>
        <v>100</v>
      </c>
      <c r="K46" s="13">
        <f t="shared" si="15"/>
        <v>0</v>
      </c>
      <c r="L46" s="4">
        <f>K46/M46*100</f>
        <v>0</v>
      </c>
      <c r="M46" s="12">
        <f>SUM(E46:H46)</f>
        <v>8</v>
      </c>
      <c r="P46" s="12">
        <v>0</v>
      </c>
      <c r="Q46" s="12">
        <v>2</v>
      </c>
      <c r="R46" s="27"/>
      <c r="S46" s="27"/>
      <c r="T46" s="4">
        <f>P46/E46*100</f>
        <v>0</v>
      </c>
      <c r="U46" s="4">
        <f>Q46/F46*100</f>
        <v>40</v>
      </c>
      <c r="V46" s="4"/>
      <c r="W46" s="4"/>
    </row>
    <row r="47" spans="2:23" x14ac:dyDescent="0.35">
      <c r="C47" s="1">
        <v>3</v>
      </c>
      <c r="D47" s="1">
        <v>0</v>
      </c>
      <c r="E47" s="12"/>
      <c r="F47" s="27"/>
      <c r="G47" s="27"/>
      <c r="H47" s="27"/>
      <c r="I47" s="27"/>
      <c r="J47" s="4"/>
      <c r="K47" s="27"/>
      <c r="L47" s="4"/>
      <c r="M47" s="27"/>
      <c r="P47" s="27"/>
      <c r="Q47" s="27"/>
      <c r="R47" s="27"/>
      <c r="S47" s="27"/>
      <c r="T47" s="4"/>
      <c r="U47" s="4"/>
      <c r="V47" s="4"/>
      <c r="W47" s="4"/>
    </row>
    <row r="48" spans="2:23" x14ac:dyDescent="0.35">
      <c r="C48" s="1">
        <v>4</v>
      </c>
      <c r="D48" s="1">
        <v>0</v>
      </c>
      <c r="E48" s="27"/>
      <c r="F48" s="27"/>
      <c r="G48" s="27"/>
      <c r="H48" s="27"/>
      <c r="I48" s="27"/>
      <c r="J48" s="4"/>
      <c r="K48" s="27"/>
      <c r="L48" s="4"/>
      <c r="M48" s="27"/>
      <c r="P48" s="27"/>
      <c r="Q48" s="27"/>
      <c r="R48" s="27"/>
      <c r="S48" s="27"/>
      <c r="T48" s="4"/>
      <c r="U48" s="4"/>
      <c r="V48" s="4"/>
      <c r="W48" s="4"/>
    </row>
    <row r="49" spans="3:23" x14ac:dyDescent="0.35">
      <c r="C49" s="1">
        <v>5</v>
      </c>
      <c r="D49" s="1">
        <v>0</v>
      </c>
      <c r="E49" s="27"/>
      <c r="F49" s="27"/>
      <c r="G49" s="27"/>
      <c r="H49" s="27"/>
      <c r="I49" s="27"/>
      <c r="J49" s="4"/>
      <c r="K49" s="27"/>
      <c r="L49" s="4"/>
      <c r="M49" s="27"/>
      <c r="P49" s="27"/>
      <c r="Q49" s="27"/>
      <c r="R49" s="27"/>
      <c r="S49" s="27"/>
      <c r="T49" s="4"/>
      <c r="U49" s="4"/>
      <c r="V49" s="4"/>
      <c r="W49" s="4"/>
    </row>
    <row r="50" spans="3:23" x14ac:dyDescent="0.35">
      <c r="C50" s="1">
        <v>6</v>
      </c>
      <c r="D50" s="1">
        <v>72</v>
      </c>
      <c r="E50" s="1">
        <v>34</v>
      </c>
      <c r="F50" s="1">
        <v>36</v>
      </c>
      <c r="G50" s="2">
        <v>0</v>
      </c>
      <c r="H50" s="2">
        <v>0</v>
      </c>
      <c r="I50" s="13">
        <f t="shared" si="14"/>
        <v>70</v>
      </c>
      <c r="J50" s="4">
        <f>I50/M50*100</f>
        <v>100</v>
      </c>
      <c r="K50" s="13">
        <f t="shared" si="15"/>
        <v>0</v>
      </c>
      <c r="L50" s="4">
        <f>K50/M50*100</f>
        <v>0</v>
      </c>
      <c r="M50" s="12">
        <f>SUM(E50:H50)</f>
        <v>70</v>
      </c>
      <c r="P50" s="12">
        <v>3</v>
      </c>
      <c r="Q50" s="12">
        <v>13</v>
      </c>
      <c r="R50" s="27"/>
      <c r="S50" s="27"/>
      <c r="T50" s="4">
        <f>P50/E50*100</f>
        <v>8.8235294117647065</v>
      </c>
      <c r="U50" s="4">
        <f>Q50/F50*100</f>
        <v>36.111111111111107</v>
      </c>
      <c r="V50" s="4"/>
      <c r="W50" s="4"/>
    </row>
    <row r="51" spans="3:23" x14ac:dyDescent="0.35">
      <c r="C51" s="1">
        <v>7</v>
      </c>
      <c r="D51" s="1">
        <v>0</v>
      </c>
      <c r="E51" s="27"/>
      <c r="F51" s="27"/>
      <c r="G51" s="27"/>
      <c r="H51" s="27"/>
      <c r="I51" s="27"/>
      <c r="J51" s="4"/>
      <c r="K51" s="27"/>
      <c r="L51" s="4"/>
      <c r="M51" s="27"/>
      <c r="P51" s="27"/>
      <c r="Q51" s="27"/>
      <c r="R51" s="27"/>
      <c r="S51" s="27"/>
      <c r="T51" s="4"/>
      <c r="U51" s="4"/>
      <c r="V51" s="4"/>
      <c r="W51" s="4"/>
    </row>
    <row r="52" spans="3:23" x14ac:dyDescent="0.35">
      <c r="C52" s="1">
        <v>8</v>
      </c>
      <c r="D52" s="1">
        <v>128</v>
      </c>
      <c r="E52" s="1">
        <v>51</v>
      </c>
      <c r="F52" s="1">
        <v>46</v>
      </c>
      <c r="G52" s="2">
        <v>0</v>
      </c>
      <c r="H52" s="2">
        <v>0</v>
      </c>
      <c r="I52" s="13">
        <f t="shared" si="14"/>
        <v>97</v>
      </c>
      <c r="J52" s="4">
        <f>I52/M52*100</f>
        <v>100</v>
      </c>
      <c r="K52" s="13">
        <f t="shared" si="15"/>
        <v>0</v>
      </c>
      <c r="L52" s="4">
        <f>K52/M52*100</f>
        <v>0</v>
      </c>
      <c r="M52" s="12">
        <f>SUM(E52:H52)</f>
        <v>97</v>
      </c>
      <c r="P52" s="12">
        <v>8</v>
      </c>
      <c r="Q52" s="12">
        <v>10</v>
      </c>
      <c r="R52" s="27"/>
      <c r="S52" s="27"/>
      <c r="T52" s="4">
        <f>P52/E52*100</f>
        <v>15.686274509803921</v>
      </c>
      <c r="U52" s="4">
        <f>Q52/F52*100</f>
        <v>21.739130434782609</v>
      </c>
      <c r="V52" s="4"/>
      <c r="W52" s="4"/>
    </row>
    <row r="53" spans="3:23" x14ac:dyDescent="0.35">
      <c r="C53" s="1">
        <v>9</v>
      </c>
      <c r="D53" s="1">
        <v>105</v>
      </c>
      <c r="E53" s="1">
        <v>55</v>
      </c>
      <c r="F53" s="1">
        <v>50</v>
      </c>
      <c r="G53" s="2">
        <v>0</v>
      </c>
      <c r="H53" s="2">
        <v>0</v>
      </c>
      <c r="I53" s="13">
        <f t="shared" si="14"/>
        <v>105</v>
      </c>
      <c r="J53" s="4">
        <f>I53/M53*100</f>
        <v>100</v>
      </c>
      <c r="K53" s="13">
        <f t="shared" si="15"/>
        <v>0</v>
      </c>
      <c r="L53" s="4">
        <f>K53/M53*100</f>
        <v>0</v>
      </c>
      <c r="M53" s="12">
        <f>SUM(E53:H53)</f>
        <v>105</v>
      </c>
      <c r="P53" s="12">
        <v>0</v>
      </c>
      <c r="Q53" s="12">
        <v>7</v>
      </c>
      <c r="R53" s="27"/>
      <c r="S53" s="27"/>
      <c r="T53" s="4">
        <f>P53/E53*100</f>
        <v>0</v>
      </c>
      <c r="U53" s="4">
        <f>Q53/F53*100</f>
        <v>14.000000000000002</v>
      </c>
      <c r="V53" s="4"/>
      <c r="W53" s="4"/>
    </row>
    <row r="54" spans="3:23" x14ac:dyDescent="0.35">
      <c r="C54" s="1">
        <v>10</v>
      </c>
      <c r="D54" s="1">
        <v>0</v>
      </c>
      <c r="E54" s="27"/>
      <c r="F54" s="27"/>
      <c r="G54" s="27"/>
      <c r="H54" s="27"/>
      <c r="I54" s="27"/>
      <c r="J54" s="4"/>
      <c r="K54" s="27"/>
      <c r="L54" s="4"/>
      <c r="M54" s="27"/>
      <c r="P54" s="27"/>
      <c r="Q54" s="27"/>
      <c r="R54" s="27"/>
      <c r="S54" s="27"/>
      <c r="T54" s="4"/>
      <c r="U54" s="4"/>
      <c r="V54" s="4"/>
      <c r="W54" s="4"/>
    </row>
    <row r="55" spans="3:23" x14ac:dyDescent="0.35">
      <c r="C55" s="1">
        <v>11</v>
      </c>
      <c r="D55" s="1">
        <v>121</v>
      </c>
      <c r="E55" s="1">
        <v>51</v>
      </c>
      <c r="F55" s="1">
        <v>50</v>
      </c>
      <c r="G55" s="2">
        <v>0</v>
      </c>
      <c r="H55" s="2">
        <v>0</v>
      </c>
      <c r="I55" s="13">
        <f t="shared" si="14"/>
        <v>101</v>
      </c>
      <c r="J55" s="4">
        <f>I55/M55*100</f>
        <v>100</v>
      </c>
      <c r="K55" s="13">
        <f t="shared" si="15"/>
        <v>0</v>
      </c>
      <c r="L55" s="4">
        <f>K55/M55*100</f>
        <v>0</v>
      </c>
      <c r="M55" s="12">
        <f>SUM(E55:H55)</f>
        <v>101</v>
      </c>
      <c r="P55" s="12">
        <v>2</v>
      </c>
      <c r="Q55" s="12">
        <v>5</v>
      </c>
      <c r="R55" s="27"/>
      <c r="S55" s="27"/>
      <c r="T55" s="4">
        <f t="shared" ref="T55:U59" si="16">P55/E55*100</f>
        <v>3.9215686274509802</v>
      </c>
      <c r="U55" s="4">
        <f t="shared" si="16"/>
        <v>10</v>
      </c>
      <c r="V55" s="4"/>
      <c r="W55" s="4"/>
    </row>
    <row r="56" spans="3:23" x14ac:dyDescent="0.35">
      <c r="C56" s="1">
        <v>12</v>
      </c>
      <c r="D56" s="1">
        <v>158</v>
      </c>
      <c r="E56" s="1">
        <v>46</v>
      </c>
      <c r="F56" s="1">
        <v>30</v>
      </c>
      <c r="G56" s="2">
        <v>0</v>
      </c>
      <c r="H56" s="2">
        <v>0</v>
      </c>
      <c r="I56" s="13">
        <f t="shared" si="14"/>
        <v>76</v>
      </c>
      <c r="J56" s="4">
        <f>I56/M56*100</f>
        <v>100</v>
      </c>
      <c r="K56" s="13">
        <f t="shared" si="15"/>
        <v>0</v>
      </c>
      <c r="L56" s="4">
        <f>K56/M56*100</f>
        <v>0</v>
      </c>
      <c r="M56" s="12">
        <f>SUM(E56:H56)</f>
        <v>76</v>
      </c>
      <c r="P56" s="12">
        <v>5</v>
      </c>
      <c r="Q56" s="12">
        <v>0</v>
      </c>
      <c r="R56" s="27"/>
      <c r="S56" s="27"/>
      <c r="T56" s="4">
        <f t="shared" si="16"/>
        <v>10.869565217391305</v>
      </c>
      <c r="U56" s="4">
        <f t="shared" si="16"/>
        <v>0</v>
      </c>
      <c r="V56" s="4"/>
      <c r="W56" s="4"/>
    </row>
    <row r="57" spans="3:23" x14ac:dyDescent="0.35">
      <c r="C57" s="1">
        <v>13</v>
      </c>
      <c r="D57" s="1">
        <v>85</v>
      </c>
      <c r="E57" s="1">
        <v>35</v>
      </c>
      <c r="F57" s="1">
        <v>35</v>
      </c>
      <c r="G57" s="2">
        <v>0</v>
      </c>
      <c r="H57" s="2">
        <v>0</v>
      </c>
      <c r="I57" s="13">
        <f t="shared" si="14"/>
        <v>70</v>
      </c>
      <c r="J57" s="4">
        <f>I57/M57*100</f>
        <v>100</v>
      </c>
      <c r="K57" s="13">
        <f t="shared" si="15"/>
        <v>0</v>
      </c>
      <c r="L57" s="4">
        <f>K57/M57*100</f>
        <v>0</v>
      </c>
      <c r="M57" s="12">
        <f>SUM(E57:H57)</f>
        <v>70</v>
      </c>
      <c r="P57" s="12">
        <v>1</v>
      </c>
      <c r="Q57" s="12">
        <v>5</v>
      </c>
      <c r="R57" s="27"/>
      <c r="S57" s="27"/>
      <c r="T57" s="4">
        <f t="shared" si="16"/>
        <v>2.8571428571428572</v>
      </c>
      <c r="U57" s="4">
        <f t="shared" si="16"/>
        <v>14.285714285714285</v>
      </c>
      <c r="V57" s="4"/>
      <c r="W57" s="4"/>
    </row>
    <row r="58" spans="3:23" x14ac:dyDescent="0.35">
      <c r="C58" s="1">
        <v>14</v>
      </c>
      <c r="D58" s="1">
        <v>163</v>
      </c>
      <c r="E58" s="1">
        <v>49</v>
      </c>
      <c r="F58" s="1">
        <v>48</v>
      </c>
      <c r="G58" s="2">
        <v>0</v>
      </c>
      <c r="H58" s="2">
        <v>0</v>
      </c>
      <c r="I58" s="13">
        <f t="shared" si="14"/>
        <v>97</v>
      </c>
      <c r="J58" s="4">
        <f>I58/M58*100</f>
        <v>100</v>
      </c>
      <c r="K58" s="13">
        <f t="shared" si="15"/>
        <v>0</v>
      </c>
      <c r="L58" s="4">
        <f>K58/M58*100</f>
        <v>0</v>
      </c>
      <c r="M58" s="12">
        <f>SUM(E58:H58)</f>
        <v>97</v>
      </c>
      <c r="P58" s="12">
        <v>1</v>
      </c>
      <c r="Q58" s="12">
        <v>10</v>
      </c>
      <c r="R58" s="27"/>
      <c r="S58" s="27"/>
      <c r="T58" s="4">
        <f t="shared" si="16"/>
        <v>2.0408163265306123</v>
      </c>
      <c r="U58" s="4">
        <f t="shared" si="16"/>
        <v>20.833333333333336</v>
      </c>
      <c r="V58" s="4"/>
      <c r="W58" s="4"/>
    </row>
    <row r="59" spans="3:23" x14ac:dyDescent="0.35">
      <c r="C59" s="1">
        <v>15</v>
      </c>
      <c r="D59" s="1">
        <v>160</v>
      </c>
      <c r="E59" s="1">
        <v>69</v>
      </c>
      <c r="F59" s="1">
        <v>66</v>
      </c>
      <c r="G59" s="2">
        <v>0</v>
      </c>
      <c r="H59" s="2">
        <v>0</v>
      </c>
      <c r="I59" s="13">
        <f t="shared" si="14"/>
        <v>135</v>
      </c>
      <c r="J59" s="4">
        <f>I59/M59*100</f>
        <v>100</v>
      </c>
      <c r="K59" s="13">
        <f t="shared" si="15"/>
        <v>0</v>
      </c>
      <c r="L59" s="4">
        <f>K59/M59*100</f>
        <v>0</v>
      </c>
      <c r="M59" s="12">
        <f>SUM(E59:H59)</f>
        <v>135</v>
      </c>
      <c r="P59" s="12">
        <v>2</v>
      </c>
      <c r="Q59" s="12">
        <v>1</v>
      </c>
      <c r="R59" s="27"/>
      <c r="S59" s="27"/>
      <c r="T59" s="4">
        <f t="shared" si="16"/>
        <v>2.8985507246376812</v>
      </c>
      <c r="U59" s="4">
        <f t="shared" si="16"/>
        <v>1.5151515151515151</v>
      </c>
      <c r="V59" s="4"/>
      <c r="W59" s="4"/>
    </row>
    <row r="60" spans="3:23" x14ac:dyDescent="0.35">
      <c r="C60" s="1">
        <v>16</v>
      </c>
      <c r="D60" s="1">
        <v>0</v>
      </c>
      <c r="E60" s="27"/>
      <c r="F60" s="27"/>
      <c r="G60" s="27"/>
      <c r="H60" s="27"/>
      <c r="I60" s="27"/>
      <c r="J60" s="4"/>
      <c r="K60" s="27"/>
      <c r="L60" s="4"/>
      <c r="M60" s="27"/>
      <c r="P60" s="27"/>
      <c r="Q60" s="27"/>
      <c r="R60" s="27"/>
      <c r="S60" s="27"/>
      <c r="T60" s="4"/>
      <c r="U60" s="4"/>
      <c r="V60" s="4"/>
      <c r="W60" s="4"/>
    </row>
    <row r="61" spans="3:23" x14ac:dyDescent="0.35">
      <c r="C61" s="1">
        <v>17</v>
      </c>
      <c r="D61" s="1">
        <v>25</v>
      </c>
      <c r="E61" s="27"/>
      <c r="F61" s="27"/>
      <c r="G61" s="27"/>
      <c r="H61" s="27"/>
      <c r="I61" s="27"/>
      <c r="J61" s="4"/>
      <c r="K61" s="27"/>
      <c r="L61" s="4"/>
      <c r="M61" s="27"/>
      <c r="P61" s="27"/>
      <c r="Q61" s="27"/>
      <c r="R61" s="27"/>
      <c r="S61" s="27"/>
      <c r="T61" s="4"/>
      <c r="U61" s="4"/>
      <c r="V61" s="4"/>
      <c r="W61" s="4"/>
    </row>
    <row r="62" spans="3:23" x14ac:dyDescent="0.35">
      <c r="C62" s="1">
        <v>18</v>
      </c>
      <c r="D62" s="1">
        <v>138</v>
      </c>
      <c r="E62" s="27"/>
      <c r="F62" s="27"/>
      <c r="G62" s="27"/>
      <c r="H62" s="27"/>
      <c r="I62" s="27"/>
      <c r="J62" s="4"/>
      <c r="K62" s="27"/>
      <c r="L62" s="4"/>
      <c r="M62" s="27"/>
      <c r="P62" s="27"/>
      <c r="Q62" s="27"/>
      <c r="R62" s="27"/>
      <c r="S62" s="27"/>
      <c r="T62" s="4"/>
      <c r="U62" s="4"/>
      <c r="V62" s="4"/>
      <c r="W62" s="4"/>
    </row>
    <row r="63" spans="3:23" x14ac:dyDescent="0.35">
      <c r="C63" s="1">
        <v>19</v>
      </c>
      <c r="D63" s="1">
        <v>0</v>
      </c>
      <c r="E63" s="27"/>
      <c r="F63" s="27"/>
      <c r="G63" s="27"/>
      <c r="H63" s="27"/>
      <c r="I63" s="27"/>
      <c r="J63" s="4"/>
      <c r="K63" s="27"/>
      <c r="L63" s="4"/>
      <c r="M63" s="27"/>
      <c r="P63" s="27"/>
      <c r="Q63" s="27"/>
      <c r="R63" s="27"/>
      <c r="S63" s="27"/>
      <c r="T63" s="4"/>
      <c r="U63" s="4"/>
      <c r="V63" s="4"/>
      <c r="W63" s="4"/>
    </row>
    <row r="64" spans="3:23" x14ac:dyDescent="0.35">
      <c r="C64" s="1">
        <v>20</v>
      </c>
      <c r="D64" s="1">
        <v>178</v>
      </c>
      <c r="E64" s="1">
        <v>48</v>
      </c>
      <c r="F64" s="1">
        <v>35</v>
      </c>
      <c r="G64" s="1">
        <v>1</v>
      </c>
      <c r="H64" s="1">
        <v>1</v>
      </c>
      <c r="I64" s="13">
        <f t="shared" si="14"/>
        <v>83</v>
      </c>
      <c r="J64" s="4">
        <f>I64/M64*100</f>
        <v>97.647058823529406</v>
      </c>
      <c r="K64" s="13">
        <f t="shared" si="15"/>
        <v>2</v>
      </c>
      <c r="L64" s="4">
        <f>K64/M64*100</f>
        <v>2.3529411764705883</v>
      </c>
      <c r="M64" s="12">
        <f>SUM(E64:H64)</f>
        <v>85</v>
      </c>
      <c r="P64" s="12">
        <v>0</v>
      </c>
      <c r="Q64" s="12">
        <v>5</v>
      </c>
      <c r="R64" s="12">
        <v>0</v>
      </c>
      <c r="S64" s="12">
        <v>0</v>
      </c>
      <c r="T64" s="4">
        <f>P64/E64*100</f>
        <v>0</v>
      </c>
      <c r="U64" s="4">
        <f>Q64/F64*100</f>
        <v>14.285714285714285</v>
      </c>
      <c r="V64" s="4">
        <f>R64/G64*100</f>
        <v>0</v>
      </c>
      <c r="W64" s="4">
        <f>S64/H64*100</f>
        <v>0</v>
      </c>
    </row>
    <row r="65" spans="2:23" x14ac:dyDescent="0.35">
      <c r="C65" s="1">
        <v>21</v>
      </c>
      <c r="D65" s="1">
        <v>144</v>
      </c>
      <c r="E65" s="1">
        <v>69</v>
      </c>
      <c r="F65" s="1">
        <v>69</v>
      </c>
      <c r="G65" s="1">
        <v>0</v>
      </c>
      <c r="H65" s="1">
        <v>0</v>
      </c>
      <c r="I65" s="13">
        <f t="shared" si="14"/>
        <v>138</v>
      </c>
      <c r="J65" s="4">
        <f>I65/M65*100</f>
        <v>100</v>
      </c>
      <c r="K65" s="13">
        <f t="shared" si="15"/>
        <v>0</v>
      </c>
      <c r="L65" s="4">
        <f>K65/M65*100</f>
        <v>0</v>
      </c>
      <c r="M65" s="12">
        <f>SUM(E65:H65)</f>
        <v>138</v>
      </c>
      <c r="P65" s="12">
        <v>1</v>
      </c>
      <c r="Q65" s="12">
        <v>12</v>
      </c>
      <c r="R65" s="27"/>
      <c r="S65" s="27"/>
      <c r="T65" s="4">
        <f t="shared" ref="T65:U67" si="17">P65/E65*100</f>
        <v>1.4492753623188406</v>
      </c>
      <c r="U65" s="4">
        <f t="shared" si="17"/>
        <v>17.391304347826086</v>
      </c>
      <c r="V65" s="4"/>
      <c r="W65" s="4"/>
    </row>
    <row r="66" spans="2:23" x14ac:dyDescent="0.35">
      <c r="C66" s="1">
        <v>22</v>
      </c>
      <c r="D66" s="1">
        <v>157</v>
      </c>
      <c r="E66" s="1">
        <v>70</v>
      </c>
      <c r="F66" s="1">
        <v>54</v>
      </c>
      <c r="G66" s="1">
        <v>0</v>
      </c>
      <c r="H66" s="1">
        <v>0</v>
      </c>
      <c r="I66" s="13">
        <f t="shared" si="14"/>
        <v>124</v>
      </c>
      <c r="J66" s="4">
        <f>I66/M66*100</f>
        <v>100</v>
      </c>
      <c r="K66" s="13">
        <f t="shared" si="15"/>
        <v>0</v>
      </c>
      <c r="L66" s="4">
        <f>K66/M66*100</f>
        <v>0</v>
      </c>
      <c r="M66" s="12">
        <f>SUM(E66:H66)</f>
        <v>124</v>
      </c>
      <c r="P66" s="12">
        <v>3</v>
      </c>
      <c r="Q66" s="12">
        <v>8</v>
      </c>
      <c r="R66" s="27"/>
      <c r="S66" s="27"/>
      <c r="T66" s="4">
        <f t="shared" si="17"/>
        <v>4.2857142857142856</v>
      </c>
      <c r="U66" s="4">
        <f t="shared" si="17"/>
        <v>14.814814814814813</v>
      </c>
      <c r="V66" s="4"/>
      <c r="W66" s="4"/>
    </row>
    <row r="67" spans="2:23" x14ac:dyDescent="0.35">
      <c r="C67" s="1">
        <v>23</v>
      </c>
      <c r="D67" s="1">
        <v>77</v>
      </c>
      <c r="E67" s="1">
        <v>21</v>
      </c>
      <c r="F67" s="1">
        <v>23</v>
      </c>
      <c r="G67" s="1">
        <v>0</v>
      </c>
      <c r="H67" s="1">
        <v>0</v>
      </c>
      <c r="I67" s="13">
        <f t="shared" si="14"/>
        <v>44</v>
      </c>
      <c r="J67" s="4">
        <f>I67/M67*100</f>
        <v>100</v>
      </c>
      <c r="K67" s="13">
        <f t="shared" si="15"/>
        <v>0</v>
      </c>
      <c r="L67" s="4">
        <f>K67/M67*100</f>
        <v>0</v>
      </c>
      <c r="M67" s="12">
        <f>SUM(E67:H67)</f>
        <v>44</v>
      </c>
      <c r="P67" s="12">
        <v>0</v>
      </c>
      <c r="Q67" s="12">
        <v>2</v>
      </c>
      <c r="R67" s="27"/>
      <c r="S67" s="27"/>
      <c r="T67" s="4">
        <f t="shared" si="17"/>
        <v>0</v>
      </c>
      <c r="U67" s="4">
        <f t="shared" si="17"/>
        <v>8.695652173913043</v>
      </c>
      <c r="V67" s="4"/>
      <c r="W67" s="4"/>
    </row>
    <row r="68" spans="2:23" x14ac:dyDescent="0.35">
      <c r="C68" s="1">
        <v>24</v>
      </c>
      <c r="D68" s="1">
        <v>0</v>
      </c>
      <c r="E68" s="27"/>
      <c r="F68" s="27"/>
      <c r="G68" s="27"/>
      <c r="H68" s="27"/>
      <c r="I68" s="27"/>
      <c r="J68" s="4"/>
      <c r="K68" s="27"/>
      <c r="L68" s="4"/>
      <c r="M68" s="27"/>
      <c r="P68" s="27"/>
      <c r="Q68" s="27"/>
      <c r="R68" s="27"/>
      <c r="S68" s="27"/>
      <c r="T68" s="4"/>
      <c r="U68" s="4"/>
      <c r="V68" s="4"/>
      <c r="W68" s="4"/>
    </row>
    <row r="69" spans="2:23" x14ac:dyDescent="0.35">
      <c r="C69" s="1">
        <v>25</v>
      </c>
      <c r="D69" s="1">
        <v>78</v>
      </c>
      <c r="E69" s="1">
        <v>27</v>
      </c>
      <c r="F69" s="1">
        <v>23</v>
      </c>
      <c r="G69" s="1">
        <v>0</v>
      </c>
      <c r="H69" s="1">
        <v>0</v>
      </c>
      <c r="I69" s="13">
        <f t="shared" si="14"/>
        <v>50</v>
      </c>
      <c r="J69" s="4">
        <f>I69/M69*100</f>
        <v>100</v>
      </c>
      <c r="K69" s="13">
        <f t="shared" si="15"/>
        <v>0</v>
      </c>
      <c r="L69" s="4">
        <f>K69/M69*100</f>
        <v>0</v>
      </c>
      <c r="M69" s="12">
        <f>SUM(E69:H69)</f>
        <v>50</v>
      </c>
      <c r="P69" s="12">
        <v>1</v>
      </c>
      <c r="Q69" s="12">
        <v>2</v>
      </c>
      <c r="R69" s="27"/>
      <c r="S69" s="27"/>
      <c r="T69" s="4">
        <f>P69/E69*100</f>
        <v>3.7037037037037033</v>
      </c>
      <c r="U69" s="4">
        <f>Q69/F69*100</f>
        <v>8.695652173913043</v>
      </c>
      <c r="V69" s="4"/>
      <c r="W69" s="4"/>
    </row>
    <row r="70" spans="2:23" x14ac:dyDescent="0.35">
      <c r="C70" s="1">
        <v>26</v>
      </c>
      <c r="D70" s="1">
        <v>73</v>
      </c>
      <c r="E70" s="27"/>
      <c r="F70" s="27"/>
      <c r="G70" s="27"/>
      <c r="H70" s="27"/>
      <c r="I70" s="27"/>
      <c r="J70" s="4"/>
      <c r="K70" s="27"/>
      <c r="L70" s="4"/>
      <c r="M70" s="27"/>
      <c r="P70" s="27"/>
      <c r="Q70" s="27"/>
      <c r="R70" s="27"/>
      <c r="S70" s="27"/>
      <c r="T70" s="4"/>
      <c r="U70" s="4"/>
      <c r="V70" s="4"/>
      <c r="W70" s="4"/>
    </row>
    <row r="71" spans="2:23" x14ac:dyDescent="0.35">
      <c r="C71" s="1">
        <v>27</v>
      </c>
      <c r="D71" s="1">
        <v>0</v>
      </c>
      <c r="E71" s="27"/>
      <c r="F71" s="27"/>
      <c r="G71" s="27"/>
      <c r="H71" s="27"/>
      <c r="I71" s="27"/>
      <c r="J71" s="4"/>
      <c r="K71" s="27"/>
      <c r="L71" s="4"/>
      <c r="M71" s="27"/>
      <c r="P71" s="27"/>
      <c r="Q71" s="27"/>
      <c r="R71" s="27"/>
      <c r="S71" s="27"/>
      <c r="T71" s="4"/>
      <c r="U71" s="4"/>
      <c r="V71" s="4"/>
      <c r="W71" s="4"/>
    </row>
    <row r="72" spans="2:23" x14ac:dyDescent="0.35">
      <c r="C72" s="1">
        <v>28</v>
      </c>
      <c r="D72" s="1">
        <v>119</v>
      </c>
      <c r="E72" s="1">
        <v>58</v>
      </c>
      <c r="F72" s="1">
        <v>43</v>
      </c>
      <c r="G72" s="1">
        <v>0</v>
      </c>
      <c r="H72" s="1">
        <v>0</v>
      </c>
      <c r="I72" s="13">
        <f t="shared" si="14"/>
        <v>101</v>
      </c>
      <c r="J72" s="4">
        <f>I72/M72*100</f>
        <v>100</v>
      </c>
      <c r="K72" s="13">
        <f t="shared" si="15"/>
        <v>0</v>
      </c>
      <c r="L72" s="4">
        <f>K72/M72*100</f>
        <v>0</v>
      </c>
      <c r="M72" s="12">
        <f>SUM(E72:H72)</f>
        <v>101</v>
      </c>
      <c r="P72" s="12">
        <v>0</v>
      </c>
      <c r="Q72" s="12">
        <v>2</v>
      </c>
      <c r="R72" s="27"/>
      <c r="S72" s="27"/>
      <c r="T72" s="4">
        <f>P72/E72*100</f>
        <v>0</v>
      </c>
      <c r="U72" s="4">
        <f>Q72/F72*100</f>
        <v>4.6511627906976747</v>
      </c>
      <c r="V72" s="4"/>
      <c r="W72" s="4"/>
    </row>
    <row r="73" spans="2:23" x14ac:dyDescent="0.35">
      <c r="C73" s="1">
        <v>29</v>
      </c>
      <c r="D73" s="1">
        <v>0</v>
      </c>
      <c r="E73" s="27"/>
      <c r="F73" s="27"/>
      <c r="G73" s="27"/>
      <c r="H73" s="27"/>
      <c r="I73" s="27"/>
      <c r="J73" s="4"/>
      <c r="K73" s="27"/>
      <c r="L73" s="4"/>
      <c r="M73" s="27"/>
      <c r="P73" s="27"/>
      <c r="Q73" s="27"/>
      <c r="R73" s="27"/>
      <c r="S73" s="27"/>
      <c r="T73" s="4"/>
      <c r="U73" s="4"/>
      <c r="V73" s="4"/>
      <c r="W73" s="4"/>
    </row>
    <row r="74" spans="2:23" x14ac:dyDescent="0.35">
      <c r="C74" s="1">
        <v>30</v>
      </c>
      <c r="D74" s="1">
        <v>86</v>
      </c>
      <c r="E74" s="1">
        <v>28</v>
      </c>
      <c r="F74" s="1">
        <v>29</v>
      </c>
      <c r="G74" s="1">
        <v>0</v>
      </c>
      <c r="H74" s="1">
        <v>0</v>
      </c>
      <c r="I74" s="13">
        <f t="shared" si="14"/>
        <v>57</v>
      </c>
      <c r="J74" s="4">
        <f>I74/M74*100</f>
        <v>100</v>
      </c>
      <c r="K74" s="13">
        <f t="shared" si="15"/>
        <v>0</v>
      </c>
      <c r="L74" s="4">
        <f>K74/M74*100</f>
        <v>0</v>
      </c>
      <c r="M74" s="12">
        <f>SUM(E74:H74)</f>
        <v>57</v>
      </c>
      <c r="P74" s="12">
        <v>0</v>
      </c>
      <c r="Q74" s="12">
        <v>2</v>
      </c>
      <c r="R74" s="27"/>
      <c r="S74" s="27"/>
      <c r="T74" s="4">
        <f>P74/E74*100</f>
        <v>0</v>
      </c>
      <c r="U74" s="4">
        <f>Q74/F74*100</f>
        <v>6.8965517241379306</v>
      </c>
      <c r="V74" s="4"/>
      <c r="W74" s="4"/>
    </row>
    <row r="75" spans="2:23" x14ac:dyDescent="0.35">
      <c r="C75" s="1">
        <v>31</v>
      </c>
      <c r="D75" s="1">
        <v>0</v>
      </c>
      <c r="E75" s="27"/>
      <c r="F75" s="27"/>
      <c r="G75" s="27"/>
      <c r="H75" s="27"/>
      <c r="I75" s="27"/>
      <c r="J75" s="4"/>
      <c r="K75" s="27"/>
      <c r="L75" s="4"/>
      <c r="M75" s="27"/>
      <c r="P75" s="27"/>
      <c r="Q75" s="27"/>
      <c r="R75" s="27"/>
      <c r="S75" s="27"/>
      <c r="T75" s="4"/>
      <c r="U75" s="4"/>
      <c r="V75" s="4"/>
      <c r="W75" s="4"/>
    </row>
    <row r="76" spans="2:23" x14ac:dyDescent="0.35">
      <c r="C76" s="1">
        <v>32</v>
      </c>
      <c r="D76" s="1">
        <v>70</v>
      </c>
      <c r="E76" s="1">
        <v>25</v>
      </c>
      <c r="F76" s="1">
        <v>22</v>
      </c>
      <c r="G76" s="1">
        <v>0</v>
      </c>
      <c r="H76" s="1">
        <v>0</v>
      </c>
      <c r="I76" s="13">
        <f t="shared" si="14"/>
        <v>47</v>
      </c>
      <c r="J76" s="4">
        <f>I76/M76*100</f>
        <v>100</v>
      </c>
      <c r="K76" s="13">
        <f t="shared" si="15"/>
        <v>0</v>
      </c>
      <c r="L76" s="4">
        <f>K76/M76*100</f>
        <v>0</v>
      </c>
      <c r="M76" s="12">
        <f>SUM(E76:H76)</f>
        <v>47</v>
      </c>
      <c r="P76" s="12">
        <v>1</v>
      </c>
      <c r="Q76" s="12">
        <v>6</v>
      </c>
      <c r="R76" s="27"/>
      <c r="S76" s="27"/>
      <c r="T76" s="4">
        <f t="shared" ref="T76:U79" si="18">P76/E76*100</f>
        <v>4</v>
      </c>
      <c r="U76" s="4">
        <f t="shared" si="18"/>
        <v>27.27272727272727</v>
      </c>
      <c r="V76" s="4"/>
      <c r="W76" s="4"/>
    </row>
    <row r="77" spans="2:23" x14ac:dyDescent="0.35">
      <c r="C77" s="1">
        <v>33</v>
      </c>
      <c r="D77" s="1">
        <v>70</v>
      </c>
      <c r="E77" s="1">
        <v>28</v>
      </c>
      <c r="F77" s="1">
        <v>26</v>
      </c>
      <c r="G77" s="1">
        <v>0</v>
      </c>
      <c r="H77" s="1">
        <v>0</v>
      </c>
      <c r="I77" s="13">
        <f t="shared" si="14"/>
        <v>54</v>
      </c>
      <c r="J77" s="4">
        <f>I77/M77*100</f>
        <v>100</v>
      </c>
      <c r="K77" s="13">
        <f t="shared" si="15"/>
        <v>0</v>
      </c>
      <c r="L77" s="4">
        <f>K77/M77*100</f>
        <v>0</v>
      </c>
      <c r="M77" s="12">
        <f>SUM(E77:H77)</f>
        <v>54</v>
      </c>
      <c r="P77" s="12">
        <v>2</v>
      </c>
      <c r="Q77" s="12">
        <v>4</v>
      </c>
      <c r="R77" s="27"/>
      <c r="S77" s="27"/>
      <c r="T77" s="4">
        <f t="shared" si="18"/>
        <v>7.1428571428571423</v>
      </c>
      <c r="U77" s="4">
        <f t="shared" si="18"/>
        <v>15.384615384615385</v>
      </c>
      <c r="V77" s="4"/>
      <c r="W77" s="4"/>
    </row>
    <row r="78" spans="2:23" s="12" customFormat="1" x14ac:dyDescent="0.35">
      <c r="B78" s="1"/>
      <c r="C78" s="53">
        <v>34</v>
      </c>
      <c r="D78" s="53">
        <v>26</v>
      </c>
      <c r="E78" s="53">
        <v>25</v>
      </c>
      <c r="F78" s="53">
        <v>26</v>
      </c>
      <c r="G78" s="53">
        <v>0</v>
      </c>
      <c r="H78" s="53">
        <v>0</v>
      </c>
      <c r="I78" s="54">
        <f t="shared" si="14"/>
        <v>51</v>
      </c>
      <c r="J78" s="55">
        <f>I78/M78*100</f>
        <v>100</v>
      </c>
      <c r="K78" s="54">
        <f t="shared" si="15"/>
        <v>0</v>
      </c>
      <c r="L78" s="55">
        <f>K78/M78*100</f>
        <v>0</v>
      </c>
      <c r="M78" s="53">
        <f>SUM(E78:H78)</f>
        <v>51</v>
      </c>
      <c r="N78" s="1"/>
      <c r="O78" s="1"/>
      <c r="P78" s="12">
        <v>2</v>
      </c>
      <c r="Q78" s="12">
        <v>4</v>
      </c>
      <c r="R78" s="27"/>
      <c r="S78" s="27"/>
      <c r="T78" s="4">
        <f t="shared" si="18"/>
        <v>8</v>
      </c>
      <c r="U78" s="4">
        <f t="shared" si="18"/>
        <v>15.384615384615385</v>
      </c>
      <c r="V78" s="4"/>
      <c r="W78" s="4"/>
    </row>
    <row r="79" spans="2:23" x14ac:dyDescent="0.35">
      <c r="C79" s="1">
        <v>35</v>
      </c>
      <c r="D79" s="1">
        <v>106</v>
      </c>
      <c r="E79" s="1">
        <v>23</v>
      </c>
      <c r="F79" s="1">
        <v>22</v>
      </c>
      <c r="G79" s="1">
        <v>0</v>
      </c>
      <c r="H79" s="1">
        <v>0</v>
      </c>
      <c r="I79" s="13">
        <f t="shared" si="14"/>
        <v>45</v>
      </c>
      <c r="J79" s="4">
        <f>I79/M79*100</f>
        <v>100</v>
      </c>
      <c r="K79" s="13">
        <f t="shared" si="15"/>
        <v>0</v>
      </c>
      <c r="L79" s="4">
        <f>K79/M79*100</f>
        <v>0</v>
      </c>
      <c r="M79" s="12">
        <f>SUM(E79:H79)</f>
        <v>45</v>
      </c>
      <c r="P79" s="12">
        <v>1</v>
      </c>
      <c r="Q79" s="12">
        <v>7</v>
      </c>
      <c r="R79" s="27"/>
      <c r="S79" s="27"/>
      <c r="T79" s="4">
        <f t="shared" si="18"/>
        <v>4.3478260869565215</v>
      </c>
      <c r="U79" s="4">
        <f t="shared" si="18"/>
        <v>31.818181818181817</v>
      </c>
      <c r="V79" s="4"/>
      <c r="W79" s="4"/>
    </row>
    <row r="80" spans="2:23" x14ac:dyDescent="0.35">
      <c r="B80" s="1" t="s">
        <v>65</v>
      </c>
      <c r="C80" s="1">
        <v>1</v>
      </c>
      <c r="D80" s="1">
        <v>0</v>
      </c>
      <c r="E80" s="12"/>
      <c r="F80" s="27"/>
      <c r="G80" s="27"/>
      <c r="H80" s="27"/>
      <c r="I80" s="27"/>
      <c r="J80" s="4"/>
      <c r="K80" s="27"/>
      <c r="L80" s="4"/>
      <c r="M80" s="27"/>
      <c r="P80" s="27"/>
      <c r="Q80" s="27"/>
      <c r="R80" s="27"/>
      <c r="S80" s="27"/>
      <c r="T80" s="4"/>
      <c r="U80" s="4"/>
      <c r="V80" s="4"/>
      <c r="W80" s="4"/>
    </row>
    <row r="81" spans="3:23" x14ac:dyDescent="0.35">
      <c r="C81" s="1">
        <v>2</v>
      </c>
      <c r="D81" s="1">
        <v>74</v>
      </c>
      <c r="E81" s="1">
        <v>37</v>
      </c>
      <c r="F81" s="1">
        <v>30</v>
      </c>
      <c r="G81" s="1">
        <v>0</v>
      </c>
      <c r="H81" s="1">
        <v>0</v>
      </c>
      <c r="I81" s="12">
        <f t="shared" ref="I81:I104" si="19">E81+F81</f>
        <v>67</v>
      </c>
      <c r="J81" s="4">
        <f>(I81/M81)*100</f>
        <v>100</v>
      </c>
      <c r="K81" s="12">
        <f t="shared" ref="K81:K104" si="20">F81+G81</f>
        <v>30</v>
      </c>
      <c r="L81" s="4">
        <f>(K81/M81)*100</f>
        <v>44.776119402985074</v>
      </c>
      <c r="M81" s="12">
        <f>SUM(E81:H81)</f>
        <v>67</v>
      </c>
      <c r="P81" s="12">
        <v>37</v>
      </c>
      <c r="Q81" s="12">
        <v>30</v>
      </c>
      <c r="R81" s="27"/>
      <c r="S81" s="27"/>
      <c r="T81" s="4">
        <f t="shared" ref="T81:U85" si="21">(P81/E81)*100</f>
        <v>100</v>
      </c>
      <c r="U81" s="4">
        <f t="shared" si="21"/>
        <v>100</v>
      </c>
      <c r="V81" s="4"/>
      <c r="W81" s="4"/>
    </row>
    <row r="82" spans="3:23" x14ac:dyDescent="0.35">
      <c r="C82" s="1">
        <v>3</v>
      </c>
      <c r="D82" s="1">
        <v>114</v>
      </c>
      <c r="E82" s="1">
        <v>35</v>
      </c>
      <c r="F82" s="1">
        <v>43</v>
      </c>
      <c r="G82" s="1">
        <v>0</v>
      </c>
      <c r="H82" s="1">
        <v>0</v>
      </c>
      <c r="I82" s="12">
        <f t="shared" si="19"/>
        <v>78</v>
      </c>
      <c r="J82" s="4">
        <f>(I82/M82)*100</f>
        <v>100</v>
      </c>
      <c r="K82" s="12">
        <f t="shared" si="20"/>
        <v>43</v>
      </c>
      <c r="L82" s="4">
        <f>(K82/M82)*100</f>
        <v>55.128205128205131</v>
      </c>
      <c r="M82" s="12">
        <f>SUM(E82:H82)</f>
        <v>78</v>
      </c>
      <c r="P82" s="12">
        <v>35</v>
      </c>
      <c r="Q82" s="12">
        <v>42</v>
      </c>
      <c r="R82" s="27"/>
      <c r="S82" s="27"/>
      <c r="T82" s="4">
        <f t="shared" si="21"/>
        <v>100</v>
      </c>
      <c r="U82" s="4">
        <f t="shared" si="21"/>
        <v>97.674418604651152</v>
      </c>
      <c r="V82" s="4"/>
      <c r="W82" s="4"/>
    </row>
    <row r="83" spans="3:23" x14ac:dyDescent="0.35">
      <c r="C83" s="1">
        <v>4</v>
      </c>
      <c r="D83" s="1">
        <v>104</v>
      </c>
      <c r="E83" s="1">
        <v>45</v>
      </c>
      <c r="F83" s="1">
        <v>39</v>
      </c>
      <c r="G83" s="12">
        <v>0</v>
      </c>
      <c r="H83" s="12">
        <v>0</v>
      </c>
      <c r="I83" s="12">
        <f t="shared" si="19"/>
        <v>84</v>
      </c>
      <c r="J83" s="4">
        <f>(I83/M83)*100</f>
        <v>100</v>
      </c>
      <c r="K83" s="12">
        <f t="shared" si="20"/>
        <v>39</v>
      </c>
      <c r="L83" s="4">
        <f>(K83/M83)*100</f>
        <v>46.428571428571431</v>
      </c>
      <c r="M83" s="12">
        <f>SUM(E83:H83)</f>
        <v>84</v>
      </c>
      <c r="P83" s="12">
        <v>45</v>
      </c>
      <c r="Q83" s="12">
        <v>39</v>
      </c>
      <c r="R83" s="27"/>
      <c r="S83" s="27"/>
      <c r="T83" s="4">
        <f t="shared" si="21"/>
        <v>100</v>
      </c>
      <c r="U83" s="4">
        <f t="shared" si="21"/>
        <v>100</v>
      </c>
      <c r="V83" s="4"/>
      <c r="W83" s="4"/>
    </row>
    <row r="84" spans="3:23" x14ac:dyDescent="0.35">
      <c r="C84" s="1">
        <v>5</v>
      </c>
      <c r="D84" s="1">
        <v>47</v>
      </c>
      <c r="E84" s="1">
        <v>13</v>
      </c>
      <c r="F84" s="1">
        <v>23</v>
      </c>
      <c r="G84" s="12">
        <v>0</v>
      </c>
      <c r="H84" s="12">
        <v>0</v>
      </c>
      <c r="I84" s="12">
        <f t="shared" si="19"/>
        <v>36</v>
      </c>
      <c r="J84" s="4">
        <f>(I84/M84)*100</f>
        <v>100</v>
      </c>
      <c r="K84" s="12">
        <f t="shared" si="20"/>
        <v>23</v>
      </c>
      <c r="L84" s="4">
        <f>(K84/M84)*100</f>
        <v>63.888888888888886</v>
      </c>
      <c r="M84" s="12">
        <f>SUM(E84:H84)</f>
        <v>36</v>
      </c>
      <c r="P84" s="12">
        <v>13</v>
      </c>
      <c r="Q84" s="12">
        <v>23</v>
      </c>
      <c r="R84" s="27"/>
      <c r="S84" s="27"/>
      <c r="T84" s="4">
        <f t="shared" si="21"/>
        <v>100</v>
      </c>
      <c r="U84" s="4">
        <f t="shared" si="21"/>
        <v>100</v>
      </c>
      <c r="V84" s="4"/>
      <c r="W84" s="4"/>
    </row>
    <row r="85" spans="3:23" x14ac:dyDescent="0.35">
      <c r="C85" s="1">
        <v>6</v>
      </c>
      <c r="D85" s="1">
        <v>70</v>
      </c>
      <c r="E85" s="1">
        <v>28</v>
      </c>
      <c r="F85" s="1">
        <v>41</v>
      </c>
      <c r="G85" s="12">
        <v>0</v>
      </c>
      <c r="H85" s="12">
        <v>0</v>
      </c>
      <c r="I85" s="12">
        <f t="shared" si="19"/>
        <v>69</v>
      </c>
      <c r="J85" s="4">
        <f>(I85/M85)*100</f>
        <v>100</v>
      </c>
      <c r="K85" s="12">
        <f t="shared" si="20"/>
        <v>41</v>
      </c>
      <c r="L85" s="4">
        <f>(K85/M85)*100</f>
        <v>59.420289855072461</v>
      </c>
      <c r="M85" s="12">
        <f>SUM(E85:H85)</f>
        <v>69</v>
      </c>
      <c r="P85" s="12">
        <v>28</v>
      </c>
      <c r="Q85" s="12">
        <v>41</v>
      </c>
      <c r="R85" s="27"/>
      <c r="S85" s="27"/>
      <c r="T85" s="4">
        <f t="shared" si="21"/>
        <v>100</v>
      </c>
      <c r="U85" s="4">
        <f t="shared" si="21"/>
        <v>100</v>
      </c>
      <c r="V85" s="4"/>
      <c r="W85" s="4"/>
    </row>
    <row r="86" spans="3:23" x14ac:dyDescent="0.35">
      <c r="C86" s="1">
        <v>7</v>
      </c>
      <c r="D86" s="1">
        <v>0</v>
      </c>
      <c r="E86" s="27"/>
      <c r="F86" s="27"/>
      <c r="G86" s="27"/>
      <c r="H86" s="27"/>
      <c r="I86" s="27"/>
      <c r="J86" s="4"/>
      <c r="K86" s="27"/>
      <c r="L86" s="4"/>
      <c r="M86" s="27"/>
      <c r="P86" s="27"/>
      <c r="Q86" s="27"/>
      <c r="R86" s="27"/>
      <c r="S86" s="27"/>
      <c r="T86" s="4"/>
      <c r="U86" s="4"/>
      <c r="V86" s="4"/>
      <c r="W86" s="4"/>
    </row>
    <row r="87" spans="3:23" x14ac:dyDescent="0.35">
      <c r="C87" s="1">
        <v>8</v>
      </c>
      <c r="D87" s="1">
        <v>73</v>
      </c>
      <c r="E87" s="1">
        <v>31</v>
      </c>
      <c r="F87" s="1">
        <v>20</v>
      </c>
      <c r="G87" s="12">
        <v>0</v>
      </c>
      <c r="H87" s="12">
        <v>0</v>
      </c>
      <c r="I87" s="12">
        <f t="shared" si="19"/>
        <v>51</v>
      </c>
      <c r="J87" s="4">
        <f t="shared" ref="J87:J93" si="22">(I87/M87)*100</f>
        <v>100</v>
      </c>
      <c r="K87" s="12">
        <f t="shared" si="20"/>
        <v>20</v>
      </c>
      <c r="L87" s="4">
        <f t="shared" ref="L87:L93" si="23">(K87/M87)*100</f>
        <v>39.215686274509807</v>
      </c>
      <c r="M87" s="12">
        <f t="shared" ref="M87:M93" si="24">SUM(E87:H87)</f>
        <v>51</v>
      </c>
      <c r="P87" s="12">
        <v>31</v>
      </c>
      <c r="Q87" s="12">
        <v>20</v>
      </c>
      <c r="R87" s="27"/>
      <c r="S87" s="27"/>
      <c r="T87" s="4">
        <f t="shared" ref="T87:U93" si="25">(P87/E87)*100</f>
        <v>100</v>
      </c>
      <c r="U87" s="4">
        <f t="shared" si="25"/>
        <v>100</v>
      </c>
      <c r="V87" s="4"/>
      <c r="W87" s="4"/>
    </row>
    <row r="88" spans="3:23" x14ac:dyDescent="0.35">
      <c r="C88" s="1">
        <v>9</v>
      </c>
      <c r="D88" s="1">
        <v>47</v>
      </c>
      <c r="E88" s="1">
        <v>23</v>
      </c>
      <c r="F88" s="1">
        <v>19</v>
      </c>
      <c r="G88" s="12">
        <v>0</v>
      </c>
      <c r="H88" s="12">
        <v>0</v>
      </c>
      <c r="I88" s="12">
        <f t="shared" si="19"/>
        <v>42</v>
      </c>
      <c r="J88" s="4">
        <f t="shared" si="22"/>
        <v>100</v>
      </c>
      <c r="K88" s="12">
        <f t="shared" si="20"/>
        <v>19</v>
      </c>
      <c r="L88" s="4">
        <f t="shared" si="23"/>
        <v>45.238095238095241</v>
      </c>
      <c r="M88" s="12">
        <f t="shared" si="24"/>
        <v>42</v>
      </c>
      <c r="P88" s="12">
        <v>23</v>
      </c>
      <c r="Q88" s="12">
        <v>19</v>
      </c>
      <c r="R88" s="27"/>
      <c r="S88" s="27"/>
      <c r="T88" s="4">
        <f t="shared" si="25"/>
        <v>100</v>
      </c>
      <c r="U88" s="4">
        <f t="shared" si="25"/>
        <v>100</v>
      </c>
      <c r="V88" s="4"/>
      <c r="W88" s="4"/>
    </row>
    <row r="89" spans="3:23" x14ac:dyDescent="0.35">
      <c r="C89" s="1">
        <v>10</v>
      </c>
      <c r="D89" s="1">
        <v>60</v>
      </c>
      <c r="E89" s="1">
        <v>26</v>
      </c>
      <c r="F89" s="1">
        <v>26</v>
      </c>
      <c r="G89" s="12">
        <v>0</v>
      </c>
      <c r="H89" s="12">
        <v>0</v>
      </c>
      <c r="I89" s="12">
        <f t="shared" si="19"/>
        <v>52</v>
      </c>
      <c r="J89" s="4">
        <f t="shared" si="22"/>
        <v>100</v>
      </c>
      <c r="K89" s="12">
        <f t="shared" si="20"/>
        <v>26</v>
      </c>
      <c r="L89" s="4">
        <f t="shared" si="23"/>
        <v>50</v>
      </c>
      <c r="M89" s="12">
        <f t="shared" si="24"/>
        <v>52</v>
      </c>
      <c r="P89" s="12">
        <v>25</v>
      </c>
      <c r="Q89" s="12">
        <v>26</v>
      </c>
      <c r="R89" s="27"/>
      <c r="S89" s="27"/>
      <c r="T89" s="4">
        <f t="shared" si="25"/>
        <v>96.15384615384616</v>
      </c>
      <c r="U89" s="4">
        <f t="shared" si="25"/>
        <v>100</v>
      </c>
      <c r="V89" s="4"/>
      <c r="W89" s="4"/>
    </row>
    <row r="90" spans="3:23" x14ac:dyDescent="0.35">
      <c r="C90" s="1">
        <v>11</v>
      </c>
      <c r="D90" s="1">
        <v>53</v>
      </c>
      <c r="E90" s="1">
        <v>28</v>
      </c>
      <c r="F90" s="1">
        <v>20</v>
      </c>
      <c r="G90" s="1">
        <v>0</v>
      </c>
      <c r="H90" s="1">
        <v>1</v>
      </c>
      <c r="I90" s="12">
        <f t="shared" si="19"/>
        <v>48</v>
      </c>
      <c r="J90" s="4">
        <f t="shared" si="22"/>
        <v>97.959183673469383</v>
      </c>
      <c r="K90" s="12">
        <f t="shared" si="20"/>
        <v>20</v>
      </c>
      <c r="L90" s="4">
        <f t="shared" si="23"/>
        <v>40.816326530612244</v>
      </c>
      <c r="M90" s="12">
        <f t="shared" si="24"/>
        <v>49</v>
      </c>
      <c r="P90" s="12">
        <v>28</v>
      </c>
      <c r="Q90" s="12">
        <v>20</v>
      </c>
      <c r="R90" s="27"/>
      <c r="S90" s="12">
        <v>1</v>
      </c>
      <c r="T90" s="4">
        <f t="shared" si="25"/>
        <v>100</v>
      </c>
      <c r="U90" s="4">
        <f t="shared" si="25"/>
        <v>100</v>
      </c>
      <c r="V90" s="4"/>
      <c r="W90" s="4">
        <f>S90/H90*100</f>
        <v>100</v>
      </c>
    </row>
    <row r="91" spans="3:23" x14ac:dyDescent="0.35">
      <c r="C91" s="1">
        <v>12</v>
      </c>
      <c r="D91" s="1">
        <v>25</v>
      </c>
      <c r="E91" s="1">
        <v>9</v>
      </c>
      <c r="F91" s="1">
        <v>8</v>
      </c>
      <c r="G91" s="12">
        <v>0</v>
      </c>
      <c r="H91" s="12">
        <v>0</v>
      </c>
      <c r="I91" s="12">
        <f t="shared" si="19"/>
        <v>17</v>
      </c>
      <c r="J91" s="4">
        <f t="shared" si="22"/>
        <v>100</v>
      </c>
      <c r="K91" s="12">
        <f t="shared" si="20"/>
        <v>8</v>
      </c>
      <c r="L91" s="4">
        <f t="shared" si="23"/>
        <v>47.058823529411761</v>
      </c>
      <c r="M91" s="12">
        <f t="shared" si="24"/>
        <v>17</v>
      </c>
      <c r="P91" s="12">
        <v>9</v>
      </c>
      <c r="Q91" s="12">
        <v>8</v>
      </c>
      <c r="R91" s="27"/>
      <c r="S91" s="27"/>
      <c r="T91" s="4">
        <f t="shared" si="25"/>
        <v>100</v>
      </c>
      <c r="U91" s="4">
        <f t="shared" si="25"/>
        <v>100</v>
      </c>
      <c r="V91" s="4"/>
      <c r="W91" s="4"/>
    </row>
    <row r="92" spans="3:23" x14ac:dyDescent="0.35">
      <c r="C92" s="1">
        <v>13</v>
      </c>
      <c r="D92" s="1">
        <v>84</v>
      </c>
      <c r="E92" s="1">
        <v>35</v>
      </c>
      <c r="F92" s="1">
        <v>32</v>
      </c>
      <c r="G92" s="1">
        <v>0</v>
      </c>
      <c r="H92" s="1">
        <v>0</v>
      </c>
      <c r="I92" s="12">
        <f t="shared" si="19"/>
        <v>67</v>
      </c>
      <c r="J92" s="4">
        <f t="shared" si="22"/>
        <v>100</v>
      </c>
      <c r="K92" s="12">
        <f t="shared" si="20"/>
        <v>32</v>
      </c>
      <c r="L92" s="4">
        <f t="shared" si="23"/>
        <v>47.761194029850742</v>
      </c>
      <c r="M92" s="12">
        <f t="shared" si="24"/>
        <v>67</v>
      </c>
      <c r="P92" s="12">
        <v>14</v>
      </c>
      <c r="Q92" s="12">
        <v>13</v>
      </c>
      <c r="R92" s="27"/>
      <c r="S92" s="27"/>
      <c r="T92" s="47">
        <f t="shared" si="25"/>
        <v>40</v>
      </c>
      <c r="U92" s="47">
        <f t="shared" si="25"/>
        <v>40.625</v>
      </c>
      <c r="V92" s="4"/>
      <c r="W92" s="4"/>
    </row>
    <row r="93" spans="3:23" x14ac:dyDescent="0.35">
      <c r="C93" s="1">
        <v>14</v>
      </c>
      <c r="D93" s="1">
        <v>54</v>
      </c>
      <c r="E93" s="1">
        <v>22</v>
      </c>
      <c r="F93" s="1">
        <v>23</v>
      </c>
      <c r="G93" s="1">
        <v>0</v>
      </c>
      <c r="H93" s="1">
        <v>0</v>
      </c>
      <c r="I93" s="12">
        <f t="shared" si="19"/>
        <v>45</v>
      </c>
      <c r="J93" s="4">
        <f t="shared" si="22"/>
        <v>100</v>
      </c>
      <c r="K93" s="12">
        <f t="shared" si="20"/>
        <v>23</v>
      </c>
      <c r="L93" s="4">
        <f t="shared" si="23"/>
        <v>51.111111111111107</v>
      </c>
      <c r="M93" s="12">
        <f t="shared" si="24"/>
        <v>45</v>
      </c>
      <c r="P93" s="12">
        <v>22</v>
      </c>
      <c r="Q93" s="12">
        <v>23</v>
      </c>
      <c r="R93" s="27"/>
      <c r="S93" s="27"/>
      <c r="T93" s="4">
        <f t="shared" si="25"/>
        <v>100</v>
      </c>
      <c r="U93" s="4">
        <f t="shared" si="25"/>
        <v>100</v>
      </c>
      <c r="V93" s="4"/>
      <c r="W93" s="4"/>
    </row>
    <row r="94" spans="3:23" x14ac:dyDescent="0.35">
      <c r="C94" s="1">
        <v>15</v>
      </c>
      <c r="D94" s="1">
        <v>0</v>
      </c>
      <c r="E94" s="27"/>
      <c r="F94" s="27"/>
      <c r="G94" s="27"/>
      <c r="H94" s="27"/>
      <c r="I94" s="27"/>
      <c r="J94" s="4"/>
      <c r="K94" s="27"/>
      <c r="L94" s="4"/>
      <c r="M94" s="27"/>
      <c r="P94" s="27"/>
      <c r="Q94" s="27"/>
      <c r="R94" s="27"/>
      <c r="S94" s="27"/>
      <c r="T94" s="4"/>
      <c r="U94" s="4"/>
      <c r="V94" s="4"/>
      <c r="W94" s="4"/>
    </row>
    <row r="95" spans="3:23" x14ac:dyDescent="0.35">
      <c r="C95" s="1">
        <v>16</v>
      </c>
      <c r="D95" s="1">
        <v>26</v>
      </c>
      <c r="E95" s="1">
        <v>15</v>
      </c>
      <c r="F95" s="1">
        <v>8</v>
      </c>
      <c r="G95" s="1">
        <v>0</v>
      </c>
      <c r="H95" s="1">
        <v>0</v>
      </c>
      <c r="I95" s="12">
        <f t="shared" si="19"/>
        <v>23</v>
      </c>
      <c r="J95" s="4">
        <f t="shared" ref="J95:J101" si="26">(I95/M95)*100</f>
        <v>100</v>
      </c>
      <c r="K95" s="12">
        <f t="shared" si="20"/>
        <v>8</v>
      </c>
      <c r="L95" s="4">
        <f t="shared" ref="L95:L101" si="27">(K95/M95)*100</f>
        <v>34.782608695652172</v>
      </c>
      <c r="M95" s="12">
        <f t="shared" ref="M95:M101" si="28">SUM(E95:H95)</f>
        <v>23</v>
      </c>
      <c r="P95" s="12">
        <v>15</v>
      </c>
      <c r="Q95" s="12">
        <v>7</v>
      </c>
      <c r="R95" s="27"/>
      <c r="S95" s="27"/>
      <c r="T95" s="4">
        <f t="shared" ref="T95:U101" si="29">(P95/E95)*100</f>
        <v>100</v>
      </c>
      <c r="U95" s="4">
        <f t="shared" si="29"/>
        <v>87.5</v>
      </c>
      <c r="V95" s="4"/>
      <c r="W95" s="4"/>
    </row>
    <row r="96" spans="3:23" x14ac:dyDescent="0.35">
      <c r="C96" s="1">
        <v>17</v>
      </c>
      <c r="D96" s="1">
        <v>100</v>
      </c>
      <c r="E96" s="1">
        <v>42</v>
      </c>
      <c r="F96" s="1">
        <v>32</v>
      </c>
      <c r="G96" s="1">
        <v>0</v>
      </c>
      <c r="H96" s="1">
        <v>0</v>
      </c>
      <c r="I96" s="12">
        <f t="shared" si="19"/>
        <v>74</v>
      </c>
      <c r="J96" s="4">
        <f t="shared" si="26"/>
        <v>100</v>
      </c>
      <c r="K96" s="12">
        <f t="shared" si="20"/>
        <v>32</v>
      </c>
      <c r="L96" s="4">
        <f t="shared" si="27"/>
        <v>43.243243243243242</v>
      </c>
      <c r="M96" s="12">
        <f t="shared" si="28"/>
        <v>74</v>
      </c>
      <c r="P96" s="12">
        <v>39</v>
      </c>
      <c r="Q96" s="12">
        <v>29</v>
      </c>
      <c r="R96" s="27"/>
      <c r="S96" s="27"/>
      <c r="T96" s="47">
        <f t="shared" si="29"/>
        <v>92.857142857142861</v>
      </c>
      <c r="U96" s="47">
        <f t="shared" si="29"/>
        <v>90.625</v>
      </c>
      <c r="V96" s="4"/>
      <c r="W96" s="4"/>
    </row>
    <row r="97" spans="2:24" x14ac:dyDescent="0.35">
      <c r="C97" s="1">
        <v>18</v>
      </c>
      <c r="D97" s="1">
        <v>104</v>
      </c>
      <c r="E97" s="1">
        <v>37</v>
      </c>
      <c r="F97" s="1">
        <v>51</v>
      </c>
      <c r="G97" s="1">
        <v>0</v>
      </c>
      <c r="H97" s="1">
        <v>0</v>
      </c>
      <c r="I97" s="12">
        <f t="shared" si="19"/>
        <v>88</v>
      </c>
      <c r="J97" s="4">
        <f t="shared" si="26"/>
        <v>100</v>
      </c>
      <c r="K97" s="12">
        <f t="shared" si="20"/>
        <v>51</v>
      </c>
      <c r="L97" s="4">
        <f t="shared" si="27"/>
        <v>57.95454545454546</v>
      </c>
      <c r="M97" s="12">
        <f t="shared" si="28"/>
        <v>88</v>
      </c>
      <c r="P97" s="12">
        <v>37</v>
      </c>
      <c r="Q97" s="12">
        <v>50</v>
      </c>
      <c r="R97" s="27"/>
      <c r="S97" s="27"/>
      <c r="T97" s="47">
        <f t="shared" si="29"/>
        <v>100</v>
      </c>
      <c r="U97" s="47">
        <f t="shared" si="29"/>
        <v>98.039215686274503</v>
      </c>
      <c r="V97" s="4"/>
      <c r="W97" s="4"/>
    </row>
    <row r="98" spans="2:24" x14ac:dyDescent="0.35">
      <c r="C98" s="2">
        <v>19</v>
      </c>
      <c r="D98" s="1">
        <v>108</v>
      </c>
      <c r="E98" s="1">
        <v>32</v>
      </c>
      <c r="F98" s="1">
        <v>34</v>
      </c>
      <c r="G98" s="1">
        <v>0</v>
      </c>
      <c r="H98" s="1">
        <v>0</v>
      </c>
      <c r="I98" s="12">
        <f t="shared" si="19"/>
        <v>66</v>
      </c>
      <c r="J98" s="4">
        <f t="shared" si="26"/>
        <v>100</v>
      </c>
      <c r="K98" s="12">
        <f t="shared" si="20"/>
        <v>34</v>
      </c>
      <c r="L98" s="4">
        <f t="shared" si="27"/>
        <v>51.515151515151516</v>
      </c>
      <c r="M98" s="12">
        <f t="shared" si="28"/>
        <v>66</v>
      </c>
      <c r="P98" s="12">
        <v>31</v>
      </c>
      <c r="Q98" s="12">
        <v>34</v>
      </c>
      <c r="R98" s="27"/>
      <c r="S98" s="27"/>
      <c r="T98" s="47">
        <f t="shared" si="29"/>
        <v>96.875</v>
      </c>
      <c r="U98" s="47">
        <f t="shared" si="29"/>
        <v>100</v>
      </c>
      <c r="V98" s="4"/>
      <c r="W98" s="4"/>
    </row>
    <row r="99" spans="2:24" x14ac:dyDescent="0.35">
      <c r="C99" s="1">
        <v>20</v>
      </c>
      <c r="D99" s="1">
        <v>105</v>
      </c>
      <c r="E99" s="1">
        <v>55</v>
      </c>
      <c r="F99" s="1">
        <v>45</v>
      </c>
      <c r="G99" s="1">
        <v>0</v>
      </c>
      <c r="H99" s="1">
        <v>0</v>
      </c>
      <c r="I99" s="12">
        <f t="shared" si="19"/>
        <v>100</v>
      </c>
      <c r="J99" s="4">
        <f t="shared" si="26"/>
        <v>100</v>
      </c>
      <c r="K99" s="12">
        <f t="shared" si="20"/>
        <v>45</v>
      </c>
      <c r="L99" s="4">
        <f t="shared" si="27"/>
        <v>45</v>
      </c>
      <c r="M99" s="12">
        <f t="shared" si="28"/>
        <v>100</v>
      </c>
      <c r="P99" s="12">
        <v>55</v>
      </c>
      <c r="Q99" s="12">
        <v>44</v>
      </c>
      <c r="R99" s="27"/>
      <c r="S99" s="27"/>
      <c r="T99" s="47">
        <f t="shared" si="29"/>
        <v>100</v>
      </c>
      <c r="U99" s="47">
        <f t="shared" si="29"/>
        <v>97.777777777777771</v>
      </c>
      <c r="V99" s="4"/>
      <c r="W99" s="4"/>
    </row>
    <row r="100" spans="2:24" x14ac:dyDescent="0.35">
      <c r="C100" s="1">
        <v>21</v>
      </c>
      <c r="D100" s="1">
        <v>80</v>
      </c>
      <c r="E100" s="1">
        <v>29</v>
      </c>
      <c r="F100" s="1">
        <v>23</v>
      </c>
      <c r="G100" s="1">
        <v>0</v>
      </c>
      <c r="H100" s="1">
        <v>0</v>
      </c>
      <c r="I100" s="12">
        <f t="shared" si="19"/>
        <v>52</v>
      </c>
      <c r="J100" s="4">
        <f t="shared" si="26"/>
        <v>100</v>
      </c>
      <c r="K100" s="12">
        <f t="shared" si="20"/>
        <v>23</v>
      </c>
      <c r="L100" s="4">
        <f t="shared" si="27"/>
        <v>44.230769230769226</v>
      </c>
      <c r="M100" s="12">
        <f t="shared" si="28"/>
        <v>52</v>
      </c>
      <c r="P100" s="12">
        <v>29</v>
      </c>
      <c r="Q100" s="12">
        <v>23</v>
      </c>
      <c r="R100" s="27"/>
      <c r="S100" s="27"/>
      <c r="T100" s="47">
        <f t="shared" si="29"/>
        <v>100</v>
      </c>
      <c r="U100" s="47">
        <f t="shared" si="29"/>
        <v>100</v>
      </c>
      <c r="V100" s="4"/>
      <c r="W100" s="4"/>
    </row>
    <row r="101" spans="2:24" x14ac:dyDescent="0.35">
      <c r="C101" s="1">
        <v>22</v>
      </c>
      <c r="D101" s="1">
        <v>76</v>
      </c>
      <c r="E101" s="1">
        <v>20</v>
      </c>
      <c r="F101" s="1">
        <v>29</v>
      </c>
      <c r="G101" s="1">
        <v>0</v>
      </c>
      <c r="H101" s="1">
        <v>0</v>
      </c>
      <c r="I101" s="12">
        <f t="shared" si="19"/>
        <v>49</v>
      </c>
      <c r="J101" s="4">
        <f t="shared" si="26"/>
        <v>100</v>
      </c>
      <c r="K101" s="12">
        <f t="shared" si="20"/>
        <v>29</v>
      </c>
      <c r="L101" s="4">
        <f t="shared" si="27"/>
        <v>59.183673469387756</v>
      </c>
      <c r="M101" s="12">
        <f t="shared" si="28"/>
        <v>49</v>
      </c>
      <c r="P101" s="12">
        <v>20</v>
      </c>
      <c r="Q101" s="12">
        <v>28</v>
      </c>
      <c r="R101" s="27"/>
      <c r="S101" s="27"/>
      <c r="T101" s="47">
        <f t="shared" si="29"/>
        <v>100</v>
      </c>
      <c r="U101" s="47">
        <f t="shared" si="29"/>
        <v>96.551724137931032</v>
      </c>
      <c r="V101" s="4"/>
      <c r="W101" s="4"/>
      <c r="X101" s="21"/>
    </row>
    <row r="102" spans="2:24" s="17" customFormat="1" x14ac:dyDescent="0.35">
      <c r="B102" s="1"/>
      <c r="C102" s="1">
        <v>23</v>
      </c>
      <c r="D102" s="1">
        <v>0</v>
      </c>
      <c r="E102" s="27"/>
      <c r="F102" s="27"/>
      <c r="G102" s="27"/>
      <c r="H102" s="27"/>
      <c r="I102" s="27"/>
      <c r="J102" s="4"/>
      <c r="K102" s="27"/>
      <c r="L102" s="4"/>
      <c r="M102" s="27"/>
      <c r="N102" s="1"/>
      <c r="O102" s="1"/>
      <c r="P102" s="27"/>
      <c r="Q102" s="27"/>
      <c r="R102" s="27"/>
      <c r="S102" s="27"/>
      <c r="T102" s="47"/>
      <c r="U102" s="47"/>
      <c r="V102" s="4"/>
      <c r="W102" s="4"/>
    </row>
    <row r="103" spans="2:24" s="12" customFormat="1" x14ac:dyDescent="0.35">
      <c r="B103" s="1"/>
      <c r="C103" s="1">
        <v>24</v>
      </c>
      <c r="D103" s="1">
        <v>47</v>
      </c>
      <c r="E103" s="1">
        <v>23</v>
      </c>
      <c r="F103" s="1">
        <v>19</v>
      </c>
      <c r="G103" s="1">
        <v>0</v>
      </c>
      <c r="H103" s="1">
        <v>0</v>
      </c>
      <c r="I103" s="12">
        <f t="shared" si="19"/>
        <v>42</v>
      </c>
      <c r="J103" s="4">
        <f t="shared" ref="J103:J108" si="30">(I103/M103)*100</f>
        <v>100</v>
      </c>
      <c r="K103" s="12">
        <f t="shared" si="20"/>
        <v>19</v>
      </c>
      <c r="L103" s="4">
        <f t="shared" ref="L103:L108" si="31">(K103/M103)*100</f>
        <v>45.238095238095241</v>
      </c>
      <c r="M103" s="12">
        <f t="shared" ref="M103:M108" si="32">SUM(E103:H103)</f>
        <v>42</v>
      </c>
      <c r="N103" s="1"/>
      <c r="O103" s="1"/>
      <c r="P103" s="12">
        <v>23</v>
      </c>
      <c r="Q103" s="12">
        <v>19</v>
      </c>
      <c r="R103" s="27"/>
      <c r="S103" s="27"/>
      <c r="T103" s="4">
        <f t="shared" ref="T103:U108" si="33">(P103/E103)*100</f>
        <v>100</v>
      </c>
      <c r="U103" s="4">
        <f t="shared" si="33"/>
        <v>100</v>
      </c>
      <c r="V103" s="4"/>
      <c r="W103" s="4"/>
    </row>
    <row r="104" spans="2:24" x14ac:dyDescent="0.35">
      <c r="C104" s="1">
        <v>25</v>
      </c>
      <c r="D104" s="1">
        <v>14</v>
      </c>
      <c r="E104" s="1">
        <v>8</v>
      </c>
      <c r="F104" s="1">
        <v>4</v>
      </c>
      <c r="G104" s="1">
        <v>0</v>
      </c>
      <c r="H104" s="1">
        <v>0</v>
      </c>
      <c r="I104" s="12">
        <f t="shared" si="19"/>
        <v>12</v>
      </c>
      <c r="J104" s="4">
        <f t="shared" si="30"/>
        <v>100</v>
      </c>
      <c r="K104" s="12">
        <f t="shared" si="20"/>
        <v>4</v>
      </c>
      <c r="L104" s="4">
        <f t="shared" si="31"/>
        <v>33.333333333333329</v>
      </c>
      <c r="M104" s="12">
        <f t="shared" si="32"/>
        <v>12</v>
      </c>
      <c r="P104" s="12">
        <v>8</v>
      </c>
      <c r="Q104" s="12">
        <v>4</v>
      </c>
      <c r="R104" s="27"/>
      <c r="S104" s="27"/>
      <c r="T104" s="4">
        <f t="shared" si="33"/>
        <v>100</v>
      </c>
      <c r="U104" s="4">
        <f t="shared" si="33"/>
        <v>100</v>
      </c>
      <c r="V104" s="4"/>
      <c r="W104" s="4"/>
    </row>
    <row r="105" spans="2:24" x14ac:dyDescent="0.35">
      <c r="B105" s="1" t="s">
        <v>66</v>
      </c>
      <c r="C105" s="1">
        <v>1</v>
      </c>
      <c r="D105" s="1">
        <v>101</v>
      </c>
      <c r="E105" s="1">
        <v>54</v>
      </c>
      <c r="F105" s="1">
        <v>41</v>
      </c>
      <c r="G105" s="1">
        <v>0</v>
      </c>
      <c r="H105" s="1">
        <v>0</v>
      </c>
      <c r="I105" s="12">
        <f t="shared" ref="I105:I129" si="34">E105+F105</f>
        <v>95</v>
      </c>
      <c r="J105" s="4">
        <f t="shared" si="30"/>
        <v>100</v>
      </c>
      <c r="K105" s="12">
        <f t="shared" ref="K105:K129" si="35">F105+G105</f>
        <v>41</v>
      </c>
      <c r="L105" s="4">
        <f t="shared" si="31"/>
        <v>43.15789473684211</v>
      </c>
      <c r="M105" s="12">
        <f t="shared" si="32"/>
        <v>95</v>
      </c>
      <c r="P105" s="21">
        <v>53</v>
      </c>
      <c r="Q105" s="21">
        <v>40</v>
      </c>
      <c r="R105" s="27"/>
      <c r="S105" s="27"/>
      <c r="T105" s="4">
        <f t="shared" si="33"/>
        <v>98.148148148148152</v>
      </c>
      <c r="U105" s="4">
        <f t="shared" si="33"/>
        <v>97.560975609756099</v>
      </c>
      <c r="V105" s="4"/>
      <c r="W105" s="4"/>
    </row>
    <row r="106" spans="2:24" x14ac:dyDescent="0.35">
      <c r="C106" s="1">
        <v>2</v>
      </c>
      <c r="D106" s="1">
        <v>79</v>
      </c>
      <c r="E106" s="1">
        <v>32</v>
      </c>
      <c r="F106" s="1">
        <v>33</v>
      </c>
      <c r="G106" s="1">
        <v>0</v>
      </c>
      <c r="H106" s="1">
        <v>0</v>
      </c>
      <c r="I106" s="12">
        <f t="shared" si="34"/>
        <v>65</v>
      </c>
      <c r="J106" s="4">
        <f t="shared" si="30"/>
        <v>100</v>
      </c>
      <c r="K106" s="12">
        <f t="shared" si="35"/>
        <v>33</v>
      </c>
      <c r="L106" s="4">
        <f t="shared" si="31"/>
        <v>50.769230769230766</v>
      </c>
      <c r="M106" s="12">
        <f t="shared" si="32"/>
        <v>65</v>
      </c>
      <c r="P106" s="21">
        <v>32</v>
      </c>
      <c r="Q106" s="21">
        <v>33</v>
      </c>
      <c r="R106" s="27"/>
      <c r="S106" s="27"/>
      <c r="T106" s="4">
        <f t="shared" si="33"/>
        <v>100</v>
      </c>
      <c r="U106" s="4">
        <f t="shared" si="33"/>
        <v>100</v>
      </c>
      <c r="V106" s="4"/>
      <c r="W106" s="4"/>
    </row>
    <row r="107" spans="2:24" x14ac:dyDescent="0.35">
      <c r="C107" s="1">
        <v>3</v>
      </c>
      <c r="D107" s="1">
        <v>58</v>
      </c>
      <c r="E107" s="1">
        <v>23</v>
      </c>
      <c r="F107" s="1">
        <v>20</v>
      </c>
      <c r="G107" s="1">
        <v>0</v>
      </c>
      <c r="H107" s="1">
        <v>0</v>
      </c>
      <c r="I107" s="12">
        <f t="shared" si="34"/>
        <v>43</v>
      </c>
      <c r="J107" s="4">
        <f t="shared" si="30"/>
        <v>100</v>
      </c>
      <c r="K107" s="12">
        <f t="shared" si="35"/>
        <v>20</v>
      </c>
      <c r="L107" s="4">
        <f t="shared" si="31"/>
        <v>46.511627906976742</v>
      </c>
      <c r="M107" s="12">
        <f t="shared" si="32"/>
        <v>43</v>
      </c>
      <c r="P107" s="21">
        <v>23</v>
      </c>
      <c r="Q107" s="21">
        <v>20</v>
      </c>
      <c r="R107" s="27"/>
      <c r="S107" s="27"/>
      <c r="T107" s="4">
        <f t="shared" si="33"/>
        <v>100</v>
      </c>
      <c r="U107" s="4">
        <f t="shared" si="33"/>
        <v>100</v>
      </c>
      <c r="V107" s="4"/>
      <c r="W107" s="4"/>
    </row>
    <row r="108" spans="2:24" x14ac:dyDescent="0.35">
      <c r="C108" s="1">
        <v>4</v>
      </c>
      <c r="D108" s="1">
        <v>91</v>
      </c>
      <c r="E108" s="1">
        <v>41</v>
      </c>
      <c r="F108" s="1">
        <v>25</v>
      </c>
      <c r="G108" s="1">
        <v>0</v>
      </c>
      <c r="H108" s="1">
        <v>0</v>
      </c>
      <c r="I108" s="12">
        <f t="shared" si="34"/>
        <v>66</v>
      </c>
      <c r="J108" s="4">
        <f t="shared" si="30"/>
        <v>100</v>
      </c>
      <c r="K108" s="12">
        <f t="shared" si="35"/>
        <v>25</v>
      </c>
      <c r="L108" s="4">
        <f t="shared" si="31"/>
        <v>37.878787878787875</v>
      </c>
      <c r="M108" s="12">
        <f t="shared" si="32"/>
        <v>66</v>
      </c>
      <c r="P108" s="21">
        <v>41</v>
      </c>
      <c r="Q108" s="21">
        <v>25</v>
      </c>
      <c r="R108" s="27"/>
      <c r="S108" s="27"/>
      <c r="T108" s="4">
        <f t="shared" si="33"/>
        <v>100</v>
      </c>
      <c r="U108" s="4">
        <f t="shared" si="33"/>
        <v>100</v>
      </c>
      <c r="V108" s="4"/>
      <c r="W108" s="4"/>
    </row>
    <row r="109" spans="2:24" x14ac:dyDescent="0.35">
      <c r="C109" s="1">
        <v>5</v>
      </c>
      <c r="D109" s="1">
        <v>0</v>
      </c>
      <c r="E109" s="12"/>
      <c r="F109" s="27"/>
      <c r="G109" s="27"/>
      <c r="H109" s="27"/>
      <c r="I109" s="27"/>
      <c r="J109" s="4"/>
      <c r="K109" s="27"/>
      <c r="L109" s="4"/>
      <c r="M109" s="27"/>
      <c r="P109" s="21"/>
      <c r="Q109" s="21"/>
      <c r="R109" s="27"/>
      <c r="S109" s="27"/>
      <c r="T109" s="4"/>
      <c r="U109" s="4"/>
      <c r="V109" s="4"/>
      <c r="W109" s="4"/>
    </row>
    <row r="110" spans="2:24" x14ac:dyDescent="0.35">
      <c r="C110" s="1">
        <v>6</v>
      </c>
      <c r="D110" s="1">
        <v>31</v>
      </c>
      <c r="E110" s="1">
        <v>14</v>
      </c>
      <c r="F110" s="1">
        <v>14</v>
      </c>
      <c r="G110" s="1">
        <v>0</v>
      </c>
      <c r="H110" s="1">
        <v>0</v>
      </c>
      <c r="I110" s="12">
        <f t="shared" si="34"/>
        <v>28</v>
      </c>
      <c r="J110" s="4">
        <f t="shared" ref="J110:J115" si="36">(I110/M110)*100</f>
        <v>100</v>
      </c>
      <c r="K110" s="12">
        <f t="shared" si="35"/>
        <v>14</v>
      </c>
      <c r="L110" s="4">
        <f t="shared" ref="L110:L115" si="37">(K110/M110)*100</f>
        <v>50</v>
      </c>
      <c r="M110" s="12">
        <f t="shared" ref="M110:M115" si="38">SUM(E110:H110)</f>
        <v>28</v>
      </c>
      <c r="P110" s="21">
        <v>14</v>
      </c>
      <c r="Q110" s="21">
        <v>14</v>
      </c>
      <c r="R110" s="27"/>
      <c r="S110" s="27"/>
      <c r="T110" s="4">
        <f>(P110/E110)*100</f>
        <v>100</v>
      </c>
      <c r="U110" s="4">
        <f>(Q110/F110)*100</f>
        <v>100</v>
      </c>
      <c r="V110" s="4"/>
      <c r="W110" s="4"/>
    </row>
    <row r="111" spans="2:24" x14ac:dyDescent="0.35">
      <c r="C111" s="1">
        <v>7</v>
      </c>
      <c r="D111" s="1">
        <v>41</v>
      </c>
      <c r="E111" s="1">
        <v>0</v>
      </c>
      <c r="F111" s="1">
        <v>3</v>
      </c>
      <c r="G111" s="1">
        <v>0</v>
      </c>
      <c r="H111" s="1">
        <v>0</v>
      </c>
      <c r="I111" s="12">
        <f t="shared" si="34"/>
        <v>3</v>
      </c>
      <c r="J111" s="4">
        <f t="shared" si="36"/>
        <v>100</v>
      </c>
      <c r="K111" s="12">
        <f t="shared" si="35"/>
        <v>3</v>
      </c>
      <c r="L111" s="4">
        <f t="shared" si="37"/>
        <v>100</v>
      </c>
      <c r="M111" s="12">
        <f t="shared" si="38"/>
        <v>3</v>
      </c>
      <c r="P111" s="21">
        <v>0</v>
      </c>
      <c r="Q111" s="21">
        <v>3</v>
      </c>
      <c r="R111" s="27"/>
      <c r="S111" s="27"/>
      <c r="T111" s="4"/>
      <c r="U111" s="4">
        <f>(Q111/F111)*100</f>
        <v>100</v>
      </c>
      <c r="V111" s="4"/>
      <c r="W111" s="4"/>
    </row>
    <row r="112" spans="2:24" x14ac:dyDescent="0.35">
      <c r="C112" s="1">
        <v>8</v>
      </c>
      <c r="D112" s="1">
        <v>41</v>
      </c>
      <c r="E112" s="1">
        <v>18</v>
      </c>
      <c r="F112" s="1">
        <v>19</v>
      </c>
      <c r="G112" s="1">
        <v>0</v>
      </c>
      <c r="H112" s="1">
        <v>0</v>
      </c>
      <c r="I112" s="12">
        <f t="shared" si="34"/>
        <v>37</v>
      </c>
      <c r="J112" s="4">
        <f t="shared" si="36"/>
        <v>100</v>
      </c>
      <c r="K112" s="12">
        <f t="shared" si="35"/>
        <v>19</v>
      </c>
      <c r="L112" s="4">
        <f t="shared" si="37"/>
        <v>51.351351351351347</v>
      </c>
      <c r="M112" s="12">
        <f t="shared" si="38"/>
        <v>37</v>
      </c>
      <c r="P112" s="21">
        <v>18</v>
      </c>
      <c r="Q112" s="21">
        <v>19</v>
      </c>
      <c r="R112" s="27"/>
      <c r="S112" s="27"/>
      <c r="T112" s="4">
        <f>(P112/E112)*100</f>
        <v>100</v>
      </c>
      <c r="U112" s="4">
        <f>(Q112/F112)*100</f>
        <v>100</v>
      </c>
      <c r="V112" s="4"/>
      <c r="W112" s="4"/>
    </row>
    <row r="113" spans="2:23" x14ac:dyDescent="0.35">
      <c r="C113" s="1">
        <v>9</v>
      </c>
      <c r="D113" s="1">
        <v>108</v>
      </c>
      <c r="E113" s="1">
        <v>33</v>
      </c>
      <c r="F113" s="1">
        <v>40</v>
      </c>
      <c r="G113" s="1">
        <v>0</v>
      </c>
      <c r="H113" s="1">
        <v>0</v>
      </c>
      <c r="I113" s="12">
        <f t="shared" si="34"/>
        <v>73</v>
      </c>
      <c r="J113" s="4">
        <f t="shared" si="36"/>
        <v>100</v>
      </c>
      <c r="K113" s="12">
        <f t="shared" si="35"/>
        <v>40</v>
      </c>
      <c r="L113" s="4">
        <f t="shared" si="37"/>
        <v>54.794520547945204</v>
      </c>
      <c r="M113" s="12">
        <f t="shared" si="38"/>
        <v>73</v>
      </c>
      <c r="P113" s="21">
        <v>31</v>
      </c>
      <c r="Q113" s="21">
        <v>39</v>
      </c>
      <c r="R113" s="27"/>
      <c r="S113" s="27"/>
      <c r="T113" s="4">
        <f>(P113/E113)*100</f>
        <v>93.939393939393938</v>
      </c>
      <c r="U113" s="4">
        <f>(Q113/F113)*100</f>
        <v>97.5</v>
      </c>
      <c r="V113" s="4"/>
      <c r="W113" s="4"/>
    </row>
    <row r="114" spans="2:23" x14ac:dyDescent="0.35">
      <c r="C114" s="1">
        <v>10</v>
      </c>
      <c r="D114" s="1">
        <v>102</v>
      </c>
      <c r="E114" s="1">
        <v>24</v>
      </c>
      <c r="F114" s="1">
        <v>18</v>
      </c>
      <c r="G114" s="1">
        <v>0</v>
      </c>
      <c r="H114" s="1">
        <v>0</v>
      </c>
      <c r="I114" s="12">
        <f t="shared" si="34"/>
        <v>42</v>
      </c>
      <c r="J114" s="4">
        <f t="shared" si="36"/>
        <v>100</v>
      </c>
      <c r="K114" s="12">
        <f t="shared" si="35"/>
        <v>18</v>
      </c>
      <c r="L114" s="4">
        <f t="shared" si="37"/>
        <v>42.857142857142854</v>
      </c>
      <c r="M114" s="12">
        <f t="shared" si="38"/>
        <v>42</v>
      </c>
      <c r="P114" s="21">
        <v>24</v>
      </c>
      <c r="Q114" s="21">
        <v>18</v>
      </c>
      <c r="R114" s="27"/>
      <c r="S114" s="27"/>
      <c r="T114" s="4">
        <f>(P114/E114)*100</f>
        <v>100</v>
      </c>
      <c r="U114" s="4">
        <f>(Q114/F114)*100</f>
        <v>100</v>
      </c>
      <c r="V114" s="4"/>
      <c r="W114" s="4"/>
    </row>
    <row r="115" spans="2:23" x14ac:dyDescent="0.35">
      <c r="C115" s="1">
        <v>11</v>
      </c>
      <c r="D115" s="1">
        <v>87</v>
      </c>
      <c r="E115" s="1">
        <v>45</v>
      </c>
      <c r="F115" s="1">
        <v>41</v>
      </c>
      <c r="G115" s="1">
        <v>0</v>
      </c>
      <c r="H115" s="1">
        <v>0</v>
      </c>
      <c r="I115" s="12">
        <f t="shared" si="34"/>
        <v>86</v>
      </c>
      <c r="J115" s="4">
        <f t="shared" si="36"/>
        <v>100</v>
      </c>
      <c r="K115" s="12">
        <f t="shared" si="35"/>
        <v>41</v>
      </c>
      <c r="L115" s="4">
        <f t="shared" si="37"/>
        <v>47.674418604651166</v>
      </c>
      <c r="M115" s="12">
        <f t="shared" si="38"/>
        <v>86</v>
      </c>
      <c r="P115" s="21">
        <v>44</v>
      </c>
      <c r="Q115" s="21">
        <v>40</v>
      </c>
      <c r="R115" s="27"/>
      <c r="S115" s="27"/>
      <c r="T115" s="4">
        <f>(P115/E115)*100</f>
        <v>97.777777777777771</v>
      </c>
      <c r="U115" s="4">
        <f>(Q115/F115)*100</f>
        <v>97.560975609756099</v>
      </c>
      <c r="V115" s="4"/>
      <c r="W115" s="4"/>
    </row>
    <row r="116" spans="2:23" x14ac:dyDescent="0.35">
      <c r="C116" s="1">
        <v>12</v>
      </c>
      <c r="D116" s="1">
        <v>0</v>
      </c>
      <c r="E116" s="27"/>
      <c r="F116" s="27"/>
      <c r="G116" s="27"/>
      <c r="H116" s="27"/>
      <c r="I116" s="27"/>
      <c r="J116" s="4"/>
      <c r="K116" s="27"/>
      <c r="L116" s="4"/>
      <c r="M116" s="27"/>
      <c r="P116" s="21"/>
      <c r="Q116" s="21"/>
      <c r="R116" s="27"/>
      <c r="S116" s="27"/>
      <c r="T116" s="4"/>
      <c r="U116" s="4"/>
      <c r="V116" s="4"/>
      <c r="W116" s="4"/>
    </row>
    <row r="117" spans="2:23" x14ac:dyDescent="0.35">
      <c r="C117" s="1">
        <v>13</v>
      </c>
      <c r="D117" s="1">
        <v>60</v>
      </c>
      <c r="E117" s="1">
        <v>19</v>
      </c>
      <c r="F117" s="1">
        <v>21</v>
      </c>
      <c r="G117" s="1">
        <v>0</v>
      </c>
      <c r="H117" s="1">
        <v>0</v>
      </c>
      <c r="I117" s="12">
        <f t="shared" si="34"/>
        <v>40</v>
      </c>
      <c r="J117" s="4">
        <f>(I117/M117)*100</f>
        <v>100</v>
      </c>
      <c r="K117" s="12">
        <f t="shared" si="35"/>
        <v>21</v>
      </c>
      <c r="L117" s="4">
        <f>(K117/M117)*100</f>
        <v>52.5</v>
      </c>
      <c r="M117" s="12">
        <f>SUM(E117:H117)</f>
        <v>40</v>
      </c>
      <c r="P117" s="21">
        <v>19</v>
      </c>
      <c r="Q117" s="21">
        <v>21</v>
      </c>
      <c r="R117" s="27"/>
      <c r="S117" s="27"/>
      <c r="T117" s="4">
        <f t="shared" ref="T117:U120" si="39">(P117/E117)*100</f>
        <v>100</v>
      </c>
      <c r="U117" s="4">
        <f t="shared" si="39"/>
        <v>100</v>
      </c>
      <c r="V117" s="4"/>
      <c r="W117" s="4"/>
    </row>
    <row r="118" spans="2:23" x14ac:dyDescent="0.35">
      <c r="C118" s="21">
        <v>14</v>
      </c>
      <c r="D118" s="21">
        <v>49</v>
      </c>
      <c r="E118" s="21">
        <v>28</v>
      </c>
      <c r="F118" s="21">
        <v>21</v>
      </c>
      <c r="G118" s="21">
        <v>0</v>
      </c>
      <c r="H118" s="21">
        <v>0</v>
      </c>
      <c r="I118" s="21">
        <f t="shared" si="34"/>
        <v>49</v>
      </c>
      <c r="J118" s="47">
        <f>(I118/M118)*100</f>
        <v>100</v>
      </c>
      <c r="K118" s="21">
        <f t="shared" si="35"/>
        <v>21</v>
      </c>
      <c r="L118" s="47">
        <f>(K118/M118)*100</f>
        <v>42.857142857142854</v>
      </c>
      <c r="M118" s="21">
        <f>SUM(E118:H118)</f>
        <v>49</v>
      </c>
      <c r="P118" s="21">
        <v>26</v>
      </c>
      <c r="Q118" s="21">
        <v>21</v>
      </c>
      <c r="R118" s="27"/>
      <c r="S118" s="27"/>
      <c r="T118" s="4">
        <f t="shared" si="39"/>
        <v>92.857142857142861</v>
      </c>
      <c r="U118" s="4">
        <f t="shared" si="39"/>
        <v>100</v>
      </c>
      <c r="V118" s="4"/>
      <c r="W118" s="4"/>
    </row>
    <row r="119" spans="2:23" x14ac:dyDescent="0.35">
      <c r="C119" s="1">
        <v>15</v>
      </c>
      <c r="D119" s="1">
        <v>71</v>
      </c>
      <c r="E119" s="1">
        <v>25</v>
      </c>
      <c r="F119" s="1">
        <v>36</v>
      </c>
      <c r="G119" s="1">
        <v>0</v>
      </c>
      <c r="H119" s="1">
        <v>0</v>
      </c>
      <c r="I119" s="12">
        <f t="shared" si="34"/>
        <v>61</v>
      </c>
      <c r="J119" s="4">
        <f>(I119/M119)*100</f>
        <v>100</v>
      </c>
      <c r="K119" s="12">
        <f t="shared" si="35"/>
        <v>36</v>
      </c>
      <c r="L119" s="4">
        <f>(K119/M119)*100</f>
        <v>59.016393442622949</v>
      </c>
      <c r="M119" s="12">
        <f>SUM(E119:H119)</f>
        <v>61</v>
      </c>
      <c r="P119" s="21">
        <v>25</v>
      </c>
      <c r="Q119" s="21">
        <v>35</v>
      </c>
      <c r="R119" s="27"/>
      <c r="S119" s="27"/>
      <c r="T119" s="4">
        <f t="shared" si="39"/>
        <v>100</v>
      </c>
      <c r="U119" s="4">
        <f t="shared" si="39"/>
        <v>97.222222222222214</v>
      </c>
      <c r="V119" s="4"/>
      <c r="W119" s="4"/>
    </row>
    <row r="120" spans="2:23" x14ac:dyDescent="0.35">
      <c r="C120" s="1">
        <v>16</v>
      </c>
      <c r="D120" s="1">
        <v>53</v>
      </c>
      <c r="E120" s="1">
        <v>23</v>
      </c>
      <c r="F120" s="1">
        <v>29</v>
      </c>
      <c r="G120" s="1">
        <v>0</v>
      </c>
      <c r="H120" s="1">
        <v>0</v>
      </c>
      <c r="I120" s="12">
        <f t="shared" si="34"/>
        <v>52</v>
      </c>
      <c r="J120" s="4">
        <f>(I120/M120)*100</f>
        <v>100</v>
      </c>
      <c r="K120" s="12">
        <f t="shared" si="35"/>
        <v>29</v>
      </c>
      <c r="L120" s="4">
        <f>(K120/M120)*100</f>
        <v>55.769230769230774</v>
      </c>
      <c r="M120" s="12">
        <f>SUM(E120:H120)</f>
        <v>52</v>
      </c>
      <c r="P120" s="21">
        <v>23</v>
      </c>
      <c r="Q120" s="21">
        <v>29</v>
      </c>
      <c r="R120" s="27"/>
      <c r="S120" s="27"/>
      <c r="T120" s="4">
        <f t="shared" si="39"/>
        <v>100</v>
      </c>
      <c r="U120" s="4">
        <f t="shared" si="39"/>
        <v>100</v>
      </c>
      <c r="V120" s="4"/>
      <c r="W120" s="4"/>
    </row>
    <row r="121" spans="2:23" x14ac:dyDescent="0.35">
      <c r="C121" s="1">
        <v>17</v>
      </c>
      <c r="D121" s="1">
        <v>118</v>
      </c>
      <c r="E121" s="27"/>
      <c r="F121" s="27"/>
      <c r="G121" s="27"/>
      <c r="H121" s="27"/>
      <c r="I121" s="27"/>
      <c r="J121" s="4"/>
      <c r="K121" s="27"/>
      <c r="L121" s="4"/>
      <c r="M121" s="27"/>
      <c r="P121" s="21"/>
      <c r="Q121" s="21"/>
      <c r="R121" s="27"/>
      <c r="S121" s="27"/>
      <c r="T121" s="4"/>
      <c r="U121" s="4"/>
      <c r="V121" s="4"/>
      <c r="W121" s="4"/>
    </row>
    <row r="122" spans="2:23" x14ac:dyDescent="0.35">
      <c r="C122" s="1">
        <v>18</v>
      </c>
      <c r="D122" s="1">
        <v>57</v>
      </c>
      <c r="E122" s="1">
        <v>25</v>
      </c>
      <c r="F122" s="1">
        <v>21</v>
      </c>
      <c r="G122" s="1">
        <v>0</v>
      </c>
      <c r="H122" s="1">
        <v>0</v>
      </c>
      <c r="I122" s="12">
        <f t="shared" si="34"/>
        <v>46</v>
      </c>
      <c r="J122" s="4">
        <f>(I122/M122)*100</f>
        <v>100</v>
      </c>
      <c r="K122" s="12">
        <f t="shared" si="35"/>
        <v>21</v>
      </c>
      <c r="L122" s="4">
        <f>(K122/M122)*100</f>
        <v>45.652173913043477</v>
      </c>
      <c r="M122" s="12">
        <f>SUM(E122:H122)</f>
        <v>46</v>
      </c>
      <c r="P122" s="21">
        <v>24</v>
      </c>
      <c r="Q122" s="21">
        <v>20</v>
      </c>
      <c r="R122" s="27"/>
      <c r="S122" s="27"/>
      <c r="T122" s="4">
        <f t="shared" ref="T122:U124" si="40">(P122/E122)*100</f>
        <v>96</v>
      </c>
      <c r="U122" s="4">
        <f t="shared" si="40"/>
        <v>95.238095238095227</v>
      </c>
      <c r="V122" s="4"/>
      <c r="W122" s="4"/>
    </row>
    <row r="123" spans="2:23" x14ac:dyDescent="0.35">
      <c r="C123" s="1">
        <v>19</v>
      </c>
      <c r="D123" s="1">
        <v>114</v>
      </c>
      <c r="E123" s="1">
        <v>24</v>
      </c>
      <c r="F123" s="1">
        <v>39</v>
      </c>
      <c r="G123" s="1">
        <v>0</v>
      </c>
      <c r="H123" s="1">
        <v>0</v>
      </c>
      <c r="I123" s="12">
        <f t="shared" si="34"/>
        <v>63</v>
      </c>
      <c r="J123" s="4">
        <f>(I123/M123)*100</f>
        <v>100</v>
      </c>
      <c r="K123" s="12">
        <f t="shared" si="35"/>
        <v>39</v>
      </c>
      <c r="L123" s="4">
        <f>(K123/M123)*100</f>
        <v>61.904761904761905</v>
      </c>
      <c r="M123" s="12">
        <f>SUM(E123:H123)</f>
        <v>63</v>
      </c>
      <c r="P123" s="21">
        <v>24</v>
      </c>
      <c r="Q123" s="21">
        <v>39</v>
      </c>
      <c r="R123" s="27"/>
      <c r="S123" s="27"/>
      <c r="T123" s="4">
        <f t="shared" si="40"/>
        <v>100</v>
      </c>
      <c r="U123" s="4">
        <f t="shared" si="40"/>
        <v>100</v>
      </c>
      <c r="V123" s="4"/>
      <c r="W123" s="4"/>
    </row>
    <row r="124" spans="2:23" x14ac:dyDescent="0.35">
      <c r="C124" s="1">
        <v>20</v>
      </c>
      <c r="D124" s="1">
        <v>53</v>
      </c>
      <c r="E124" s="1">
        <v>23</v>
      </c>
      <c r="F124" s="1">
        <v>20</v>
      </c>
      <c r="G124" s="1">
        <v>0</v>
      </c>
      <c r="H124" s="1">
        <v>0</v>
      </c>
      <c r="I124" s="12">
        <f t="shared" si="34"/>
        <v>43</v>
      </c>
      <c r="J124" s="4">
        <f>(I124/M124)*100</f>
        <v>100</v>
      </c>
      <c r="K124" s="12">
        <f t="shared" si="35"/>
        <v>20</v>
      </c>
      <c r="L124" s="4">
        <f>(K124/M124)*100</f>
        <v>46.511627906976742</v>
      </c>
      <c r="M124" s="12">
        <f>SUM(E124:H124)</f>
        <v>43</v>
      </c>
      <c r="P124" s="21">
        <v>21</v>
      </c>
      <c r="Q124" s="21">
        <v>20</v>
      </c>
      <c r="R124" s="27"/>
      <c r="S124" s="27"/>
      <c r="T124" s="4">
        <f t="shared" si="40"/>
        <v>91.304347826086953</v>
      </c>
      <c r="U124" s="4">
        <f t="shared" si="40"/>
        <v>100</v>
      </c>
      <c r="V124" s="4"/>
      <c r="W124" s="4"/>
    </row>
    <row r="125" spans="2:23" x14ac:dyDescent="0.35">
      <c r="C125" s="1">
        <v>21</v>
      </c>
      <c r="D125" s="1">
        <v>0</v>
      </c>
      <c r="E125" s="27"/>
      <c r="F125" s="27"/>
      <c r="G125" s="27"/>
      <c r="H125" s="27"/>
      <c r="I125" s="27"/>
      <c r="J125" s="4"/>
      <c r="K125" s="27"/>
      <c r="L125" s="4"/>
      <c r="M125" s="27"/>
      <c r="P125" s="21"/>
      <c r="Q125" s="21"/>
      <c r="R125" s="27"/>
      <c r="S125" s="27"/>
      <c r="T125" s="4"/>
      <c r="U125" s="4"/>
      <c r="V125" s="4"/>
      <c r="W125" s="4"/>
    </row>
    <row r="126" spans="2:23" s="12" customFormat="1" x14ac:dyDescent="0.35">
      <c r="B126" s="1"/>
      <c r="C126" s="1">
        <v>22</v>
      </c>
      <c r="D126" s="1">
        <v>113</v>
      </c>
      <c r="E126" s="1">
        <v>47</v>
      </c>
      <c r="F126" s="1">
        <v>45</v>
      </c>
      <c r="G126" s="1">
        <v>0</v>
      </c>
      <c r="H126" s="1">
        <v>0</v>
      </c>
      <c r="I126" s="12">
        <f t="shared" si="34"/>
        <v>92</v>
      </c>
      <c r="J126" s="4">
        <f>(I126/M126)*100</f>
        <v>100</v>
      </c>
      <c r="K126" s="12">
        <f t="shared" si="35"/>
        <v>45</v>
      </c>
      <c r="L126" s="4">
        <f>(K126/M126)*100</f>
        <v>48.913043478260867</v>
      </c>
      <c r="M126" s="12">
        <f>SUM(E126:H126)</f>
        <v>92</v>
      </c>
      <c r="N126" s="1"/>
      <c r="O126" s="1"/>
      <c r="P126" s="21">
        <v>47</v>
      </c>
      <c r="Q126" s="21">
        <v>45</v>
      </c>
      <c r="R126" s="27"/>
      <c r="S126" s="27"/>
      <c r="T126" s="4">
        <f t="shared" ref="T126:U129" si="41">(P126/E126)*100</f>
        <v>100</v>
      </c>
      <c r="U126" s="4">
        <f t="shared" si="41"/>
        <v>100</v>
      </c>
      <c r="V126" s="4"/>
      <c r="W126" s="4"/>
    </row>
    <row r="127" spans="2:23" s="17" customFormat="1" x14ac:dyDescent="0.35">
      <c r="B127" s="1"/>
      <c r="C127" s="1">
        <v>23</v>
      </c>
      <c r="D127" s="1">
        <v>129</v>
      </c>
      <c r="E127" s="1">
        <v>59</v>
      </c>
      <c r="F127" s="1">
        <v>37</v>
      </c>
      <c r="G127" s="1">
        <v>0</v>
      </c>
      <c r="H127" s="1">
        <v>0</v>
      </c>
      <c r="I127" s="12">
        <f t="shared" si="34"/>
        <v>96</v>
      </c>
      <c r="J127" s="4">
        <f>(I127/M127)*100</f>
        <v>100</v>
      </c>
      <c r="K127" s="12">
        <f t="shared" si="35"/>
        <v>37</v>
      </c>
      <c r="L127" s="4">
        <f>(K127/M127)*100</f>
        <v>38.541666666666671</v>
      </c>
      <c r="M127" s="12">
        <f>SUM(E127:H127)</f>
        <v>96</v>
      </c>
      <c r="N127" s="1"/>
      <c r="O127" s="1"/>
      <c r="P127" s="21">
        <v>59</v>
      </c>
      <c r="Q127" s="21">
        <v>37</v>
      </c>
      <c r="R127" s="27"/>
      <c r="S127" s="27"/>
      <c r="T127" s="4">
        <f t="shared" si="41"/>
        <v>100</v>
      </c>
      <c r="U127" s="4">
        <f t="shared" si="41"/>
        <v>100</v>
      </c>
      <c r="V127" s="4"/>
      <c r="W127" s="4"/>
    </row>
    <row r="128" spans="2:23" x14ac:dyDescent="0.35">
      <c r="C128" s="1">
        <v>24</v>
      </c>
      <c r="D128" s="1">
        <v>67</v>
      </c>
      <c r="E128" s="1">
        <v>22</v>
      </c>
      <c r="F128" s="1">
        <v>24</v>
      </c>
      <c r="G128" s="1">
        <v>0</v>
      </c>
      <c r="H128" s="1">
        <v>0</v>
      </c>
      <c r="I128" s="12">
        <f t="shared" si="34"/>
        <v>46</v>
      </c>
      <c r="J128" s="4">
        <f>(I128/M128)*100</f>
        <v>100</v>
      </c>
      <c r="K128" s="12">
        <f t="shared" si="35"/>
        <v>24</v>
      </c>
      <c r="L128" s="4">
        <f>(K128/M128)*100</f>
        <v>52.173913043478258</v>
      </c>
      <c r="M128" s="12">
        <f>SUM(E128:H128)</f>
        <v>46</v>
      </c>
      <c r="P128" s="12">
        <v>22</v>
      </c>
      <c r="Q128" s="12">
        <v>23</v>
      </c>
      <c r="R128" s="27"/>
      <c r="S128" s="27"/>
      <c r="T128" s="4">
        <f t="shared" si="41"/>
        <v>100</v>
      </c>
      <c r="U128" s="4">
        <f t="shared" si="41"/>
        <v>95.833333333333343</v>
      </c>
      <c r="V128" s="4"/>
      <c r="W128" s="4"/>
    </row>
    <row r="129" spans="2:23" x14ac:dyDescent="0.35">
      <c r="C129" s="1">
        <v>25</v>
      </c>
      <c r="D129" s="1">
        <v>90</v>
      </c>
      <c r="E129" s="1">
        <v>7</v>
      </c>
      <c r="F129" s="1">
        <v>8</v>
      </c>
      <c r="G129" s="1">
        <v>0</v>
      </c>
      <c r="H129" s="1">
        <v>0</v>
      </c>
      <c r="I129" s="12">
        <f t="shared" si="34"/>
        <v>15</v>
      </c>
      <c r="J129" s="4">
        <f>(I129/M129)*100</f>
        <v>100</v>
      </c>
      <c r="K129" s="12">
        <f t="shared" si="35"/>
        <v>8</v>
      </c>
      <c r="L129" s="4">
        <f>(K129/M129)*100</f>
        <v>53.333333333333336</v>
      </c>
      <c r="M129" s="12">
        <f>SUM(E129:H129)</f>
        <v>15</v>
      </c>
      <c r="P129" s="12">
        <v>6</v>
      </c>
      <c r="Q129" s="12">
        <v>8</v>
      </c>
      <c r="R129" s="27"/>
      <c r="S129" s="27"/>
      <c r="T129" s="4">
        <f t="shared" si="41"/>
        <v>85.714285714285708</v>
      </c>
      <c r="U129" s="4">
        <f t="shared" si="41"/>
        <v>100</v>
      </c>
      <c r="V129" s="4"/>
      <c r="W129" s="4"/>
    </row>
    <row r="130" spans="2:23" x14ac:dyDescent="0.35">
      <c r="C130" s="1">
        <v>26</v>
      </c>
      <c r="D130" s="1">
        <v>0</v>
      </c>
      <c r="E130" s="27"/>
      <c r="F130" s="27"/>
      <c r="G130" s="27"/>
      <c r="H130" s="27"/>
      <c r="I130" s="27"/>
      <c r="J130" s="4"/>
      <c r="K130" s="27"/>
      <c r="L130" s="4"/>
      <c r="M130" s="27"/>
      <c r="P130" s="27"/>
      <c r="Q130" s="27"/>
      <c r="R130" s="27"/>
      <c r="S130" s="27"/>
      <c r="T130" s="4"/>
      <c r="U130" s="4"/>
      <c r="V130" s="4"/>
      <c r="W130" s="4"/>
    </row>
    <row r="131" spans="2:23" x14ac:dyDescent="0.35">
      <c r="C131" s="1">
        <v>27</v>
      </c>
      <c r="D131" s="1">
        <v>0</v>
      </c>
      <c r="E131" s="27"/>
      <c r="F131" s="27"/>
      <c r="G131" s="27"/>
      <c r="H131" s="27"/>
      <c r="I131" s="27"/>
      <c r="J131" s="4"/>
      <c r="K131" s="27"/>
      <c r="L131" s="4"/>
      <c r="M131" s="27"/>
      <c r="P131" s="27"/>
      <c r="Q131" s="27"/>
      <c r="R131" s="27"/>
      <c r="S131" s="27"/>
      <c r="T131" s="4"/>
      <c r="U131" s="4"/>
      <c r="V131" s="4"/>
      <c r="W131" s="4"/>
    </row>
    <row r="132" spans="2:23" x14ac:dyDescent="0.35">
      <c r="C132" s="1">
        <v>28</v>
      </c>
      <c r="D132" s="1">
        <v>0</v>
      </c>
      <c r="E132" s="27"/>
      <c r="F132" s="27"/>
      <c r="G132" s="27"/>
      <c r="H132" s="27"/>
      <c r="I132" s="27"/>
      <c r="J132" s="4"/>
      <c r="K132" s="27"/>
      <c r="L132" s="4"/>
      <c r="M132" s="27"/>
      <c r="P132" s="27"/>
      <c r="Q132" s="27"/>
      <c r="R132" s="27"/>
      <c r="S132" s="27"/>
      <c r="T132" s="4"/>
      <c r="U132" s="4"/>
      <c r="V132" s="4"/>
      <c r="W132" s="4"/>
    </row>
    <row r="133" spans="2:23" x14ac:dyDescent="0.35">
      <c r="C133" s="1">
        <v>29</v>
      </c>
      <c r="D133" s="1">
        <v>0</v>
      </c>
      <c r="E133" s="27"/>
      <c r="F133" s="27"/>
      <c r="G133" s="27"/>
      <c r="H133" s="27"/>
      <c r="I133" s="27"/>
      <c r="J133" s="4"/>
      <c r="K133" s="27"/>
      <c r="L133" s="4"/>
      <c r="M133" s="27"/>
      <c r="P133" s="27"/>
      <c r="Q133" s="27"/>
      <c r="R133" s="27"/>
      <c r="S133" s="27"/>
      <c r="T133" s="4"/>
      <c r="U133" s="4"/>
      <c r="V133" s="4"/>
      <c r="W133" s="4"/>
    </row>
    <row r="134" spans="2:23" x14ac:dyDescent="0.35">
      <c r="C134" s="1">
        <v>30</v>
      </c>
      <c r="D134" s="1">
        <v>0</v>
      </c>
      <c r="E134" s="27"/>
      <c r="F134" s="27"/>
      <c r="G134" s="27"/>
      <c r="H134" s="27"/>
      <c r="I134" s="27"/>
      <c r="J134" s="4"/>
      <c r="K134" s="27"/>
      <c r="L134" s="4"/>
      <c r="M134" s="27"/>
      <c r="P134" s="27"/>
      <c r="Q134" s="27"/>
      <c r="R134" s="27"/>
      <c r="S134" s="27"/>
      <c r="T134" s="4"/>
      <c r="U134" s="4"/>
      <c r="V134" s="4"/>
      <c r="W134" s="4"/>
    </row>
    <row r="135" spans="2:23" x14ac:dyDescent="0.35">
      <c r="C135" s="1">
        <v>31</v>
      </c>
      <c r="D135" s="1">
        <v>0</v>
      </c>
      <c r="E135" s="27"/>
      <c r="F135" s="27"/>
      <c r="G135" s="27"/>
      <c r="H135" s="27"/>
      <c r="I135" s="27"/>
      <c r="J135" s="4"/>
      <c r="K135" s="27"/>
      <c r="L135" s="4"/>
      <c r="M135" s="27"/>
      <c r="P135" s="27"/>
      <c r="Q135" s="27"/>
      <c r="R135" s="27"/>
      <c r="S135" s="27"/>
      <c r="T135" s="4"/>
      <c r="U135" s="4"/>
      <c r="V135" s="4"/>
      <c r="W135" s="4"/>
    </row>
    <row r="136" spans="2:23" x14ac:dyDescent="0.35">
      <c r="B136" s="6" t="s">
        <v>20</v>
      </c>
      <c r="C136" s="1">
        <v>1</v>
      </c>
      <c r="D136" s="1">
        <v>0</v>
      </c>
      <c r="E136" s="27"/>
      <c r="F136" s="27"/>
      <c r="G136" s="27"/>
      <c r="H136" s="27"/>
      <c r="I136" s="27"/>
      <c r="J136" s="4"/>
      <c r="K136" s="27"/>
      <c r="L136" s="4"/>
      <c r="M136" s="27"/>
      <c r="P136" s="27"/>
      <c r="Q136" s="27"/>
      <c r="R136" s="27"/>
      <c r="S136" s="27"/>
      <c r="T136" s="4"/>
      <c r="U136" s="4"/>
      <c r="V136" s="4"/>
      <c r="W136" s="4"/>
    </row>
    <row r="137" spans="2:23" x14ac:dyDescent="0.35">
      <c r="C137" s="1">
        <v>2</v>
      </c>
      <c r="D137" s="1">
        <v>168</v>
      </c>
      <c r="E137" s="1">
        <v>6</v>
      </c>
      <c r="F137" s="1">
        <v>11</v>
      </c>
      <c r="G137" s="1">
        <v>0</v>
      </c>
      <c r="H137" s="1">
        <v>0</v>
      </c>
      <c r="I137" s="12">
        <f t="shared" ref="I137:I183" si="42">E137+F137</f>
        <v>17</v>
      </c>
      <c r="J137" s="4">
        <f>(I137/M137)*100</f>
        <v>100</v>
      </c>
      <c r="K137" s="12">
        <f t="shared" ref="K137:K183" si="43">F137+G137</f>
        <v>11</v>
      </c>
      <c r="L137" s="4">
        <f>(K137/M137)*100</f>
        <v>64.705882352941174</v>
      </c>
      <c r="M137" s="12">
        <f>SUM(E137:H137)</f>
        <v>17</v>
      </c>
      <c r="P137" s="12">
        <v>0</v>
      </c>
      <c r="Q137" s="12">
        <v>1</v>
      </c>
      <c r="R137" s="27"/>
      <c r="S137" s="27"/>
      <c r="T137" s="4">
        <f>(P137/E137)*100</f>
        <v>0</v>
      </c>
      <c r="U137" s="4">
        <f>(Q137/F137)*100</f>
        <v>9.0909090909090917</v>
      </c>
      <c r="V137" s="4"/>
      <c r="W137" s="4"/>
    </row>
    <row r="138" spans="2:23" x14ac:dyDescent="0.35">
      <c r="C138" s="1">
        <v>3</v>
      </c>
      <c r="D138" s="1">
        <v>0</v>
      </c>
      <c r="E138" s="27"/>
      <c r="F138" s="27"/>
      <c r="G138" s="27"/>
      <c r="H138" s="27"/>
      <c r="I138" s="27"/>
      <c r="J138" s="4"/>
      <c r="K138" s="27"/>
      <c r="L138" s="4"/>
      <c r="M138" s="27"/>
      <c r="P138" s="27"/>
      <c r="Q138" s="27"/>
      <c r="R138" s="27"/>
      <c r="S138" s="27"/>
      <c r="T138" s="4"/>
      <c r="U138" s="4"/>
      <c r="V138" s="4"/>
      <c r="W138" s="4"/>
    </row>
    <row r="139" spans="2:23" x14ac:dyDescent="0.35">
      <c r="C139" s="1">
        <v>4</v>
      </c>
      <c r="D139" s="1">
        <v>110</v>
      </c>
      <c r="E139" s="1">
        <v>29</v>
      </c>
      <c r="F139" s="1">
        <v>32</v>
      </c>
      <c r="G139" s="1">
        <v>0</v>
      </c>
      <c r="H139" s="1">
        <v>0</v>
      </c>
      <c r="I139" s="12">
        <f t="shared" si="42"/>
        <v>61</v>
      </c>
      <c r="J139" s="4">
        <f>(I139/M139)*100</f>
        <v>100</v>
      </c>
      <c r="K139" s="12">
        <f t="shared" si="43"/>
        <v>32</v>
      </c>
      <c r="L139" s="4">
        <f>(K139/M139)*100</f>
        <v>52.459016393442624</v>
      </c>
      <c r="M139" s="12">
        <f>SUM(E139:H139)</f>
        <v>61</v>
      </c>
      <c r="P139" s="12">
        <v>0</v>
      </c>
      <c r="Q139" s="12">
        <v>3</v>
      </c>
      <c r="R139" s="27"/>
      <c r="S139" s="27"/>
      <c r="T139" s="4">
        <f>(P139/E139)*100</f>
        <v>0</v>
      </c>
      <c r="U139" s="4">
        <f>(Q139/F139)*100</f>
        <v>9.375</v>
      </c>
      <c r="V139" s="4"/>
      <c r="W139" s="4"/>
    </row>
    <row r="140" spans="2:23" x14ac:dyDescent="0.35">
      <c r="C140" s="1">
        <v>5</v>
      </c>
      <c r="D140" s="1">
        <v>130</v>
      </c>
      <c r="E140" s="1">
        <v>17</v>
      </c>
      <c r="F140" s="1">
        <v>18</v>
      </c>
      <c r="G140" s="1">
        <v>0</v>
      </c>
      <c r="H140" s="1">
        <v>0</v>
      </c>
      <c r="I140" s="12">
        <f t="shared" si="42"/>
        <v>35</v>
      </c>
      <c r="J140" s="4">
        <f>(I140/M140)*100</f>
        <v>100</v>
      </c>
      <c r="K140" s="12">
        <f t="shared" si="43"/>
        <v>18</v>
      </c>
      <c r="L140" s="4">
        <f>(K140/M140)*100</f>
        <v>51.428571428571423</v>
      </c>
      <c r="M140" s="12">
        <f>SUM(E140:H140)</f>
        <v>35</v>
      </c>
      <c r="P140" s="12">
        <v>1</v>
      </c>
      <c r="Q140" s="12">
        <v>3</v>
      </c>
      <c r="R140" s="27"/>
      <c r="S140" s="27"/>
      <c r="T140" s="4">
        <f>(P140/E140)*100</f>
        <v>5.8823529411764701</v>
      </c>
      <c r="U140" s="4">
        <f>(Q140/F140)*100</f>
        <v>16.666666666666664</v>
      </c>
      <c r="V140" s="4"/>
      <c r="W140" s="4"/>
    </row>
    <row r="141" spans="2:23" x14ac:dyDescent="0.35">
      <c r="C141" s="1">
        <v>6</v>
      </c>
      <c r="D141" s="1">
        <v>0</v>
      </c>
      <c r="E141" s="27"/>
      <c r="F141" s="27"/>
      <c r="G141" s="27"/>
      <c r="H141" s="27"/>
      <c r="I141" s="27"/>
      <c r="J141" s="4"/>
      <c r="K141" s="27"/>
      <c r="L141" s="4"/>
      <c r="M141" s="27"/>
      <c r="P141" s="27"/>
      <c r="Q141" s="27"/>
      <c r="R141" s="27"/>
      <c r="S141" s="27"/>
      <c r="T141" s="4"/>
      <c r="U141" s="4"/>
      <c r="V141" s="4"/>
      <c r="W141" s="4"/>
    </row>
    <row r="142" spans="2:23" x14ac:dyDescent="0.35">
      <c r="C142" s="1">
        <v>7</v>
      </c>
      <c r="D142" s="1">
        <v>0</v>
      </c>
      <c r="E142" s="27"/>
      <c r="F142" s="27"/>
      <c r="G142" s="27"/>
      <c r="H142" s="27"/>
      <c r="I142" s="27"/>
      <c r="J142" s="4"/>
      <c r="K142" s="27"/>
      <c r="L142" s="4"/>
      <c r="M142" s="27"/>
      <c r="P142" s="27"/>
      <c r="Q142" s="27"/>
      <c r="R142" s="27"/>
      <c r="S142" s="27"/>
      <c r="T142" s="4"/>
      <c r="U142" s="4"/>
      <c r="V142" s="4"/>
      <c r="W142" s="4"/>
    </row>
    <row r="143" spans="2:23" x14ac:dyDescent="0.35">
      <c r="C143" s="1">
        <v>8</v>
      </c>
      <c r="D143" s="1">
        <v>165</v>
      </c>
      <c r="E143" s="1">
        <v>22</v>
      </c>
      <c r="F143" s="1">
        <v>40</v>
      </c>
      <c r="G143" s="1">
        <v>0</v>
      </c>
      <c r="H143" s="1">
        <v>0</v>
      </c>
      <c r="I143" s="12">
        <f t="shared" si="42"/>
        <v>62</v>
      </c>
      <c r="J143" s="4">
        <f>(I143/M143)*100</f>
        <v>100</v>
      </c>
      <c r="K143" s="12">
        <f t="shared" si="43"/>
        <v>40</v>
      </c>
      <c r="L143" s="4">
        <f>(K143/M143)*100</f>
        <v>64.516129032258064</v>
      </c>
      <c r="M143" s="12">
        <f>SUM(E143:H143)</f>
        <v>62</v>
      </c>
      <c r="P143" s="12">
        <v>0</v>
      </c>
      <c r="Q143" s="12">
        <v>7</v>
      </c>
      <c r="R143" s="27"/>
      <c r="S143" s="27"/>
      <c r="T143" s="4">
        <f t="shared" ref="T143:U146" si="44">(P143/E143)*100</f>
        <v>0</v>
      </c>
      <c r="U143" s="4">
        <f t="shared" si="44"/>
        <v>17.5</v>
      </c>
      <c r="V143" s="4"/>
      <c r="W143" s="4"/>
    </row>
    <row r="144" spans="2:23" x14ac:dyDescent="0.35">
      <c r="C144" s="1">
        <v>9</v>
      </c>
      <c r="D144" s="1">
        <v>52</v>
      </c>
      <c r="E144" s="1">
        <v>26</v>
      </c>
      <c r="F144" s="1">
        <v>20</v>
      </c>
      <c r="G144" s="1">
        <v>0</v>
      </c>
      <c r="H144" s="1">
        <v>0</v>
      </c>
      <c r="I144" s="12">
        <f t="shared" si="42"/>
        <v>46</v>
      </c>
      <c r="J144" s="4">
        <f>(I144/M144)*100</f>
        <v>100</v>
      </c>
      <c r="K144" s="12">
        <f t="shared" si="43"/>
        <v>20</v>
      </c>
      <c r="L144" s="4">
        <f>(K144/M144)*100</f>
        <v>43.478260869565219</v>
      </c>
      <c r="M144" s="12">
        <f>SUM(E144:H144)</f>
        <v>46</v>
      </c>
      <c r="P144" s="12">
        <v>0</v>
      </c>
      <c r="Q144" s="12">
        <v>1</v>
      </c>
      <c r="R144" s="27"/>
      <c r="S144" s="27"/>
      <c r="T144" s="4">
        <f t="shared" si="44"/>
        <v>0</v>
      </c>
      <c r="U144" s="4">
        <f t="shared" si="44"/>
        <v>5</v>
      </c>
      <c r="V144" s="4"/>
      <c r="W144" s="4"/>
    </row>
    <row r="145" spans="3:23" x14ac:dyDescent="0.35">
      <c r="C145" s="1">
        <v>10</v>
      </c>
      <c r="D145" s="1">
        <v>44</v>
      </c>
      <c r="E145" s="1">
        <v>15</v>
      </c>
      <c r="F145" s="1">
        <v>14</v>
      </c>
      <c r="G145" s="1">
        <v>8</v>
      </c>
      <c r="H145" s="1">
        <v>3</v>
      </c>
      <c r="I145" s="12">
        <f t="shared" si="42"/>
        <v>29</v>
      </c>
      <c r="J145" s="4">
        <f>(I145/M145)*100</f>
        <v>72.5</v>
      </c>
      <c r="K145" s="12">
        <f t="shared" si="43"/>
        <v>22</v>
      </c>
      <c r="L145" s="4">
        <f>(K145/M145)*100</f>
        <v>55.000000000000007</v>
      </c>
      <c r="M145" s="12">
        <f>SUM(E145:H145)</f>
        <v>40</v>
      </c>
      <c r="P145" s="12">
        <v>0</v>
      </c>
      <c r="Q145" s="12">
        <v>0</v>
      </c>
      <c r="R145" s="12">
        <v>0</v>
      </c>
      <c r="S145" s="12">
        <v>0</v>
      </c>
      <c r="T145" s="4">
        <f t="shared" si="44"/>
        <v>0</v>
      </c>
      <c r="U145" s="4">
        <f t="shared" si="44"/>
        <v>0</v>
      </c>
      <c r="V145" s="4">
        <f>R145/G145*100</f>
        <v>0</v>
      </c>
      <c r="W145" s="4">
        <f>S145/H145*100</f>
        <v>0</v>
      </c>
    </row>
    <row r="146" spans="3:23" x14ac:dyDescent="0.35">
      <c r="C146" s="1">
        <v>11</v>
      </c>
      <c r="D146" s="1">
        <v>61</v>
      </c>
      <c r="E146" s="1">
        <v>24</v>
      </c>
      <c r="F146" s="1">
        <v>20</v>
      </c>
      <c r="G146" s="1">
        <v>0</v>
      </c>
      <c r="H146" s="1">
        <v>0</v>
      </c>
      <c r="I146" s="12">
        <f t="shared" si="42"/>
        <v>44</v>
      </c>
      <c r="J146" s="4">
        <f>(I146/M146)*100</f>
        <v>100</v>
      </c>
      <c r="K146" s="12">
        <f t="shared" si="43"/>
        <v>20</v>
      </c>
      <c r="L146" s="4">
        <f>(K146/M146)*100</f>
        <v>45.454545454545453</v>
      </c>
      <c r="M146" s="12">
        <f>SUM(E146:H146)</f>
        <v>44</v>
      </c>
      <c r="P146" s="12">
        <v>1</v>
      </c>
      <c r="Q146" s="12">
        <v>3</v>
      </c>
      <c r="R146" s="27"/>
      <c r="S146" s="27"/>
      <c r="T146" s="4">
        <f t="shared" si="44"/>
        <v>4.1666666666666661</v>
      </c>
      <c r="U146" s="4">
        <f t="shared" si="44"/>
        <v>15</v>
      </c>
      <c r="V146" s="4"/>
      <c r="W146" s="4"/>
    </row>
    <row r="147" spans="3:23" x14ac:dyDescent="0.35">
      <c r="C147" s="1">
        <v>12</v>
      </c>
      <c r="D147" s="1">
        <v>0</v>
      </c>
      <c r="E147" s="27"/>
      <c r="F147" s="27"/>
      <c r="G147" s="27"/>
      <c r="H147" s="27"/>
      <c r="I147" s="27"/>
      <c r="J147" s="4"/>
      <c r="K147" s="27"/>
      <c r="L147" s="4"/>
      <c r="M147" s="27"/>
      <c r="P147" s="27"/>
      <c r="Q147" s="27"/>
      <c r="R147" s="27"/>
      <c r="S147" s="27"/>
      <c r="T147" s="4"/>
      <c r="U147" s="4"/>
      <c r="V147" s="4"/>
      <c r="W147" s="4"/>
    </row>
    <row r="148" spans="3:23" x14ac:dyDescent="0.35">
      <c r="C148" s="1">
        <v>13</v>
      </c>
      <c r="D148" s="1">
        <v>90</v>
      </c>
      <c r="E148" s="1">
        <v>22</v>
      </c>
      <c r="F148" s="1">
        <v>25</v>
      </c>
      <c r="G148" s="1">
        <v>0</v>
      </c>
      <c r="H148" s="1">
        <v>0</v>
      </c>
      <c r="I148" s="12">
        <f t="shared" si="42"/>
        <v>47</v>
      </c>
      <c r="J148" s="4">
        <f t="shared" ref="J148:J160" si="45">(I148/M148)*100</f>
        <v>100</v>
      </c>
      <c r="K148" s="12">
        <f t="shared" si="43"/>
        <v>25</v>
      </c>
      <c r="L148" s="4">
        <f t="shared" ref="L148:L160" si="46">(K148/M148)*100</f>
        <v>53.191489361702125</v>
      </c>
      <c r="M148" s="12">
        <f t="shared" ref="M148:M160" si="47">SUM(E148:H148)</f>
        <v>47</v>
      </c>
      <c r="P148" s="12">
        <v>1</v>
      </c>
      <c r="Q148" s="12">
        <v>2</v>
      </c>
      <c r="R148" s="27"/>
      <c r="S148" s="27"/>
      <c r="T148" s="4">
        <f t="shared" ref="T148:T159" si="48">(P148/E148)*100</f>
        <v>4.5454545454545459</v>
      </c>
      <c r="U148" s="4">
        <f t="shared" ref="U148:U159" si="49">(Q148/F148)*100</f>
        <v>8</v>
      </c>
      <c r="V148" s="4"/>
      <c r="W148" s="4"/>
    </row>
    <row r="149" spans="3:23" x14ac:dyDescent="0.35">
      <c r="C149" s="1">
        <v>14</v>
      </c>
      <c r="D149" s="1">
        <v>149</v>
      </c>
      <c r="E149" s="1">
        <v>49</v>
      </c>
      <c r="F149" s="1">
        <v>45</v>
      </c>
      <c r="G149" s="1">
        <v>0</v>
      </c>
      <c r="H149" s="1">
        <v>0</v>
      </c>
      <c r="I149" s="12">
        <f t="shared" si="42"/>
        <v>94</v>
      </c>
      <c r="J149" s="4">
        <f t="shared" si="45"/>
        <v>100</v>
      </c>
      <c r="K149" s="12">
        <f t="shared" si="43"/>
        <v>45</v>
      </c>
      <c r="L149" s="4">
        <f t="shared" si="46"/>
        <v>47.872340425531917</v>
      </c>
      <c r="M149" s="12">
        <f t="shared" si="47"/>
        <v>94</v>
      </c>
      <c r="P149" s="12">
        <v>7</v>
      </c>
      <c r="Q149" s="12">
        <v>5</v>
      </c>
      <c r="R149" s="27"/>
      <c r="S149" s="27"/>
      <c r="T149" s="4">
        <f t="shared" si="48"/>
        <v>14.285714285714285</v>
      </c>
      <c r="U149" s="4">
        <f t="shared" si="49"/>
        <v>11.111111111111111</v>
      </c>
      <c r="V149" s="4"/>
      <c r="W149" s="4"/>
    </row>
    <row r="150" spans="3:23" x14ac:dyDescent="0.35">
      <c r="C150" s="21">
        <v>15</v>
      </c>
      <c r="D150" s="21">
        <v>114</v>
      </c>
      <c r="E150" s="21">
        <v>59</v>
      </c>
      <c r="F150" s="21">
        <v>53</v>
      </c>
      <c r="G150" s="21">
        <v>1</v>
      </c>
      <c r="H150" s="21">
        <v>1</v>
      </c>
      <c r="I150" s="21">
        <f t="shared" si="42"/>
        <v>112</v>
      </c>
      <c r="J150" s="47">
        <f t="shared" si="45"/>
        <v>98.245614035087712</v>
      </c>
      <c r="K150" s="21">
        <f t="shared" si="43"/>
        <v>54</v>
      </c>
      <c r="L150" s="47">
        <f t="shared" si="46"/>
        <v>47.368421052631575</v>
      </c>
      <c r="M150" s="21">
        <f t="shared" si="47"/>
        <v>114</v>
      </c>
      <c r="P150" s="12">
        <v>1</v>
      </c>
      <c r="Q150" s="12">
        <v>4</v>
      </c>
      <c r="R150" s="12">
        <v>0</v>
      </c>
      <c r="S150" s="12">
        <v>0</v>
      </c>
      <c r="T150" s="4">
        <f t="shared" si="48"/>
        <v>1.6949152542372881</v>
      </c>
      <c r="U150" s="4">
        <f t="shared" si="49"/>
        <v>7.5471698113207548</v>
      </c>
      <c r="V150" s="4">
        <f>R150/G150*100</f>
        <v>0</v>
      </c>
      <c r="W150" s="4">
        <f>S150/H150*100</f>
        <v>0</v>
      </c>
    </row>
    <row r="151" spans="3:23" x14ac:dyDescent="0.35">
      <c r="C151" s="1">
        <v>16</v>
      </c>
      <c r="D151" s="1">
        <v>110</v>
      </c>
      <c r="E151" s="1">
        <v>25</v>
      </c>
      <c r="F151" s="1">
        <v>33</v>
      </c>
      <c r="G151" s="1">
        <v>0</v>
      </c>
      <c r="H151" s="1">
        <v>0</v>
      </c>
      <c r="I151" s="12">
        <f t="shared" si="42"/>
        <v>58</v>
      </c>
      <c r="J151" s="4">
        <f t="shared" si="45"/>
        <v>100</v>
      </c>
      <c r="K151" s="12">
        <f t="shared" si="43"/>
        <v>33</v>
      </c>
      <c r="L151" s="4">
        <f t="shared" si="46"/>
        <v>56.896551724137936</v>
      </c>
      <c r="M151" s="12">
        <f t="shared" si="47"/>
        <v>58</v>
      </c>
      <c r="P151" s="12">
        <v>2</v>
      </c>
      <c r="Q151" s="12">
        <v>2</v>
      </c>
      <c r="R151" s="27"/>
      <c r="S151" s="27"/>
      <c r="T151" s="4">
        <f t="shared" si="48"/>
        <v>8</v>
      </c>
      <c r="U151" s="4">
        <f t="shared" si="49"/>
        <v>6.0606060606060606</v>
      </c>
      <c r="V151" s="4"/>
      <c r="W151" s="4"/>
    </row>
    <row r="152" spans="3:23" x14ac:dyDescent="0.35">
      <c r="C152" s="1">
        <v>17</v>
      </c>
      <c r="D152" s="1">
        <v>158</v>
      </c>
      <c r="E152" s="1">
        <v>50</v>
      </c>
      <c r="F152" s="1">
        <v>61</v>
      </c>
      <c r="G152" s="1">
        <v>2</v>
      </c>
      <c r="H152" s="1">
        <v>4</v>
      </c>
      <c r="I152" s="12">
        <f t="shared" si="42"/>
        <v>111</v>
      </c>
      <c r="J152" s="4">
        <f t="shared" si="45"/>
        <v>94.871794871794862</v>
      </c>
      <c r="K152" s="12">
        <f t="shared" si="43"/>
        <v>63</v>
      </c>
      <c r="L152" s="4">
        <f t="shared" si="46"/>
        <v>53.846153846153847</v>
      </c>
      <c r="M152" s="12">
        <f t="shared" si="47"/>
        <v>117</v>
      </c>
      <c r="P152" s="12">
        <v>2</v>
      </c>
      <c r="Q152" s="12">
        <v>6</v>
      </c>
      <c r="R152" s="12">
        <v>0</v>
      </c>
      <c r="S152" s="12">
        <v>0</v>
      </c>
      <c r="T152" s="4">
        <f t="shared" si="48"/>
        <v>4</v>
      </c>
      <c r="U152" s="4">
        <f t="shared" si="49"/>
        <v>9.8360655737704921</v>
      </c>
      <c r="V152" s="4">
        <f>R152/G152*100</f>
        <v>0</v>
      </c>
      <c r="W152" s="4">
        <f>S152/H152*100</f>
        <v>0</v>
      </c>
    </row>
    <row r="153" spans="3:23" x14ac:dyDescent="0.35">
      <c r="C153" s="1">
        <v>18</v>
      </c>
      <c r="D153" s="1">
        <v>136</v>
      </c>
      <c r="E153" s="1">
        <v>44</v>
      </c>
      <c r="F153" s="1">
        <v>37</v>
      </c>
      <c r="G153" s="1">
        <v>0</v>
      </c>
      <c r="H153" s="1">
        <v>0</v>
      </c>
      <c r="I153" s="12">
        <f t="shared" si="42"/>
        <v>81</v>
      </c>
      <c r="J153" s="4">
        <f t="shared" si="45"/>
        <v>100</v>
      </c>
      <c r="K153" s="12">
        <f t="shared" si="43"/>
        <v>37</v>
      </c>
      <c r="L153" s="4">
        <f t="shared" si="46"/>
        <v>45.679012345679013</v>
      </c>
      <c r="M153" s="12">
        <f t="shared" si="47"/>
        <v>81</v>
      </c>
      <c r="P153" s="12">
        <v>1</v>
      </c>
      <c r="Q153" s="12">
        <v>2</v>
      </c>
      <c r="R153" s="27"/>
      <c r="S153" s="27"/>
      <c r="T153" s="4">
        <f t="shared" si="48"/>
        <v>2.2727272727272729</v>
      </c>
      <c r="U153" s="4">
        <f t="shared" si="49"/>
        <v>5.4054054054054053</v>
      </c>
      <c r="V153" s="4"/>
      <c r="W153" s="4"/>
    </row>
    <row r="154" spans="3:23" x14ac:dyDescent="0.35">
      <c r="C154" s="1">
        <v>19</v>
      </c>
      <c r="D154" s="1">
        <v>88</v>
      </c>
      <c r="E154" s="1">
        <v>6</v>
      </c>
      <c r="F154" s="1">
        <v>1</v>
      </c>
      <c r="G154" s="1">
        <v>0</v>
      </c>
      <c r="H154" s="1">
        <v>0</v>
      </c>
      <c r="I154" s="12">
        <f t="shared" si="42"/>
        <v>7</v>
      </c>
      <c r="J154" s="4">
        <f t="shared" si="45"/>
        <v>100</v>
      </c>
      <c r="K154" s="12">
        <f t="shared" si="43"/>
        <v>1</v>
      </c>
      <c r="L154" s="4">
        <f t="shared" si="46"/>
        <v>14.285714285714285</v>
      </c>
      <c r="M154" s="12">
        <f t="shared" si="47"/>
        <v>7</v>
      </c>
      <c r="P154" s="12">
        <v>0</v>
      </c>
      <c r="Q154" s="12">
        <v>1</v>
      </c>
      <c r="R154" s="27"/>
      <c r="S154" s="27"/>
      <c r="T154" s="4">
        <f t="shared" si="48"/>
        <v>0</v>
      </c>
      <c r="U154" s="4">
        <f t="shared" si="49"/>
        <v>100</v>
      </c>
      <c r="V154" s="4"/>
      <c r="W154" s="4"/>
    </row>
    <row r="155" spans="3:23" x14ac:dyDescent="0.35">
      <c r="C155" s="1">
        <v>20</v>
      </c>
      <c r="D155" s="1">
        <v>38</v>
      </c>
      <c r="E155" s="1">
        <v>17</v>
      </c>
      <c r="F155" s="1">
        <v>14</v>
      </c>
      <c r="G155" s="1">
        <v>0</v>
      </c>
      <c r="H155" s="1">
        <v>0</v>
      </c>
      <c r="I155" s="12">
        <f t="shared" si="42"/>
        <v>31</v>
      </c>
      <c r="J155" s="4">
        <f t="shared" si="45"/>
        <v>100</v>
      </c>
      <c r="K155" s="12">
        <f t="shared" si="43"/>
        <v>14</v>
      </c>
      <c r="L155" s="4">
        <f t="shared" si="46"/>
        <v>45.161290322580641</v>
      </c>
      <c r="M155" s="12">
        <f t="shared" si="47"/>
        <v>31</v>
      </c>
      <c r="P155" s="12">
        <v>0</v>
      </c>
      <c r="Q155" s="12">
        <v>0</v>
      </c>
      <c r="R155" s="27"/>
      <c r="S155" s="27"/>
      <c r="T155" s="4">
        <f t="shared" si="48"/>
        <v>0</v>
      </c>
      <c r="U155" s="4">
        <f t="shared" si="49"/>
        <v>0</v>
      </c>
      <c r="V155" s="4"/>
      <c r="W155" s="4"/>
    </row>
    <row r="156" spans="3:23" x14ac:dyDescent="0.35">
      <c r="C156" s="1">
        <v>21</v>
      </c>
      <c r="D156" s="1">
        <v>120</v>
      </c>
      <c r="E156" s="1">
        <v>13</v>
      </c>
      <c r="F156" s="1">
        <v>17</v>
      </c>
      <c r="G156" s="1">
        <v>0</v>
      </c>
      <c r="H156" s="1">
        <v>0</v>
      </c>
      <c r="I156" s="12">
        <f t="shared" si="42"/>
        <v>30</v>
      </c>
      <c r="J156" s="4">
        <f t="shared" si="45"/>
        <v>100</v>
      </c>
      <c r="K156" s="12">
        <f t="shared" si="43"/>
        <v>17</v>
      </c>
      <c r="L156" s="4">
        <f t="shared" si="46"/>
        <v>56.666666666666664</v>
      </c>
      <c r="M156" s="12">
        <f t="shared" si="47"/>
        <v>30</v>
      </c>
      <c r="P156" s="12">
        <v>0</v>
      </c>
      <c r="Q156" s="12">
        <v>1</v>
      </c>
      <c r="R156" s="27"/>
      <c r="S156" s="27"/>
      <c r="T156" s="4">
        <f t="shared" si="48"/>
        <v>0</v>
      </c>
      <c r="U156" s="4">
        <f t="shared" si="49"/>
        <v>5.8823529411764701</v>
      </c>
      <c r="V156" s="4"/>
      <c r="W156" s="4"/>
    </row>
    <row r="157" spans="3:23" x14ac:dyDescent="0.35">
      <c r="C157" s="1">
        <v>22</v>
      </c>
      <c r="D157" s="1">
        <v>187</v>
      </c>
      <c r="E157" s="1">
        <v>83</v>
      </c>
      <c r="F157" s="1">
        <v>72</v>
      </c>
      <c r="G157" s="1">
        <v>0</v>
      </c>
      <c r="H157" s="1">
        <v>0</v>
      </c>
      <c r="I157" s="12">
        <f t="shared" si="42"/>
        <v>155</v>
      </c>
      <c r="J157" s="4">
        <f t="shared" si="45"/>
        <v>100</v>
      </c>
      <c r="K157" s="12">
        <f t="shared" si="43"/>
        <v>72</v>
      </c>
      <c r="L157" s="4">
        <f t="shared" si="46"/>
        <v>46.451612903225808</v>
      </c>
      <c r="M157" s="12">
        <f t="shared" si="47"/>
        <v>155</v>
      </c>
      <c r="P157" s="12">
        <v>0</v>
      </c>
      <c r="Q157" s="12">
        <v>4</v>
      </c>
      <c r="R157" s="27"/>
      <c r="S157" s="27"/>
      <c r="T157" s="4">
        <f t="shared" si="48"/>
        <v>0</v>
      </c>
      <c r="U157" s="4">
        <f t="shared" si="49"/>
        <v>5.5555555555555554</v>
      </c>
      <c r="V157" s="4"/>
      <c r="W157" s="4"/>
    </row>
    <row r="158" spans="3:23" x14ac:dyDescent="0.35">
      <c r="C158" s="1">
        <v>23</v>
      </c>
      <c r="D158" s="1">
        <v>95</v>
      </c>
      <c r="E158" s="1">
        <v>24</v>
      </c>
      <c r="F158" s="1">
        <v>27</v>
      </c>
      <c r="G158" s="1">
        <v>0</v>
      </c>
      <c r="H158" s="1">
        <v>0</v>
      </c>
      <c r="I158" s="12">
        <f t="shared" si="42"/>
        <v>51</v>
      </c>
      <c r="J158" s="4">
        <f t="shared" si="45"/>
        <v>100</v>
      </c>
      <c r="K158" s="12">
        <f t="shared" si="43"/>
        <v>27</v>
      </c>
      <c r="L158" s="4">
        <f t="shared" si="46"/>
        <v>52.941176470588239</v>
      </c>
      <c r="M158" s="12">
        <f t="shared" si="47"/>
        <v>51</v>
      </c>
      <c r="P158" s="12">
        <v>0</v>
      </c>
      <c r="Q158" s="12">
        <v>6</v>
      </c>
      <c r="R158" s="27"/>
      <c r="S158" s="27"/>
      <c r="T158" s="4">
        <f t="shared" si="48"/>
        <v>0</v>
      </c>
      <c r="U158" s="4">
        <f t="shared" si="49"/>
        <v>22.222222222222221</v>
      </c>
      <c r="V158" s="4"/>
      <c r="W158" s="4"/>
    </row>
    <row r="159" spans="3:23" x14ac:dyDescent="0.35">
      <c r="C159" s="1">
        <v>24</v>
      </c>
      <c r="D159" s="1">
        <v>192</v>
      </c>
      <c r="E159" s="1">
        <v>46</v>
      </c>
      <c r="F159" s="1">
        <v>36</v>
      </c>
      <c r="G159" s="1">
        <v>4</v>
      </c>
      <c r="H159" s="1">
        <v>1</v>
      </c>
      <c r="I159" s="12">
        <f t="shared" si="42"/>
        <v>82</v>
      </c>
      <c r="J159" s="4">
        <f t="shared" si="45"/>
        <v>94.252873563218387</v>
      </c>
      <c r="K159" s="12">
        <f t="shared" si="43"/>
        <v>40</v>
      </c>
      <c r="L159" s="4">
        <f t="shared" si="46"/>
        <v>45.977011494252871</v>
      </c>
      <c r="M159" s="12">
        <f t="shared" si="47"/>
        <v>87</v>
      </c>
      <c r="P159" s="12">
        <v>1</v>
      </c>
      <c r="Q159" s="12">
        <v>2</v>
      </c>
      <c r="R159" s="12">
        <v>0</v>
      </c>
      <c r="S159" s="12">
        <v>0</v>
      </c>
      <c r="T159" s="4">
        <f t="shared" si="48"/>
        <v>2.1739130434782608</v>
      </c>
      <c r="U159" s="4">
        <f t="shared" si="49"/>
        <v>5.5555555555555554</v>
      </c>
      <c r="V159" s="4">
        <f>R159/G159*100</f>
        <v>0</v>
      </c>
      <c r="W159" s="4">
        <f>S159/H159*100</f>
        <v>0</v>
      </c>
    </row>
    <row r="160" spans="3:23" x14ac:dyDescent="0.35">
      <c r="C160" s="53">
        <v>25</v>
      </c>
      <c r="D160" s="53">
        <v>115</v>
      </c>
      <c r="E160" s="53">
        <v>53</v>
      </c>
      <c r="F160" s="53">
        <v>62</v>
      </c>
      <c r="G160" s="53">
        <v>3</v>
      </c>
      <c r="H160" s="53">
        <v>3</v>
      </c>
      <c r="I160" s="53">
        <f t="shared" si="42"/>
        <v>115</v>
      </c>
      <c r="J160" s="55">
        <f t="shared" si="45"/>
        <v>95.041322314049594</v>
      </c>
      <c r="K160" s="53">
        <f t="shared" si="43"/>
        <v>65</v>
      </c>
      <c r="L160" s="55">
        <f t="shared" si="46"/>
        <v>53.719008264462808</v>
      </c>
      <c r="M160" s="53">
        <f t="shared" si="47"/>
        <v>121</v>
      </c>
      <c r="P160" s="21"/>
      <c r="Q160" s="21"/>
      <c r="R160" s="21"/>
      <c r="S160" s="21"/>
      <c r="T160" s="4"/>
      <c r="U160" s="4"/>
      <c r="V160" s="4"/>
      <c r="W160" s="4"/>
    </row>
    <row r="161" spans="2:23" x14ac:dyDescent="0.35">
      <c r="C161" s="1">
        <v>26</v>
      </c>
      <c r="D161" s="1">
        <v>163</v>
      </c>
      <c r="E161" s="27"/>
      <c r="F161" s="27"/>
      <c r="G161" s="27"/>
      <c r="H161" s="27"/>
      <c r="I161" s="27"/>
      <c r="J161" s="4"/>
      <c r="K161" s="27"/>
      <c r="L161" s="4"/>
      <c r="M161" s="27"/>
      <c r="P161" s="27"/>
      <c r="Q161" s="27"/>
      <c r="R161" s="27"/>
      <c r="S161" s="27"/>
      <c r="T161" s="4"/>
      <c r="U161" s="4"/>
      <c r="V161" s="4"/>
      <c r="W161" s="4"/>
    </row>
    <row r="162" spans="2:23" x14ac:dyDescent="0.35">
      <c r="C162" s="1">
        <v>27</v>
      </c>
      <c r="D162" s="1">
        <v>116</v>
      </c>
      <c r="E162" s="1">
        <v>26</v>
      </c>
      <c r="F162" s="1">
        <v>30</v>
      </c>
      <c r="G162" s="1">
        <v>0</v>
      </c>
      <c r="H162" s="1">
        <v>0</v>
      </c>
      <c r="I162" s="12">
        <f t="shared" si="42"/>
        <v>56</v>
      </c>
      <c r="J162" s="4">
        <f>(I162/M162)*100</f>
        <v>100</v>
      </c>
      <c r="K162" s="12">
        <f t="shared" si="43"/>
        <v>30</v>
      </c>
      <c r="L162" s="4">
        <f>(K162/M162)*100</f>
        <v>53.571428571428569</v>
      </c>
      <c r="M162" s="12">
        <f>SUM(E162:H162)</f>
        <v>56</v>
      </c>
      <c r="P162" s="12">
        <v>2</v>
      </c>
      <c r="Q162" s="12">
        <v>0</v>
      </c>
      <c r="R162" s="27"/>
      <c r="S162" s="27"/>
      <c r="T162" s="4">
        <f t="shared" ref="T162:U166" si="50">(P162/E162)*100</f>
        <v>7.6923076923076925</v>
      </c>
      <c r="U162" s="4">
        <f t="shared" si="50"/>
        <v>0</v>
      </c>
      <c r="V162" s="4"/>
      <c r="W162" s="4"/>
    </row>
    <row r="163" spans="2:23" x14ac:dyDescent="0.35">
      <c r="C163" s="1">
        <v>28</v>
      </c>
      <c r="D163" s="1">
        <v>76</v>
      </c>
      <c r="E163" s="21">
        <v>33</v>
      </c>
      <c r="F163" s="21">
        <v>18</v>
      </c>
      <c r="G163" s="21">
        <v>0</v>
      </c>
      <c r="H163" s="21">
        <v>0</v>
      </c>
      <c r="I163" s="21">
        <f t="shared" si="42"/>
        <v>51</v>
      </c>
      <c r="J163" s="47">
        <f>(I163/M163)*100</f>
        <v>100</v>
      </c>
      <c r="K163" s="21">
        <f t="shared" si="43"/>
        <v>18</v>
      </c>
      <c r="L163" s="47">
        <f>(K163/M163)*100</f>
        <v>35.294117647058826</v>
      </c>
      <c r="M163" s="21">
        <f>SUM(E163:H163)</f>
        <v>51</v>
      </c>
      <c r="N163" s="21"/>
      <c r="O163" s="21"/>
      <c r="P163" s="21">
        <v>1</v>
      </c>
      <c r="Q163" s="21">
        <v>0</v>
      </c>
      <c r="R163" s="37"/>
      <c r="S163" s="37"/>
      <c r="T163" s="4">
        <f t="shared" si="50"/>
        <v>3.0303030303030303</v>
      </c>
      <c r="U163" s="4">
        <f t="shared" si="50"/>
        <v>0</v>
      </c>
      <c r="V163" s="4"/>
      <c r="W163" s="4"/>
    </row>
    <row r="164" spans="2:23" x14ac:dyDescent="0.35">
      <c r="C164" s="1">
        <v>29</v>
      </c>
      <c r="D164" s="1">
        <v>111</v>
      </c>
      <c r="E164" s="1">
        <v>57</v>
      </c>
      <c r="F164" s="1">
        <v>52</v>
      </c>
      <c r="G164" s="1">
        <v>0</v>
      </c>
      <c r="H164" s="1">
        <v>0</v>
      </c>
      <c r="I164" s="12">
        <f t="shared" si="42"/>
        <v>109</v>
      </c>
      <c r="J164" s="4">
        <f>(I164/M164)*100</f>
        <v>100</v>
      </c>
      <c r="K164" s="12">
        <f t="shared" si="43"/>
        <v>52</v>
      </c>
      <c r="L164" s="4">
        <f>(K164/M164)*100</f>
        <v>47.706422018348626</v>
      </c>
      <c r="M164" s="12">
        <f>SUM(E164:H164)</f>
        <v>109</v>
      </c>
      <c r="P164" s="12">
        <v>0</v>
      </c>
      <c r="Q164" s="12">
        <v>0</v>
      </c>
      <c r="R164" s="27"/>
      <c r="S164" s="27"/>
      <c r="T164" s="4">
        <f t="shared" si="50"/>
        <v>0</v>
      </c>
      <c r="U164" s="4">
        <f t="shared" si="50"/>
        <v>0</v>
      </c>
      <c r="V164" s="4"/>
      <c r="W164" s="4"/>
    </row>
    <row r="165" spans="2:23" x14ac:dyDescent="0.35">
      <c r="C165" s="1">
        <v>30</v>
      </c>
      <c r="D165" s="1">
        <v>117</v>
      </c>
      <c r="E165" s="1">
        <v>44</v>
      </c>
      <c r="F165" s="1">
        <v>51</v>
      </c>
      <c r="G165" s="1">
        <v>0</v>
      </c>
      <c r="H165" s="1">
        <v>0</v>
      </c>
      <c r="I165" s="12">
        <f t="shared" si="42"/>
        <v>95</v>
      </c>
      <c r="J165" s="4">
        <f>(I165/M165)*100</f>
        <v>100</v>
      </c>
      <c r="K165" s="12">
        <f t="shared" si="43"/>
        <v>51</v>
      </c>
      <c r="L165" s="4">
        <f>(K165/M165)*100</f>
        <v>53.684210526315788</v>
      </c>
      <c r="M165" s="12">
        <f>SUM(E165:H165)</f>
        <v>95</v>
      </c>
      <c r="P165" s="12">
        <v>1</v>
      </c>
      <c r="Q165" s="12">
        <v>2</v>
      </c>
      <c r="R165" s="27"/>
      <c r="S165" s="27"/>
      <c r="T165" s="4">
        <f t="shared" si="50"/>
        <v>2.2727272727272729</v>
      </c>
      <c r="U165" s="4">
        <f t="shared" si="50"/>
        <v>3.9215686274509802</v>
      </c>
      <c r="V165" s="4"/>
      <c r="W165" s="4"/>
    </row>
    <row r="166" spans="2:23" x14ac:dyDescent="0.35">
      <c r="C166" s="1">
        <v>31</v>
      </c>
      <c r="D166" s="1">
        <v>146</v>
      </c>
      <c r="E166" s="1">
        <v>30</v>
      </c>
      <c r="F166" s="1">
        <v>14</v>
      </c>
      <c r="G166" s="1">
        <v>14</v>
      </c>
      <c r="H166" s="1">
        <v>8</v>
      </c>
      <c r="I166" s="12">
        <f t="shared" si="42"/>
        <v>44</v>
      </c>
      <c r="J166" s="4">
        <f>(I166/M166)*100</f>
        <v>66.666666666666657</v>
      </c>
      <c r="K166" s="12">
        <f t="shared" si="43"/>
        <v>28</v>
      </c>
      <c r="L166" s="4">
        <f>(K166/M166)*100</f>
        <v>42.424242424242422</v>
      </c>
      <c r="M166" s="12">
        <f>SUM(E166:H166)</f>
        <v>66</v>
      </c>
      <c r="P166" s="12">
        <v>6</v>
      </c>
      <c r="Q166" s="12">
        <v>1</v>
      </c>
      <c r="R166" s="12">
        <v>4</v>
      </c>
      <c r="S166" s="12">
        <v>0</v>
      </c>
      <c r="T166" s="4">
        <f t="shared" si="50"/>
        <v>20</v>
      </c>
      <c r="U166" s="4">
        <f t="shared" si="50"/>
        <v>7.1428571428571423</v>
      </c>
      <c r="V166" s="4">
        <f>R166/G166*100</f>
        <v>28.571428571428569</v>
      </c>
      <c r="W166" s="4">
        <f>S166/H166*100</f>
        <v>0</v>
      </c>
    </row>
    <row r="167" spans="2:23" x14ac:dyDescent="0.35">
      <c r="C167" s="1">
        <v>32</v>
      </c>
      <c r="D167" s="1">
        <v>0</v>
      </c>
      <c r="E167" s="27"/>
      <c r="F167" s="27"/>
      <c r="G167" s="27"/>
      <c r="H167" s="27"/>
      <c r="I167" s="27"/>
      <c r="J167" s="4"/>
      <c r="K167" s="27"/>
      <c r="L167" s="4"/>
      <c r="M167" s="27"/>
      <c r="P167" s="27"/>
      <c r="Q167" s="27"/>
      <c r="R167" s="27"/>
      <c r="S167" s="27"/>
      <c r="T167" s="4"/>
      <c r="U167" s="4"/>
      <c r="V167" s="4"/>
      <c r="W167" s="4"/>
    </row>
    <row r="168" spans="2:23" x14ac:dyDescent="0.35">
      <c r="C168" s="1">
        <v>33</v>
      </c>
      <c r="D168" s="1">
        <v>0</v>
      </c>
      <c r="E168" s="27"/>
      <c r="F168" s="27"/>
      <c r="G168" s="27"/>
      <c r="H168" s="27"/>
      <c r="I168" s="27"/>
      <c r="J168" s="4"/>
      <c r="K168" s="27"/>
      <c r="L168" s="4"/>
      <c r="M168" s="27"/>
      <c r="P168" s="27"/>
      <c r="Q168" s="27"/>
      <c r="R168" s="27"/>
      <c r="S168" s="27"/>
      <c r="T168" s="4"/>
      <c r="U168" s="4"/>
      <c r="V168" s="4"/>
      <c r="W168" s="4"/>
    </row>
    <row r="169" spans="2:23" x14ac:dyDescent="0.35">
      <c r="C169" s="1">
        <v>34</v>
      </c>
      <c r="D169" s="1">
        <v>121</v>
      </c>
      <c r="E169" s="1">
        <v>35</v>
      </c>
      <c r="F169" s="1">
        <v>24</v>
      </c>
      <c r="G169" s="1">
        <v>0</v>
      </c>
      <c r="H169" s="1">
        <v>0</v>
      </c>
      <c r="I169" s="12">
        <f t="shared" si="42"/>
        <v>59</v>
      </c>
      <c r="J169" s="4">
        <f>(I169/M169)*100</f>
        <v>100</v>
      </c>
      <c r="K169" s="12">
        <f t="shared" si="43"/>
        <v>24</v>
      </c>
      <c r="L169" s="4">
        <f>(K169/M169)*100</f>
        <v>40.677966101694921</v>
      </c>
      <c r="M169" s="12">
        <f>SUM(E169:H169)</f>
        <v>59</v>
      </c>
      <c r="P169" s="12">
        <v>7</v>
      </c>
      <c r="Q169" s="12">
        <v>5</v>
      </c>
      <c r="R169" s="21">
        <v>0</v>
      </c>
      <c r="S169" s="21">
        <v>0</v>
      </c>
      <c r="T169" s="4">
        <f>(P169/E169)*100</f>
        <v>20</v>
      </c>
      <c r="U169" s="4">
        <f>(Q169/F169)*100</f>
        <v>20.833333333333336</v>
      </c>
      <c r="V169" s="4"/>
      <c r="W169" s="4"/>
    </row>
    <row r="170" spans="2:23" x14ac:dyDescent="0.35">
      <c r="C170" s="1">
        <v>35</v>
      </c>
      <c r="D170" s="1">
        <v>142</v>
      </c>
      <c r="E170" s="1">
        <v>42</v>
      </c>
      <c r="F170" s="1">
        <v>46</v>
      </c>
      <c r="G170" s="1">
        <v>8</v>
      </c>
      <c r="H170" s="1">
        <v>13</v>
      </c>
      <c r="I170" s="12">
        <f t="shared" si="42"/>
        <v>88</v>
      </c>
      <c r="J170" s="4">
        <f>(I170/M170)*100</f>
        <v>80.733944954128447</v>
      </c>
      <c r="K170" s="12">
        <f t="shared" si="43"/>
        <v>54</v>
      </c>
      <c r="L170" s="4">
        <f>(K170/M170)*100</f>
        <v>49.541284403669728</v>
      </c>
      <c r="M170" s="12">
        <f>SUM(E170:H170)</f>
        <v>109</v>
      </c>
      <c r="P170" s="12">
        <v>2</v>
      </c>
      <c r="Q170" s="12">
        <v>2</v>
      </c>
      <c r="R170" s="12">
        <v>1</v>
      </c>
      <c r="S170" s="12">
        <v>1</v>
      </c>
      <c r="T170" s="4">
        <f>(P170/E170)*100</f>
        <v>4.7619047619047619</v>
      </c>
      <c r="U170" s="4">
        <f>(Q170/F170)*100</f>
        <v>4.3478260869565215</v>
      </c>
      <c r="V170" s="4">
        <f>R170/G170*100</f>
        <v>12.5</v>
      </c>
      <c r="W170" s="4">
        <f>S170/H170*100</f>
        <v>7.6923076923076925</v>
      </c>
    </row>
    <row r="171" spans="2:23" s="12" customFormat="1" x14ac:dyDescent="0.35">
      <c r="B171" s="1"/>
      <c r="C171" s="1">
        <v>36</v>
      </c>
      <c r="D171" s="1">
        <v>0</v>
      </c>
      <c r="E171" s="27"/>
      <c r="F171" s="27"/>
      <c r="G171" s="27"/>
      <c r="H171" s="27"/>
      <c r="I171" s="27"/>
      <c r="J171" s="4"/>
      <c r="K171" s="27"/>
      <c r="L171" s="4"/>
      <c r="M171" s="27"/>
      <c r="N171" s="1"/>
      <c r="O171" s="1"/>
      <c r="P171" s="27"/>
      <c r="Q171" s="27"/>
      <c r="R171" s="27"/>
      <c r="S171" s="27"/>
      <c r="T171" s="4"/>
      <c r="U171" s="4"/>
      <c r="V171" s="4"/>
      <c r="W171" s="4"/>
    </row>
    <row r="172" spans="2:23" x14ac:dyDescent="0.35">
      <c r="C172" s="1">
        <v>37</v>
      </c>
      <c r="D172" s="1">
        <v>0</v>
      </c>
      <c r="E172" s="27"/>
      <c r="F172" s="27"/>
      <c r="G172" s="27"/>
      <c r="H172" s="27"/>
      <c r="I172" s="27"/>
      <c r="J172" s="4"/>
      <c r="K172" s="27"/>
      <c r="L172" s="4"/>
      <c r="M172" s="27"/>
      <c r="P172" s="27"/>
      <c r="Q172" s="27"/>
      <c r="R172" s="27"/>
      <c r="S172" s="27"/>
      <c r="T172" s="4"/>
      <c r="U172" s="4"/>
      <c r="V172" s="4"/>
      <c r="W172" s="4"/>
    </row>
    <row r="173" spans="2:23" x14ac:dyDescent="0.35">
      <c r="C173" s="1">
        <v>38</v>
      </c>
      <c r="D173" s="1">
        <v>154</v>
      </c>
      <c r="E173" s="1">
        <v>38</v>
      </c>
      <c r="F173" s="1">
        <v>51</v>
      </c>
      <c r="G173" s="1">
        <v>0</v>
      </c>
      <c r="H173" s="1">
        <v>2</v>
      </c>
      <c r="I173" s="12">
        <f t="shared" si="42"/>
        <v>89</v>
      </c>
      <c r="J173" s="4">
        <f>(I173/M173)*100</f>
        <v>97.802197802197796</v>
      </c>
      <c r="K173" s="12">
        <f t="shared" si="43"/>
        <v>51</v>
      </c>
      <c r="L173" s="4">
        <f>(K173/M173)*100</f>
        <v>56.043956043956044</v>
      </c>
      <c r="M173" s="12">
        <f>SUM(E173:H173)</f>
        <v>91</v>
      </c>
      <c r="P173" s="12">
        <v>0</v>
      </c>
      <c r="Q173" s="12">
        <v>7</v>
      </c>
      <c r="R173" s="27"/>
      <c r="S173" s="12">
        <v>0</v>
      </c>
      <c r="T173" s="4">
        <f>(P173/E173)*100</f>
        <v>0</v>
      </c>
      <c r="U173" s="4">
        <f>(Q173/F173)*100</f>
        <v>13.725490196078432</v>
      </c>
      <c r="V173" s="4"/>
      <c r="W173" s="4">
        <f>S173/H173*100</f>
        <v>0</v>
      </c>
    </row>
    <row r="174" spans="2:23" x14ac:dyDescent="0.35">
      <c r="C174" s="1">
        <v>39</v>
      </c>
      <c r="D174" s="1">
        <v>0</v>
      </c>
      <c r="E174" s="27"/>
      <c r="F174" s="27"/>
      <c r="G174" s="27"/>
      <c r="H174" s="27"/>
      <c r="I174" s="27"/>
      <c r="J174" s="4"/>
      <c r="K174" s="27"/>
      <c r="L174" s="4"/>
      <c r="M174" s="27"/>
      <c r="P174" s="27"/>
      <c r="Q174" s="27"/>
      <c r="R174" s="27"/>
      <c r="S174" s="27"/>
      <c r="T174" s="4"/>
      <c r="U174" s="4"/>
      <c r="V174" s="4"/>
      <c r="W174" s="4"/>
    </row>
    <row r="175" spans="2:23" x14ac:dyDescent="0.35">
      <c r="C175" s="1">
        <v>40</v>
      </c>
      <c r="D175" s="1">
        <v>34</v>
      </c>
      <c r="E175" s="1">
        <v>11</v>
      </c>
      <c r="F175" s="1">
        <v>13</v>
      </c>
      <c r="G175" s="1">
        <v>0</v>
      </c>
      <c r="H175" s="1">
        <v>0</v>
      </c>
      <c r="I175" s="12">
        <f t="shared" si="42"/>
        <v>24</v>
      </c>
      <c r="J175" s="4">
        <f>(I175/M175)*100</f>
        <v>100</v>
      </c>
      <c r="K175" s="12">
        <f t="shared" si="43"/>
        <v>13</v>
      </c>
      <c r="L175" s="4">
        <f>(K175/M175)*100</f>
        <v>54.166666666666664</v>
      </c>
      <c r="M175" s="12">
        <f>SUM(E175:H175)</f>
        <v>24</v>
      </c>
      <c r="P175" s="12">
        <v>0</v>
      </c>
      <c r="Q175" s="12">
        <v>1</v>
      </c>
      <c r="R175" s="27"/>
      <c r="S175" s="27"/>
      <c r="T175" s="4">
        <f>(P175/E175)*100</f>
        <v>0</v>
      </c>
      <c r="U175" s="4">
        <f>(Q175/F175)*100</f>
        <v>7.6923076923076925</v>
      </c>
      <c r="V175" s="4"/>
      <c r="W175" s="4"/>
    </row>
    <row r="176" spans="2:23" x14ac:dyDescent="0.35">
      <c r="C176" s="53">
        <v>41</v>
      </c>
      <c r="D176" s="53">
        <v>41</v>
      </c>
      <c r="E176" s="53">
        <v>24</v>
      </c>
      <c r="F176" s="53">
        <v>28</v>
      </c>
      <c r="G176" s="53">
        <v>0</v>
      </c>
      <c r="H176" s="53">
        <v>0</v>
      </c>
      <c r="I176" s="53">
        <f t="shared" si="42"/>
        <v>52</v>
      </c>
      <c r="J176" s="55">
        <f>(I176/M176)*100</f>
        <v>100</v>
      </c>
      <c r="K176" s="53">
        <f t="shared" si="43"/>
        <v>28</v>
      </c>
      <c r="L176" s="55">
        <f>(K176/M176)*100</f>
        <v>53.846153846153847</v>
      </c>
      <c r="M176" s="53">
        <f>SUM(E176:H176)</f>
        <v>52</v>
      </c>
      <c r="P176" s="12">
        <v>0</v>
      </c>
      <c r="Q176" s="12">
        <v>3</v>
      </c>
      <c r="R176" s="27"/>
      <c r="S176" s="27"/>
      <c r="T176" s="4">
        <f>(P176/E176)*100</f>
        <v>0</v>
      </c>
      <c r="U176" s="4">
        <f>(Q176/F176)*100</f>
        <v>10.714285714285714</v>
      </c>
      <c r="V176" s="4"/>
      <c r="W176" s="4"/>
    </row>
    <row r="177" spans="2:23" x14ac:dyDescent="0.35">
      <c r="C177" s="1">
        <v>42</v>
      </c>
      <c r="D177" s="1">
        <v>0</v>
      </c>
      <c r="E177" s="27"/>
      <c r="F177" s="27"/>
      <c r="G177" s="27"/>
      <c r="H177" s="27"/>
      <c r="I177" s="27"/>
      <c r="J177" s="4"/>
      <c r="K177" s="27"/>
      <c r="L177" s="4"/>
      <c r="M177" s="27"/>
      <c r="P177" s="27"/>
      <c r="Q177" s="27"/>
      <c r="R177" s="27"/>
      <c r="S177" s="27"/>
      <c r="T177" s="4"/>
      <c r="U177" s="4"/>
      <c r="V177" s="4"/>
      <c r="W177" s="4"/>
    </row>
    <row r="178" spans="2:23" x14ac:dyDescent="0.35">
      <c r="C178" s="1">
        <v>43</v>
      </c>
      <c r="D178" s="1">
        <v>0</v>
      </c>
      <c r="E178" s="27"/>
      <c r="F178" s="27"/>
      <c r="G178" s="27"/>
      <c r="H178" s="27"/>
      <c r="I178" s="27"/>
      <c r="J178" s="4"/>
      <c r="K178" s="27"/>
      <c r="L178" s="4"/>
      <c r="M178" s="27"/>
      <c r="P178" s="27"/>
      <c r="Q178" s="27"/>
      <c r="R178" s="27"/>
      <c r="S178" s="27"/>
      <c r="T178" s="4"/>
      <c r="U178" s="4"/>
      <c r="V178" s="4"/>
      <c r="W178" s="4"/>
    </row>
    <row r="179" spans="2:23" x14ac:dyDescent="0.35">
      <c r="C179" s="1">
        <v>44</v>
      </c>
      <c r="D179" s="1">
        <v>52</v>
      </c>
      <c r="E179" s="1">
        <v>16</v>
      </c>
      <c r="F179" s="1">
        <v>25</v>
      </c>
      <c r="G179" s="1">
        <v>4</v>
      </c>
      <c r="H179" s="1">
        <v>6</v>
      </c>
      <c r="I179" s="12">
        <f t="shared" si="42"/>
        <v>41</v>
      </c>
      <c r="J179" s="4">
        <f>(I179/M179)*100</f>
        <v>80.392156862745097</v>
      </c>
      <c r="K179" s="12">
        <f t="shared" si="43"/>
        <v>29</v>
      </c>
      <c r="L179" s="4">
        <f>(K179/M179)*100</f>
        <v>56.862745098039213</v>
      </c>
      <c r="M179" s="12">
        <f>SUM(E179:H179)</f>
        <v>51</v>
      </c>
      <c r="P179" s="12">
        <v>2</v>
      </c>
      <c r="Q179" s="12">
        <v>3</v>
      </c>
      <c r="R179" s="12">
        <v>0</v>
      </c>
      <c r="S179" s="12">
        <v>1</v>
      </c>
      <c r="T179" s="4">
        <f>(P179/E179)*100</f>
        <v>12.5</v>
      </c>
      <c r="U179" s="4">
        <f>(Q179/F179)*100</f>
        <v>12</v>
      </c>
      <c r="V179" s="4"/>
      <c r="W179" s="4">
        <f>S179/H179*100</f>
        <v>16.666666666666664</v>
      </c>
    </row>
    <row r="180" spans="2:23" x14ac:dyDescent="0.35">
      <c r="C180" s="1">
        <v>45</v>
      </c>
      <c r="D180" s="1">
        <v>0</v>
      </c>
      <c r="E180" s="27"/>
      <c r="F180" s="27"/>
      <c r="G180" s="27"/>
      <c r="H180" s="27"/>
      <c r="I180" s="27"/>
      <c r="J180" s="4"/>
      <c r="K180" s="27"/>
      <c r="L180" s="4"/>
      <c r="M180" s="27"/>
      <c r="P180" s="27"/>
      <c r="Q180" s="27"/>
      <c r="R180" s="27"/>
      <c r="S180" s="27"/>
      <c r="T180" s="4"/>
      <c r="U180" s="4"/>
      <c r="V180" s="4"/>
      <c r="W180" s="4"/>
    </row>
    <row r="181" spans="2:23" x14ac:dyDescent="0.35">
      <c r="C181" s="1">
        <v>46</v>
      </c>
      <c r="D181" s="1">
        <v>0</v>
      </c>
      <c r="E181" s="27"/>
      <c r="F181" s="27"/>
      <c r="G181" s="27"/>
      <c r="H181" s="27"/>
      <c r="I181" s="27"/>
      <c r="J181" s="4"/>
      <c r="K181" s="27"/>
      <c r="L181" s="4"/>
      <c r="M181" s="27"/>
      <c r="P181" s="27"/>
      <c r="Q181" s="27"/>
      <c r="R181" s="27"/>
      <c r="S181" s="27"/>
      <c r="T181" s="4"/>
      <c r="U181" s="4"/>
      <c r="V181" s="4"/>
      <c r="W181" s="4"/>
    </row>
    <row r="182" spans="2:23" x14ac:dyDescent="0.35">
      <c r="C182" s="1">
        <v>47</v>
      </c>
      <c r="D182" s="1">
        <v>49</v>
      </c>
      <c r="E182" s="1">
        <v>24</v>
      </c>
      <c r="F182" s="1">
        <v>19</v>
      </c>
      <c r="G182" s="1">
        <v>0</v>
      </c>
      <c r="H182" s="1">
        <v>0</v>
      </c>
      <c r="I182" s="12">
        <f t="shared" si="42"/>
        <v>43</v>
      </c>
      <c r="J182" s="4">
        <f>(I182/M182)*100</f>
        <v>100</v>
      </c>
      <c r="K182" s="12">
        <f t="shared" si="43"/>
        <v>19</v>
      </c>
      <c r="L182" s="4">
        <f>(K182/M182)*100</f>
        <v>44.186046511627907</v>
      </c>
      <c r="M182" s="12">
        <f>SUM(E182:H182)</f>
        <v>43</v>
      </c>
      <c r="P182" s="12">
        <v>0</v>
      </c>
      <c r="Q182" s="12">
        <v>1</v>
      </c>
      <c r="R182" s="27"/>
      <c r="S182" s="27"/>
      <c r="T182" s="4">
        <f t="shared" ref="T182:U184" si="51">(P182/E182)*100</f>
        <v>0</v>
      </c>
      <c r="U182" s="4">
        <f t="shared" si="51"/>
        <v>5.2631578947368416</v>
      </c>
      <c r="V182" s="4"/>
      <c r="W182" s="4"/>
    </row>
    <row r="183" spans="2:23" x14ac:dyDescent="0.35">
      <c r="C183" s="53">
        <v>48</v>
      </c>
      <c r="D183" s="53">
        <v>136</v>
      </c>
      <c r="E183" s="53">
        <v>67</v>
      </c>
      <c r="F183" s="53">
        <v>78</v>
      </c>
      <c r="G183" s="53">
        <v>2</v>
      </c>
      <c r="H183" s="53">
        <v>1</v>
      </c>
      <c r="I183" s="53">
        <f t="shared" si="42"/>
        <v>145</v>
      </c>
      <c r="J183" s="55">
        <f>(I183/M183)*100</f>
        <v>97.972972972972968</v>
      </c>
      <c r="K183" s="53">
        <f t="shared" si="43"/>
        <v>80</v>
      </c>
      <c r="L183" s="55">
        <f>(K183/M183)*100</f>
        <v>54.054054054054056</v>
      </c>
      <c r="M183" s="53">
        <f>SUM(E183:H183)</f>
        <v>148</v>
      </c>
      <c r="P183" s="12">
        <v>0</v>
      </c>
      <c r="Q183" s="12">
        <v>3</v>
      </c>
      <c r="R183" s="12">
        <v>0</v>
      </c>
      <c r="S183" s="12">
        <v>0</v>
      </c>
      <c r="T183" s="4">
        <f t="shared" si="51"/>
        <v>0</v>
      </c>
      <c r="U183" s="4">
        <f t="shared" si="51"/>
        <v>3.8461538461538463</v>
      </c>
      <c r="V183" s="4">
        <f>R183/G183*100</f>
        <v>0</v>
      </c>
      <c r="W183" s="4">
        <f>S183/H183*100</f>
        <v>0</v>
      </c>
    </row>
    <row r="184" spans="2:23" x14ac:dyDescent="0.35">
      <c r="B184" s="6" t="s">
        <v>21</v>
      </c>
      <c r="C184" s="1">
        <v>1</v>
      </c>
      <c r="D184" s="1">
        <v>70</v>
      </c>
      <c r="E184" s="1">
        <v>22</v>
      </c>
      <c r="F184" s="1">
        <v>23</v>
      </c>
      <c r="G184" s="1">
        <v>0</v>
      </c>
      <c r="H184" s="1">
        <v>0</v>
      </c>
      <c r="I184" s="15">
        <f>E184+F184</f>
        <v>45</v>
      </c>
      <c r="J184" s="4">
        <f>(I184/M184)*100</f>
        <v>100</v>
      </c>
      <c r="K184" s="15">
        <f t="shared" ref="K184:K233" si="52">F184+G184</f>
        <v>23</v>
      </c>
      <c r="L184" s="4">
        <f>(K184/M184)*100</f>
        <v>51.111111111111107</v>
      </c>
      <c r="M184" s="15">
        <f>SUM(E184:H184)</f>
        <v>45</v>
      </c>
      <c r="P184" s="1">
        <v>22</v>
      </c>
      <c r="Q184" s="1">
        <v>23</v>
      </c>
      <c r="R184" s="27"/>
      <c r="S184" s="27"/>
      <c r="T184" s="4">
        <f t="shared" si="51"/>
        <v>100</v>
      </c>
      <c r="U184" s="4">
        <f t="shared" si="51"/>
        <v>100</v>
      </c>
      <c r="V184" s="4"/>
      <c r="W184" s="4"/>
    </row>
    <row r="185" spans="2:23" x14ac:dyDescent="0.35">
      <c r="C185" s="1">
        <v>2</v>
      </c>
      <c r="D185" s="1">
        <v>0</v>
      </c>
      <c r="E185" s="16"/>
      <c r="F185" s="27"/>
      <c r="G185" s="27"/>
      <c r="H185" s="27"/>
      <c r="I185" s="27"/>
      <c r="J185" s="4"/>
      <c r="K185" s="27"/>
      <c r="L185" s="4"/>
      <c r="M185" s="27"/>
      <c r="P185" s="27"/>
      <c r="Q185" s="27"/>
      <c r="R185" s="27"/>
      <c r="S185" s="27"/>
      <c r="T185" s="4"/>
      <c r="U185" s="4"/>
      <c r="V185" s="4"/>
      <c r="W185" s="4"/>
    </row>
    <row r="186" spans="2:23" x14ac:dyDescent="0.35">
      <c r="C186" s="1">
        <v>3</v>
      </c>
      <c r="D186" s="1">
        <v>29</v>
      </c>
      <c r="E186" s="1">
        <v>6</v>
      </c>
      <c r="F186" s="1">
        <v>11</v>
      </c>
      <c r="G186" s="1">
        <v>2</v>
      </c>
      <c r="H186" s="1">
        <v>4</v>
      </c>
      <c r="I186" s="15">
        <f t="shared" ref="I186:I197" si="53">E186+F186</f>
        <v>17</v>
      </c>
      <c r="J186" s="4">
        <f t="shared" ref="J186:J200" si="54">(I186/M186)*100</f>
        <v>73.91304347826086</v>
      </c>
      <c r="K186" s="15">
        <f t="shared" si="52"/>
        <v>13</v>
      </c>
      <c r="L186" s="4">
        <f t="shared" ref="L186:L200" si="55">(K186/M186)*100</f>
        <v>56.521739130434781</v>
      </c>
      <c r="M186" s="15">
        <f t="shared" ref="M186:M200" si="56">SUM(E186:H186)</f>
        <v>23</v>
      </c>
      <c r="P186" s="1">
        <v>6</v>
      </c>
      <c r="Q186" s="1">
        <v>11</v>
      </c>
      <c r="R186" s="1">
        <v>2</v>
      </c>
      <c r="S186" s="1">
        <v>4</v>
      </c>
      <c r="T186" s="4">
        <f t="shared" ref="T186:T195" si="57">(P186/E186)*100</f>
        <v>100</v>
      </c>
      <c r="U186" s="4">
        <f t="shared" ref="U186:U195" si="58">(Q186/F186)*100</f>
        <v>100</v>
      </c>
      <c r="V186" s="4">
        <f>R186/G186*100</f>
        <v>100</v>
      </c>
      <c r="W186" s="4">
        <f>S186/H186*100</f>
        <v>100</v>
      </c>
    </row>
    <row r="187" spans="2:23" x14ac:dyDescent="0.35">
      <c r="C187" s="21">
        <v>4</v>
      </c>
      <c r="D187" s="21">
        <v>97</v>
      </c>
      <c r="E187" s="21">
        <v>37</v>
      </c>
      <c r="F187" s="21">
        <v>51</v>
      </c>
      <c r="G187" s="21">
        <v>0</v>
      </c>
      <c r="H187" s="21">
        <v>0</v>
      </c>
      <c r="I187" s="21">
        <f t="shared" si="53"/>
        <v>88</v>
      </c>
      <c r="J187" s="47">
        <f t="shared" si="54"/>
        <v>100</v>
      </c>
      <c r="K187" s="21">
        <f t="shared" si="52"/>
        <v>51</v>
      </c>
      <c r="L187" s="47">
        <f t="shared" si="55"/>
        <v>57.95454545454546</v>
      </c>
      <c r="M187" s="21">
        <f t="shared" si="56"/>
        <v>88</v>
      </c>
      <c r="N187" s="21"/>
      <c r="O187" s="21"/>
      <c r="P187" s="21">
        <v>37</v>
      </c>
      <c r="Q187" s="21">
        <v>51</v>
      </c>
      <c r="R187" s="21"/>
      <c r="S187" s="21"/>
      <c r="T187" s="47">
        <f t="shared" si="57"/>
        <v>100</v>
      </c>
      <c r="U187" s="47">
        <f t="shared" si="58"/>
        <v>100</v>
      </c>
      <c r="V187" s="47"/>
      <c r="W187" s="47"/>
    </row>
    <row r="188" spans="2:23" x14ac:dyDescent="0.35">
      <c r="C188" s="1">
        <v>5</v>
      </c>
      <c r="D188" s="1">
        <v>105</v>
      </c>
      <c r="E188" s="1">
        <v>42</v>
      </c>
      <c r="F188" s="1">
        <v>26</v>
      </c>
      <c r="G188" s="1">
        <v>0</v>
      </c>
      <c r="H188" s="1">
        <v>0</v>
      </c>
      <c r="I188" s="15">
        <f t="shared" si="53"/>
        <v>68</v>
      </c>
      <c r="J188" s="4">
        <f t="shared" si="54"/>
        <v>100</v>
      </c>
      <c r="K188" s="15">
        <f t="shared" si="52"/>
        <v>26</v>
      </c>
      <c r="L188" s="4">
        <f t="shared" si="55"/>
        <v>38.235294117647058</v>
      </c>
      <c r="M188" s="15">
        <f t="shared" si="56"/>
        <v>68</v>
      </c>
      <c r="P188" s="1">
        <v>42</v>
      </c>
      <c r="Q188" s="1">
        <v>26</v>
      </c>
      <c r="R188" s="27"/>
      <c r="S188" s="27"/>
      <c r="T188" s="4">
        <f t="shared" si="57"/>
        <v>100</v>
      </c>
      <c r="U188" s="4">
        <f t="shared" si="58"/>
        <v>100</v>
      </c>
      <c r="V188" s="4"/>
      <c r="W188" s="4"/>
    </row>
    <row r="189" spans="2:23" x14ac:dyDescent="0.35">
      <c r="C189" s="1">
        <v>6</v>
      </c>
      <c r="D189" s="1">
        <v>120</v>
      </c>
      <c r="E189" s="1">
        <v>36</v>
      </c>
      <c r="F189" s="1">
        <v>39</v>
      </c>
      <c r="G189" s="1">
        <v>0</v>
      </c>
      <c r="H189" s="1">
        <v>0</v>
      </c>
      <c r="I189" s="15">
        <f t="shared" si="53"/>
        <v>75</v>
      </c>
      <c r="J189" s="4">
        <f t="shared" si="54"/>
        <v>100</v>
      </c>
      <c r="K189" s="15">
        <f t="shared" si="52"/>
        <v>39</v>
      </c>
      <c r="L189" s="4">
        <f t="shared" si="55"/>
        <v>52</v>
      </c>
      <c r="M189" s="15">
        <f t="shared" si="56"/>
        <v>75</v>
      </c>
      <c r="P189" s="1">
        <v>36</v>
      </c>
      <c r="Q189" s="1">
        <v>39</v>
      </c>
      <c r="R189" s="27"/>
      <c r="S189" s="27"/>
      <c r="T189" s="4">
        <f t="shared" si="57"/>
        <v>100</v>
      </c>
      <c r="U189" s="4">
        <f t="shared" si="58"/>
        <v>100</v>
      </c>
      <c r="V189" s="4"/>
      <c r="W189" s="4"/>
    </row>
    <row r="190" spans="2:23" x14ac:dyDescent="0.35">
      <c r="C190" s="1">
        <v>7</v>
      </c>
      <c r="D190" s="1">
        <v>50</v>
      </c>
      <c r="E190" s="1">
        <v>14</v>
      </c>
      <c r="F190" s="1">
        <v>17</v>
      </c>
      <c r="G190" s="1">
        <v>3</v>
      </c>
      <c r="H190" s="1">
        <v>5</v>
      </c>
      <c r="I190" s="15">
        <f t="shared" si="53"/>
        <v>31</v>
      </c>
      <c r="J190" s="4">
        <f t="shared" si="54"/>
        <v>79.487179487179489</v>
      </c>
      <c r="K190" s="15">
        <f t="shared" si="52"/>
        <v>20</v>
      </c>
      <c r="L190" s="4">
        <f t="shared" si="55"/>
        <v>51.282051282051277</v>
      </c>
      <c r="M190" s="15">
        <f t="shared" si="56"/>
        <v>39</v>
      </c>
      <c r="P190" s="1">
        <v>14</v>
      </c>
      <c r="Q190" s="1">
        <v>16</v>
      </c>
      <c r="R190" s="1">
        <v>3</v>
      </c>
      <c r="S190" s="1">
        <v>5</v>
      </c>
      <c r="T190" s="4">
        <f t="shared" si="57"/>
        <v>100</v>
      </c>
      <c r="U190" s="4">
        <f t="shared" si="58"/>
        <v>94.117647058823522</v>
      </c>
      <c r="V190" s="4">
        <f t="shared" ref="V190:W192" si="59">R190/G190*100</f>
        <v>100</v>
      </c>
      <c r="W190" s="4">
        <f t="shared" si="59"/>
        <v>100</v>
      </c>
    </row>
    <row r="191" spans="2:23" x14ac:dyDescent="0.35">
      <c r="C191" s="1">
        <v>8</v>
      </c>
      <c r="D191" s="1">
        <v>91</v>
      </c>
      <c r="E191" s="1">
        <v>27</v>
      </c>
      <c r="F191" s="1">
        <v>24</v>
      </c>
      <c r="G191" s="1">
        <v>1</v>
      </c>
      <c r="H191" s="1">
        <v>4</v>
      </c>
      <c r="I191" s="15">
        <f t="shared" si="53"/>
        <v>51</v>
      </c>
      <c r="J191" s="4">
        <f t="shared" si="54"/>
        <v>91.071428571428569</v>
      </c>
      <c r="K191" s="15">
        <f t="shared" si="52"/>
        <v>25</v>
      </c>
      <c r="L191" s="4">
        <f t="shared" si="55"/>
        <v>44.642857142857146</v>
      </c>
      <c r="M191" s="15">
        <f t="shared" si="56"/>
        <v>56</v>
      </c>
      <c r="P191" s="1">
        <v>27</v>
      </c>
      <c r="Q191" s="1">
        <v>24</v>
      </c>
      <c r="R191" s="1">
        <v>1</v>
      </c>
      <c r="S191" s="1">
        <v>4</v>
      </c>
      <c r="T191" s="4">
        <f t="shared" si="57"/>
        <v>100</v>
      </c>
      <c r="U191" s="4">
        <f t="shared" si="58"/>
        <v>100</v>
      </c>
      <c r="V191" s="4">
        <f t="shared" si="59"/>
        <v>100</v>
      </c>
      <c r="W191" s="4">
        <f t="shared" si="59"/>
        <v>100</v>
      </c>
    </row>
    <row r="192" spans="2:23" x14ac:dyDescent="0.35">
      <c r="C192" s="1">
        <v>9</v>
      </c>
      <c r="D192" s="1">
        <v>93</v>
      </c>
      <c r="E192" s="1">
        <v>38</v>
      </c>
      <c r="F192" s="1">
        <v>35</v>
      </c>
      <c r="G192" s="1">
        <v>2</v>
      </c>
      <c r="H192" s="1">
        <v>3</v>
      </c>
      <c r="I192" s="15">
        <f t="shared" si="53"/>
        <v>73</v>
      </c>
      <c r="J192" s="4">
        <f t="shared" si="54"/>
        <v>93.589743589743591</v>
      </c>
      <c r="K192" s="15">
        <f t="shared" si="52"/>
        <v>37</v>
      </c>
      <c r="L192" s="4">
        <f t="shared" si="55"/>
        <v>47.435897435897431</v>
      </c>
      <c r="M192" s="15">
        <f t="shared" si="56"/>
        <v>78</v>
      </c>
      <c r="P192" s="1">
        <v>38</v>
      </c>
      <c r="Q192" s="1">
        <v>35</v>
      </c>
      <c r="R192" s="1">
        <v>0</v>
      </c>
      <c r="S192" s="1">
        <v>0</v>
      </c>
      <c r="T192" s="4">
        <f t="shared" si="57"/>
        <v>100</v>
      </c>
      <c r="U192" s="4">
        <f t="shared" si="58"/>
        <v>100</v>
      </c>
      <c r="V192" s="4">
        <f t="shared" si="59"/>
        <v>0</v>
      </c>
      <c r="W192" s="4">
        <f t="shared" si="59"/>
        <v>0</v>
      </c>
    </row>
    <row r="193" spans="3:23" x14ac:dyDescent="0.35">
      <c r="C193" s="1">
        <v>10</v>
      </c>
      <c r="D193" s="1">
        <v>12</v>
      </c>
      <c r="E193" s="1">
        <v>3</v>
      </c>
      <c r="F193" s="1">
        <v>5</v>
      </c>
      <c r="G193" s="1">
        <v>0</v>
      </c>
      <c r="H193" s="1">
        <v>3</v>
      </c>
      <c r="I193" s="15">
        <f t="shared" si="53"/>
        <v>8</v>
      </c>
      <c r="J193" s="4">
        <f t="shared" si="54"/>
        <v>72.727272727272734</v>
      </c>
      <c r="K193" s="15">
        <f t="shared" si="52"/>
        <v>5</v>
      </c>
      <c r="L193" s="4">
        <f t="shared" si="55"/>
        <v>45.454545454545453</v>
      </c>
      <c r="M193" s="15">
        <f t="shared" si="56"/>
        <v>11</v>
      </c>
      <c r="P193" s="1">
        <v>3</v>
      </c>
      <c r="Q193" s="1">
        <v>5</v>
      </c>
      <c r="R193" s="27"/>
      <c r="S193" s="1">
        <v>3</v>
      </c>
      <c r="T193" s="4">
        <f t="shared" si="57"/>
        <v>100</v>
      </c>
      <c r="U193" s="4">
        <f t="shared" si="58"/>
        <v>100</v>
      </c>
      <c r="V193" s="4"/>
      <c r="W193" s="4">
        <f>S193/H193*100</f>
        <v>100</v>
      </c>
    </row>
    <row r="194" spans="3:23" x14ac:dyDescent="0.35">
      <c r="C194" s="21">
        <v>11</v>
      </c>
      <c r="D194" s="21">
        <v>67</v>
      </c>
      <c r="E194" s="21">
        <v>31</v>
      </c>
      <c r="F194" s="21">
        <v>32</v>
      </c>
      <c r="G194" s="21">
        <v>3</v>
      </c>
      <c r="H194" s="21">
        <v>1</v>
      </c>
      <c r="I194" s="21">
        <f t="shared" si="53"/>
        <v>63</v>
      </c>
      <c r="J194" s="47">
        <f t="shared" si="54"/>
        <v>94.029850746268664</v>
      </c>
      <c r="K194" s="21">
        <f t="shared" si="52"/>
        <v>35</v>
      </c>
      <c r="L194" s="47">
        <f t="shared" si="55"/>
        <v>52.238805970149251</v>
      </c>
      <c r="M194" s="21">
        <f t="shared" si="56"/>
        <v>67</v>
      </c>
      <c r="P194" s="1">
        <v>31</v>
      </c>
      <c r="Q194" s="1">
        <v>32</v>
      </c>
      <c r="R194" s="1">
        <v>3</v>
      </c>
      <c r="S194" s="1">
        <v>1</v>
      </c>
      <c r="T194" s="4">
        <f t="shared" si="57"/>
        <v>100</v>
      </c>
      <c r="U194" s="4">
        <f t="shared" si="58"/>
        <v>100</v>
      </c>
      <c r="V194" s="4">
        <f>R194/G194*100</f>
        <v>100</v>
      </c>
      <c r="W194" s="4">
        <f>S194/H194*100</f>
        <v>100</v>
      </c>
    </row>
    <row r="195" spans="3:23" x14ac:dyDescent="0.35">
      <c r="C195" s="1">
        <v>12</v>
      </c>
      <c r="D195" s="1">
        <v>90</v>
      </c>
      <c r="E195" s="1">
        <v>42</v>
      </c>
      <c r="F195" s="1">
        <v>38</v>
      </c>
      <c r="G195" s="1">
        <v>0</v>
      </c>
      <c r="H195" s="1">
        <v>0</v>
      </c>
      <c r="I195" s="15">
        <f t="shared" si="53"/>
        <v>80</v>
      </c>
      <c r="J195" s="4">
        <f t="shared" si="54"/>
        <v>100</v>
      </c>
      <c r="K195" s="15">
        <f t="shared" si="52"/>
        <v>38</v>
      </c>
      <c r="L195" s="4">
        <f t="shared" si="55"/>
        <v>47.5</v>
      </c>
      <c r="M195" s="15">
        <f t="shared" si="56"/>
        <v>80</v>
      </c>
      <c r="P195" s="1">
        <v>42</v>
      </c>
      <c r="Q195" s="1">
        <v>38</v>
      </c>
      <c r="R195" s="27"/>
      <c r="S195" s="27"/>
      <c r="T195" s="4">
        <f t="shared" si="57"/>
        <v>100</v>
      </c>
      <c r="U195" s="4">
        <f t="shared" si="58"/>
        <v>100</v>
      </c>
      <c r="V195" s="4"/>
      <c r="W195" s="4"/>
    </row>
    <row r="196" spans="3:23" x14ac:dyDescent="0.35">
      <c r="C196" s="1">
        <v>13</v>
      </c>
      <c r="D196" s="1">
        <v>35</v>
      </c>
      <c r="E196" s="1">
        <v>1</v>
      </c>
      <c r="F196" s="1">
        <v>0</v>
      </c>
      <c r="G196" s="1">
        <v>0</v>
      </c>
      <c r="H196" s="1">
        <v>0</v>
      </c>
      <c r="I196" s="15">
        <f t="shared" si="53"/>
        <v>1</v>
      </c>
      <c r="J196" s="4">
        <f t="shared" si="54"/>
        <v>100</v>
      </c>
      <c r="K196" s="15">
        <f t="shared" si="52"/>
        <v>0</v>
      </c>
      <c r="L196" s="4">
        <f t="shared" si="55"/>
        <v>0</v>
      </c>
      <c r="M196" s="15">
        <f t="shared" si="56"/>
        <v>1</v>
      </c>
      <c r="P196" s="1">
        <v>1</v>
      </c>
      <c r="Q196" s="27"/>
      <c r="R196" s="27"/>
      <c r="S196" s="27"/>
      <c r="T196" s="4">
        <f>(P196/E196)*100</f>
        <v>100</v>
      </c>
      <c r="U196" s="4"/>
      <c r="V196" s="4"/>
      <c r="W196" s="4"/>
    </row>
    <row r="197" spans="3:23" x14ac:dyDescent="0.35">
      <c r="C197" s="1">
        <v>14</v>
      </c>
      <c r="D197" s="1">
        <v>19</v>
      </c>
      <c r="E197" s="1">
        <v>5</v>
      </c>
      <c r="F197" s="1">
        <v>5</v>
      </c>
      <c r="G197" s="1">
        <v>0</v>
      </c>
      <c r="H197" s="1">
        <v>0</v>
      </c>
      <c r="I197" s="15">
        <f t="shared" si="53"/>
        <v>10</v>
      </c>
      <c r="J197" s="4">
        <f t="shared" si="54"/>
        <v>100</v>
      </c>
      <c r="K197" s="15">
        <f t="shared" si="52"/>
        <v>5</v>
      </c>
      <c r="L197" s="4">
        <f t="shared" si="55"/>
        <v>50</v>
      </c>
      <c r="M197" s="15">
        <f t="shared" si="56"/>
        <v>10</v>
      </c>
      <c r="P197" s="1">
        <v>5</v>
      </c>
      <c r="Q197" s="1">
        <v>5</v>
      </c>
      <c r="R197" s="27"/>
      <c r="S197" s="27"/>
      <c r="T197" s="4">
        <f>(P197/E197)*100</f>
        <v>100</v>
      </c>
      <c r="U197" s="4">
        <f>(Q197/F197)*100</f>
        <v>100</v>
      </c>
      <c r="V197" s="4"/>
      <c r="W197" s="4"/>
    </row>
    <row r="198" spans="3:23" x14ac:dyDescent="0.35">
      <c r="C198" s="21">
        <v>15</v>
      </c>
      <c r="D198" s="21">
        <v>1</v>
      </c>
      <c r="E198" s="21">
        <v>0</v>
      </c>
      <c r="F198" s="21">
        <v>1</v>
      </c>
      <c r="G198" s="21">
        <v>0</v>
      </c>
      <c r="H198" s="21">
        <v>0</v>
      </c>
      <c r="I198" s="21">
        <f t="shared" ref="I198:I233" si="60">E198+F198</f>
        <v>1</v>
      </c>
      <c r="J198" s="47">
        <f t="shared" si="54"/>
        <v>100</v>
      </c>
      <c r="K198" s="21">
        <f t="shared" si="52"/>
        <v>1</v>
      </c>
      <c r="L198" s="47">
        <f t="shared" si="55"/>
        <v>100</v>
      </c>
      <c r="M198" s="21">
        <f t="shared" si="56"/>
        <v>1</v>
      </c>
      <c r="P198" s="27"/>
      <c r="Q198" s="1">
        <v>1</v>
      </c>
      <c r="R198" s="27"/>
      <c r="S198" s="27"/>
      <c r="T198" s="4"/>
      <c r="U198" s="4">
        <f>(Q198/F198)*100</f>
        <v>100</v>
      </c>
      <c r="V198" s="4"/>
      <c r="W198" s="4"/>
    </row>
    <row r="199" spans="3:23" x14ac:dyDescent="0.35">
      <c r="C199" s="1">
        <v>16</v>
      </c>
      <c r="D199" s="1">
        <v>45</v>
      </c>
      <c r="E199" s="1">
        <v>13</v>
      </c>
      <c r="F199" s="1">
        <v>16</v>
      </c>
      <c r="G199" s="1">
        <v>4</v>
      </c>
      <c r="H199" s="1">
        <v>4</v>
      </c>
      <c r="I199" s="15">
        <f t="shared" si="60"/>
        <v>29</v>
      </c>
      <c r="J199" s="4">
        <f t="shared" si="54"/>
        <v>78.378378378378372</v>
      </c>
      <c r="K199" s="15">
        <f t="shared" si="52"/>
        <v>20</v>
      </c>
      <c r="L199" s="4">
        <f t="shared" si="55"/>
        <v>54.054054054054056</v>
      </c>
      <c r="M199" s="15">
        <f t="shared" si="56"/>
        <v>37</v>
      </c>
      <c r="P199" s="1">
        <v>12</v>
      </c>
      <c r="Q199" s="1">
        <v>16</v>
      </c>
      <c r="R199" s="1">
        <v>4</v>
      </c>
      <c r="S199" s="1">
        <v>4</v>
      </c>
      <c r="T199" s="4">
        <f>(P199/E199)*100</f>
        <v>92.307692307692307</v>
      </c>
      <c r="U199" s="4">
        <f>(Q199/F199)*100</f>
        <v>100</v>
      </c>
      <c r="V199" s="4">
        <f>R199/G199*100</f>
        <v>100</v>
      </c>
      <c r="W199" s="4">
        <f>S199/H199*100</f>
        <v>100</v>
      </c>
    </row>
    <row r="200" spans="3:23" x14ac:dyDescent="0.35">
      <c r="C200" s="1">
        <v>17</v>
      </c>
      <c r="D200" s="1">
        <v>10</v>
      </c>
      <c r="E200" s="1">
        <v>4</v>
      </c>
      <c r="F200" s="1">
        <v>4</v>
      </c>
      <c r="G200" s="1">
        <v>1</v>
      </c>
      <c r="H200" s="1">
        <v>0</v>
      </c>
      <c r="I200" s="15">
        <f t="shared" si="60"/>
        <v>8</v>
      </c>
      <c r="J200" s="4">
        <f t="shared" si="54"/>
        <v>88.888888888888886</v>
      </c>
      <c r="K200" s="15">
        <f t="shared" si="52"/>
        <v>5</v>
      </c>
      <c r="L200" s="4">
        <f t="shared" si="55"/>
        <v>55.555555555555557</v>
      </c>
      <c r="M200" s="15">
        <f t="shared" si="56"/>
        <v>9</v>
      </c>
      <c r="P200" s="1">
        <v>4</v>
      </c>
      <c r="Q200" s="1">
        <v>3</v>
      </c>
      <c r="R200" s="1">
        <v>1</v>
      </c>
      <c r="S200" s="27"/>
      <c r="T200" s="4">
        <f>(P200/E200)*100</f>
        <v>100</v>
      </c>
      <c r="U200" s="4">
        <f>(Q200/F200)*100</f>
        <v>75</v>
      </c>
      <c r="V200" s="4">
        <f>R200/G200*100</f>
        <v>100</v>
      </c>
      <c r="W200" s="4"/>
    </row>
    <row r="201" spans="3:23" x14ac:dyDescent="0.35">
      <c r="C201" s="1">
        <v>18</v>
      </c>
      <c r="D201" s="1">
        <v>0</v>
      </c>
      <c r="E201" s="27"/>
      <c r="F201" s="27"/>
      <c r="G201" s="27"/>
      <c r="H201" s="27"/>
      <c r="I201" s="27"/>
      <c r="J201" s="4"/>
      <c r="K201" s="27"/>
      <c r="L201" s="4"/>
      <c r="M201" s="27"/>
      <c r="P201" s="27"/>
      <c r="Q201" s="27"/>
      <c r="R201" s="27"/>
      <c r="S201" s="27"/>
      <c r="T201" s="4"/>
      <c r="U201" s="4"/>
      <c r="V201" s="4"/>
      <c r="W201" s="4"/>
    </row>
    <row r="202" spans="3:23" x14ac:dyDescent="0.35">
      <c r="C202" s="1">
        <v>19</v>
      </c>
      <c r="D202" s="1">
        <v>0</v>
      </c>
      <c r="E202" s="27"/>
      <c r="F202" s="27"/>
      <c r="G202" s="27"/>
      <c r="H202" s="27"/>
      <c r="I202" s="27"/>
      <c r="J202" s="4"/>
      <c r="K202" s="27"/>
      <c r="L202" s="4"/>
      <c r="M202" s="27"/>
      <c r="P202" s="27"/>
      <c r="Q202" s="27"/>
      <c r="R202" s="27"/>
      <c r="S202" s="27"/>
      <c r="T202" s="4"/>
      <c r="U202" s="4"/>
      <c r="V202" s="4"/>
      <c r="W202" s="4"/>
    </row>
    <row r="203" spans="3:23" x14ac:dyDescent="0.35">
      <c r="C203" s="1">
        <v>20</v>
      </c>
      <c r="D203" s="1">
        <v>24</v>
      </c>
      <c r="E203" s="1">
        <v>9</v>
      </c>
      <c r="F203" s="1">
        <v>7</v>
      </c>
      <c r="G203" s="1">
        <v>1</v>
      </c>
      <c r="H203" s="1">
        <v>1</v>
      </c>
      <c r="I203" s="15">
        <f t="shared" si="60"/>
        <v>16</v>
      </c>
      <c r="J203" s="4">
        <f>(I203/M203)*100</f>
        <v>88.888888888888886</v>
      </c>
      <c r="K203" s="15">
        <f t="shared" si="52"/>
        <v>8</v>
      </c>
      <c r="L203" s="4">
        <f>(K203/M203)*100</f>
        <v>44.444444444444443</v>
      </c>
      <c r="M203" s="15">
        <f>SUM(E203:H203)</f>
        <v>18</v>
      </c>
      <c r="P203" s="1">
        <v>9</v>
      </c>
      <c r="Q203" s="1">
        <v>7</v>
      </c>
      <c r="R203" s="1">
        <v>1</v>
      </c>
      <c r="S203" s="1">
        <v>1</v>
      </c>
      <c r="T203" s="4">
        <f>(P203/E203)*100</f>
        <v>100</v>
      </c>
      <c r="U203" s="4">
        <f>(Q203/F203)*100</f>
        <v>100</v>
      </c>
      <c r="V203" s="4">
        <f>R203/G203*100</f>
        <v>100</v>
      </c>
      <c r="W203" s="4">
        <f>S203/H203*100</f>
        <v>100</v>
      </c>
    </row>
    <row r="204" spans="3:23" x14ac:dyDescent="0.35">
      <c r="C204" s="1">
        <v>21</v>
      </c>
      <c r="D204" s="1">
        <v>59</v>
      </c>
      <c r="E204" s="1">
        <v>17</v>
      </c>
      <c r="F204" s="1">
        <v>19</v>
      </c>
      <c r="G204" s="1">
        <v>3</v>
      </c>
      <c r="H204" s="1">
        <v>6</v>
      </c>
      <c r="I204" s="15">
        <f t="shared" si="60"/>
        <v>36</v>
      </c>
      <c r="J204" s="4">
        <f>(I204/M204)*100</f>
        <v>80</v>
      </c>
      <c r="K204" s="15">
        <f t="shared" si="52"/>
        <v>22</v>
      </c>
      <c r="L204" s="4">
        <f>(K204/M204)*100</f>
        <v>48.888888888888886</v>
      </c>
      <c r="M204" s="15">
        <f>SUM(E204:H204)</f>
        <v>45</v>
      </c>
      <c r="P204" s="1">
        <v>17</v>
      </c>
      <c r="Q204" s="1">
        <v>19</v>
      </c>
      <c r="R204" s="1">
        <v>3</v>
      </c>
      <c r="S204" s="1">
        <v>6</v>
      </c>
      <c r="T204" s="4">
        <f>(P204/E204)*100</f>
        <v>100</v>
      </c>
      <c r="U204" s="4">
        <f>(Q204/F204)*100</f>
        <v>100</v>
      </c>
      <c r="V204" s="4">
        <f>R204/G204*100</f>
        <v>100</v>
      </c>
      <c r="W204" s="4">
        <f>S204/H204*100</f>
        <v>100</v>
      </c>
    </row>
    <row r="205" spans="3:23" x14ac:dyDescent="0.35">
      <c r="C205" s="1">
        <v>22</v>
      </c>
      <c r="D205" s="1">
        <v>0</v>
      </c>
      <c r="E205" s="27"/>
      <c r="F205" s="27"/>
      <c r="G205" s="27"/>
      <c r="H205" s="27"/>
      <c r="I205" s="27"/>
      <c r="J205" s="4"/>
      <c r="K205" s="27"/>
      <c r="L205" s="4"/>
      <c r="M205" s="27"/>
      <c r="P205" s="27"/>
      <c r="Q205" s="27"/>
      <c r="R205" s="27"/>
      <c r="S205" s="27"/>
      <c r="T205" s="4"/>
      <c r="U205" s="4"/>
      <c r="V205" s="4"/>
      <c r="W205" s="4"/>
    </row>
    <row r="206" spans="3:23" x14ac:dyDescent="0.35">
      <c r="C206" s="1">
        <v>23</v>
      </c>
      <c r="D206" s="1">
        <v>17</v>
      </c>
      <c r="E206" s="27"/>
      <c r="F206" s="27"/>
      <c r="G206" s="27"/>
      <c r="H206" s="27"/>
      <c r="I206" s="27"/>
      <c r="J206" s="4"/>
      <c r="K206" s="27"/>
      <c r="L206" s="4"/>
      <c r="M206" s="27"/>
      <c r="P206" s="27"/>
      <c r="Q206" s="27"/>
      <c r="R206" s="27"/>
      <c r="S206" s="27"/>
      <c r="T206" s="4"/>
      <c r="U206" s="4"/>
      <c r="V206" s="4"/>
      <c r="W206" s="4"/>
    </row>
    <row r="207" spans="3:23" x14ac:dyDescent="0.35">
      <c r="C207" s="1">
        <v>24</v>
      </c>
      <c r="D207" s="1">
        <v>58</v>
      </c>
      <c r="E207" s="1">
        <v>24</v>
      </c>
      <c r="F207" s="1">
        <v>24</v>
      </c>
      <c r="G207" s="1">
        <v>0</v>
      </c>
      <c r="H207" s="1">
        <v>0</v>
      </c>
      <c r="I207" s="15">
        <f t="shared" si="60"/>
        <v>48</v>
      </c>
      <c r="J207" s="4">
        <f>(I207/M207)*100</f>
        <v>100</v>
      </c>
      <c r="K207" s="15">
        <f t="shared" si="52"/>
        <v>24</v>
      </c>
      <c r="L207" s="4">
        <f>(K207/M207)*100</f>
        <v>50</v>
      </c>
      <c r="M207" s="15">
        <f>SUM(E207:H207)</f>
        <v>48</v>
      </c>
      <c r="P207" s="1">
        <v>23</v>
      </c>
      <c r="Q207" s="1">
        <v>24</v>
      </c>
      <c r="R207" s="27"/>
      <c r="S207" s="27"/>
      <c r="T207" s="4">
        <f t="shared" ref="T207:U210" si="61">(P207/E207)*100</f>
        <v>95.833333333333343</v>
      </c>
      <c r="U207" s="4">
        <f t="shared" si="61"/>
        <v>100</v>
      </c>
      <c r="V207" s="4"/>
      <c r="W207" s="4"/>
    </row>
    <row r="208" spans="3:23" x14ac:dyDescent="0.35">
      <c r="C208" s="1">
        <v>25</v>
      </c>
      <c r="D208" s="1">
        <v>56</v>
      </c>
      <c r="E208" s="1">
        <v>28</v>
      </c>
      <c r="F208" s="1">
        <v>24</v>
      </c>
      <c r="G208" s="1">
        <v>0</v>
      </c>
      <c r="H208" s="1">
        <v>0</v>
      </c>
      <c r="I208" s="15">
        <f t="shared" si="60"/>
        <v>52</v>
      </c>
      <c r="J208" s="4">
        <f>(I208/M208)*100</f>
        <v>100</v>
      </c>
      <c r="K208" s="15">
        <f t="shared" si="52"/>
        <v>24</v>
      </c>
      <c r="L208" s="4">
        <f>(K208/M208)*100</f>
        <v>46.153846153846153</v>
      </c>
      <c r="M208" s="15">
        <f>SUM(E208:H208)</f>
        <v>52</v>
      </c>
      <c r="P208" s="1">
        <v>28</v>
      </c>
      <c r="Q208" s="1">
        <v>24</v>
      </c>
      <c r="R208" s="27"/>
      <c r="S208" s="27"/>
      <c r="T208" s="4">
        <f t="shared" si="61"/>
        <v>100</v>
      </c>
      <c r="U208" s="4">
        <f t="shared" si="61"/>
        <v>100</v>
      </c>
      <c r="V208" s="4"/>
      <c r="W208" s="4"/>
    </row>
    <row r="209" spans="3:23" x14ac:dyDescent="0.35">
      <c r="C209" s="1">
        <v>26</v>
      </c>
      <c r="D209" s="1">
        <v>64</v>
      </c>
      <c r="E209" s="1">
        <v>29</v>
      </c>
      <c r="F209" s="1">
        <v>23</v>
      </c>
      <c r="G209" s="1">
        <v>0</v>
      </c>
      <c r="H209" s="1">
        <v>0</v>
      </c>
      <c r="I209" s="15">
        <f t="shared" si="60"/>
        <v>52</v>
      </c>
      <c r="J209" s="4">
        <f>(I209/M209)*100</f>
        <v>100</v>
      </c>
      <c r="K209" s="15">
        <f t="shared" si="52"/>
        <v>23</v>
      </c>
      <c r="L209" s="4">
        <f>(K209/M209)*100</f>
        <v>44.230769230769226</v>
      </c>
      <c r="M209" s="15">
        <f>SUM(E209:H209)</f>
        <v>52</v>
      </c>
      <c r="P209" s="1">
        <v>29</v>
      </c>
      <c r="Q209" s="1">
        <v>23</v>
      </c>
      <c r="R209" s="27"/>
      <c r="S209" s="27"/>
      <c r="T209" s="4">
        <f t="shared" si="61"/>
        <v>100</v>
      </c>
      <c r="U209" s="4">
        <f t="shared" si="61"/>
        <v>100</v>
      </c>
      <c r="V209" s="4"/>
      <c r="W209" s="4"/>
    </row>
    <row r="210" spans="3:23" x14ac:dyDescent="0.35">
      <c r="C210" s="1">
        <v>27</v>
      </c>
      <c r="D210" s="1">
        <v>37</v>
      </c>
      <c r="E210" s="1">
        <v>11</v>
      </c>
      <c r="F210" s="1">
        <v>14</v>
      </c>
      <c r="G210" s="1">
        <v>0</v>
      </c>
      <c r="H210" s="1">
        <v>0</v>
      </c>
      <c r="I210" s="15">
        <f t="shared" si="60"/>
        <v>25</v>
      </c>
      <c r="J210" s="4">
        <f>(I210/M210)*100</f>
        <v>100</v>
      </c>
      <c r="K210" s="15">
        <f t="shared" si="52"/>
        <v>14</v>
      </c>
      <c r="L210" s="4">
        <f>(K210/M210)*100</f>
        <v>56.000000000000007</v>
      </c>
      <c r="M210" s="15">
        <f>SUM(E210:H210)</f>
        <v>25</v>
      </c>
      <c r="P210" s="1">
        <v>11</v>
      </c>
      <c r="Q210" s="1">
        <v>13</v>
      </c>
      <c r="R210" s="27"/>
      <c r="S210" s="27"/>
      <c r="T210" s="4">
        <f t="shared" si="61"/>
        <v>100</v>
      </c>
      <c r="U210" s="4">
        <f t="shared" si="61"/>
        <v>92.857142857142861</v>
      </c>
      <c r="V210" s="4"/>
      <c r="W210" s="4"/>
    </row>
    <row r="211" spans="3:23" x14ac:dyDescent="0.35">
      <c r="C211" s="1">
        <v>28</v>
      </c>
      <c r="D211" s="1">
        <v>0</v>
      </c>
      <c r="E211" s="27"/>
      <c r="F211" s="27"/>
      <c r="G211" s="27"/>
      <c r="H211" s="27"/>
      <c r="I211" s="27"/>
      <c r="J211" s="4"/>
      <c r="K211" s="27"/>
      <c r="L211" s="4"/>
      <c r="M211" s="27"/>
      <c r="P211" s="27"/>
      <c r="Q211" s="27"/>
      <c r="R211" s="27"/>
      <c r="S211" s="27"/>
      <c r="T211" s="4"/>
      <c r="U211" s="4"/>
      <c r="V211" s="4"/>
      <c r="W211" s="4"/>
    </row>
    <row r="212" spans="3:23" x14ac:dyDescent="0.35">
      <c r="C212" s="1">
        <v>29</v>
      </c>
      <c r="D212" s="1">
        <v>2</v>
      </c>
      <c r="E212" s="27"/>
      <c r="F212" s="27"/>
      <c r="G212" s="27"/>
      <c r="H212" s="27"/>
      <c r="I212" s="27"/>
      <c r="J212" s="4"/>
      <c r="K212" s="27"/>
      <c r="L212" s="4"/>
      <c r="M212" s="27"/>
      <c r="P212" s="27"/>
      <c r="Q212" s="27"/>
      <c r="R212" s="27"/>
      <c r="S212" s="27"/>
      <c r="T212" s="4"/>
      <c r="U212" s="4"/>
      <c r="V212" s="4"/>
      <c r="W212" s="4"/>
    </row>
    <row r="213" spans="3:23" x14ac:dyDescent="0.35">
      <c r="C213" s="1">
        <v>30</v>
      </c>
      <c r="D213" s="1">
        <v>7</v>
      </c>
      <c r="E213" s="1">
        <v>2</v>
      </c>
      <c r="F213" s="1">
        <v>2</v>
      </c>
      <c r="G213" s="1">
        <v>0</v>
      </c>
      <c r="H213" s="1">
        <v>2</v>
      </c>
      <c r="I213" s="15">
        <f t="shared" si="60"/>
        <v>4</v>
      </c>
      <c r="J213" s="4">
        <f>(I213/M213)*100</f>
        <v>66.666666666666657</v>
      </c>
      <c r="K213" s="15">
        <f t="shared" si="52"/>
        <v>2</v>
      </c>
      <c r="L213" s="4">
        <f>(K213/M213)*100</f>
        <v>33.333333333333329</v>
      </c>
      <c r="M213" s="15">
        <f>SUM(E213:H213)</f>
        <v>6</v>
      </c>
      <c r="P213" s="1">
        <v>2</v>
      </c>
      <c r="Q213" s="1">
        <v>2</v>
      </c>
      <c r="R213" s="27"/>
      <c r="S213" s="1">
        <v>2</v>
      </c>
      <c r="T213" s="4">
        <f t="shared" ref="T213:U215" si="62">(P213/E213)*100</f>
        <v>100</v>
      </c>
      <c r="U213" s="4">
        <f t="shared" si="62"/>
        <v>100</v>
      </c>
      <c r="V213" s="4"/>
      <c r="W213" s="4">
        <f>S213/H213*100</f>
        <v>100</v>
      </c>
    </row>
    <row r="214" spans="3:23" x14ac:dyDescent="0.35">
      <c r="C214" s="1">
        <v>31</v>
      </c>
      <c r="D214" s="1">
        <v>63</v>
      </c>
      <c r="E214" s="1">
        <v>21</v>
      </c>
      <c r="F214" s="1">
        <v>34</v>
      </c>
      <c r="G214" s="1">
        <v>0</v>
      </c>
      <c r="H214" s="1">
        <v>0</v>
      </c>
      <c r="I214" s="15">
        <f t="shared" si="60"/>
        <v>55</v>
      </c>
      <c r="J214" s="4">
        <f>(I214/M214)*100</f>
        <v>100</v>
      </c>
      <c r="K214" s="15">
        <f t="shared" si="52"/>
        <v>34</v>
      </c>
      <c r="L214" s="4">
        <f>(K214/M214)*100</f>
        <v>61.818181818181813</v>
      </c>
      <c r="M214" s="15">
        <f>SUM(E214:H214)</f>
        <v>55</v>
      </c>
      <c r="P214" s="14">
        <v>21</v>
      </c>
      <c r="Q214" s="14">
        <v>34</v>
      </c>
      <c r="R214" s="27"/>
      <c r="S214" s="27"/>
      <c r="T214" s="4">
        <f t="shared" si="62"/>
        <v>100</v>
      </c>
      <c r="U214" s="4">
        <f t="shared" si="62"/>
        <v>100</v>
      </c>
      <c r="V214" s="4"/>
      <c r="W214" s="4"/>
    </row>
    <row r="215" spans="3:23" x14ac:dyDescent="0.35">
      <c r="C215" s="1">
        <v>32</v>
      </c>
      <c r="D215" s="1">
        <v>60</v>
      </c>
      <c r="E215" s="1">
        <v>14</v>
      </c>
      <c r="F215" s="1">
        <v>14</v>
      </c>
      <c r="G215" s="1">
        <v>2</v>
      </c>
      <c r="H215" s="1">
        <v>2</v>
      </c>
      <c r="I215" s="15">
        <f t="shared" si="60"/>
        <v>28</v>
      </c>
      <c r="J215" s="4">
        <f>(I215/M215)*100</f>
        <v>87.5</v>
      </c>
      <c r="K215" s="15">
        <f t="shared" si="52"/>
        <v>16</v>
      </c>
      <c r="L215" s="4">
        <f>(K215/M215)*100</f>
        <v>50</v>
      </c>
      <c r="M215" s="15">
        <f>SUM(E215:H215)</f>
        <v>32</v>
      </c>
      <c r="P215" s="14">
        <v>14</v>
      </c>
      <c r="Q215" s="14">
        <v>14</v>
      </c>
      <c r="R215" s="14">
        <v>2</v>
      </c>
      <c r="S215" s="14">
        <v>2</v>
      </c>
      <c r="T215" s="4">
        <f t="shared" si="62"/>
        <v>100</v>
      </c>
      <c r="U215" s="4">
        <f t="shared" si="62"/>
        <v>100</v>
      </c>
      <c r="V215" s="4">
        <f>R215/G215*100</f>
        <v>100</v>
      </c>
      <c r="W215" s="4">
        <f>S215/H215*100</f>
        <v>100</v>
      </c>
    </row>
    <row r="216" spans="3:23" x14ac:dyDescent="0.35">
      <c r="C216" s="1">
        <v>33</v>
      </c>
      <c r="D216" s="1">
        <v>0</v>
      </c>
      <c r="E216" s="27"/>
      <c r="F216" s="27"/>
      <c r="G216" s="27"/>
      <c r="H216" s="27"/>
      <c r="I216" s="27"/>
      <c r="J216" s="4"/>
      <c r="K216" s="27"/>
      <c r="L216" s="4"/>
      <c r="M216" s="27"/>
      <c r="P216" s="27"/>
      <c r="Q216" s="27"/>
      <c r="R216" s="27"/>
      <c r="S216" s="27"/>
      <c r="T216" s="4"/>
      <c r="U216" s="4"/>
      <c r="V216" s="4"/>
      <c r="W216" s="4"/>
    </row>
    <row r="217" spans="3:23" x14ac:dyDescent="0.35">
      <c r="C217" s="1">
        <v>34</v>
      </c>
      <c r="D217" s="1">
        <v>0</v>
      </c>
      <c r="E217" s="27"/>
      <c r="F217" s="27"/>
      <c r="G217" s="27"/>
      <c r="H217" s="27"/>
      <c r="I217" s="27"/>
      <c r="J217" s="4"/>
      <c r="K217" s="27"/>
      <c r="L217" s="4"/>
      <c r="M217" s="27"/>
      <c r="P217" s="27"/>
      <c r="Q217" s="27"/>
      <c r="R217" s="27"/>
      <c r="S217" s="27"/>
      <c r="T217" s="4"/>
      <c r="U217" s="4"/>
      <c r="V217" s="4"/>
      <c r="W217" s="4"/>
    </row>
    <row r="218" spans="3:23" x14ac:dyDescent="0.35">
      <c r="C218" s="1">
        <v>35</v>
      </c>
      <c r="D218" s="1">
        <v>0</v>
      </c>
      <c r="E218" s="27"/>
      <c r="F218" s="27"/>
      <c r="G218" s="27"/>
      <c r="H218" s="27"/>
      <c r="I218" s="27"/>
      <c r="J218" s="4"/>
      <c r="K218" s="27"/>
      <c r="L218" s="4"/>
      <c r="M218" s="27"/>
      <c r="P218" s="27"/>
      <c r="Q218" s="27"/>
      <c r="R218" s="27"/>
      <c r="S218" s="27"/>
      <c r="T218" s="4"/>
      <c r="U218" s="4"/>
      <c r="V218" s="4"/>
      <c r="W218" s="4"/>
    </row>
    <row r="219" spans="3:23" x14ac:dyDescent="0.35">
      <c r="C219" s="1">
        <v>36</v>
      </c>
      <c r="D219" s="1">
        <v>28</v>
      </c>
      <c r="E219" s="1">
        <v>14</v>
      </c>
      <c r="F219" s="1">
        <v>7</v>
      </c>
      <c r="G219" s="1">
        <v>0</v>
      </c>
      <c r="H219" s="1">
        <v>0</v>
      </c>
      <c r="I219" s="15">
        <f t="shared" si="60"/>
        <v>21</v>
      </c>
      <c r="J219" s="4">
        <f>(I219/M219)*100</f>
        <v>100</v>
      </c>
      <c r="K219" s="15">
        <f t="shared" si="52"/>
        <v>7</v>
      </c>
      <c r="L219" s="4">
        <f>(K219/M219)*100</f>
        <v>33.333333333333329</v>
      </c>
      <c r="M219" s="15">
        <f>SUM(E219:H219)</f>
        <v>21</v>
      </c>
      <c r="P219" s="14">
        <v>14</v>
      </c>
      <c r="Q219" s="14">
        <v>7</v>
      </c>
      <c r="R219" s="27"/>
      <c r="S219" s="27"/>
      <c r="T219" s="4">
        <f>(P219/E219)*100</f>
        <v>100</v>
      </c>
      <c r="U219" s="4">
        <f>(Q219/F219)*100</f>
        <v>100</v>
      </c>
      <c r="V219" s="4"/>
      <c r="W219" s="4"/>
    </row>
    <row r="220" spans="3:23" x14ac:dyDescent="0.35">
      <c r="C220" s="1">
        <v>37</v>
      </c>
      <c r="D220" s="1">
        <v>0</v>
      </c>
      <c r="E220" s="27"/>
      <c r="F220" s="27"/>
      <c r="G220" s="27"/>
      <c r="H220" s="27"/>
      <c r="I220" s="27"/>
      <c r="J220" s="4"/>
      <c r="K220" s="27"/>
      <c r="L220" s="4"/>
      <c r="M220" s="27"/>
      <c r="P220" s="27"/>
      <c r="Q220" s="27"/>
      <c r="R220" s="27"/>
      <c r="S220" s="27"/>
      <c r="T220" s="4"/>
      <c r="U220" s="4"/>
      <c r="V220" s="4"/>
      <c r="W220" s="4"/>
    </row>
    <row r="221" spans="3:23" x14ac:dyDescent="0.35">
      <c r="C221" s="1">
        <v>38</v>
      </c>
      <c r="D221" s="1">
        <v>45</v>
      </c>
      <c r="E221" s="1">
        <v>5</v>
      </c>
      <c r="F221" s="1">
        <v>28</v>
      </c>
      <c r="G221" s="1">
        <v>0</v>
      </c>
      <c r="H221" s="1">
        <v>0</v>
      </c>
      <c r="I221" s="15">
        <f t="shared" si="60"/>
        <v>33</v>
      </c>
      <c r="J221" s="4">
        <f>(I221/M221)*100</f>
        <v>100</v>
      </c>
      <c r="K221" s="15">
        <f t="shared" si="52"/>
        <v>28</v>
      </c>
      <c r="L221" s="4">
        <f>(K221/M221)*100</f>
        <v>84.848484848484844</v>
      </c>
      <c r="M221" s="15">
        <f>SUM(E221:H221)</f>
        <v>33</v>
      </c>
      <c r="P221" s="14">
        <v>5</v>
      </c>
      <c r="Q221" s="14">
        <v>28</v>
      </c>
      <c r="R221" s="27"/>
      <c r="S221" s="27"/>
      <c r="T221" s="4">
        <f>(P221/E221)*100</f>
        <v>100</v>
      </c>
      <c r="U221" s="4">
        <f>(Q221/F221)*100</f>
        <v>100</v>
      </c>
      <c r="V221" s="4"/>
      <c r="W221" s="4"/>
    </row>
    <row r="222" spans="3:23" x14ac:dyDescent="0.35">
      <c r="C222" s="1">
        <v>39</v>
      </c>
      <c r="D222" s="1">
        <v>35</v>
      </c>
      <c r="E222" s="1">
        <v>7</v>
      </c>
      <c r="F222" s="1">
        <v>10</v>
      </c>
      <c r="G222" s="1">
        <v>2</v>
      </c>
      <c r="H222" s="1">
        <v>3</v>
      </c>
      <c r="I222" s="15">
        <f t="shared" si="60"/>
        <v>17</v>
      </c>
      <c r="J222" s="4">
        <f>(I222/M222)*100</f>
        <v>77.272727272727266</v>
      </c>
      <c r="K222" s="15">
        <f t="shared" si="52"/>
        <v>12</v>
      </c>
      <c r="L222" s="4">
        <f>(K222/M222)*100</f>
        <v>54.54545454545454</v>
      </c>
      <c r="M222" s="15">
        <f>SUM(E222:H222)</f>
        <v>22</v>
      </c>
      <c r="P222" s="14">
        <v>7</v>
      </c>
      <c r="Q222" s="14">
        <v>10</v>
      </c>
      <c r="R222" s="14">
        <v>2</v>
      </c>
      <c r="S222" s="14">
        <v>3</v>
      </c>
      <c r="T222" s="4">
        <f>(P222/E222)*100</f>
        <v>100</v>
      </c>
      <c r="U222" s="4">
        <f>(Q222/F222)*100</f>
        <v>100</v>
      </c>
      <c r="V222" s="4">
        <f>R222/G222*100</f>
        <v>100</v>
      </c>
      <c r="W222" s="4">
        <f>S222/H222*100</f>
        <v>100</v>
      </c>
    </row>
    <row r="223" spans="3:23" x14ac:dyDescent="0.35">
      <c r="C223" s="1">
        <v>40</v>
      </c>
      <c r="D223" s="1">
        <v>0</v>
      </c>
      <c r="E223" s="27"/>
      <c r="F223" s="27"/>
      <c r="G223" s="27"/>
      <c r="H223" s="27"/>
      <c r="I223" s="27"/>
      <c r="J223" s="4"/>
      <c r="K223" s="27"/>
      <c r="L223" s="4"/>
      <c r="M223" s="27"/>
      <c r="P223" s="27"/>
      <c r="Q223" s="27"/>
      <c r="R223" s="27"/>
      <c r="S223" s="27"/>
      <c r="T223" s="4"/>
      <c r="U223" s="4"/>
      <c r="V223" s="4"/>
      <c r="W223" s="4"/>
    </row>
    <row r="224" spans="3:23" x14ac:dyDescent="0.35">
      <c r="C224" s="1">
        <v>41</v>
      </c>
      <c r="D224" s="1">
        <v>83</v>
      </c>
      <c r="E224" s="1">
        <v>24</v>
      </c>
      <c r="F224" s="1">
        <v>44</v>
      </c>
      <c r="G224" s="1">
        <v>0</v>
      </c>
      <c r="H224" s="1">
        <v>0</v>
      </c>
      <c r="I224" s="15">
        <f t="shared" si="60"/>
        <v>68</v>
      </c>
      <c r="J224" s="4">
        <f>(I224/M224)*100</f>
        <v>100</v>
      </c>
      <c r="K224" s="15">
        <f t="shared" si="52"/>
        <v>44</v>
      </c>
      <c r="L224" s="4">
        <f>(K224/M224)*100</f>
        <v>64.705882352941174</v>
      </c>
      <c r="M224" s="15">
        <f>SUM(E224:H224)</f>
        <v>68</v>
      </c>
      <c r="P224" s="14">
        <v>24</v>
      </c>
      <c r="Q224" s="14">
        <v>44</v>
      </c>
      <c r="R224" s="27"/>
      <c r="S224" s="27"/>
      <c r="T224" s="4">
        <f>(P224/E224)*100</f>
        <v>100</v>
      </c>
      <c r="U224" s="4">
        <f>(Q224/F224)*100</f>
        <v>100</v>
      </c>
      <c r="V224" s="4"/>
      <c r="W224" s="4"/>
    </row>
    <row r="225" spans="3:23" x14ac:dyDescent="0.35">
      <c r="C225" s="1">
        <v>42</v>
      </c>
      <c r="D225" s="1">
        <v>0</v>
      </c>
      <c r="E225" s="27"/>
      <c r="F225" s="27"/>
      <c r="G225" s="27"/>
      <c r="H225" s="27"/>
      <c r="I225" s="27"/>
      <c r="J225" s="4"/>
      <c r="K225" s="27"/>
      <c r="L225" s="4"/>
      <c r="M225" s="27"/>
      <c r="P225" s="27"/>
      <c r="Q225" s="27"/>
      <c r="R225" s="27"/>
      <c r="S225" s="27"/>
      <c r="T225" s="4"/>
      <c r="U225" s="4"/>
      <c r="V225" s="4"/>
      <c r="W225" s="4"/>
    </row>
    <row r="226" spans="3:23" x14ac:dyDescent="0.35">
      <c r="C226" s="1">
        <v>43</v>
      </c>
      <c r="D226" s="1">
        <v>0</v>
      </c>
      <c r="E226" s="27"/>
      <c r="F226" s="27"/>
      <c r="G226" s="27"/>
      <c r="H226" s="27"/>
      <c r="I226" s="27"/>
      <c r="J226" s="4"/>
      <c r="K226" s="27"/>
      <c r="L226" s="4"/>
      <c r="M226" s="27"/>
      <c r="P226" s="27"/>
      <c r="Q226" s="27"/>
      <c r="R226" s="27"/>
      <c r="S226" s="27"/>
      <c r="T226" s="4"/>
      <c r="U226" s="4"/>
      <c r="V226" s="4"/>
      <c r="W226" s="4"/>
    </row>
    <row r="227" spans="3:23" x14ac:dyDescent="0.35">
      <c r="C227" s="1">
        <v>44</v>
      </c>
      <c r="D227" s="1">
        <v>67</v>
      </c>
      <c r="E227" s="1">
        <v>30</v>
      </c>
      <c r="F227" s="1">
        <v>28</v>
      </c>
      <c r="G227" s="1">
        <v>0</v>
      </c>
      <c r="H227" s="1">
        <v>0</v>
      </c>
      <c r="I227" s="15">
        <f t="shared" si="60"/>
        <v>58</v>
      </c>
      <c r="J227" s="4">
        <f>(I227/M227)*100</f>
        <v>100</v>
      </c>
      <c r="K227" s="15">
        <f t="shared" si="52"/>
        <v>28</v>
      </c>
      <c r="L227" s="4">
        <f>(K227/M227)*100</f>
        <v>48.275862068965516</v>
      </c>
      <c r="M227" s="15">
        <f>SUM(E227:H227)</f>
        <v>58</v>
      </c>
      <c r="P227" s="14">
        <v>30</v>
      </c>
      <c r="Q227" s="14">
        <v>28</v>
      </c>
      <c r="R227" s="27"/>
      <c r="S227" s="27"/>
      <c r="T227" s="4">
        <f>(P227/E227)*100</f>
        <v>100</v>
      </c>
      <c r="U227" s="4">
        <f>(Q227/F227)*100</f>
        <v>100</v>
      </c>
      <c r="V227" s="4"/>
      <c r="W227" s="4"/>
    </row>
    <row r="228" spans="3:23" x14ac:dyDescent="0.35">
      <c r="C228" s="1">
        <v>45</v>
      </c>
      <c r="D228" s="1">
        <v>0</v>
      </c>
      <c r="E228" s="27"/>
      <c r="F228" s="27"/>
      <c r="G228" s="27"/>
      <c r="H228" s="27"/>
      <c r="I228" s="27"/>
      <c r="J228" s="4"/>
      <c r="K228" s="27"/>
      <c r="L228" s="4"/>
      <c r="M228" s="27"/>
      <c r="P228" s="27"/>
      <c r="Q228" s="27"/>
      <c r="R228" s="27"/>
      <c r="S228" s="27"/>
      <c r="T228" s="4"/>
      <c r="U228" s="4"/>
      <c r="V228" s="4"/>
      <c r="W228" s="4"/>
    </row>
    <row r="229" spans="3:23" x14ac:dyDescent="0.35">
      <c r="C229" s="1">
        <v>46</v>
      </c>
      <c r="D229" s="1">
        <v>0</v>
      </c>
      <c r="E229" s="27"/>
      <c r="F229" s="27"/>
      <c r="G229" s="27"/>
      <c r="H229" s="27"/>
      <c r="I229" s="27"/>
      <c r="J229" s="4"/>
      <c r="K229" s="27"/>
      <c r="L229" s="4"/>
      <c r="M229" s="27"/>
      <c r="P229" s="27"/>
      <c r="Q229" s="27"/>
      <c r="R229" s="27"/>
      <c r="S229" s="27"/>
      <c r="T229" s="4"/>
      <c r="U229" s="4"/>
      <c r="V229" s="4"/>
      <c r="W229" s="4"/>
    </row>
    <row r="230" spans="3:23" x14ac:dyDescent="0.35">
      <c r="C230" s="1">
        <v>47</v>
      </c>
      <c r="D230" s="1">
        <v>0</v>
      </c>
      <c r="E230" s="27"/>
      <c r="F230" s="27"/>
      <c r="G230" s="27"/>
      <c r="H230" s="27"/>
      <c r="I230" s="27"/>
      <c r="J230" s="4"/>
      <c r="K230" s="27"/>
      <c r="L230" s="4"/>
      <c r="M230" s="27"/>
      <c r="P230" s="27"/>
      <c r="Q230" s="27"/>
      <c r="R230" s="27"/>
      <c r="S230" s="27"/>
      <c r="T230" s="4"/>
      <c r="U230" s="4"/>
      <c r="V230" s="4"/>
      <c r="W230" s="4"/>
    </row>
    <row r="231" spans="3:23" x14ac:dyDescent="0.35">
      <c r="C231" s="1">
        <v>48</v>
      </c>
      <c r="D231" s="1">
        <v>0</v>
      </c>
      <c r="E231" s="27"/>
      <c r="F231" s="27"/>
      <c r="G231" s="27"/>
      <c r="H231" s="27"/>
      <c r="I231" s="27"/>
      <c r="J231" s="4"/>
      <c r="K231" s="27"/>
      <c r="L231" s="4"/>
      <c r="M231" s="27"/>
      <c r="P231" s="27"/>
      <c r="Q231" s="27"/>
      <c r="R231" s="27"/>
      <c r="S231" s="27"/>
      <c r="T231" s="4"/>
      <c r="U231" s="4"/>
      <c r="V231" s="4"/>
      <c r="W231" s="4"/>
    </row>
    <row r="232" spans="3:23" x14ac:dyDescent="0.35">
      <c r="C232" s="1">
        <v>49</v>
      </c>
      <c r="D232" s="1">
        <v>40</v>
      </c>
      <c r="E232" s="1">
        <v>10</v>
      </c>
      <c r="F232" s="1">
        <v>13</v>
      </c>
      <c r="G232" s="1">
        <v>1</v>
      </c>
      <c r="H232" s="1">
        <v>3</v>
      </c>
      <c r="I232" s="15">
        <f t="shared" si="60"/>
        <v>23</v>
      </c>
      <c r="J232" s="4">
        <f>(I232/M232)*100</f>
        <v>85.18518518518519</v>
      </c>
      <c r="K232" s="15">
        <f t="shared" si="52"/>
        <v>14</v>
      </c>
      <c r="L232" s="4">
        <f>(K232/M232)*100</f>
        <v>51.851851851851848</v>
      </c>
      <c r="M232" s="15">
        <f>SUM(E232:H232)</f>
        <v>27</v>
      </c>
      <c r="P232" s="14">
        <v>10</v>
      </c>
      <c r="Q232" s="14">
        <v>13</v>
      </c>
      <c r="R232" s="14">
        <v>1</v>
      </c>
      <c r="S232" s="14">
        <v>3</v>
      </c>
      <c r="T232" s="4">
        <f t="shared" ref="T232:U233" si="63">(P232/E232)*100</f>
        <v>100</v>
      </c>
      <c r="U232" s="4">
        <f t="shared" si="63"/>
        <v>100</v>
      </c>
      <c r="V232" s="4">
        <f>R232/G232*100</f>
        <v>100</v>
      </c>
      <c r="W232" s="4">
        <f>S232/H232*100</f>
        <v>100</v>
      </c>
    </row>
    <row r="233" spans="3:23" x14ac:dyDescent="0.35">
      <c r="C233" s="1">
        <v>50</v>
      </c>
      <c r="D233" s="1">
        <v>59</v>
      </c>
      <c r="E233" s="1">
        <v>21</v>
      </c>
      <c r="F233" s="1">
        <v>34</v>
      </c>
      <c r="G233" s="1">
        <v>0</v>
      </c>
      <c r="H233" s="1">
        <v>0</v>
      </c>
      <c r="I233" s="15">
        <f t="shared" si="60"/>
        <v>55</v>
      </c>
      <c r="J233" s="4">
        <f>(I233/M233)*100</f>
        <v>100</v>
      </c>
      <c r="K233" s="15">
        <f t="shared" si="52"/>
        <v>34</v>
      </c>
      <c r="L233" s="4">
        <f>(K233/M233)*100</f>
        <v>61.818181818181813</v>
      </c>
      <c r="M233" s="15">
        <f>SUM(E233:H233)</f>
        <v>55</v>
      </c>
      <c r="P233" s="14">
        <v>21</v>
      </c>
      <c r="Q233" s="14">
        <v>34</v>
      </c>
      <c r="R233" s="27"/>
      <c r="S233" s="27"/>
      <c r="T233" s="4">
        <f t="shared" si="63"/>
        <v>100</v>
      </c>
      <c r="U233" s="4">
        <f t="shared" si="63"/>
        <v>100</v>
      </c>
      <c r="V233" s="4"/>
      <c r="W233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17BE-38D6-4F4A-892B-224A9F9AD6E2}">
  <dimension ref="C4:F271"/>
  <sheetViews>
    <sheetView topLeftCell="A235" workbookViewId="0">
      <selection activeCell="F86" sqref="F86"/>
    </sheetView>
  </sheetViews>
  <sheetFormatPr defaultRowHeight="14.5" x14ac:dyDescent="0.35"/>
  <cols>
    <col min="3" max="3" width="22.26953125" customWidth="1"/>
    <col min="4" max="5" width="18.453125" customWidth="1"/>
    <col min="6" max="6" width="18" customWidth="1"/>
  </cols>
  <sheetData>
    <row r="4" spans="3:6" x14ac:dyDescent="0.35">
      <c r="C4" s="46" t="s">
        <v>13</v>
      </c>
      <c r="D4" s="46" t="s">
        <v>14</v>
      </c>
      <c r="E4" s="46" t="s">
        <v>16</v>
      </c>
      <c r="F4" s="46" t="s">
        <v>17</v>
      </c>
    </row>
    <row r="5" spans="3:6" x14ac:dyDescent="0.35">
      <c r="C5" s="46" t="s">
        <v>27</v>
      </c>
      <c r="D5" s="46"/>
      <c r="E5" s="46">
        <v>1</v>
      </c>
      <c r="F5" s="46">
        <v>96</v>
      </c>
    </row>
    <row r="6" spans="3:6" x14ac:dyDescent="0.35">
      <c r="C6" s="46"/>
      <c r="D6" s="46"/>
      <c r="E6" s="46">
        <v>2</v>
      </c>
      <c r="F6" s="46" t="s">
        <v>30</v>
      </c>
    </row>
    <row r="7" spans="3:6" x14ac:dyDescent="0.35">
      <c r="C7" s="46"/>
      <c r="D7" s="46"/>
      <c r="E7" s="46">
        <v>3</v>
      </c>
      <c r="F7" s="46">
        <v>157</v>
      </c>
    </row>
    <row r="8" spans="3:6" x14ac:dyDescent="0.35">
      <c r="C8" s="46"/>
      <c r="D8" s="46"/>
      <c r="E8" s="46">
        <v>4</v>
      </c>
      <c r="F8" s="46">
        <v>107</v>
      </c>
    </row>
    <row r="9" spans="3:6" x14ac:dyDescent="0.35">
      <c r="C9" s="46"/>
      <c r="D9" s="46"/>
      <c r="E9" s="46">
        <v>5</v>
      </c>
      <c r="F9" s="46">
        <v>0</v>
      </c>
    </row>
    <row r="10" spans="3:6" x14ac:dyDescent="0.35">
      <c r="C10" s="46"/>
      <c r="D10" s="46"/>
      <c r="E10" s="46">
        <v>6</v>
      </c>
      <c r="F10" s="46">
        <v>102</v>
      </c>
    </row>
    <row r="11" spans="3:6" x14ac:dyDescent="0.35">
      <c r="C11" s="46"/>
      <c r="D11" s="46"/>
      <c r="E11" s="46">
        <v>7</v>
      </c>
      <c r="F11" s="46">
        <v>117</v>
      </c>
    </row>
    <row r="12" spans="3:6" x14ac:dyDescent="0.35">
      <c r="C12" s="46"/>
      <c r="D12" s="46"/>
      <c r="E12" s="46">
        <v>8</v>
      </c>
      <c r="F12" s="46">
        <v>183</v>
      </c>
    </row>
    <row r="13" spans="3:6" x14ac:dyDescent="0.35">
      <c r="C13" s="46"/>
      <c r="D13" s="46" t="s">
        <v>38</v>
      </c>
      <c r="E13" s="46">
        <v>9</v>
      </c>
      <c r="F13" s="46">
        <v>81</v>
      </c>
    </row>
    <row r="14" spans="3:6" x14ac:dyDescent="0.35">
      <c r="C14" s="46"/>
      <c r="D14" s="46"/>
      <c r="E14" s="46">
        <v>10</v>
      </c>
      <c r="F14" s="46">
        <v>160</v>
      </c>
    </row>
    <row r="15" spans="3:6" x14ac:dyDescent="0.35">
      <c r="C15" s="46"/>
      <c r="D15" s="46"/>
      <c r="E15" s="46">
        <v>11</v>
      </c>
      <c r="F15" s="46">
        <v>106</v>
      </c>
    </row>
    <row r="16" spans="3:6" x14ac:dyDescent="0.35">
      <c r="C16" s="46"/>
      <c r="D16" s="46"/>
      <c r="E16" s="46">
        <v>12</v>
      </c>
      <c r="F16" s="46">
        <v>113</v>
      </c>
    </row>
    <row r="17" spans="3:6" x14ac:dyDescent="0.35">
      <c r="C17" s="46"/>
      <c r="D17" s="46"/>
      <c r="E17" s="46">
        <v>13</v>
      </c>
      <c r="F17" s="46">
        <v>145</v>
      </c>
    </row>
    <row r="18" spans="3:6" x14ac:dyDescent="0.35">
      <c r="C18" s="46"/>
      <c r="D18" s="46"/>
      <c r="E18" s="46">
        <v>14</v>
      </c>
      <c r="F18" s="46">
        <v>189</v>
      </c>
    </row>
    <row r="19" spans="3:6" x14ac:dyDescent="0.35">
      <c r="C19" s="46"/>
      <c r="D19" s="46"/>
      <c r="E19" s="46">
        <v>15</v>
      </c>
      <c r="F19" s="46">
        <v>114</v>
      </c>
    </row>
    <row r="20" spans="3:6" x14ac:dyDescent="0.35">
      <c r="C20" s="46"/>
      <c r="D20" s="46"/>
      <c r="E20" s="46">
        <v>16</v>
      </c>
      <c r="F20" s="46">
        <v>110</v>
      </c>
    </row>
    <row r="21" spans="3:6" x14ac:dyDescent="0.35">
      <c r="C21" s="46"/>
      <c r="D21" s="46"/>
      <c r="E21" s="46">
        <v>17</v>
      </c>
      <c r="F21" s="46">
        <v>119</v>
      </c>
    </row>
    <row r="22" spans="3:6" x14ac:dyDescent="0.35">
      <c r="C22" s="46"/>
      <c r="D22" s="46"/>
      <c r="E22" s="46">
        <v>18</v>
      </c>
      <c r="F22" s="46" t="s">
        <v>31</v>
      </c>
    </row>
    <row r="23" spans="3:6" x14ac:dyDescent="0.35">
      <c r="C23" s="46"/>
      <c r="D23" s="46"/>
      <c r="E23" s="46">
        <v>19</v>
      </c>
      <c r="F23" s="46">
        <v>146</v>
      </c>
    </row>
    <row r="24" spans="3:6" x14ac:dyDescent="0.35">
      <c r="C24" s="46"/>
      <c r="D24" s="46"/>
      <c r="E24" s="46">
        <v>20</v>
      </c>
      <c r="F24" s="46">
        <v>171</v>
      </c>
    </row>
    <row r="25" spans="3:6" x14ac:dyDescent="0.35">
      <c r="C25" s="46"/>
      <c r="D25" s="46"/>
      <c r="E25" s="46">
        <v>21</v>
      </c>
      <c r="F25" s="46">
        <v>0</v>
      </c>
    </row>
    <row r="26" spans="3:6" x14ac:dyDescent="0.35">
      <c r="C26" s="46"/>
      <c r="D26" s="46"/>
      <c r="E26" s="46">
        <v>22</v>
      </c>
      <c r="F26" s="46">
        <v>66</v>
      </c>
    </row>
    <row r="27" spans="3:6" x14ac:dyDescent="0.35">
      <c r="C27" s="46"/>
      <c r="D27" s="46"/>
      <c r="E27" s="46">
        <v>23</v>
      </c>
      <c r="F27" s="46">
        <v>136</v>
      </c>
    </row>
    <row r="28" spans="3:6" x14ac:dyDescent="0.35">
      <c r="C28" s="46"/>
      <c r="D28" s="46"/>
      <c r="E28" s="46">
        <v>24</v>
      </c>
      <c r="F28" s="46">
        <v>55</v>
      </c>
    </row>
    <row r="29" spans="3:6" x14ac:dyDescent="0.35">
      <c r="C29" s="46"/>
      <c r="D29" s="46"/>
      <c r="E29" s="46">
        <v>25</v>
      </c>
      <c r="F29" s="46">
        <v>0</v>
      </c>
    </row>
    <row r="30" spans="3:6" x14ac:dyDescent="0.35">
      <c r="C30" s="46"/>
      <c r="D30" s="46"/>
      <c r="E30" s="46">
        <v>26</v>
      </c>
      <c r="F30" s="46">
        <v>171</v>
      </c>
    </row>
    <row r="31" spans="3:6" x14ac:dyDescent="0.35">
      <c r="C31" s="46"/>
      <c r="D31" s="46"/>
      <c r="E31" s="46">
        <v>27</v>
      </c>
      <c r="F31" s="46">
        <v>157</v>
      </c>
    </row>
    <row r="32" spans="3:6" x14ac:dyDescent="0.35">
      <c r="C32" s="46"/>
      <c r="D32" s="46"/>
      <c r="E32" s="46">
        <v>28</v>
      </c>
      <c r="F32" s="46">
        <v>0</v>
      </c>
    </row>
    <row r="33" spans="3:6" x14ac:dyDescent="0.35">
      <c r="C33" s="46"/>
      <c r="D33" s="46"/>
      <c r="E33" s="46">
        <v>29</v>
      </c>
      <c r="F33" s="46">
        <v>147</v>
      </c>
    </row>
    <row r="34" spans="3:6" x14ac:dyDescent="0.35">
      <c r="C34" s="46"/>
      <c r="D34" s="46"/>
      <c r="E34" s="46">
        <v>30</v>
      </c>
      <c r="F34" s="46">
        <v>171</v>
      </c>
    </row>
    <row r="35" spans="3:6" x14ac:dyDescent="0.35">
      <c r="C35" s="46"/>
      <c r="D35" s="46"/>
      <c r="E35" s="46">
        <v>31</v>
      </c>
      <c r="F35" s="46">
        <v>0</v>
      </c>
    </row>
    <row r="36" spans="3:6" x14ac:dyDescent="0.35">
      <c r="C36" s="46"/>
      <c r="D36" s="46"/>
      <c r="E36" s="46">
        <v>32</v>
      </c>
      <c r="F36" s="46">
        <v>128</v>
      </c>
    </row>
    <row r="37" spans="3:6" x14ac:dyDescent="0.35">
      <c r="C37" s="46"/>
      <c r="D37" s="46"/>
      <c r="E37" s="46">
        <v>33</v>
      </c>
      <c r="F37" s="46">
        <v>0</v>
      </c>
    </row>
    <row r="38" spans="3:6" x14ac:dyDescent="0.35">
      <c r="C38" s="46"/>
      <c r="D38" s="46"/>
      <c r="E38" s="46">
        <v>34</v>
      </c>
      <c r="F38" s="46">
        <v>84</v>
      </c>
    </row>
    <row r="39" spans="3:6" x14ac:dyDescent="0.35">
      <c r="C39" s="46"/>
      <c r="D39" s="46"/>
      <c r="E39" s="46">
        <v>35</v>
      </c>
      <c r="F39" s="46">
        <v>120</v>
      </c>
    </row>
    <row r="40" spans="3:6" x14ac:dyDescent="0.35">
      <c r="C40" s="46"/>
      <c r="D40" s="46"/>
      <c r="E40" s="46">
        <v>36</v>
      </c>
      <c r="F40" s="46">
        <v>89</v>
      </c>
    </row>
    <row r="41" spans="3:6" x14ac:dyDescent="0.35">
      <c r="C41" s="46"/>
      <c r="D41" s="46"/>
      <c r="E41" s="46">
        <v>37</v>
      </c>
      <c r="F41" s="46">
        <v>99</v>
      </c>
    </row>
    <row r="42" spans="3:6" x14ac:dyDescent="0.35">
      <c r="C42" s="46"/>
      <c r="D42" s="46"/>
      <c r="E42" s="46">
        <v>38</v>
      </c>
      <c r="F42" s="46">
        <v>147</v>
      </c>
    </row>
    <row r="43" spans="3:6" x14ac:dyDescent="0.35">
      <c r="C43" s="46"/>
      <c r="D43" s="46"/>
      <c r="E43" s="46">
        <v>39</v>
      </c>
      <c r="F43" s="46">
        <v>151</v>
      </c>
    </row>
    <row r="44" spans="3:6" x14ac:dyDescent="0.35">
      <c r="C44" s="46"/>
      <c r="D44" s="46"/>
      <c r="E44" s="21">
        <v>40</v>
      </c>
      <c r="F44" s="46">
        <v>127</v>
      </c>
    </row>
    <row r="45" spans="3:6" x14ac:dyDescent="0.35">
      <c r="C45" s="46"/>
      <c r="D45" s="46"/>
      <c r="E45" s="21">
        <v>41</v>
      </c>
      <c r="F45" s="46">
        <v>159</v>
      </c>
    </row>
    <row r="46" spans="3:6" x14ac:dyDescent="0.35">
      <c r="C46" s="46"/>
      <c r="D46" s="46"/>
      <c r="E46" s="46">
        <v>42</v>
      </c>
      <c r="F46" s="46">
        <v>100</v>
      </c>
    </row>
    <row r="47" spans="3:6" x14ac:dyDescent="0.35">
      <c r="C47" s="46"/>
      <c r="D47" s="46"/>
      <c r="E47" s="46">
        <v>43</v>
      </c>
      <c r="F47" s="46">
        <v>0</v>
      </c>
    </row>
    <row r="48" spans="3:6" x14ac:dyDescent="0.35">
      <c r="C48" s="46"/>
      <c r="D48" s="46"/>
      <c r="E48" s="46"/>
      <c r="F48" s="46"/>
    </row>
    <row r="49" spans="3:6" x14ac:dyDescent="0.35">
      <c r="C49" s="46"/>
      <c r="D49" s="46"/>
      <c r="E49" s="46"/>
      <c r="F49" s="46"/>
    </row>
    <row r="50" spans="3:6" x14ac:dyDescent="0.35">
      <c r="C50" s="46"/>
      <c r="D50" s="46"/>
      <c r="E50" s="46"/>
      <c r="F50" s="46"/>
    </row>
    <row r="51" spans="3:6" x14ac:dyDescent="0.35">
      <c r="C51" s="46"/>
      <c r="D51" s="46"/>
      <c r="E51" s="46"/>
      <c r="F51" s="46"/>
    </row>
    <row r="52" spans="3:6" x14ac:dyDescent="0.35">
      <c r="C52" s="46" t="s">
        <v>13</v>
      </c>
      <c r="D52" s="46" t="s">
        <v>14</v>
      </c>
      <c r="E52" s="46" t="s">
        <v>16</v>
      </c>
      <c r="F52" s="46" t="s">
        <v>17</v>
      </c>
    </row>
    <row r="53" spans="3:6" x14ac:dyDescent="0.35">
      <c r="C53" s="46" t="s">
        <v>26</v>
      </c>
      <c r="D53" s="46"/>
      <c r="E53" s="46">
        <v>1</v>
      </c>
      <c r="F53" s="46">
        <v>78</v>
      </c>
    </row>
    <row r="54" spans="3:6" x14ac:dyDescent="0.35">
      <c r="C54" s="46"/>
      <c r="D54" s="46"/>
      <c r="E54" s="46">
        <v>2</v>
      </c>
      <c r="F54" s="46">
        <v>130</v>
      </c>
    </row>
    <row r="55" spans="3:6" x14ac:dyDescent="0.35">
      <c r="C55" s="46"/>
      <c r="D55" s="46"/>
      <c r="E55" s="46">
        <v>3</v>
      </c>
      <c r="F55" s="46">
        <v>0</v>
      </c>
    </row>
    <row r="56" spans="3:6" x14ac:dyDescent="0.35">
      <c r="C56" s="46"/>
      <c r="D56" s="46"/>
      <c r="E56" s="46">
        <v>4</v>
      </c>
      <c r="F56" s="46">
        <v>0</v>
      </c>
    </row>
    <row r="57" spans="3:6" x14ac:dyDescent="0.35">
      <c r="C57" s="46"/>
      <c r="D57" s="46"/>
      <c r="E57" s="46">
        <v>5</v>
      </c>
      <c r="F57" s="46">
        <v>0</v>
      </c>
    </row>
    <row r="58" spans="3:6" x14ac:dyDescent="0.35">
      <c r="C58" s="46"/>
      <c r="D58" s="46"/>
      <c r="E58" s="46">
        <v>6</v>
      </c>
      <c r="F58" s="46">
        <v>72</v>
      </c>
    </row>
    <row r="59" spans="3:6" x14ac:dyDescent="0.35">
      <c r="C59" s="46"/>
      <c r="D59" s="46"/>
      <c r="E59" s="46">
        <v>7</v>
      </c>
      <c r="F59" s="46">
        <v>0</v>
      </c>
    </row>
    <row r="60" spans="3:6" x14ac:dyDescent="0.35">
      <c r="C60" s="46"/>
      <c r="D60" s="46"/>
      <c r="E60" s="46">
        <v>8</v>
      </c>
      <c r="F60" s="46">
        <v>128</v>
      </c>
    </row>
    <row r="61" spans="3:6" x14ac:dyDescent="0.35">
      <c r="C61" s="46"/>
      <c r="D61" s="46"/>
      <c r="E61" s="46">
        <v>9</v>
      </c>
      <c r="F61" s="46">
        <v>105</v>
      </c>
    </row>
    <row r="62" spans="3:6" x14ac:dyDescent="0.35">
      <c r="C62" s="46"/>
      <c r="D62" s="46"/>
      <c r="E62" s="46">
        <v>10</v>
      </c>
      <c r="F62" s="46">
        <v>0</v>
      </c>
    </row>
    <row r="63" spans="3:6" x14ac:dyDescent="0.35">
      <c r="C63" s="46"/>
      <c r="D63" s="46"/>
      <c r="E63" s="46">
        <v>11</v>
      </c>
      <c r="F63" s="46">
        <v>121</v>
      </c>
    </row>
    <row r="64" spans="3:6" x14ac:dyDescent="0.35">
      <c r="C64" s="46"/>
      <c r="D64" s="46"/>
      <c r="E64" s="46">
        <v>12</v>
      </c>
      <c r="F64" s="46">
        <v>158</v>
      </c>
    </row>
    <row r="65" spans="3:6" x14ac:dyDescent="0.35">
      <c r="C65" s="46"/>
      <c r="D65" s="46"/>
      <c r="E65" s="46">
        <v>13</v>
      </c>
      <c r="F65" s="46">
        <v>85</v>
      </c>
    </row>
    <row r="66" spans="3:6" x14ac:dyDescent="0.35">
      <c r="C66" s="46"/>
      <c r="D66" s="46"/>
      <c r="E66" s="46">
        <v>14</v>
      </c>
      <c r="F66" s="46">
        <v>163</v>
      </c>
    </row>
    <row r="67" spans="3:6" x14ac:dyDescent="0.35">
      <c r="C67" s="46"/>
      <c r="D67" s="46"/>
      <c r="E67" s="46">
        <v>15</v>
      </c>
      <c r="F67" s="46">
        <v>160</v>
      </c>
    </row>
    <row r="68" spans="3:6" x14ac:dyDescent="0.35">
      <c r="C68" s="46"/>
      <c r="D68" s="46"/>
      <c r="E68" s="46">
        <v>16</v>
      </c>
      <c r="F68" s="46">
        <v>0</v>
      </c>
    </row>
    <row r="69" spans="3:6" x14ac:dyDescent="0.35">
      <c r="C69" s="46"/>
      <c r="D69" s="46"/>
      <c r="E69" s="46">
        <v>17</v>
      </c>
      <c r="F69" s="46" t="s">
        <v>34</v>
      </c>
    </row>
    <row r="70" spans="3:6" x14ac:dyDescent="0.35">
      <c r="C70" s="46"/>
      <c r="D70" s="46"/>
      <c r="E70" s="46">
        <v>18</v>
      </c>
      <c r="F70" s="46" t="s">
        <v>35</v>
      </c>
    </row>
    <row r="71" spans="3:6" x14ac:dyDescent="0.35">
      <c r="C71" s="46"/>
      <c r="D71" s="46"/>
      <c r="E71" s="46">
        <v>19</v>
      </c>
      <c r="F71" s="46">
        <v>0</v>
      </c>
    </row>
    <row r="72" spans="3:6" x14ac:dyDescent="0.35">
      <c r="C72" s="46"/>
      <c r="D72" s="46"/>
      <c r="E72" s="46">
        <v>20</v>
      </c>
      <c r="F72" s="46">
        <v>178</v>
      </c>
    </row>
    <row r="73" spans="3:6" x14ac:dyDescent="0.35">
      <c r="C73" s="46"/>
      <c r="D73" s="46"/>
      <c r="E73" s="46">
        <v>21</v>
      </c>
      <c r="F73" s="46">
        <v>144</v>
      </c>
    </row>
    <row r="74" spans="3:6" x14ac:dyDescent="0.35">
      <c r="C74" s="46"/>
      <c r="D74" s="46"/>
      <c r="E74" s="46">
        <v>22</v>
      </c>
      <c r="F74" s="46">
        <v>157</v>
      </c>
    </row>
    <row r="75" spans="3:6" x14ac:dyDescent="0.35">
      <c r="C75" s="46"/>
      <c r="D75" s="46"/>
      <c r="E75" s="46">
        <v>23</v>
      </c>
      <c r="F75" s="46">
        <v>77</v>
      </c>
    </row>
    <row r="76" spans="3:6" x14ac:dyDescent="0.35">
      <c r="C76" s="46"/>
      <c r="D76" s="46"/>
      <c r="E76" s="46">
        <v>24</v>
      </c>
      <c r="F76" s="46">
        <v>0</v>
      </c>
    </row>
    <row r="77" spans="3:6" x14ac:dyDescent="0.35">
      <c r="C77" s="46"/>
      <c r="D77" s="46"/>
      <c r="E77" s="46">
        <v>25</v>
      </c>
      <c r="F77" s="46">
        <v>78</v>
      </c>
    </row>
    <row r="78" spans="3:6" x14ac:dyDescent="0.35">
      <c r="C78" s="46"/>
      <c r="D78" s="46"/>
      <c r="E78" s="46">
        <v>26</v>
      </c>
      <c r="F78" s="46" t="s">
        <v>36</v>
      </c>
    </row>
    <row r="79" spans="3:6" x14ac:dyDescent="0.35">
      <c r="C79" s="46"/>
      <c r="D79" s="46"/>
      <c r="E79" s="46">
        <v>27</v>
      </c>
      <c r="F79" s="46">
        <v>0</v>
      </c>
    </row>
    <row r="80" spans="3:6" x14ac:dyDescent="0.35">
      <c r="C80" s="46"/>
      <c r="D80" s="46"/>
      <c r="E80" s="46">
        <v>28</v>
      </c>
      <c r="F80" s="46">
        <v>119</v>
      </c>
    </row>
    <row r="81" spans="3:6" x14ac:dyDescent="0.35">
      <c r="C81" s="46"/>
      <c r="D81" s="46"/>
      <c r="E81" s="46">
        <v>29</v>
      </c>
      <c r="F81" s="46">
        <v>0</v>
      </c>
    </row>
    <row r="82" spans="3:6" x14ac:dyDescent="0.35">
      <c r="C82" s="46"/>
      <c r="D82" s="46"/>
      <c r="E82" s="46">
        <v>30</v>
      </c>
      <c r="F82" s="46">
        <v>86</v>
      </c>
    </row>
    <row r="83" spans="3:6" x14ac:dyDescent="0.35">
      <c r="C83" s="46"/>
      <c r="D83" s="46"/>
      <c r="E83" s="46">
        <v>31</v>
      </c>
      <c r="F83" s="46">
        <v>0</v>
      </c>
    </row>
    <row r="84" spans="3:6" x14ac:dyDescent="0.35">
      <c r="C84" s="46"/>
      <c r="D84" s="46"/>
      <c r="E84" s="46">
        <v>32</v>
      </c>
      <c r="F84" s="46">
        <v>70</v>
      </c>
    </row>
    <row r="85" spans="3:6" x14ac:dyDescent="0.35">
      <c r="C85" s="46"/>
      <c r="D85" s="46"/>
      <c r="E85" s="46">
        <v>33</v>
      </c>
      <c r="F85" s="46">
        <v>70</v>
      </c>
    </row>
    <row r="86" spans="3:6" x14ac:dyDescent="0.35">
      <c r="C86" s="46"/>
      <c r="D86" s="46"/>
      <c r="E86" s="46">
        <v>34</v>
      </c>
      <c r="F86" s="46">
        <v>26</v>
      </c>
    </row>
    <row r="87" spans="3:6" x14ac:dyDescent="0.35">
      <c r="C87" s="46"/>
      <c r="D87" s="46"/>
      <c r="E87" s="46">
        <v>35</v>
      </c>
      <c r="F87" s="46">
        <v>106</v>
      </c>
    </row>
    <row r="88" spans="3:6" x14ac:dyDescent="0.35">
      <c r="C88" s="46"/>
      <c r="D88" s="46"/>
      <c r="E88" s="46"/>
      <c r="F88" s="46"/>
    </row>
    <row r="89" spans="3:6" x14ac:dyDescent="0.35">
      <c r="C89" s="46"/>
      <c r="D89" s="46"/>
      <c r="E89" s="46"/>
      <c r="F89" s="46"/>
    </row>
    <row r="90" spans="3:6" x14ac:dyDescent="0.35">
      <c r="C90" s="46"/>
      <c r="D90" s="46"/>
      <c r="E90" s="46"/>
      <c r="F90" s="46"/>
    </row>
    <row r="91" spans="3:6" x14ac:dyDescent="0.35">
      <c r="C91" s="46"/>
      <c r="D91" s="46"/>
      <c r="E91" s="46"/>
      <c r="F91" s="46"/>
    </row>
    <row r="92" spans="3:6" x14ac:dyDescent="0.35">
      <c r="C92" s="46"/>
      <c r="D92" s="46"/>
      <c r="E92" s="46"/>
      <c r="F92" s="46"/>
    </row>
    <row r="93" spans="3:6" x14ac:dyDescent="0.35">
      <c r="C93" s="46"/>
      <c r="D93" s="46"/>
      <c r="E93" s="46"/>
      <c r="F93" s="46"/>
    </row>
    <row r="94" spans="3:6" x14ac:dyDescent="0.35">
      <c r="C94" s="46" t="s">
        <v>13</v>
      </c>
      <c r="D94" s="46" t="s">
        <v>14</v>
      </c>
      <c r="E94" s="46" t="s">
        <v>16</v>
      </c>
      <c r="F94" s="46" t="s">
        <v>17</v>
      </c>
    </row>
    <row r="95" spans="3:6" x14ac:dyDescent="0.35">
      <c r="C95" s="46" t="s">
        <v>28</v>
      </c>
      <c r="D95" s="46"/>
      <c r="E95" s="46">
        <v>1</v>
      </c>
      <c r="F95" s="46">
        <v>0</v>
      </c>
    </row>
    <row r="96" spans="3:6" x14ac:dyDescent="0.35">
      <c r="C96" s="46"/>
      <c r="D96" s="46"/>
      <c r="E96" s="46">
        <v>2</v>
      </c>
      <c r="F96" s="46">
        <v>74</v>
      </c>
    </row>
    <row r="97" spans="3:6" x14ac:dyDescent="0.35">
      <c r="C97" s="46"/>
      <c r="D97" s="46"/>
      <c r="E97" s="46">
        <v>3</v>
      </c>
      <c r="F97" s="46">
        <v>114</v>
      </c>
    </row>
    <row r="98" spans="3:6" x14ac:dyDescent="0.35">
      <c r="C98" s="46"/>
      <c r="D98" s="46"/>
      <c r="E98" s="46">
        <v>4</v>
      </c>
      <c r="F98" s="46">
        <v>104</v>
      </c>
    </row>
    <row r="99" spans="3:6" x14ac:dyDescent="0.35">
      <c r="C99" s="46"/>
      <c r="D99" s="46"/>
      <c r="E99" s="46">
        <v>5</v>
      </c>
      <c r="F99" s="46">
        <v>47</v>
      </c>
    </row>
    <row r="100" spans="3:6" x14ac:dyDescent="0.35">
      <c r="C100" s="46"/>
      <c r="D100" s="46"/>
      <c r="E100" s="46">
        <v>6</v>
      </c>
      <c r="F100" s="46">
        <v>70</v>
      </c>
    </row>
    <row r="101" spans="3:6" x14ac:dyDescent="0.35">
      <c r="C101" s="46"/>
      <c r="D101" s="46"/>
      <c r="E101" s="46">
        <v>7</v>
      </c>
      <c r="F101" s="46">
        <v>0</v>
      </c>
    </row>
    <row r="102" spans="3:6" x14ac:dyDescent="0.35">
      <c r="C102" s="46"/>
      <c r="D102" s="46"/>
      <c r="E102" s="46">
        <v>8</v>
      </c>
      <c r="F102" s="46">
        <v>73</v>
      </c>
    </row>
    <row r="103" spans="3:6" x14ac:dyDescent="0.35">
      <c r="C103" s="46"/>
      <c r="D103" s="46"/>
      <c r="E103" s="46">
        <v>9</v>
      </c>
      <c r="F103" s="46">
        <v>47</v>
      </c>
    </row>
    <row r="104" spans="3:6" x14ac:dyDescent="0.35">
      <c r="C104" s="46"/>
      <c r="D104" s="46"/>
      <c r="E104" s="46">
        <v>10</v>
      </c>
      <c r="F104" s="46">
        <v>60</v>
      </c>
    </row>
    <row r="105" spans="3:6" x14ac:dyDescent="0.35">
      <c r="C105" s="46"/>
      <c r="D105" s="46"/>
      <c r="E105" s="46">
        <v>11</v>
      </c>
      <c r="F105" s="46">
        <v>53</v>
      </c>
    </row>
    <row r="106" spans="3:6" x14ac:dyDescent="0.35">
      <c r="C106" s="46"/>
      <c r="D106" s="46"/>
      <c r="E106" s="46">
        <v>12</v>
      </c>
      <c r="F106" s="46">
        <v>25</v>
      </c>
    </row>
    <row r="107" spans="3:6" x14ac:dyDescent="0.35">
      <c r="C107" s="46"/>
      <c r="D107" s="46"/>
      <c r="E107" s="46">
        <v>13</v>
      </c>
      <c r="F107" s="46">
        <v>84</v>
      </c>
    </row>
    <row r="108" spans="3:6" x14ac:dyDescent="0.35">
      <c r="C108" s="46"/>
      <c r="D108" s="46"/>
      <c r="E108" s="46">
        <v>14</v>
      </c>
      <c r="F108" s="46">
        <v>54</v>
      </c>
    </row>
    <row r="109" spans="3:6" x14ac:dyDescent="0.35">
      <c r="C109" s="46"/>
      <c r="D109" s="46"/>
      <c r="E109" s="46">
        <v>15</v>
      </c>
      <c r="F109" s="46">
        <v>0</v>
      </c>
    </row>
    <row r="110" spans="3:6" x14ac:dyDescent="0.35">
      <c r="C110" s="46"/>
      <c r="D110" s="46"/>
      <c r="E110" s="46">
        <v>16</v>
      </c>
      <c r="F110" s="46">
        <v>26</v>
      </c>
    </row>
    <row r="111" spans="3:6" x14ac:dyDescent="0.35">
      <c r="C111" s="46"/>
      <c r="D111" s="46"/>
      <c r="E111" s="46">
        <v>17</v>
      </c>
      <c r="F111" s="46">
        <v>100</v>
      </c>
    </row>
    <row r="112" spans="3:6" x14ac:dyDescent="0.35">
      <c r="C112" s="46"/>
      <c r="D112" s="46"/>
      <c r="E112" s="46">
        <v>18</v>
      </c>
      <c r="F112" s="46">
        <v>104</v>
      </c>
    </row>
    <row r="113" spans="3:6" x14ac:dyDescent="0.35">
      <c r="C113" s="46"/>
      <c r="D113" s="46"/>
      <c r="E113" s="46">
        <v>19</v>
      </c>
      <c r="F113" s="46">
        <v>108</v>
      </c>
    </row>
    <row r="114" spans="3:6" x14ac:dyDescent="0.35">
      <c r="C114" s="46"/>
      <c r="D114" s="46"/>
      <c r="E114" s="46">
        <v>20</v>
      </c>
      <c r="F114" s="46">
        <v>105</v>
      </c>
    </row>
    <row r="115" spans="3:6" x14ac:dyDescent="0.35">
      <c r="C115" s="46"/>
      <c r="D115" s="46"/>
      <c r="E115" s="46">
        <v>21</v>
      </c>
      <c r="F115" s="46">
        <v>80</v>
      </c>
    </row>
    <row r="116" spans="3:6" x14ac:dyDescent="0.35">
      <c r="C116" s="46"/>
      <c r="D116" s="46"/>
      <c r="E116" s="46">
        <v>22</v>
      </c>
      <c r="F116" s="46">
        <v>76</v>
      </c>
    </row>
    <row r="117" spans="3:6" x14ac:dyDescent="0.35">
      <c r="C117" s="46"/>
      <c r="D117" s="46"/>
      <c r="E117" s="46">
        <v>23</v>
      </c>
      <c r="F117" s="46">
        <v>0</v>
      </c>
    </row>
    <row r="118" spans="3:6" x14ac:dyDescent="0.35">
      <c r="C118" s="46"/>
      <c r="D118" s="46"/>
      <c r="E118" s="46">
        <v>24</v>
      </c>
      <c r="F118" s="46">
        <v>47</v>
      </c>
    </row>
    <row r="119" spans="3:6" x14ac:dyDescent="0.35">
      <c r="C119" s="46"/>
      <c r="D119" s="46"/>
      <c r="E119" s="46">
        <v>25</v>
      </c>
      <c r="F119" s="46">
        <v>14</v>
      </c>
    </row>
    <row r="120" spans="3:6" x14ac:dyDescent="0.35">
      <c r="C120" s="46"/>
      <c r="D120" s="46"/>
      <c r="E120" s="46" t="s">
        <v>61</v>
      </c>
      <c r="F120" s="46">
        <v>87</v>
      </c>
    </row>
    <row r="121" spans="3:6" x14ac:dyDescent="0.35">
      <c r="C121" s="21"/>
      <c r="D121" s="21"/>
      <c r="E121" s="21"/>
      <c r="F121" s="21"/>
    </row>
    <row r="122" spans="3:6" x14ac:dyDescent="0.35">
      <c r="C122" s="21"/>
      <c r="D122" s="21"/>
      <c r="E122" s="21"/>
      <c r="F122" s="21"/>
    </row>
    <row r="123" spans="3:6" x14ac:dyDescent="0.35">
      <c r="C123" s="21"/>
      <c r="D123" s="21"/>
      <c r="E123" s="21"/>
      <c r="F123" s="21"/>
    </row>
    <row r="124" spans="3:6" x14ac:dyDescent="0.35">
      <c r="C124" s="46"/>
      <c r="D124" s="46"/>
      <c r="E124" s="21"/>
      <c r="F124" s="46"/>
    </row>
    <row r="125" spans="3:6" x14ac:dyDescent="0.35">
      <c r="C125" s="46"/>
      <c r="D125" s="46"/>
      <c r="E125" s="46"/>
      <c r="F125" s="46"/>
    </row>
    <row r="126" spans="3:6" x14ac:dyDescent="0.35">
      <c r="C126" s="46"/>
      <c r="D126" s="46"/>
      <c r="E126" s="46"/>
      <c r="F126" s="46"/>
    </row>
    <row r="127" spans="3:6" x14ac:dyDescent="0.35">
      <c r="C127" s="46"/>
      <c r="D127" s="46"/>
      <c r="E127" s="46"/>
      <c r="F127" s="46"/>
    </row>
    <row r="128" spans="3:6" x14ac:dyDescent="0.35">
      <c r="C128" s="46"/>
      <c r="D128" s="46"/>
      <c r="E128" s="46"/>
      <c r="F128" s="46"/>
    </row>
    <row r="129" spans="3:6" x14ac:dyDescent="0.35">
      <c r="C129" s="46" t="s">
        <v>13</v>
      </c>
      <c r="D129" s="46" t="s">
        <v>14</v>
      </c>
      <c r="E129" s="46" t="s">
        <v>16</v>
      </c>
      <c r="F129" s="46" t="s">
        <v>17</v>
      </c>
    </row>
    <row r="130" spans="3:6" x14ac:dyDescent="0.35">
      <c r="C130" s="46" t="s">
        <v>29</v>
      </c>
      <c r="D130" s="46"/>
      <c r="E130" s="46">
        <v>1</v>
      </c>
      <c r="F130" s="46">
        <v>101</v>
      </c>
    </row>
    <row r="131" spans="3:6" x14ac:dyDescent="0.35">
      <c r="C131" s="46"/>
      <c r="D131" s="46"/>
      <c r="E131" s="46">
        <v>2</v>
      </c>
      <c r="F131" s="46">
        <v>79</v>
      </c>
    </row>
    <row r="132" spans="3:6" x14ac:dyDescent="0.35">
      <c r="C132" s="46"/>
      <c r="D132" s="46"/>
      <c r="E132" s="46">
        <v>3</v>
      </c>
      <c r="F132" s="46">
        <v>58</v>
      </c>
    </row>
    <row r="133" spans="3:6" x14ac:dyDescent="0.35">
      <c r="C133" s="46"/>
      <c r="D133" s="46"/>
      <c r="E133" s="46">
        <v>4</v>
      </c>
      <c r="F133" s="46">
        <v>91</v>
      </c>
    </row>
    <row r="134" spans="3:6" x14ac:dyDescent="0.35">
      <c r="C134" s="46"/>
      <c r="D134" s="46"/>
      <c r="E134" s="46">
        <v>5</v>
      </c>
      <c r="F134" s="46">
        <v>0</v>
      </c>
    </row>
    <row r="135" spans="3:6" x14ac:dyDescent="0.35">
      <c r="C135" s="46"/>
      <c r="D135" s="46"/>
      <c r="E135" s="46">
        <v>6</v>
      </c>
      <c r="F135" s="46">
        <v>31</v>
      </c>
    </row>
    <row r="136" spans="3:6" x14ac:dyDescent="0.35">
      <c r="C136" s="46"/>
      <c r="D136" s="46"/>
      <c r="E136" s="46">
        <v>7</v>
      </c>
      <c r="F136" s="46">
        <v>41</v>
      </c>
    </row>
    <row r="137" spans="3:6" x14ac:dyDescent="0.35">
      <c r="C137" s="46"/>
      <c r="D137" s="46"/>
      <c r="E137" s="46">
        <v>8</v>
      </c>
      <c r="F137" s="46">
        <v>41</v>
      </c>
    </row>
    <row r="138" spans="3:6" x14ac:dyDescent="0.35">
      <c r="C138" s="46"/>
      <c r="D138" s="46"/>
      <c r="E138" s="46">
        <v>9</v>
      </c>
      <c r="F138" s="46">
        <v>108</v>
      </c>
    </row>
    <row r="139" spans="3:6" x14ac:dyDescent="0.35">
      <c r="C139" s="46"/>
      <c r="D139" s="46"/>
      <c r="E139" s="46">
        <v>10</v>
      </c>
      <c r="F139" s="46">
        <v>102</v>
      </c>
    </row>
    <row r="140" spans="3:6" x14ac:dyDescent="0.35">
      <c r="C140" s="46"/>
      <c r="D140" s="46"/>
      <c r="E140" s="46">
        <v>11</v>
      </c>
      <c r="F140" s="46">
        <v>87</v>
      </c>
    </row>
    <row r="141" spans="3:6" x14ac:dyDescent="0.35">
      <c r="C141" s="46"/>
      <c r="D141" s="46"/>
      <c r="E141" s="46">
        <v>12</v>
      </c>
      <c r="F141" s="46">
        <v>0</v>
      </c>
    </row>
    <row r="142" spans="3:6" x14ac:dyDescent="0.35">
      <c r="C142" s="46"/>
      <c r="D142" s="46"/>
      <c r="E142" s="46">
        <v>13</v>
      </c>
      <c r="F142" s="46">
        <v>60</v>
      </c>
    </row>
    <row r="143" spans="3:6" x14ac:dyDescent="0.35">
      <c r="C143" s="46"/>
      <c r="D143" s="46"/>
      <c r="E143" s="46">
        <v>14</v>
      </c>
      <c r="F143" s="46">
        <v>47</v>
      </c>
    </row>
    <row r="144" spans="3:6" x14ac:dyDescent="0.35">
      <c r="C144" s="46"/>
      <c r="D144" s="46"/>
      <c r="E144" s="46">
        <v>15</v>
      </c>
      <c r="F144" s="46">
        <v>71</v>
      </c>
    </row>
    <row r="145" spans="3:6" x14ac:dyDescent="0.35">
      <c r="C145" s="46"/>
      <c r="D145" s="46"/>
      <c r="E145" s="46">
        <v>16</v>
      </c>
      <c r="F145" s="46">
        <v>53</v>
      </c>
    </row>
    <row r="146" spans="3:6" x14ac:dyDescent="0.35">
      <c r="C146" s="46"/>
      <c r="D146" s="46"/>
      <c r="E146" s="46">
        <v>17</v>
      </c>
      <c r="F146" s="46" t="s">
        <v>32</v>
      </c>
    </row>
    <row r="147" spans="3:6" x14ac:dyDescent="0.35">
      <c r="C147" s="46"/>
      <c r="D147" s="46"/>
      <c r="E147" s="46">
        <v>18</v>
      </c>
      <c r="F147" s="46">
        <v>57</v>
      </c>
    </row>
    <row r="148" spans="3:6" x14ac:dyDescent="0.35">
      <c r="C148" s="46"/>
      <c r="D148" s="46"/>
      <c r="E148" s="46">
        <v>19</v>
      </c>
      <c r="F148" s="46">
        <v>114</v>
      </c>
    </row>
    <row r="149" spans="3:6" x14ac:dyDescent="0.35">
      <c r="C149" s="46"/>
      <c r="D149" s="46"/>
      <c r="E149" s="46">
        <v>20</v>
      </c>
      <c r="F149" s="46">
        <v>53</v>
      </c>
    </row>
    <row r="150" spans="3:6" x14ac:dyDescent="0.35">
      <c r="C150" s="46"/>
      <c r="D150" s="46"/>
      <c r="E150" s="46">
        <v>21</v>
      </c>
      <c r="F150" s="46">
        <v>0</v>
      </c>
    </row>
    <row r="151" spans="3:6" x14ac:dyDescent="0.35">
      <c r="C151" s="46"/>
      <c r="D151" s="46"/>
      <c r="E151" s="46">
        <v>22</v>
      </c>
      <c r="F151" s="46">
        <v>113</v>
      </c>
    </row>
    <row r="152" spans="3:6" x14ac:dyDescent="0.35">
      <c r="C152" s="46"/>
      <c r="D152" s="46"/>
      <c r="E152" s="46">
        <v>23</v>
      </c>
      <c r="F152" s="46">
        <v>129</v>
      </c>
    </row>
    <row r="153" spans="3:6" x14ac:dyDescent="0.35">
      <c r="C153" s="46"/>
      <c r="D153" s="46"/>
      <c r="E153" s="46">
        <v>24</v>
      </c>
      <c r="F153" s="46">
        <v>67</v>
      </c>
    </row>
    <row r="154" spans="3:6" x14ac:dyDescent="0.35">
      <c r="C154" s="46"/>
      <c r="D154" s="46"/>
      <c r="E154" s="46">
        <v>25</v>
      </c>
      <c r="F154" s="46">
        <v>90</v>
      </c>
    </row>
    <row r="155" spans="3:6" x14ac:dyDescent="0.35">
      <c r="C155" s="46"/>
      <c r="D155" s="46"/>
      <c r="E155" s="46">
        <v>26</v>
      </c>
      <c r="F155" s="46">
        <v>0</v>
      </c>
    </row>
    <row r="156" spans="3:6" x14ac:dyDescent="0.35">
      <c r="C156" s="46"/>
      <c r="D156" s="46"/>
      <c r="E156" s="46">
        <v>27</v>
      </c>
      <c r="F156" s="46">
        <v>0</v>
      </c>
    </row>
    <row r="157" spans="3:6" x14ac:dyDescent="0.35">
      <c r="C157" s="46"/>
      <c r="D157" s="46"/>
      <c r="E157" s="46">
        <v>28</v>
      </c>
      <c r="F157" s="46">
        <v>0</v>
      </c>
    </row>
    <row r="158" spans="3:6" x14ac:dyDescent="0.35">
      <c r="C158" s="46"/>
      <c r="D158" s="46"/>
      <c r="E158" s="46">
        <v>29</v>
      </c>
      <c r="F158" s="46">
        <v>0</v>
      </c>
    </row>
    <row r="159" spans="3:6" x14ac:dyDescent="0.35">
      <c r="C159" s="46"/>
      <c r="D159" s="46"/>
      <c r="E159" s="46">
        <v>30</v>
      </c>
      <c r="F159" s="46">
        <v>0</v>
      </c>
    </row>
    <row r="160" spans="3:6" x14ac:dyDescent="0.35">
      <c r="C160" s="46"/>
      <c r="D160" s="46"/>
      <c r="E160" s="46">
        <v>31</v>
      </c>
      <c r="F160" s="46">
        <v>0</v>
      </c>
    </row>
    <row r="161" spans="3:6" x14ac:dyDescent="0.35">
      <c r="C161" s="46"/>
      <c r="D161" s="46"/>
      <c r="E161" s="46"/>
      <c r="F161" s="46"/>
    </row>
    <row r="162" spans="3:6" x14ac:dyDescent="0.35">
      <c r="C162" s="46"/>
      <c r="D162" s="46"/>
      <c r="E162" s="46"/>
      <c r="F162" s="46"/>
    </row>
    <row r="163" spans="3:6" x14ac:dyDescent="0.35">
      <c r="C163" s="46"/>
      <c r="D163" s="46"/>
      <c r="E163" s="46"/>
      <c r="F163" s="46"/>
    </row>
    <row r="164" spans="3:6" x14ac:dyDescent="0.35">
      <c r="C164" s="46"/>
      <c r="D164" s="46"/>
      <c r="E164" s="46"/>
      <c r="F164" s="46"/>
    </row>
    <row r="165" spans="3:6" x14ac:dyDescent="0.35">
      <c r="C165" s="46"/>
      <c r="D165" s="46"/>
      <c r="E165" s="46"/>
      <c r="F165" s="46"/>
    </row>
    <row r="166" spans="3:6" x14ac:dyDescent="0.35">
      <c r="C166" s="46" t="s">
        <v>13</v>
      </c>
      <c r="D166" s="46" t="s">
        <v>14</v>
      </c>
      <c r="E166" s="46" t="s">
        <v>16</v>
      </c>
      <c r="F166" s="46" t="s">
        <v>17</v>
      </c>
    </row>
    <row r="167" spans="3:6" x14ac:dyDescent="0.35">
      <c r="C167" s="46" t="s">
        <v>20</v>
      </c>
      <c r="D167" s="46"/>
      <c r="E167" s="46">
        <v>1</v>
      </c>
      <c r="F167" s="46">
        <v>0</v>
      </c>
    </row>
    <row r="168" spans="3:6" x14ac:dyDescent="0.35">
      <c r="C168" s="46"/>
      <c r="D168" s="46"/>
      <c r="E168" s="46">
        <v>2</v>
      </c>
      <c r="F168" s="46">
        <v>168</v>
      </c>
    </row>
    <row r="169" spans="3:6" x14ac:dyDescent="0.35">
      <c r="C169" s="46"/>
      <c r="D169" s="46"/>
      <c r="E169" s="46">
        <v>3</v>
      </c>
      <c r="F169" s="46">
        <v>0</v>
      </c>
    </row>
    <row r="170" spans="3:6" x14ac:dyDescent="0.35">
      <c r="C170" s="46"/>
      <c r="D170" s="46"/>
      <c r="E170" s="46">
        <v>4</v>
      </c>
      <c r="F170" s="46">
        <v>110</v>
      </c>
    </row>
    <row r="171" spans="3:6" x14ac:dyDescent="0.35">
      <c r="C171" s="46"/>
      <c r="D171" s="46"/>
      <c r="E171" s="46">
        <v>5</v>
      </c>
      <c r="F171" s="46">
        <v>130</v>
      </c>
    </row>
    <row r="172" spans="3:6" x14ac:dyDescent="0.35">
      <c r="C172" s="46"/>
      <c r="D172" s="46"/>
      <c r="E172" s="46">
        <v>6</v>
      </c>
      <c r="F172" s="46">
        <v>0</v>
      </c>
    </row>
    <row r="173" spans="3:6" x14ac:dyDescent="0.35">
      <c r="C173" s="46"/>
      <c r="D173" s="46"/>
      <c r="E173" s="46">
        <v>7</v>
      </c>
      <c r="F173" s="46">
        <v>0</v>
      </c>
    </row>
    <row r="174" spans="3:6" x14ac:dyDescent="0.35">
      <c r="C174" s="46"/>
      <c r="D174" s="46"/>
      <c r="E174" s="46">
        <v>8</v>
      </c>
      <c r="F174" s="46">
        <v>165</v>
      </c>
    </row>
    <row r="175" spans="3:6" x14ac:dyDescent="0.35">
      <c r="C175" s="46"/>
      <c r="D175" s="46"/>
      <c r="E175" s="46">
        <v>9</v>
      </c>
      <c r="F175" s="46">
        <v>52</v>
      </c>
    </row>
    <row r="176" spans="3:6" x14ac:dyDescent="0.35">
      <c r="C176" s="46"/>
      <c r="D176" s="46"/>
      <c r="E176" s="46">
        <v>10</v>
      </c>
      <c r="F176" s="46">
        <v>44</v>
      </c>
    </row>
    <row r="177" spans="3:6" x14ac:dyDescent="0.35">
      <c r="C177" s="46"/>
      <c r="D177" s="46"/>
      <c r="E177" s="46">
        <v>11</v>
      </c>
      <c r="F177" s="46">
        <v>61</v>
      </c>
    </row>
    <row r="178" spans="3:6" x14ac:dyDescent="0.35">
      <c r="C178" s="46"/>
      <c r="D178" s="46"/>
      <c r="E178" s="46">
        <v>12</v>
      </c>
      <c r="F178" s="46">
        <v>0</v>
      </c>
    </row>
    <row r="179" spans="3:6" x14ac:dyDescent="0.35">
      <c r="C179" s="46"/>
      <c r="D179" s="46"/>
      <c r="E179" s="46">
        <v>13</v>
      </c>
      <c r="F179" s="46">
        <v>90</v>
      </c>
    </row>
    <row r="180" spans="3:6" x14ac:dyDescent="0.35">
      <c r="C180" s="46"/>
      <c r="D180" s="46"/>
      <c r="E180" s="46">
        <v>14</v>
      </c>
      <c r="F180" s="46">
        <v>149</v>
      </c>
    </row>
    <row r="181" spans="3:6" x14ac:dyDescent="0.35">
      <c r="C181" s="46"/>
      <c r="D181" s="46"/>
      <c r="E181" s="46">
        <v>15</v>
      </c>
      <c r="F181" s="46">
        <v>112</v>
      </c>
    </row>
    <row r="182" spans="3:6" x14ac:dyDescent="0.35">
      <c r="C182" s="46"/>
      <c r="D182" s="46"/>
      <c r="E182" s="46">
        <v>16</v>
      </c>
      <c r="F182" s="46">
        <v>110</v>
      </c>
    </row>
    <row r="183" spans="3:6" x14ac:dyDescent="0.35">
      <c r="C183" s="46"/>
      <c r="D183" s="46"/>
      <c r="E183" s="46">
        <v>17</v>
      </c>
      <c r="F183" s="46">
        <v>158</v>
      </c>
    </row>
    <row r="184" spans="3:6" x14ac:dyDescent="0.35">
      <c r="C184" s="46"/>
      <c r="D184" s="46"/>
      <c r="E184" s="46">
        <v>18</v>
      </c>
      <c r="F184" s="46">
        <v>136</v>
      </c>
    </row>
    <row r="185" spans="3:6" x14ac:dyDescent="0.35">
      <c r="C185" s="46"/>
      <c r="D185" s="46"/>
      <c r="E185" s="46">
        <v>19</v>
      </c>
      <c r="F185" s="46">
        <v>88</v>
      </c>
    </row>
    <row r="186" spans="3:6" x14ac:dyDescent="0.35">
      <c r="C186" s="46"/>
      <c r="D186" s="46"/>
      <c r="E186" s="46">
        <v>20</v>
      </c>
      <c r="F186" s="46">
        <v>38</v>
      </c>
    </row>
    <row r="187" spans="3:6" x14ac:dyDescent="0.35">
      <c r="C187" s="46"/>
      <c r="D187" s="46"/>
      <c r="E187" s="46">
        <v>21</v>
      </c>
      <c r="F187" s="46">
        <v>120</v>
      </c>
    </row>
    <row r="188" spans="3:6" x14ac:dyDescent="0.35">
      <c r="C188" s="46"/>
      <c r="D188" s="46" t="s">
        <v>37</v>
      </c>
      <c r="E188" s="46">
        <v>22</v>
      </c>
      <c r="F188" s="46">
        <v>187</v>
      </c>
    </row>
    <row r="189" spans="3:6" x14ac:dyDescent="0.35">
      <c r="C189" s="46"/>
      <c r="D189" s="46"/>
      <c r="E189" s="46">
        <v>23</v>
      </c>
      <c r="F189" s="46">
        <v>95</v>
      </c>
    </row>
    <row r="190" spans="3:6" x14ac:dyDescent="0.35">
      <c r="C190" s="46"/>
      <c r="D190" s="46" t="s">
        <v>37</v>
      </c>
      <c r="E190" s="46">
        <v>24</v>
      </c>
      <c r="F190" s="46">
        <v>192</v>
      </c>
    </row>
    <row r="191" spans="3:6" x14ac:dyDescent="0.35">
      <c r="C191" s="46"/>
      <c r="D191" s="46" t="s">
        <v>38</v>
      </c>
      <c r="E191" s="46">
        <v>25</v>
      </c>
      <c r="F191" s="46">
        <v>115</v>
      </c>
    </row>
    <row r="192" spans="3:6" x14ac:dyDescent="0.35">
      <c r="C192" s="46"/>
      <c r="D192" s="46"/>
      <c r="E192" s="46">
        <v>26</v>
      </c>
      <c r="F192" s="46" t="s">
        <v>33</v>
      </c>
    </row>
    <row r="193" spans="3:6" x14ac:dyDescent="0.35">
      <c r="C193" s="46"/>
      <c r="D193" s="46"/>
      <c r="E193" s="46">
        <v>27</v>
      </c>
      <c r="F193" s="46">
        <v>116</v>
      </c>
    </row>
    <row r="194" spans="3:6" x14ac:dyDescent="0.35">
      <c r="C194" s="46"/>
      <c r="D194" s="46"/>
      <c r="E194" s="46">
        <v>28</v>
      </c>
      <c r="F194" s="46">
        <v>76</v>
      </c>
    </row>
    <row r="195" spans="3:6" x14ac:dyDescent="0.35">
      <c r="C195" s="46"/>
      <c r="D195" s="46" t="s">
        <v>37</v>
      </c>
      <c r="E195" s="46">
        <v>29</v>
      </c>
      <c r="F195" s="46">
        <v>111</v>
      </c>
    </row>
    <row r="196" spans="3:6" x14ac:dyDescent="0.35">
      <c r="C196" s="46"/>
      <c r="D196" s="46" t="s">
        <v>37</v>
      </c>
      <c r="E196" s="46">
        <v>30</v>
      </c>
      <c r="F196" s="46">
        <v>117</v>
      </c>
    </row>
    <row r="197" spans="3:6" x14ac:dyDescent="0.35">
      <c r="C197" s="46"/>
      <c r="D197" s="46"/>
      <c r="E197" s="46">
        <v>31</v>
      </c>
      <c r="F197" s="46">
        <v>146</v>
      </c>
    </row>
    <row r="198" spans="3:6" x14ac:dyDescent="0.35">
      <c r="C198" s="46"/>
      <c r="D198" s="46"/>
      <c r="E198" s="46">
        <v>32</v>
      </c>
      <c r="F198" s="46">
        <v>0</v>
      </c>
    </row>
    <row r="199" spans="3:6" x14ac:dyDescent="0.35">
      <c r="C199" s="46"/>
      <c r="D199" s="46"/>
      <c r="E199" s="46">
        <v>33</v>
      </c>
      <c r="F199" s="46">
        <v>0</v>
      </c>
    </row>
    <row r="200" spans="3:6" x14ac:dyDescent="0.35">
      <c r="C200" s="46"/>
      <c r="D200" s="46"/>
      <c r="E200" s="46">
        <v>34</v>
      </c>
      <c r="F200" s="46">
        <v>121</v>
      </c>
    </row>
    <row r="201" spans="3:6" x14ac:dyDescent="0.35">
      <c r="C201" s="46"/>
      <c r="D201" s="46"/>
      <c r="E201" s="46">
        <v>35</v>
      </c>
      <c r="F201" s="46">
        <v>142</v>
      </c>
    </row>
    <row r="202" spans="3:6" x14ac:dyDescent="0.35">
      <c r="C202" s="46"/>
      <c r="D202" s="46"/>
      <c r="E202" s="46">
        <v>36</v>
      </c>
      <c r="F202" s="46">
        <v>0</v>
      </c>
    </row>
    <row r="203" spans="3:6" x14ac:dyDescent="0.35">
      <c r="C203" s="46"/>
      <c r="D203" s="46"/>
      <c r="E203" s="46">
        <v>37</v>
      </c>
      <c r="F203" s="46">
        <v>0</v>
      </c>
    </row>
    <row r="204" spans="3:6" x14ac:dyDescent="0.35">
      <c r="C204" s="46"/>
      <c r="D204" s="46" t="s">
        <v>37</v>
      </c>
      <c r="E204" s="46">
        <v>38</v>
      </c>
      <c r="F204" s="46">
        <v>154</v>
      </c>
    </row>
    <row r="205" spans="3:6" x14ac:dyDescent="0.35">
      <c r="C205" s="46"/>
      <c r="D205" s="46"/>
      <c r="E205" s="46">
        <v>39</v>
      </c>
      <c r="F205" s="46">
        <v>0</v>
      </c>
    </row>
    <row r="206" spans="3:6" x14ac:dyDescent="0.35">
      <c r="C206" s="46"/>
      <c r="D206" s="46"/>
      <c r="E206" s="46">
        <v>40</v>
      </c>
      <c r="F206" s="46">
        <v>34</v>
      </c>
    </row>
    <row r="207" spans="3:6" x14ac:dyDescent="0.35">
      <c r="C207" s="46"/>
      <c r="D207" s="46"/>
      <c r="E207" s="46">
        <v>41</v>
      </c>
      <c r="F207" s="46">
        <v>41</v>
      </c>
    </row>
    <row r="208" spans="3:6" x14ac:dyDescent="0.35">
      <c r="C208" s="46"/>
      <c r="D208" s="46"/>
      <c r="E208" s="46">
        <v>42</v>
      </c>
      <c r="F208" s="46">
        <v>0</v>
      </c>
    </row>
    <row r="209" spans="3:6" x14ac:dyDescent="0.35">
      <c r="C209" s="46"/>
      <c r="D209" s="46"/>
      <c r="E209" s="46">
        <v>43</v>
      </c>
      <c r="F209" s="46">
        <v>0</v>
      </c>
    </row>
    <row r="210" spans="3:6" x14ac:dyDescent="0.35">
      <c r="C210" s="46"/>
      <c r="D210" s="46"/>
      <c r="E210" s="46">
        <v>44</v>
      </c>
      <c r="F210" s="46">
        <v>52</v>
      </c>
    </row>
    <row r="211" spans="3:6" x14ac:dyDescent="0.35">
      <c r="C211" s="46"/>
      <c r="D211" s="46"/>
      <c r="E211" s="46">
        <v>45</v>
      </c>
      <c r="F211" s="46">
        <v>0</v>
      </c>
    </row>
    <row r="212" spans="3:6" x14ac:dyDescent="0.35">
      <c r="C212" s="46"/>
      <c r="D212" s="46"/>
      <c r="E212" s="46">
        <v>46</v>
      </c>
      <c r="F212" s="46">
        <v>0</v>
      </c>
    </row>
    <row r="213" spans="3:6" x14ac:dyDescent="0.35">
      <c r="C213" s="46"/>
      <c r="D213" s="46"/>
      <c r="E213" s="46">
        <v>47</v>
      </c>
      <c r="F213" s="46">
        <v>49</v>
      </c>
    </row>
    <row r="214" spans="3:6" x14ac:dyDescent="0.35">
      <c r="C214" s="46"/>
      <c r="D214" s="46" t="s">
        <v>37</v>
      </c>
      <c r="E214" s="46">
        <v>48</v>
      </c>
      <c r="F214" s="46">
        <v>136</v>
      </c>
    </row>
    <row r="215" spans="3:6" x14ac:dyDescent="0.35">
      <c r="C215" s="46"/>
      <c r="D215" s="46"/>
      <c r="E215" s="46"/>
      <c r="F215" s="46"/>
    </row>
    <row r="216" spans="3:6" x14ac:dyDescent="0.35">
      <c r="C216" s="46"/>
      <c r="D216" s="46"/>
      <c r="E216" s="46"/>
      <c r="F216" s="46"/>
    </row>
    <row r="217" spans="3:6" x14ac:dyDescent="0.35">
      <c r="C217" s="46"/>
      <c r="D217" s="46"/>
      <c r="E217" s="46"/>
      <c r="F217" s="46"/>
    </row>
    <row r="218" spans="3:6" x14ac:dyDescent="0.35">
      <c r="C218" s="46"/>
      <c r="D218" s="46"/>
      <c r="E218" s="46"/>
      <c r="F218" s="46"/>
    </row>
    <row r="219" spans="3:6" x14ac:dyDescent="0.35">
      <c r="C219" s="46"/>
      <c r="D219" s="46"/>
      <c r="E219" s="46"/>
      <c r="F219" s="46"/>
    </row>
    <row r="220" spans="3:6" x14ac:dyDescent="0.35">
      <c r="C220" s="46" t="s">
        <v>13</v>
      </c>
      <c r="D220" s="46" t="s">
        <v>14</v>
      </c>
      <c r="E220" s="46" t="s">
        <v>16</v>
      </c>
      <c r="F220" s="46" t="s">
        <v>17</v>
      </c>
    </row>
    <row r="221" spans="3:6" x14ac:dyDescent="0.35">
      <c r="C221" s="46" t="s">
        <v>21</v>
      </c>
      <c r="D221" s="46"/>
      <c r="E221" s="46">
        <v>1</v>
      </c>
      <c r="F221" s="46">
        <v>70</v>
      </c>
    </row>
    <row r="222" spans="3:6" x14ac:dyDescent="0.35">
      <c r="C222" s="46"/>
      <c r="D222" s="46"/>
      <c r="E222" s="46">
        <v>2</v>
      </c>
      <c r="F222" s="46">
        <v>0</v>
      </c>
    </row>
    <row r="223" spans="3:6" x14ac:dyDescent="0.35">
      <c r="C223" s="46"/>
      <c r="D223" s="46"/>
      <c r="E223" s="46">
        <v>3</v>
      </c>
      <c r="F223" s="46">
        <v>29</v>
      </c>
    </row>
    <row r="224" spans="3:6" x14ac:dyDescent="0.35">
      <c r="C224" s="46"/>
      <c r="D224" s="46"/>
      <c r="E224" s="21">
        <v>4</v>
      </c>
      <c r="F224" s="21">
        <v>97</v>
      </c>
    </row>
    <row r="225" spans="3:6" x14ac:dyDescent="0.35">
      <c r="C225" s="46"/>
      <c r="D225" s="46"/>
      <c r="E225" s="46">
        <v>5</v>
      </c>
      <c r="F225" s="46">
        <v>105</v>
      </c>
    </row>
    <row r="226" spans="3:6" x14ac:dyDescent="0.35">
      <c r="C226" s="46"/>
      <c r="D226" s="46"/>
      <c r="E226" s="46">
        <v>6</v>
      </c>
      <c r="F226" s="46">
        <v>120</v>
      </c>
    </row>
    <row r="227" spans="3:6" x14ac:dyDescent="0.35">
      <c r="C227" s="46"/>
      <c r="D227" s="46"/>
      <c r="E227" s="46">
        <v>7</v>
      </c>
      <c r="F227" s="46">
        <v>50</v>
      </c>
    </row>
    <row r="228" spans="3:6" x14ac:dyDescent="0.35">
      <c r="C228" s="46"/>
      <c r="D228" s="46"/>
      <c r="E228" s="46">
        <v>8</v>
      </c>
      <c r="F228" s="46">
        <v>91</v>
      </c>
    </row>
    <row r="229" spans="3:6" x14ac:dyDescent="0.35">
      <c r="C229" s="46"/>
      <c r="D229" s="46"/>
      <c r="E229" s="46">
        <v>9</v>
      </c>
      <c r="F229" s="46">
        <v>93</v>
      </c>
    </row>
    <row r="230" spans="3:6" x14ac:dyDescent="0.35">
      <c r="C230" s="46"/>
      <c r="D230" s="46"/>
      <c r="E230" s="46">
        <v>10</v>
      </c>
      <c r="F230" s="46">
        <v>12</v>
      </c>
    </row>
    <row r="231" spans="3:6" x14ac:dyDescent="0.35">
      <c r="C231" s="46"/>
      <c r="D231" s="46"/>
      <c r="E231" s="46">
        <v>11</v>
      </c>
      <c r="F231" s="46">
        <v>64</v>
      </c>
    </row>
    <row r="232" spans="3:6" x14ac:dyDescent="0.35">
      <c r="C232" s="46"/>
      <c r="D232" s="46"/>
      <c r="E232" s="46">
        <v>12</v>
      </c>
      <c r="F232" s="46">
        <v>90</v>
      </c>
    </row>
    <row r="233" spans="3:6" x14ac:dyDescent="0.35">
      <c r="C233" s="46"/>
      <c r="D233" s="46"/>
      <c r="E233" s="46">
        <v>13</v>
      </c>
      <c r="F233" s="46">
        <v>35</v>
      </c>
    </row>
    <row r="234" spans="3:6" x14ac:dyDescent="0.35">
      <c r="C234" s="46"/>
      <c r="D234" s="46"/>
      <c r="E234" s="46">
        <v>14</v>
      </c>
      <c r="F234" s="46">
        <v>19</v>
      </c>
    </row>
    <row r="235" spans="3:6" x14ac:dyDescent="0.35">
      <c r="C235" s="46"/>
      <c r="D235" s="46"/>
      <c r="E235" s="46">
        <v>15</v>
      </c>
      <c r="F235" s="46">
        <v>0</v>
      </c>
    </row>
    <row r="236" spans="3:6" x14ac:dyDescent="0.35">
      <c r="C236" s="46"/>
      <c r="D236" s="46"/>
      <c r="E236" s="46">
        <v>16</v>
      </c>
      <c r="F236" s="46">
        <v>45</v>
      </c>
    </row>
    <row r="237" spans="3:6" x14ac:dyDescent="0.35">
      <c r="C237" s="46"/>
      <c r="D237" s="46"/>
      <c r="E237" s="46">
        <v>17</v>
      </c>
      <c r="F237" s="46">
        <v>10</v>
      </c>
    </row>
    <row r="238" spans="3:6" x14ac:dyDescent="0.35">
      <c r="C238" s="46"/>
      <c r="D238" s="46"/>
      <c r="E238" s="46">
        <v>18</v>
      </c>
      <c r="F238" s="46">
        <v>0</v>
      </c>
    </row>
    <row r="239" spans="3:6" x14ac:dyDescent="0.35">
      <c r="C239" s="46"/>
      <c r="D239" s="46"/>
      <c r="E239" s="46">
        <v>19</v>
      </c>
      <c r="F239" s="46">
        <v>0</v>
      </c>
    </row>
    <row r="240" spans="3:6" x14ac:dyDescent="0.35">
      <c r="C240" s="46"/>
      <c r="D240" s="46"/>
      <c r="E240" s="46">
        <v>20</v>
      </c>
      <c r="F240" s="46">
        <v>24</v>
      </c>
    </row>
    <row r="241" spans="3:6" x14ac:dyDescent="0.35">
      <c r="C241" s="46"/>
      <c r="D241" s="46"/>
      <c r="E241" s="46">
        <v>21</v>
      </c>
      <c r="F241" s="46">
        <v>59</v>
      </c>
    </row>
    <row r="242" spans="3:6" x14ac:dyDescent="0.35">
      <c r="C242" s="46"/>
      <c r="D242" s="46"/>
      <c r="E242" s="46">
        <v>22</v>
      </c>
      <c r="F242" s="46">
        <v>0</v>
      </c>
    </row>
    <row r="243" spans="3:6" x14ac:dyDescent="0.35">
      <c r="C243" s="46"/>
      <c r="D243" s="46"/>
      <c r="E243" s="46">
        <v>23</v>
      </c>
      <c r="F243" s="46">
        <v>17</v>
      </c>
    </row>
    <row r="244" spans="3:6" x14ac:dyDescent="0.35">
      <c r="C244" s="46"/>
      <c r="D244" s="46"/>
      <c r="E244" s="46">
        <v>24</v>
      </c>
      <c r="F244" s="46">
        <v>58</v>
      </c>
    </row>
    <row r="245" spans="3:6" x14ac:dyDescent="0.35">
      <c r="C245" s="46"/>
      <c r="D245" s="46"/>
      <c r="E245" s="46">
        <v>25</v>
      </c>
      <c r="F245" s="46">
        <v>56</v>
      </c>
    </row>
    <row r="246" spans="3:6" x14ac:dyDescent="0.35">
      <c r="C246" s="46"/>
      <c r="D246" s="46"/>
      <c r="E246" s="46">
        <v>26</v>
      </c>
      <c r="F246" s="46">
        <v>64</v>
      </c>
    </row>
    <row r="247" spans="3:6" x14ac:dyDescent="0.35">
      <c r="C247" s="46"/>
      <c r="D247" s="46"/>
      <c r="E247" s="46">
        <v>27</v>
      </c>
      <c r="F247" s="46">
        <v>37</v>
      </c>
    </row>
    <row r="248" spans="3:6" x14ac:dyDescent="0.35">
      <c r="C248" s="46"/>
      <c r="D248" s="46"/>
      <c r="E248" s="46">
        <v>28</v>
      </c>
      <c r="F248" s="46">
        <v>0</v>
      </c>
    </row>
    <row r="249" spans="3:6" x14ac:dyDescent="0.35">
      <c r="C249" s="46"/>
      <c r="D249" s="46"/>
      <c r="E249" s="46">
        <v>29</v>
      </c>
      <c r="F249" s="46">
        <v>2</v>
      </c>
    </row>
    <row r="250" spans="3:6" x14ac:dyDescent="0.35">
      <c r="C250" s="46"/>
      <c r="D250" s="46"/>
      <c r="E250" s="46">
        <v>30</v>
      </c>
      <c r="F250" s="46">
        <v>7</v>
      </c>
    </row>
    <row r="251" spans="3:6" x14ac:dyDescent="0.35">
      <c r="C251" s="46"/>
      <c r="D251" s="46"/>
      <c r="E251" s="46">
        <v>31</v>
      </c>
      <c r="F251" s="46">
        <v>63</v>
      </c>
    </row>
    <row r="252" spans="3:6" x14ac:dyDescent="0.35">
      <c r="C252" s="46"/>
      <c r="D252" s="46"/>
      <c r="E252" s="46">
        <v>32</v>
      </c>
      <c r="F252" s="46">
        <v>60</v>
      </c>
    </row>
    <row r="253" spans="3:6" x14ac:dyDescent="0.35">
      <c r="C253" s="46"/>
      <c r="D253" s="46"/>
      <c r="E253" s="46">
        <v>33</v>
      </c>
      <c r="F253" s="46">
        <v>0</v>
      </c>
    </row>
    <row r="254" spans="3:6" x14ac:dyDescent="0.35">
      <c r="C254" s="46"/>
      <c r="D254" s="46"/>
      <c r="E254" s="46">
        <v>34</v>
      </c>
      <c r="F254" s="46">
        <v>0</v>
      </c>
    </row>
    <row r="255" spans="3:6" x14ac:dyDescent="0.35">
      <c r="C255" s="46"/>
      <c r="D255" s="46"/>
      <c r="E255" s="46">
        <v>35</v>
      </c>
      <c r="F255" s="46">
        <v>0</v>
      </c>
    </row>
    <row r="256" spans="3:6" x14ac:dyDescent="0.35">
      <c r="C256" s="46"/>
      <c r="D256" s="46"/>
      <c r="E256" s="46">
        <v>36</v>
      </c>
      <c r="F256" s="46">
        <v>28</v>
      </c>
    </row>
    <row r="257" spans="3:6" x14ac:dyDescent="0.35">
      <c r="C257" s="46"/>
      <c r="D257" s="46"/>
      <c r="E257" s="46">
        <v>37</v>
      </c>
      <c r="F257" s="46">
        <v>0</v>
      </c>
    </row>
    <row r="258" spans="3:6" x14ac:dyDescent="0.35">
      <c r="C258" s="46"/>
      <c r="D258" s="46"/>
      <c r="E258" s="46">
        <v>38</v>
      </c>
      <c r="F258" s="46">
        <v>45</v>
      </c>
    </row>
    <row r="259" spans="3:6" x14ac:dyDescent="0.35">
      <c r="C259" s="46"/>
      <c r="D259" s="46"/>
      <c r="E259" s="46">
        <v>39</v>
      </c>
      <c r="F259" s="46">
        <v>35</v>
      </c>
    </row>
    <row r="260" spans="3:6" x14ac:dyDescent="0.35">
      <c r="C260" s="46"/>
      <c r="D260" s="46"/>
      <c r="E260" s="46">
        <v>40</v>
      </c>
      <c r="F260" s="46">
        <v>0</v>
      </c>
    </row>
    <row r="261" spans="3:6" x14ac:dyDescent="0.35">
      <c r="C261" s="46"/>
      <c r="D261" s="46"/>
      <c r="E261" s="46">
        <v>41</v>
      </c>
      <c r="F261" s="46">
        <v>83</v>
      </c>
    </row>
    <row r="262" spans="3:6" x14ac:dyDescent="0.35">
      <c r="C262" s="46"/>
      <c r="D262" s="46"/>
      <c r="E262" s="46">
        <v>42</v>
      </c>
      <c r="F262" s="46">
        <v>0</v>
      </c>
    </row>
    <row r="263" spans="3:6" x14ac:dyDescent="0.35">
      <c r="C263" s="46"/>
      <c r="D263" s="46"/>
      <c r="E263" s="46">
        <v>43</v>
      </c>
      <c r="F263" s="46">
        <v>0</v>
      </c>
    </row>
    <row r="264" spans="3:6" x14ac:dyDescent="0.35">
      <c r="C264" s="46"/>
      <c r="D264" s="46"/>
      <c r="E264" s="46">
        <v>44</v>
      </c>
      <c r="F264" s="46">
        <v>67</v>
      </c>
    </row>
    <row r="265" spans="3:6" x14ac:dyDescent="0.35">
      <c r="C265" s="46"/>
      <c r="D265" s="46"/>
      <c r="E265" s="46">
        <v>45</v>
      </c>
      <c r="F265" s="46">
        <v>0</v>
      </c>
    </row>
    <row r="266" spans="3:6" x14ac:dyDescent="0.35">
      <c r="C266" s="46"/>
      <c r="D266" s="46"/>
      <c r="E266" s="46">
        <v>46</v>
      </c>
      <c r="F266" s="46">
        <v>0</v>
      </c>
    </row>
    <row r="267" spans="3:6" x14ac:dyDescent="0.35">
      <c r="C267" s="46"/>
      <c r="D267" s="46"/>
      <c r="E267" s="46">
        <v>47</v>
      </c>
      <c r="F267" s="46">
        <v>0</v>
      </c>
    </row>
    <row r="268" spans="3:6" x14ac:dyDescent="0.35">
      <c r="C268" s="46"/>
      <c r="D268" s="46"/>
      <c r="E268" s="46">
        <v>48</v>
      </c>
      <c r="F268" s="46">
        <v>0</v>
      </c>
    </row>
    <row r="269" spans="3:6" x14ac:dyDescent="0.35">
      <c r="C269" s="46"/>
      <c r="D269" s="46"/>
      <c r="E269" s="46">
        <v>49</v>
      </c>
      <c r="F269" s="46">
        <v>40</v>
      </c>
    </row>
    <row r="270" spans="3:6" x14ac:dyDescent="0.35">
      <c r="C270" s="46"/>
      <c r="D270" s="46"/>
      <c r="E270" s="46">
        <v>50</v>
      </c>
      <c r="F270" s="46">
        <v>59</v>
      </c>
    </row>
    <row r="271" spans="3:6" x14ac:dyDescent="0.35">
      <c r="C271" s="46"/>
      <c r="D271" s="46"/>
      <c r="E271" s="46"/>
      <c r="F271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1:U137"/>
  <sheetViews>
    <sheetView topLeftCell="A2" zoomScale="70" zoomScaleNormal="70" workbookViewId="0">
      <selection activeCell="R138" sqref="R138"/>
    </sheetView>
  </sheetViews>
  <sheetFormatPr defaultColWidth="8.81640625" defaultRowHeight="14.5" x14ac:dyDescent="0.35"/>
  <cols>
    <col min="1" max="1" width="8.81640625" style="1"/>
    <col min="2" max="2" width="31.7265625" style="1" bestFit="1" customWidth="1"/>
    <col min="3" max="3" width="10.81640625" style="1" bestFit="1" customWidth="1"/>
    <col min="4" max="4" width="14.7265625" style="1" bestFit="1" customWidth="1"/>
    <col min="5" max="19" width="8.81640625" style="1"/>
    <col min="20" max="20" width="20" style="1" bestFit="1" customWidth="1"/>
    <col min="21" max="16384" width="8.81640625" style="1"/>
  </cols>
  <sheetData>
    <row r="1" spans="2:20" ht="17.25" customHeight="1" x14ac:dyDescent="0.35">
      <c r="B1" s="6"/>
      <c r="C1" s="6"/>
      <c r="E1" s="3" t="s">
        <v>10</v>
      </c>
      <c r="F1" s="3"/>
      <c r="G1" s="3"/>
      <c r="H1" s="3"/>
      <c r="I1" s="3"/>
      <c r="J1" s="3"/>
      <c r="K1" s="3"/>
      <c r="L1" s="3"/>
      <c r="N1" s="3"/>
      <c r="O1" s="6"/>
      <c r="P1" s="3" t="s">
        <v>60</v>
      </c>
      <c r="Q1" s="3"/>
      <c r="R1" s="3"/>
      <c r="S1" s="3"/>
      <c r="T1" s="49"/>
    </row>
    <row r="2" spans="2:20" x14ac:dyDescent="0.35">
      <c r="B2" s="6" t="s">
        <v>13</v>
      </c>
      <c r="C2" s="6" t="s">
        <v>16</v>
      </c>
      <c r="D2" s="1" t="s">
        <v>17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1" t="s">
        <v>56</v>
      </c>
      <c r="N2" s="6" t="s">
        <v>9</v>
      </c>
      <c r="O2" s="6"/>
      <c r="P2" s="6" t="s">
        <v>1</v>
      </c>
      <c r="Q2" s="6" t="s">
        <v>2</v>
      </c>
      <c r="R2" s="6" t="s">
        <v>3</v>
      </c>
      <c r="S2" s="6" t="s">
        <v>4</v>
      </c>
      <c r="T2" s="3"/>
    </row>
    <row r="3" spans="2:20" x14ac:dyDescent="0.35">
      <c r="B3" s="6" t="s">
        <v>67</v>
      </c>
      <c r="C3" s="6">
        <v>1</v>
      </c>
      <c r="D3" s="6"/>
      <c r="E3" s="6">
        <v>46</v>
      </c>
      <c r="F3" s="6">
        <v>40</v>
      </c>
      <c r="G3" s="6">
        <v>0</v>
      </c>
      <c r="H3" s="22">
        <v>0</v>
      </c>
      <c r="I3" s="22">
        <f t="shared" ref="I3:I17" si="0">SUM(E3:F3)</f>
        <v>86</v>
      </c>
      <c r="J3" s="4">
        <f>I3/N3*100</f>
        <v>100</v>
      </c>
      <c r="K3" s="22">
        <f t="shared" ref="K3:K17" si="1">SUM(F3:G3)</f>
        <v>40</v>
      </c>
      <c r="L3" s="4">
        <f>K3/N3*100</f>
        <v>46.511627906976742</v>
      </c>
      <c r="M3" s="1">
        <f>SUM(G3:H3)</f>
        <v>0</v>
      </c>
      <c r="N3" s="22">
        <f>SUM(E3:H3)</f>
        <v>86</v>
      </c>
      <c r="O3" s="6"/>
      <c r="P3" s="22">
        <v>46</v>
      </c>
      <c r="Q3" s="22">
        <v>40</v>
      </c>
      <c r="R3" s="32">
        <v>0</v>
      </c>
      <c r="S3" s="32">
        <v>0</v>
      </c>
    </row>
    <row r="4" spans="2:20" x14ac:dyDescent="0.35">
      <c r="B4" s="6"/>
      <c r="C4" s="6">
        <v>2</v>
      </c>
      <c r="D4" s="6"/>
      <c r="E4" s="6">
        <v>64</v>
      </c>
      <c r="F4" s="6">
        <v>71</v>
      </c>
      <c r="G4" s="22">
        <v>0</v>
      </c>
      <c r="H4" s="22">
        <v>0</v>
      </c>
      <c r="I4" s="22">
        <f t="shared" si="0"/>
        <v>135</v>
      </c>
      <c r="J4" s="4">
        <f>I4/N4*100</f>
        <v>100</v>
      </c>
      <c r="K4" s="22">
        <f t="shared" si="1"/>
        <v>71</v>
      </c>
      <c r="L4" s="4">
        <f>K4/N4*100</f>
        <v>52.592592592592588</v>
      </c>
      <c r="M4" s="32">
        <f t="shared" ref="M4:M17" si="2">SUM(G4:H4)</f>
        <v>0</v>
      </c>
      <c r="N4" s="22">
        <f>SUM(E4:H4)</f>
        <v>135</v>
      </c>
      <c r="O4" s="6"/>
      <c r="P4" s="22">
        <v>64</v>
      </c>
      <c r="Q4" s="22">
        <v>71</v>
      </c>
      <c r="R4" s="32">
        <v>0</v>
      </c>
      <c r="S4" s="32">
        <v>0</v>
      </c>
    </row>
    <row r="5" spans="2:20" x14ac:dyDescent="0.35">
      <c r="B5" s="6"/>
      <c r="C5" s="6">
        <v>3</v>
      </c>
      <c r="D5" s="6"/>
      <c r="E5" s="6">
        <v>62</v>
      </c>
      <c r="F5" s="6">
        <v>43</v>
      </c>
      <c r="G5" s="22">
        <v>0</v>
      </c>
      <c r="H5" s="22">
        <v>0</v>
      </c>
      <c r="I5" s="22">
        <f t="shared" si="0"/>
        <v>105</v>
      </c>
      <c r="J5" s="4">
        <f>I5/N5*100</f>
        <v>100</v>
      </c>
      <c r="K5" s="22">
        <f t="shared" si="1"/>
        <v>43</v>
      </c>
      <c r="L5" s="4">
        <f>K5/N5*100</f>
        <v>40.952380952380949</v>
      </c>
      <c r="M5" s="32">
        <f t="shared" si="2"/>
        <v>0</v>
      </c>
      <c r="N5" s="22">
        <f>SUM(E5:H5)</f>
        <v>105</v>
      </c>
      <c r="O5" s="6"/>
      <c r="P5" s="22">
        <v>62</v>
      </c>
      <c r="Q5" s="22">
        <v>43</v>
      </c>
      <c r="R5" s="32">
        <v>0</v>
      </c>
      <c r="S5" s="32">
        <v>0</v>
      </c>
    </row>
    <row r="6" spans="2:20" x14ac:dyDescent="0.35">
      <c r="B6" s="6"/>
      <c r="C6" s="22">
        <v>4</v>
      </c>
      <c r="D6" s="6"/>
      <c r="E6" s="6">
        <v>42</v>
      </c>
      <c r="F6" s="6">
        <v>34</v>
      </c>
      <c r="G6" s="22">
        <v>0</v>
      </c>
      <c r="H6" s="22">
        <v>0</v>
      </c>
      <c r="I6" s="22">
        <f t="shared" si="0"/>
        <v>76</v>
      </c>
      <c r="J6" s="4">
        <f>I6/N6*100</f>
        <v>100</v>
      </c>
      <c r="K6" s="22">
        <f t="shared" si="1"/>
        <v>34</v>
      </c>
      <c r="L6" s="4">
        <f>K6/N6*100</f>
        <v>44.736842105263158</v>
      </c>
      <c r="M6" s="32">
        <f t="shared" si="2"/>
        <v>0</v>
      </c>
      <c r="N6" s="22">
        <f>SUM(E6:H6)</f>
        <v>76</v>
      </c>
      <c r="O6" s="6"/>
      <c r="P6" s="22">
        <v>42</v>
      </c>
      <c r="Q6" s="22">
        <v>34</v>
      </c>
      <c r="R6" s="32">
        <v>0</v>
      </c>
      <c r="S6" s="32">
        <v>0</v>
      </c>
    </row>
    <row r="7" spans="2:20" x14ac:dyDescent="0.35">
      <c r="B7" s="6"/>
      <c r="C7" s="22">
        <v>5</v>
      </c>
      <c r="D7" s="6"/>
      <c r="E7" s="6">
        <v>46</v>
      </c>
      <c r="F7" s="6">
        <v>59</v>
      </c>
      <c r="G7" s="22">
        <v>0</v>
      </c>
      <c r="H7" s="22">
        <v>0</v>
      </c>
      <c r="I7" s="22">
        <f t="shared" si="0"/>
        <v>105</v>
      </c>
      <c r="J7" s="4">
        <f>I7/N7*100</f>
        <v>100</v>
      </c>
      <c r="K7" s="22">
        <f t="shared" si="1"/>
        <v>59</v>
      </c>
      <c r="L7" s="4">
        <f>K7/N7*100</f>
        <v>56.19047619047619</v>
      </c>
      <c r="M7" s="32">
        <f t="shared" si="2"/>
        <v>0</v>
      </c>
      <c r="N7" s="22">
        <f>SUM(E7:H7)</f>
        <v>105</v>
      </c>
      <c r="O7" s="6"/>
      <c r="P7" s="22">
        <v>46</v>
      </c>
      <c r="Q7" s="22">
        <v>59</v>
      </c>
      <c r="R7" s="32">
        <v>0</v>
      </c>
      <c r="S7" s="32">
        <v>0</v>
      </c>
    </row>
    <row r="8" spans="2:20" x14ac:dyDescent="0.35">
      <c r="B8" s="6"/>
      <c r="C8" s="22">
        <v>6</v>
      </c>
      <c r="D8" s="6"/>
      <c r="E8" s="6"/>
      <c r="F8" s="32"/>
      <c r="G8" s="32"/>
      <c r="H8" s="32"/>
      <c r="I8" s="32"/>
      <c r="J8" s="4"/>
      <c r="K8" s="32"/>
      <c r="L8" s="4"/>
      <c r="M8" s="32"/>
      <c r="N8" s="32"/>
      <c r="O8" s="6"/>
      <c r="P8" s="32"/>
      <c r="Q8" s="32"/>
      <c r="R8" s="32"/>
      <c r="S8" s="32"/>
    </row>
    <row r="9" spans="2:20" x14ac:dyDescent="0.35">
      <c r="B9" s="6"/>
      <c r="C9" s="22">
        <v>7</v>
      </c>
      <c r="D9" s="6"/>
      <c r="E9" s="6">
        <v>67</v>
      </c>
      <c r="F9" s="6">
        <v>47</v>
      </c>
      <c r="G9" s="22">
        <v>0</v>
      </c>
      <c r="H9" s="22">
        <v>0</v>
      </c>
      <c r="I9" s="22">
        <f t="shared" si="0"/>
        <v>114</v>
      </c>
      <c r="J9" s="4">
        <f>I9/N9*100</f>
        <v>100</v>
      </c>
      <c r="K9" s="22">
        <f t="shared" si="1"/>
        <v>47</v>
      </c>
      <c r="L9" s="4">
        <f>K9/N9*100</f>
        <v>41.228070175438596</v>
      </c>
      <c r="M9" s="32">
        <f t="shared" si="2"/>
        <v>0</v>
      </c>
      <c r="N9" s="22">
        <f>SUM(E9:H9)</f>
        <v>114</v>
      </c>
      <c r="O9" s="6"/>
      <c r="P9" s="22">
        <v>67</v>
      </c>
      <c r="Q9" s="22">
        <v>47</v>
      </c>
      <c r="R9" s="32">
        <v>0</v>
      </c>
      <c r="S9" s="32">
        <v>0</v>
      </c>
    </row>
    <row r="10" spans="2:20" x14ac:dyDescent="0.35">
      <c r="B10" s="6"/>
      <c r="C10" s="22">
        <v>8</v>
      </c>
      <c r="D10" s="6"/>
      <c r="E10" s="6">
        <v>59</v>
      </c>
      <c r="F10" s="6">
        <v>60</v>
      </c>
      <c r="G10" s="22">
        <v>0</v>
      </c>
      <c r="H10" s="22">
        <v>0</v>
      </c>
      <c r="I10" s="22">
        <f t="shared" si="0"/>
        <v>119</v>
      </c>
      <c r="J10" s="4">
        <f>I10/N10*100</f>
        <v>100</v>
      </c>
      <c r="K10" s="22">
        <f t="shared" si="1"/>
        <v>60</v>
      </c>
      <c r="L10" s="4">
        <f>K10/N10*100</f>
        <v>50.420168067226889</v>
      </c>
      <c r="M10" s="32">
        <f t="shared" si="2"/>
        <v>0</v>
      </c>
      <c r="N10" s="22">
        <f>SUM(E10:H10)</f>
        <v>119</v>
      </c>
      <c r="O10" s="6"/>
      <c r="P10" s="22">
        <v>59</v>
      </c>
      <c r="Q10" s="22">
        <v>60</v>
      </c>
      <c r="R10" s="32">
        <v>0</v>
      </c>
      <c r="S10" s="32">
        <v>0</v>
      </c>
    </row>
    <row r="11" spans="2:20" x14ac:dyDescent="0.35">
      <c r="B11" s="6"/>
      <c r="C11" s="22">
        <v>9</v>
      </c>
      <c r="D11" s="6"/>
      <c r="E11" s="6">
        <v>69</v>
      </c>
      <c r="F11" s="6">
        <v>66</v>
      </c>
      <c r="G11" s="22">
        <v>0</v>
      </c>
      <c r="H11" s="22">
        <v>0</v>
      </c>
      <c r="I11" s="22">
        <f t="shared" si="0"/>
        <v>135</v>
      </c>
      <c r="J11" s="4">
        <f>I11/N11*100</f>
        <v>100</v>
      </c>
      <c r="K11" s="22">
        <f t="shared" si="1"/>
        <v>66</v>
      </c>
      <c r="L11" s="4">
        <f>K11/N11*100</f>
        <v>48.888888888888886</v>
      </c>
      <c r="M11" s="32">
        <f t="shared" si="2"/>
        <v>0</v>
      </c>
      <c r="N11" s="22">
        <f>SUM(E11:H11)</f>
        <v>135</v>
      </c>
      <c r="O11" s="6"/>
      <c r="P11" s="22">
        <v>69</v>
      </c>
      <c r="Q11" s="22">
        <v>66</v>
      </c>
      <c r="R11" s="32">
        <v>0</v>
      </c>
      <c r="S11" s="32">
        <v>0</v>
      </c>
    </row>
    <row r="12" spans="2:20" x14ac:dyDescent="0.35">
      <c r="B12" s="6"/>
      <c r="C12" s="22">
        <v>10</v>
      </c>
      <c r="D12" s="6"/>
      <c r="E12" s="6">
        <v>49</v>
      </c>
      <c r="F12" s="6">
        <v>50</v>
      </c>
      <c r="G12" s="22">
        <v>0</v>
      </c>
      <c r="H12" s="22">
        <v>0</v>
      </c>
      <c r="I12" s="22">
        <f t="shared" si="0"/>
        <v>99</v>
      </c>
      <c r="J12" s="4">
        <f>I12/N12*100</f>
        <v>100</v>
      </c>
      <c r="K12" s="22">
        <f t="shared" si="1"/>
        <v>50</v>
      </c>
      <c r="L12" s="4">
        <f>K12/N12*100</f>
        <v>50.505050505050505</v>
      </c>
      <c r="M12" s="32">
        <f t="shared" si="2"/>
        <v>0</v>
      </c>
      <c r="N12" s="22">
        <f>SUM(E12:H12)</f>
        <v>99</v>
      </c>
      <c r="O12" s="6"/>
      <c r="P12" s="22">
        <v>49</v>
      </c>
      <c r="Q12" s="22">
        <v>50</v>
      </c>
      <c r="R12" s="32">
        <v>0</v>
      </c>
      <c r="S12" s="32">
        <v>0</v>
      </c>
    </row>
    <row r="13" spans="2:20" x14ac:dyDescent="0.35">
      <c r="B13" s="6"/>
      <c r="C13" s="22">
        <v>11</v>
      </c>
      <c r="D13" s="6"/>
      <c r="E13" s="6">
        <v>41</v>
      </c>
      <c r="F13" s="6">
        <v>29</v>
      </c>
      <c r="G13" s="22">
        <v>0</v>
      </c>
      <c r="H13" s="22">
        <v>0</v>
      </c>
      <c r="I13" s="22">
        <f t="shared" si="0"/>
        <v>70</v>
      </c>
      <c r="J13" s="4">
        <f>I13/N13*100</f>
        <v>100</v>
      </c>
      <c r="K13" s="22">
        <f t="shared" si="1"/>
        <v>29</v>
      </c>
      <c r="L13" s="4">
        <f>K13/N13*100</f>
        <v>41.428571428571431</v>
      </c>
      <c r="M13" s="32">
        <f t="shared" si="2"/>
        <v>0</v>
      </c>
      <c r="N13" s="22">
        <f>SUM(E13:H13)</f>
        <v>70</v>
      </c>
      <c r="O13" s="6"/>
      <c r="P13" s="22">
        <v>41</v>
      </c>
      <c r="Q13" s="22">
        <v>29</v>
      </c>
      <c r="R13" s="32">
        <v>0</v>
      </c>
      <c r="S13" s="32">
        <v>0</v>
      </c>
    </row>
    <row r="14" spans="2:20" x14ac:dyDescent="0.35">
      <c r="B14" s="6"/>
      <c r="C14" s="22">
        <v>12</v>
      </c>
      <c r="D14" s="6">
        <v>0</v>
      </c>
      <c r="E14" s="32"/>
      <c r="F14" s="32"/>
      <c r="G14" s="32"/>
      <c r="H14" s="32"/>
      <c r="I14" s="32"/>
      <c r="J14" s="4"/>
      <c r="K14" s="32"/>
      <c r="L14" s="4"/>
      <c r="M14" s="32"/>
      <c r="N14" s="32"/>
      <c r="O14" s="6"/>
      <c r="P14" s="32"/>
      <c r="Q14" s="32"/>
      <c r="R14" s="32"/>
      <c r="S14" s="32"/>
    </row>
    <row r="15" spans="2:20" x14ac:dyDescent="0.35">
      <c r="B15" s="6"/>
      <c r="C15" s="22">
        <v>14</v>
      </c>
      <c r="D15" s="6"/>
      <c r="E15" s="6">
        <v>53</v>
      </c>
      <c r="F15" s="6">
        <v>60</v>
      </c>
      <c r="G15" s="22">
        <v>0</v>
      </c>
      <c r="H15" s="22">
        <v>0</v>
      </c>
      <c r="I15" s="22">
        <f t="shared" si="0"/>
        <v>113</v>
      </c>
      <c r="J15" s="4">
        <f>I15/N15*100</f>
        <v>100</v>
      </c>
      <c r="K15" s="22">
        <f t="shared" si="1"/>
        <v>60</v>
      </c>
      <c r="L15" s="4">
        <f>K15/N15*100</f>
        <v>53.097345132743371</v>
      </c>
      <c r="M15" s="32">
        <f t="shared" si="2"/>
        <v>0</v>
      </c>
      <c r="N15" s="22">
        <f>SUM(E15:H15)</f>
        <v>113</v>
      </c>
      <c r="O15" s="6"/>
      <c r="P15" s="22">
        <v>53</v>
      </c>
      <c r="Q15" s="22">
        <v>60</v>
      </c>
      <c r="R15" s="32">
        <v>0</v>
      </c>
      <c r="S15" s="32">
        <v>0</v>
      </c>
    </row>
    <row r="16" spans="2:20" x14ac:dyDescent="0.35">
      <c r="B16" s="6"/>
      <c r="C16" s="22">
        <v>15</v>
      </c>
      <c r="D16" s="6"/>
      <c r="E16" s="6">
        <v>57</v>
      </c>
      <c r="F16" s="6">
        <v>44</v>
      </c>
      <c r="G16" s="22">
        <v>0</v>
      </c>
      <c r="H16" s="22">
        <v>0</v>
      </c>
      <c r="I16" s="22">
        <f t="shared" si="0"/>
        <v>101</v>
      </c>
      <c r="J16" s="4">
        <f>I16/N16*100</f>
        <v>100</v>
      </c>
      <c r="K16" s="22">
        <f t="shared" si="1"/>
        <v>44</v>
      </c>
      <c r="L16" s="4">
        <f>K16/N16*100</f>
        <v>43.564356435643568</v>
      </c>
      <c r="M16" s="32">
        <f t="shared" si="2"/>
        <v>0</v>
      </c>
      <c r="N16" s="22">
        <f>SUM(E16:H16)</f>
        <v>101</v>
      </c>
      <c r="O16" s="6"/>
      <c r="P16" s="22">
        <v>57</v>
      </c>
      <c r="Q16" s="22">
        <v>44</v>
      </c>
      <c r="R16" s="32">
        <v>0</v>
      </c>
      <c r="S16" s="32">
        <v>0</v>
      </c>
    </row>
    <row r="17" spans="2:19" x14ac:dyDescent="0.35">
      <c r="B17" s="6"/>
      <c r="C17" s="22">
        <v>16</v>
      </c>
      <c r="D17" s="6"/>
      <c r="E17" s="6">
        <v>37</v>
      </c>
      <c r="F17" s="6">
        <v>36</v>
      </c>
      <c r="G17" s="22">
        <v>0</v>
      </c>
      <c r="H17" s="22">
        <v>0</v>
      </c>
      <c r="I17" s="22">
        <f t="shared" si="0"/>
        <v>73</v>
      </c>
      <c r="J17" s="4">
        <f>I17/N17*100</f>
        <v>100</v>
      </c>
      <c r="K17" s="22">
        <f t="shared" si="1"/>
        <v>36</v>
      </c>
      <c r="L17" s="4">
        <f>K17/N17*100</f>
        <v>49.315068493150683</v>
      </c>
      <c r="M17" s="32">
        <f t="shared" si="2"/>
        <v>0</v>
      </c>
      <c r="N17" s="22">
        <f>SUM(E17:H17)</f>
        <v>73</v>
      </c>
      <c r="O17" s="6"/>
      <c r="P17" s="22">
        <v>37</v>
      </c>
      <c r="Q17" s="22">
        <v>36</v>
      </c>
      <c r="R17" s="32">
        <v>0</v>
      </c>
      <c r="S17" s="32">
        <v>0</v>
      </c>
    </row>
    <row r="18" spans="2:19" x14ac:dyDescent="0.35">
      <c r="B18" s="6"/>
      <c r="C18" s="22">
        <v>17</v>
      </c>
      <c r="D18" s="6">
        <v>0</v>
      </c>
      <c r="E18" s="32"/>
      <c r="F18" s="32"/>
      <c r="G18" s="32"/>
      <c r="H18" s="32"/>
      <c r="I18" s="32"/>
      <c r="J18" s="4"/>
      <c r="K18" s="32"/>
      <c r="L18" s="4"/>
      <c r="M18" s="32"/>
      <c r="N18" s="32"/>
      <c r="O18" s="6"/>
      <c r="P18" s="32"/>
      <c r="Q18" s="32"/>
      <c r="R18" s="32"/>
      <c r="S18" s="32"/>
    </row>
    <row r="19" spans="2:19" x14ac:dyDescent="0.35">
      <c r="B19" s="6"/>
      <c r="C19" s="22">
        <v>18</v>
      </c>
      <c r="D19" s="6"/>
      <c r="E19" s="32"/>
      <c r="F19" s="32"/>
      <c r="G19" s="32"/>
      <c r="H19" s="32"/>
      <c r="I19" s="32"/>
      <c r="J19" s="4"/>
      <c r="K19" s="32"/>
      <c r="L19" s="4"/>
      <c r="M19" s="32"/>
      <c r="N19" s="32"/>
      <c r="O19" s="6"/>
      <c r="P19" s="32"/>
      <c r="Q19" s="32"/>
      <c r="R19" s="32"/>
      <c r="S19" s="32"/>
    </row>
    <row r="20" spans="2:19" x14ac:dyDescent="0.35">
      <c r="B20" s="18" t="s">
        <v>67</v>
      </c>
      <c r="C20" s="6">
        <v>1</v>
      </c>
      <c r="D20" s="6"/>
      <c r="E20" s="6">
        <v>25</v>
      </c>
      <c r="F20" s="6">
        <v>9</v>
      </c>
      <c r="G20" s="6">
        <v>0</v>
      </c>
      <c r="H20" s="6">
        <v>0</v>
      </c>
      <c r="I20" s="6">
        <f>SUM(E20:H20)</f>
        <v>34</v>
      </c>
      <c r="J20" s="4">
        <f t="shared" ref="J20:J27" si="3">I20/N20*100</f>
        <v>100</v>
      </c>
      <c r="K20" s="6">
        <f>SUM(F20:G20)</f>
        <v>9</v>
      </c>
      <c r="L20" s="4">
        <f t="shared" ref="L20:L27" si="4">K20/N20*100</f>
        <v>26.47058823529412</v>
      </c>
      <c r="M20" s="1">
        <f>SUM(G20:H20)</f>
        <v>0</v>
      </c>
      <c r="N20" s="6">
        <f t="shared" ref="N20:N27" si="5">SUM(E20:H20)</f>
        <v>34</v>
      </c>
      <c r="O20" s="6"/>
      <c r="P20" s="24">
        <v>25</v>
      </c>
      <c r="Q20" s="24">
        <v>9</v>
      </c>
      <c r="R20" s="32">
        <v>0</v>
      </c>
      <c r="S20" s="32">
        <v>0</v>
      </c>
    </row>
    <row r="21" spans="2:19" x14ac:dyDescent="0.35">
      <c r="B21" s="6"/>
      <c r="C21" s="6">
        <v>2</v>
      </c>
      <c r="D21" s="6"/>
      <c r="E21" s="6">
        <v>13</v>
      </c>
      <c r="F21" s="6">
        <v>19</v>
      </c>
      <c r="G21" s="6">
        <v>0</v>
      </c>
      <c r="H21" s="6">
        <v>0</v>
      </c>
      <c r="I21" s="18">
        <f t="shared" ref="I21:I31" si="6">SUM(E21:F21)</f>
        <v>32</v>
      </c>
      <c r="J21" s="4">
        <f t="shared" si="3"/>
        <v>100</v>
      </c>
      <c r="K21" s="18">
        <f t="shared" ref="K21:K32" si="7">SUM(F21:G21)</f>
        <v>19</v>
      </c>
      <c r="L21" s="4">
        <f t="shared" si="4"/>
        <v>59.375</v>
      </c>
      <c r="M21" s="32">
        <f t="shared" ref="M21:M32" si="8">SUM(G21:H21)</f>
        <v>0</v>
      </c>
      <c r="N21" s="18">
        <f t="shared" si="5"/>
        <v>32</v>
      </c>
      <c r="O21" s="6"/>
      <c r="P21" s="24">
        <v>13</v>
      </c>
      <c r="Q21" s="24">
        <v>19</v>
      </c>
      <c r="R21" s="32">
        <v>0</v>
      </c>
      <c r="S21" s="32">
        <v>0</v>
      </c>
    </row>
    <row r="22" spans="2:19" x14ac:dyDescent="0.35">
      <c r="B22" s="6"/>
      <c r="C22" s="6">
        <v>3</v>
      </c>
      <c r="D22" s="6"/>
      <c r="E22" s="6">
        <v>57</v>
      </c>
      <c r="F22" s="6">
        <v>45</v>
      </c>
      <c r="G22" s="6">
        <v>0</v>
      </c>
      <c r="H22" s="6">
        <v>0</v>
      </c>
      <c r="I22" s="18">
        <f t="shared" si="6"/>
        <v>102</v>
      </c>
      <c r="J22" s="4">
        <f t="shared" si="3"/>
        <v>100</v>
      </c>
      <c r="K22" s="18">
        <f t="shared" si="7"/>
        <v>45</v>
      </c>
      <c r="L22" s="4">
        <f t="shared" si="4"/>
        <v>44.117647058823529</v>
      </c>
      <c r="M22" s="32">
        <f t="shared" si="8"/>
        <v>0</v>
      </c>
      <c r="N22" s="18">
        <f t="shared" si="5"/>
        <v>102</v>
      </c>
      <c r="O22" s="6"/>
      <c r="P22" s="24">
        <v>57</v>
      </c>
      <c r="Q22" s="24">
        <v>45</v>
      </c>
      <c r="R22" s="32">
        <v>0</v>
      </c>
      <c r="S22" s="32">
        <v>0</v>
      </c>
    </row>
    <row r="23" spans="2:19" x14ac:dyDescent="0.35">
      <c r="B23" s="6"/>
      <c r="C23" s="18">
        <v>4</v>
      </c>
      <c r="D23" s="6"/>
      <c r="E23" s="6">
        <v>15</v>
      </c>
      <c r="F23" s="6">
        <v>17</v>
      </c>
      <c r="G23" s="6">
        <v>0</v>
      </c>
      <c r="H23" s="6">
        <v>0</v>
      </c>
      <c r="I23" s="18">
        <f t="shared" si="6"/>
        <v>32</v>
      </c>
      <c r="J23" s="4">
        <f t="shared" si="3"/>
        <v>100</v>
      </c>
      <c r="K23" s="18">
        <f t="shared" si="7"/>
        <v>17</v>
      </c>
      <c r="L23" s="4">
        <f t="shared" si="4"/>
        <v>53.125</v>
      </c>
      <c r="M23" s="32">
        <f t="shared" si="8"/>
        <v>0</v>
      </c>
      <c r="N23" s="18">
        <f t="shared" si="5"/>
        <v>32</v>
      </c>
      <c r="O23" s="6"/>
      <c r="P23" s="24">
        <v>15</v>
      </c>
      <c r="Q23" s="24">
        <v>17</v>
      </c>
      <c r="R23" s="32">
        <v>0</v>
      </c>
      <c r="S23" s="32">
        <v>0</v>
      </c>
    </row>
    <row r="24" spans="2:19" x14ac:dyDescent="0.35">
      <c r="B24" s="6"/>
      <c r="C24" s="18">
        <v>6</v>
      </c>
      <c r="D24" s="6"/>
      <c r="E24" s="6">
        <v>7</v>
      </c>
      <c r="F24" s="6">
        <v>10</v>
      </c>
      <c r="G24" s="6">
        <v>0</v>
      </c>
      <c r="H24" s="6">
        <v>0</v>
      </c>
      <c r="I24" s="18">
        <f t="shared" si="6"/>
        <v>17</v>
      </c>
      <c r="J24" s="4">
        <f t="shared" si="3"/>
        <v>100</v>
      </c>
      <c r="K24" s="18">
        <f t="shared" si="7"/>
        <v>10</v>
      </c>
      <c r="L24" s="4">
        <f t="shared" si="4"/>
        <v>58.82352941176471</v>
      </c>
      <c r="M24" s="32">
        <f t="shared" si="8"/>
        <v>0</v>
      </c>
      <c r="N24" s="18">
        <f t="shared" si="5"/>
        <v>17</v>
      </c>
      <c r="O24" s="6"/>
      <c r="P24" s="24">
        <v>7</v>
      </c>
      <c r="Q24" s="24">
        <v>10</v>
      </c>
      <c r="R24" s="32">
        <v>0</v>
      </c>
      <c r="S24" s="32">
        <v>0</v>
      </c>
    </row>
    <row r="25" spans="2:19" x14ac:dyDescent="0.35">
      <c r="B25" s="6"/>
      <c r="C25" s="18">
        <v>7</v>
      </c>
      <c r="D25" s="6"/>
      <c r="E25" s="6">
        <v>53</v>
      </c>
      <c r="F25" s="6">
        <v>52</v>
      </c>
      <c r="G25" s="6">
        <v>0</v>
      </c>
      <c r="H25" s="6">
        <v>0</v>
      </c>
      <c r="I25" s="18">
        <f t="shared" si="6"/>
        <v>105</v>
      </c>
      <c r="J25" s="4">
        <f t="shared" si="3"/>
        <v>100</v>
      </c>
      <c r="K25" s="18">
        <f t="shared" si="7"/>
        <v>52</v>
      </c>
      <c r="L25" s="4">
        <f t="shared" si="4"/>
        <v>49.523809523809526</v>
      </c>
      <c r="M25" s="32">
        <f t="shared" si="8"/>
        <v>0</v>
      </c>
      <c r="N25" s="18">
        <f t="shared" si="5"/>
        <v>105</v>
      </c>
      <c r="O25" s="6"/>
      <c r="P25" s="24">
        <v>53</v>
      </c>
      <c r="Q25" s="24">
        <v>52</v>
      </c>
      <c r="R25" s="32">
        <v>0</v>
      </c>
      <c r="S25" s="32">
        <v>0</v>
      </c>
    </row>
    <row r="26" spans="2:19" x14ac:dyDescent="0.35">
      <c r="B26" s="6"/>
      <c r="C26" s="18">
        <v>8</v>
      </c>
      <c r="D26" s="6"/>
      <c r="E26" s="6">
        <v>49</v>
      </c>
      <c r="F26" s="6">
        <v>31</v>
      </c>
      <c r="G26" s="6">
        <v>0</v>
      </c>
      <c r="H26" s="6">
        <v>0</v>
      </c>
      <c r="I26" s="18">
        <f t="shared" si="6"/>
        <v>80</v>
      </c>
      <c r="J26" s="4">
        <f t="shared" si="3"/>
        <v>100</v>
      </c>
      <c r="K26" s="18">
        <f t="shared" si="7"/>
        <v>31</v>
      </c>
      <c r="L26" s="4">
        <f t="shared" si="4"/>
        <v>38.75</v>
      </c>
      <c r="M26" s="32">
        <f t="shared" si="8"/>
        <v>0</v>
      </c>
      <c r="N26" s="18">
        <f t="shared" si="5"/>
        <v>80</v>
      </c>
      <c r="O26" s="6"/>
      <c r="P26" s="24">
        <v>49</v>
      </c>
      <c r="Q26" s="24">
        <v>31</v>
      </c>
      <c r="R26" s="32">
        <v>0</v>
      </c>
      <c r="S26" s="32">
        <v>0</v>
      </c>
    </row>
    <row r="27" spans="2:19" x14ac:dyDescent="0.35">
      <c r="B27" s="6"/>
      <c r="C27" s="18">
        <v>9</v>
      </c>
      <c r="D27" s="6"/>
      <c r="E27" s="6">
        <v>26</v>
      </c>
      <c r="F27" s="6">
        <v>31</v>
      </c>
      <c r="G27" s="6">
        <v>0</v>
      </c>
      <c r="H27" s="6">
        <v>0</v>
      </c>
      <c r="I27" s="18">
        <f t="shared" si="6"/>
        <v>57</v>
      </c>
      <c r="J27" s="4">
        <f t="shared" si="3"/>
        <v>100</v>
      </c>
      <c r="K27" s="18">
        <f t="shared" si="7"/>
        <v>31</v>
      </c>
      <c r="L27" s="4">
        <f t="shared" si="4"/>
        <v>54.385964912280706</v>
      </c>
      <c r="M27" s="32">
        <f t="shared" si="8"/>
        <v>0</v>
      </c>
      <c r="N27" s="18">
        <f t="shared" si="5"/>
        <v>57</v>
      </c>
      <c r="O27" s="6"/>
      <c r="P27" s="24">
        <v>26</v>
      </c>
      <c r="Q27" s="24">
        <v>31</v>
      </c>
      <c r="R27" s="32">
        <v>0</v>
      </c>
      <c r="S27" s="32">
        <v>0</v>
      </c>
    </row>
    <row r="28" spans="2:19" x14ac:dyDescent="0.35">
      <c r="B28" s="6"/>
      <c r="C28" s="18">
        <v>11</v>
      </c>
      <c r="D28" s="21"/>
      <c r="E28" s="21"/>
      <c r="F28" s="21"/>
      <c r="G28" s="21"/>
      <c r="H28" s="21"/>
      <c r="I28" s="21"/>
      <c r="J28" s="47"/>
      <c r="K28" s="21"/>
      <c r="L28" s="47"/>
      <c r="M28" s="21"/>
      <c r="N28" s="21"/>
      <c r="O28" s="21"/>
      <c r="P28" s="21"/>
      <c r="Q28" s="21"/>
      <c r="R28" s="21"/>
      <c r="S28" s="21"/>
    </row>
    <row r="29" spans="2:19" x14ac:dyDescent="0.35">
      <c r="B29" s="6"/>
      <c r="C29" s="18">
        <v>12</v>
      </c>
      <c r="D29" s="6"/>
      <c r="E29" s="6">
        <v>17</v>
      </c>
      <c r="F29" s="6">
        <v>20</v>
      </c>
      <c r="G29" s="6">
        <v>0</v>
      </c>
      <c r="H29" s="6">
        <v>0</v>
      </c>
      <c r="I29" s="18">
        <f t="shared" si="6"/>
        <v>37</v>
      </c>
      <c r="J29" s="4">
        <f>I29/N29*100</f>
        <v>100</v>
      </c>
      <c r="K29" s="18">
        <f t="shared" si="7"/>
        <v>20</v>
      </c>
      <c r="L29" s="4">
        <f>K29/N29*100</f>
        <v>54.054054054054056</v>
      </c>
      <c r="M29" s="32">
        <f t="shared" si="8"/>
        <v>0</v>
      </c>
      <c r="N29" s="18">
        <f>SUM(E29:H29)</f>
        <v>37</v>
      </c>
      <c r="O29" s="6"/>
      <c r="P29" s="24">
        <v>17</v>
      </c>
      <c r="Q29" s="24">
        <v>20</v>
      </c>
      <c r="R29" s="32">
        <v>0</v>
      </c>
      <c r="S29" s="32">
        <v>0</v>
      </c>
    </row>
    <row r="30" spans="2:19" x14ac:dyDescent="0.35">
      <c r="B30" s="6"/>
      <c r="C30" s="18">
        <v>13</v>
      </c>
      <c r="D30" s="6"/>
      <c r="E30" s="6">
        <v>6</v>
      </c>
      <c r="F30" s="6">
        <v>6</v>
      </c>
      <c r="G30" s="6">
        <v>0</v>
      </c>
      <c r="H30" s="6">
        <v>0</v>
      </c>
      <c r="I30" s="18">
        <f>SUM(E30:H30)</f>
        <v>12</v>
      </c>
      <c r="J30" s="4">
        <f>I30/N30*100</f>
        <v>100</v>
      </c>
      <c r="K30" s="18">
        <f t="shared" si="7"/>
        <v>6</v>
      </c>
      <c r="L30" s="4">
        <f>K30/N30*100</f>
        <v>50</v>
      </c>
      <c r="M30" s="32">
        <f t="shared" si="8"/>
        <v>0</v>
      </c>
      <c r="N30" s="18">
        <f>SUM(E30:H30)</f>
        <v>12</v>
      </c>
      <c r="O30" s="6"/>
      <c r="P30" s="24">
        <v>6</v>
      </c>
      <c r="Q30" s="24">
        <v>6</v>
      </c>
      <c r="R30" s="32">
        <v>0</v>
      </c>
      <c r="S30" s="32">
        <v>0</v>
      </c>
    </row>
    <row r="31" spans="2:19" x14ac:dyDescent="0.35">
      <c r="B31" s="6"/>
      <c r="C31" s="18">
        <v>15</v>
      </c>
      <c r="D31" s="6"/>
      <c r="E31" s="6">
        <v>24</v>
      </c>
      <c r="F31" s="6">
        <v>24</v>
      </c>
      <c r="G31" s="6">
        <v>0</v>
      </c>
      <c r="H31" s="6">
        <v>0</v>
      </c>
      <c r="I31" s="18">
        <f t="shared" si="6"/>
        <v>48</v>
      </c>
      <c r="J31" s="4">
        <f>I31/N31*100</f>
        <v>100</v>
      </c>
      <c r="K31" s="18">
        <f t="shared" si="7"/>
        <v>24</v>
      </c>
      <c r="L31" s="4">
        <f>K31/N31*100</f>
        <v>50</v>
      </c>
      <c r="M31" s="32">
        <f t="shared" si="8"/>
        <v>0</v>
      </c>
      <c r="N31" s="18">
        <f>SUM(E31:H31)</f>
        <v>48</v>
      </c>
      <c r="O31" s="6"/>
      <c r="P31" s="24">
        <v>24</v>
      </c>
      <c r="Q31" s="24">
        <v>24</v>
      </c>
      <c r="R31" s="32">
        <v>0</v>
      </c>
      <c r="S31" s="32">
        <v>0</v>
      </c>
    </row>
    <row r="32" spans="2:19" x14ac:dyDescent="0.35">
      <c r="B32" s="6"/>
      <c r="C32" s="18">
        <v>16</v>
      </c>
      <c r="D32" s="6"/>
      <c r="E32" s="6">
        <v>47</v>
      </c>
      <c r="F32" s="6">
        <v>45</v>
      </c>
      <c r="G32" s="6">
        <v>0</v>
      </c>
      <c r="H32" s="6">
        <v>0</v>
      </c>
      <c r="I32" s="18">
        <f>SUM(E32:H32)</f>
        <v>92</v>
      </c>
      <c r="J32" s="4">
        <f>I32/N32*100</f>
        <v>100</v>
      </c>
      <c r="K32" s="18">
        <f t="shared" si="7"/>
        <v>45</v>
      </c>
      <c r="L32" s="4">
        <f>K32/N32*100</f>
        <v>48.913043478260867</v>
      </c>
      <c r="M32" s="32">
        <f t="shared" si="8"/>
        <v>0</v>
      </c>
      <c r="N32" s="18">
        <f>SUM(E32:H32)</f>
        <v>92</v>
      </c>
      <c r="O32" s="6"/>
      <c r="P32" s="24">
        <v>47</v>
      </c>
      <c r="Q32" s="24">
        <v>45</v>
      </c>
      <c r="R32" s="32">
        <v>0</v>
      </c>
      <c r="S32" s="32">
        <v>0</v>
      </c>
    </row>
    <row r="33" spans="2:19" x14ac:dyDescent="0.35">
      <c r="B33" s="6"/>
      <c r="C33" s="18">
        <v>17</v>
      </c>
      <c r="D33" s="6">
        <v>0</v>
      </c>
      <c r="E33" s="32"/>
      <c r="F33" s="32"/>
      <c r="G33" s="32"/>
      <c r="H33" s="32"/>
      <c r="I33" s="32"/>
      <c r="J33" s="4"/>
      <c r="K33" s="32"/>
      <c r="L33" s="4"/>
      <c r="M33" s="37"/>
      <c r="N33" s="32"/>
      <c r="O33" s="6"/>
      <c r="P33" s="32"/>
      <c r="Q33" s="32"/>
      <c r="R33" s="32"/>
      <c r="S33" s="32"/>
    </row>
    <row r="34" spans="2:19" x14ac:dyDescent="0.35">
      <c r="B34" s="6" t="s">
        <v>68</v>
      </c>
      <c r="C34" s="6">
        <v>1</v>
      </c>
      <c r="D34" s="6"/>
      <c r="E34" s="6">
        <v>38</v>
      </c>
      <c r="F34" s="6">
        <v>25</v>
      </c>
      <c r="G34" s="6">
        <v>0</v>
      </c>
      <c r="H34" s="6">
        <v>0</v>
      </c>
      <c r="I34" s="6">
        <f>E34+F34</f>
        <v>63</v>
      </c>
      <c r="J34" s="4">
        <f t="shared" ref="J34:J40" si="9">I34/N34*100</f>
        <v>100</v>
      </c>
      <c r="K34" s="6">
        <f>F34+G34</f>
        <v>25</v>
      </c>
      <c r="L34" s="4">
        <f t="shared" ref="L34:L40" si="10">K34/N34*100</f>
        <v>39.682539682539684</v>
      </c>
      <c r="M34" s="1">
        <f>SUM(G34:H34)</f>
        <v>0</v>
      </c>
      <c r="N34" s="6">
        <f t="shared" ref="N34:N51" si="11">E34+F34+G34+H34</f>
        <v>63</v>
      </c>
      <c r="O34" s="6"/>
      <c r="P34" s="6">
        <v>38</v>
      </c>
      <c r="Q34" s="6">
        <v>25</v>
      </c>
      <c r="R34" s="33">
        <v>0</v>
      </c>
      <c r="S34" s="33">
        <v>0</v>
      </c>
    </row>
    <row r="35" spans="2:19" x14ac:dyDescent="0.35">
      <c r="B35" s="6"/>
      <c r="C35" s="6">
        <v>2</v>
      </c>
      <c r="D35" s="6"/>
      <c r="E35" s="6">
        <v>46</v>
      </c>
      <c r="F35" s="6">
        <v>47</v>
      </c>
      <c r="G35" s="6">
        <v>0</v>
      </c>
      <c r="H35" s="6">
        <v>0</v>
      </c>
      <c r="I35" s="26">
        <f t="shared" ref="I35:I40" si="12">E35+F35</f>
        <v>93</v>
      </c>
      <c r="J35" s="4">
        <f t="shared" si="9"/>
        <v>100</v>
      </c>
      <c r="K35" s="26">
        <f t="shared" ref="K35:K40" si="13">F35+G35</f>
        <v>47</v>
      </c>
      <c r="L35" s="4">
        <f t="shared" si="10"/>
        <v>50.537634408602152</v>
      </c>
      <c r="M35" s="32">
        <f t="shared" ref="M35:M51" si="14">SUM(G35:H35)</f>
        <v>0</v>
      </c>
      <c r="N35" s="26">
        <f t="shared" si="11"/>
        <v>93</v>
      </c>
      <c r="O35" s="6"/>
      <c r="P35" s="6">
        <v>46</v>
      </c>
      <c r="Q35" s="6">
        <v>47</v>
      </c>
      <c r="R35" s="33">
        <v>0</v>
      </c>
      <c r="S35" s="33">
        <v>0</v>
      </c>
    </row>
    <row r="36" spans="2:19" x14ac:dyDescent="0.35">
      <c r="B36" s="6"/>
      <c r="C36" s="6">
        <v>3</v>
      </c>
      <c r="D36" s="6"/>
      <c r="E36" s="6">
        <v>10</v>
      </c>
      <c r="F36" s="6">
        <v>9</v>
      </c>
      <c r="G36" s="6">
        <v>0</v>
      </c>
      <c r="H36" s="6">
        <v>0</v>
      </c>
      <c r="I36" s="26">
        <f t="shared" si="12"/>
        <v>19</v>
      </c>
      <c r="J36" s="4">
        <f t="shared" si="9"/>
        <v>100</v>
      </c>
      <c r="K36" s="26">
        <f t="shared" si="13"/>
        <v>9</v>
      </c>
      <c r="L36" s="4">
        <f t="shared" si="10"/>
        <v>47.368421052631575</v>
      </c>
      <c r="M36" s="32">
        <f t="shared" si="14"/>
        <v>0</v>
      </c>
      <c r="N36" s="26">
        <f t="shared" si="11"/>
        <v>19</v>
      </c>
      <c r="O36" s="6"/>
      <c r="P36" s="6">
        <v>10</v>
      </c>
      <c r="Q36" s="6">
        <v>9</v>
      </c>
      <c r="R36" s="33">
        <v>0</v>
      </c>
      <c r="S36" s="33">
        <v>0</v>
      </c>
    </row>
    <row r="37" spans="2:19" x14ac:dyDescent="0.35">
      <c r="B37" s="6"/>
      <c r="C37" s="22">
        <v>4</v>
      </c>
      <c r="D37" s="6"/>
      <c r="E37" s="6">
        <v>19</v>
      </c>
      <c r="F37" s="6">
        <v>25</v>
      </c>
      <c r="G37" s="6">
        <v>0</v>
      </c>
      <c r="H37" s="6">
        <v>0</v>
      </c>
      <c r="I37" s="26">
        <f t="shared" si="12"/>
        <v>44</v>
      </c>
      <c r="J37" s="4">
        <f t="shared" si="9"/>
        <v>100</v>
      </c>
      <c r="K37" s="26">
        <f t="shared" si="13"/>
        <v>25</v>
      </c>
      <c r="L37" s="4">
        <f t="shared" si="10"/>
        <v>56.81818181818182</v>
      </c>
      <c r="M37" s="32">
        <f t="shared" si="14"/>
        <v>0</v>
      </c>
      <c r="N37" s="26">
        <f t="shared" si="11"/>
        <v>44</v>
      </c>
      <c r="O37" s="6"/>
      <c r="P37" s="6">
        <v>19</v>
      </c>
      <c r="Q37" s="6">
        <v>25</v>
      </c>
      <c r="R37" s="33">
        <v>0</v>
      </c>
      <c r="S37" s="33">
        <v>0</v>
      </c>
    </row>
    <row r="38" spans="2:19" x14ac:dyDescent="0.35">
      <c r="B38" s="6"/>
      <c r="C38" s="22">
        <v>5</v>
      </c>
      <c r="D38" s="6"/>
      <c r="E38" s="6">
        <v>18</v>
      </c>
      <c r="F38" s="6">
        <v>17</v>
      </c>
      <c r="G38" s="6">
        <v>0</v>
      </c>
      <c r="H38" s="6">
        <v>0</v>
      </c>
      <c r="I38" s="26">
        <f t="shared" si="12"/>
        <v>35</v>
      </c>
      <c r="J38" s="4">
        <f t="shared" si="9"/>
        <v>100</v>
      </c>
      <c r="K38" s="26">
        <f t="shared" si="13"/>
        <v>17</v>
      </c>
      <c r="L38" s="4">
        <f t="shared" si="10"/>
        <v>48.571428571428569</v>
      </c>
      <c r="M38" s="32">
        <f t="shared" si="14"/>
        <v>0</v>
      </c>
      <c r="N38" s="26">
        <f t="shared" si="11"/>
        <v>35</v>
      </c>
      <c r="O38" s="6"/>
      <c r="P38" s="6">
        <v>18</v>
      </c>
      <c r="Q38" s="6">
        <v>17</v>
      </c>
      <c r="R38" s="33">
        <v>0</v>
      </c>
      <c r="S38" s="33">
        <v>0</v>
      </c>
    </row>
    <row r="39" spans="2:19" x14ac:dyDescent="0.35">
      <c r="B39" s="6"/>
      <c r="C39" s="22">
        <v>6</v>
      </c>
      <c r="D39" s="6"/>
      <c r="E39" s="6">
        <v>24</v>
      </c>
      <c r="F39" s="6">
        <v>18</v>
      </c>
      <c r="G39" s="6">
        <v>0</v>
      </c>
      <c r="H39" s="6">
        <v>0</v>
      </c>
      <c r="I39" s="26">
        <f t="shared" si="12"/>
        <v>42</v>
      </c>
      <c r="J39" s="4">
        <f t="shared" si="9"/>
        <v>100</v>
      </c>
      <c r="K39" s="26">
        <f t="shared" si="13"/>
        <v>18</v>
      </c>
      <c r="L39" s="4">
        <f t="shared" si="10"/>
        <v>42.857142857142854</v>
      </c>
      <c r="M39" s="32">
        <f t="shared" si="14"/>
        <v>0</v>
      </c>
      <c r="N39" s="26">
        <f t="shared" si="11"/>
        <v>42</v>
      </c>
      <c r="O39" s="6"/>
      <c r="P39" s="6">
        <v>24</v>
      </c>
      <c r="Q39" s="6">
        <v>18</v>
      </c>
      <c r="R39" s="33">
        <v>0</v>
      </c>
      <c r="S39" s="33">
        <v>0</v>
      </c>
    </row>
    <row r="40" spans="2:19" x14ac:dyDescent="0.35">
      <c r="B40" s="6"/>
      <c r="C40" s="22">
        <v>7</v>
      </c>
      <c r="D40" s="6"/>
      <c r="E40" s="6">
        <v>32</v>
      </c>
      <c r="F40" s="6">
        <v>30</v>
      </c>
      <c r="G40" s="6">
        <v>0</v>
      </c>
      <c r="H40" s="6">
        <v>0</v>
      </c>
      <c r="I40" s="26">
        <f t="shared" si="12"/>
        <v>62</v>
      </c>
      <c r="J40" s="4">
        <f t="shared" si="9"/>
        <v>100</v>
      </c>
      <c r="K40" s="26">
        <f t="shared" si="13"/>
        <v>30</v>
      </c>
      <c r="L40" s="4">
        <f t="shared" si="10"/>
        <v>48.387096774193552</v>
      </c>
      <c r="M40" s="32">
        <f t="shared" si="14"/>
        <v>0</v>
      </c>
      <c r="N40" s="26">
        <f t="shared" si="11"/>
        <v>62</v>
      </c>
      <c r="O40" s="6"/>
      <c r="P40" s="22">
        <v>32</v>
      </c>
      <c r="Q40" s="22">
        <v>30</v>
      </c>
      <c r="R40" s="33">
        <v>0</v>
      </c>
      <c r="S40" s="33">
        <v>0</v>
      </c>
    </row>
    <row r="41" spans="2:19" x14ac:dyDescent="0.35">
      <c r="B41" s="6"/>
      <c r="C41" s="22">
        <v>8</v>
      </c>
      <c r="D41" s="6">
        <v>0</v>
      </c>
      <c r="E41" s="33"/>
      <c r="F41" s="33"/>
      <c r="G41" s="33"/>
      <c r="H41" s="33"/>
      <c r="I41" s="33"/>
      <c r="J41" s="4"/>
      <c r="K41" s="33"/>
      <c r="L41" s="4"/>
      <c r="M41" s="33"/>
      <c r="N41" s="33"/>
      <c r="O41" s="6"/>
      <c r="P41" s="22"/>
      <c r="Q41" s="22"/>
      <c r="R41" s="33"/>
      <c r="S41" s="33"/>
    </row>
    <row r="42" spans="2:19" x14ac:dyDescent="0.35">
      <c r="B42" s="6"/>
      <c r="C42" s="22">
        <v>9</v>
      </c>
      <c r="D42" s="6">
        <v>0</v>
      </c>
      <c r="E42" s="33"/>
      <c r="F42" s="33"/>
      <c r="G42" s="33"/>
      <c r="H42" s="33"/>
      <c r="I42" s="33"/>
      <c r="J42" s="4"/>
      <c r="K42" s="33"/>
      <c r="L42" s="4"/>
      <c r="M42" s="33"/>
      <c r="N42" s="33"/>
      <c r="O42" s="6"/>
      <c r="P42" s="22"/>
      <c r="Q42" s="22"/>
      <c r="R42" s="33"/>
      <c r="S42" s="33"/>
    </row>
    <row r="43" spans="2:19" x14ac:dyDescent="0.35">
      <c r="B43" s="6"/>
      <c r="C43" s="22">
        <v>10</v>
      </c>
      <c r="D43" s="6"/>
      <c r="E43" s="6">
        <v>29</v>
      </c>
      <c r="F43" s="6">
        <v>25</v>
      </c>
      <c r="G43" s="6">
        <v>0</v>
      </c>
      <c r="H43" s="6">
        <v>0</v>
      </c>
      <c r="I43" s="22">
        <f t="shared" ref="I43:I51" si="15">E43+F43</f>
        <v>54</v>
      </c>
      <c r="J43" s="4">
        <f t="shared" ref="J43:J51" si="16">(I43/N43)*100</f>
        <v>100</v>
      </c>
      <c r="K43" s="22">
        <f t="shared" ref="K43:K51" si="17">F43+G43</f>
        <v>25</v>
      </c>
      <c r="L43" s="4">
        <f t="shared" ref="L43:L51" si="18">(K43/N43)*100</f>
        <v>46.296296296296298</v>
      </c>
      <c r="M43" s="32">
        <f t="shared" si="14"/>
        <v>0</v>
      </c>
      <c r="N43" s="26">
        <f t="shared" si="11"/>
        <v>54</v>
      </c>
      <c r="O43" s="6"/>
      <c r="P43" s="22">
        <v>29</v>
      </c>
      <c r="Q43" s="22">
        <v>25</v>
      </c>
      <c r="R43" s="33">
        <v>0</v>
      </c>
      <c r="S43" s="33">
        <v>0</v>
      </c>
    </row>
    <row r="44" spans="2:19" x14ac:dyDescent="0.35">
      <c r="B44" s="6"/>
      <c r="C44" s="22">
        <v>11</v>
      </c>
      <c r="D44" s="6"/>
      <c r="E44" s="6">
        <v>46</v>
      </c>
      <c r="F44" s="6">
        <v>33</v>
      </c>
      <c r="G44" s="6">
        <v>0</v>
      </c>
      <c r="H44" s="6">
        <v>0</v>
      </c>
      <c r="I44" s="22">
        <f t="shared" si="15"/>
        <v>79</v>
      </c>
      <c r="J44" s="4">
        <f t="shared" si="16"/>
        <v>100</v>
      </c>
      <c r="K44" s="22">
        <f t="shared" si="17"/>
        <v>33</v>
      </c>
      <c r="L44" s="4">
        <f t="shared" si="18"/>
        <v>41.77215189873418</v>
      </c>
      <c r="M44" s="32">
        <f t="shared" si="14"/>
        <v>0</v>
      </c>
      <c r="N44" s="26">
        <f t="shared" si="11"/>
        <v>79</v>
      </c>
      <c r="O44" s="6"/>
      <c r="P44" s="22">
        <v>46</v>
      </c>
      <c r="Q44" s="22">
        <v>33</v>
      </c>
      <c r="R44" s="33">
        <v>0</v>
      </c>
      <c r="S44" s="33">
        <v>0</v>
      </c>
    </row>
    <row r="45" spans="2:19" x14ac:dyDescent="0.35">
      <c r="B45" s="6"/>
      <c r="C45" s="22">
        <v>12</v>
      </c>
      <c r="D45" s="6"/>
      <c r="E45" s="6">
        <v>35</v>
      </c>
      <c r="F45" s="6">
        <v>39</v>
      </c>
      <c r="G45" s="6">
        <v>0</v>
      </c>
      <c r="H45" s="6">
        <v>0</v>
      </c>
      <c r="I45" s="22">
        <f t="shared" si="15"/>
        <v>74</v>
      </c>
      <c r="J45" s="4">
        <f t="shared" si="16"/>
        <v>100</v>
      </c>
      <c r="K45" s="22">
        <f t="shared" si="17"/>
        <v>39</v>
      </c>
      <c r="L45" s="4">
        <f t="shared" si="18"/>
        <v>52.702702702702695</v>
      </c>
      <c r="M45" s="32">
        <f t="shared" si="14"/>
        <v>0</v>
      </c>
      <c r="N45" s="26">
        <f t="shared" si="11"/>
        <v>74</v>
      </c>
      <c r="O45" s="6"/>
      <c r="P45" s="22">
        <v>35</v>
      </c>
      <c r="Q45" s="22">
        <v>39</v>
      </c>
      <c r="R45" s="33">
        <v>0</v>
      </c>
      <c r="S45" s="33">
        <v>0</v>
      </c>
    </row>
    <row r="46" spans="2:19" x14ac:dyDescent="0.35">
      <c r="B46" s="6"/>
      <c r="C46" s="22">
        <v>13</v>
      </c>
      <c r="D46" s="6">
        <v>0</v>
      </c>
      <c r="E46" s="33"/>
      <c r="F46" s="33"/>
      <c r="G46" s="33"/>
      <c r="H46" s="33"/>
      <c r="I46" s="33"/>
      <c r="J46" s="4"/>
      <c r="K46" s="33"/>
      <c r="L46" s="4"/>
      <c r="M46" s="33"/>
      <c r="N46" s="33"/>
      <c r="O46" s="6"/>
      <c r="P46" s="22"/>
      <c r="Q46" s="22"/>
      <c r="R46" s="33"/>
      <c r="S46" s="33"/>
    </row>
    <row r="47" spans="2:19" x14ac:dyDescent="0.35">
      <c r="B47" s="6"/>
      <c r="C47" s="22">
        <v>14</v>
      </c>
      <c r="D47" s="6"/>
      <c r="E47" s="6">
        <v>8</v>
      </c>
      <c r="F47" s="6">
        <v>9</v>
      </c>
      <c r="G47" s="6">
        <v>0</v>
      </c>
      <c r="H47" s="6">
        <v>0</v>
      </c>
      <c r="I47" s="22">
        <f t="shared" si="15"/>
        <v>17</v>
      </c>
      <c r="J47" s="4">
        <f t="shared" si="16"/>
        <v>100</v>
      </c>
      <c r="K47" s="22">
        <f t="shared" si="17"/>
        <v>9</v>
      </c>
      <c r="L47" s="4">
        <f t="shared" si="18"/>
        <v>52.941176470588239</v>
      </c>
      <c r="M47" s="32">
        <f t="shared" si="14"/>
        <v>0</v>
      </c>
      <c r="N47" s="26">
        <f t="shared" si="11"/>
        <v>17</v>
      </c>
      <c r="O47" s="6"/>
      <c r="P47" s="22">
        <v>8</v>
      </c>
      <c r="Q47" s="22">
        <v>9</v>
      </c>
      <c r="R47" s="33">
        <v>0</v>
      </c>
      <c r="S47" s="33">
        <v>0</v>
      </c>
    </row>
    <row r="48" spans="2:19" x14ac:dyDescent="0.35">
      <c r="B48" s="6"/>
      <c r="C48" s="22">
        <v>15</v>
      </c>
      <c r="D48" s="6"/>
      <c r="E48" s="6">
        <v>25</v>
      </c>
      <c r="F48" s="6">
        <v>18</v>
      </c>
      <c r="G48" s="6">
        <v>0</v>
      </c>
      <c r="H48" s="6">
        <v>0</v>
      </c>
      <c r="I48" s="22">
        <f t="shared" si="15"/>
        <v>43</v>
      </c>
      <c r="J48" s="4">
        <f t="shared" si="16"/>
        <v>100</v>
      </c>
      <c r="K48" s="22">
        <f t="shared" si="17"/>
        <v>18</v>
      </c>
      <c r="L48" s="4">
        <f t="shared" si="18"/>
        <v>41.860465116279073</v>
      </c>
      <c r="M48" s="32">
        <f t="shared" si="14"/>
        <v>0</v>
      </c>
      <c r="N48" s="26">
        <f t="shared" si="11"/>
        <v>43</v>
      </c>
      <c r="O48" s="6"/>
      <c r="P48" s="22">
        <v>25</v>
      </c>
      <c r="Q48" s="22">
        <v>18</v>
      </c>
      <c r="R48" s="33">
        <v>0</v>
      </c>
      <c r="S48" s="33">
        <v>0</v>
      </c>
    </row>
    <row r="49" spans="2:19" x14ac:dyDescent="0.35">
      <c r="B49" s="6"/>
      <c r="C49" s="22">
        <v>16</v>
      </c>
      <c r="D49" s="6"/>
      <c r="E49" s="6">
        <v>22</v>
      </c>
      <c r="F49" s="6">
        <v>16</v>
      </c>
      <c r="G49" s="6">
        <v>0</v>
      </c>
      <c r="H49" s="6">
        <v>0</v>
      </c>
      <c r="I49" s="22">
        <f t="shared" si="15"/>
        <v>38</v>
      </c>
      <c r="J49" s="4">
        <f t="shared" si="16"/>
        <v>100</v>
      </c>
      <c r="K49" s="22">
        <f t="shared" si="17"/>
        <v>16</v>
      </c>
      <c r="L49" s="4">
        <f t="shared" si="18"/>
        <v>42.105263157894733</v>
      </c>
      <c r="M49" s="32">
        <f t="shared" si="14"/>
        <v>0</v>
      </c>
      <c r="N49" s="26">
        <f t="shared" si="11"/>
        <v>38</v>
      </c>
      <c r="O49" s="6"/>
      <c r="P49" s="22">
        <v>22</v>
      </c>
      <c r="Q49" s="22">
        <v>16</v>
      </c>
      <c r="R49" s="33">
        <v>0</v>
      </c>
      <c r="S49" s="33">
        <v>0</v>
      </c>
    </row>
    <row r="50" spans="2:19" x14ac:dyDescent="0.35">
      <c r="B50" s="6"/>
      <c r="C50" s="22">
        <v>17</v>
      </c>
      <c r="D50" s="6"/>
      <c r="E50" s="6">
        <v>21</v>
      </c>
      <c r="F50" s="6">
        <v>19</v>
      </c>
      <c r="G50" s="6">
        <v>0</v>
      </c>
      <c r="H50" s="6">
        <v>0</v>
      </c>
      <c r="I50" s="22">
        <f t="shared" si="15"/>
        <v>40</v>
      </c>
      <c r="J50" s="4">
        <f t="shared" si="16"/>
        <v>100</v>
      </c>
      <c r="K50" s="22">
        <f t="shared" si="17"/>
        <v>19</v>
      </c>
      <c r="L50" s="4">
        <f t="shared" si="18"/>
        <v>47.5</v>
      </c>
      <c r="M50" s="32">
        <f t="shared" si="14"/>
        <v>0</v>
      </c>
      <c r="N50" s="26">
        <f t="shared" si="11"/>
        <v>40</v>
      </c>
      <c r="O50" s="6"/>
      <c r="P50" s="22">
        <v>21</v>
      </c>
      <c r="Q50" s="22">
        <v>19</v>
      </c>
      <c r="R50" s="33">
        <v>0</v>
      </c>
      <c r="S50" s="33">
        <v>0</v>
      </c>
    </row>
    <row r="51" spans="2:19" x14ac:dyDescent="0.35">
      <c r="B51" s="6"/>
      <c r="C51" s="22">
        <v>18</v>
      </c>
      <c r="D51" s="6"/>
      <c r="E51" s="6">
        <v>2</v>
      </c>
      <c r="F51" s="6">
        <v>1</v>
      </c>
      <c r="G51" s="6">
        <v>0</v>
      </c>
      <c r="H51" s="6">
        <v>0</v>
      </c>
      <c r="I51" s="22">
        <f t="shared" si="15"/>
        <v>3</v>
      </c>
      <c r="J51" s="4">
        <f t="shared" si="16"/>
        <v>100</v>
      </c>
      <c r="K51" s="22">
        <f t="shared" si="17"/>
        <v>1</v>
      </c>
      <c r="L51" s="4">
        <f t="shared" si="18"/>
        <v>33.333333333333329</v>
      </c>
      <c r="M51" s="32">
        <f t="shared" si="14"/>
        <v>0</v>
      </c>
      <c r="N51" s="26">
        <f t="shared" si="11"/>
        <v>3</v>
      </c>
      <c r="O51" s="6"/>
      <c r="P51" s="22">
        <v>2</v>
      </c>
      <c r="Q51" s="22">
        <v>1</v>
      </c>
      <c r="R51" s="33">
        <v>0</v>
      </c>
      <c r="S51" s="33">
        <v>0</v>
      </c>
    </row>
    <row r="52" spans="2:19" x14ac:dyDescent="0.35">
      <c r="B52" s="25" t="s">
        <v>68</v>
      </c>
      <c r="C52" s="18">
        <v>1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P52" s="33"/>
      <c r="Q52" s="33"/>
      <c r="R52" s="33"/>
      <c r="S52" s="33"/>
    </row>
    <row r="53" spans="2:19" x14ac:dyDescent="0.35">
      <c r="C53" s="18">
        <v>2</v>
      </c>
      <c r="E53" s="1">
        <v>38</v>
      </c>
      <c r="F53" s="1">
        <v>35</v>
      </c>
      <c r="G53" s="1">
        <v>0</v>
      </c>
      <c r="H53" s="1">
        <v>0</v>
      </c>
      <c r="I53" s="1">
        <f>SUM(E53:F53)</f>
        <v>73</v>
      </c>
      <c r="J53" s="4">
        <f>I53/N53*100</f>
        <v>100</v>
      </c>
      <c r="K53" s="1">
        <f>SUM(F53:G53)</f>
        <v>35</v>
      </c>
      <c r="L53" s="4">
        <f>K53/N53*100</f>
        <v>47.945205479452049</v>
      </c>
      <c r="M53" s="32">
        <f t="shared" ref="M53:M69" si="19">SUM(G53:H53)</f>
        <v>0</v>
      </c>
      <c r="N53" s="1">
        <f>SUM(E53:H53)</f>
        <v>73</v>
      </c>
      <c r="P53" s="1">
        <v>38</v>
      </c>
      <c r="Q53" s="1">
        <v>35</v>
      </c>
      <c r="R53" s="33">
        <v>0</v>
      </c>
      <c r="S53" s="33">
        <v>0</v>
      </c>
    </row>
    <row r="54" spans="2:19" x14ac:dyDescent="0.35">
      <c r="C54" s="25">
        <v>3</v>
      </c>
      <c r="E54" s="33"/>
      <c r="F54" s="33"/>
      <c r="G54" s="33"/>
      <c r="H54" s="33"/>
      <c r="I54" s="33"/>
      <c r="J54" s="4"/>
      <c r="K54" s="33"/>
      <c r="L54" s="4"/>
      <c r="M54" s="33"/>
      <c r="N54" s="33"/>
      <c r="P54" s="33"/>
      <c r="Q54" s="33"/>
      <c r="R54" s="33"/>
      <c r="S54" s="33"/>
    </row>
    <row r="55" spans="2:19" x14ac:dyDescent="0.35">
      <c r="C55" s="25">
        <v>4</v>
      </c>
      <c r="E55" s="1">
        <v>10</v>
      </c>
      <c r="F55" s="1">
        <v>10</v>
      </c>
      <c r="G55" s="1">
        <v>0</v>
      </c>
      <c r="H55" s="1">
        <v>0</v>
      </c>
      <c r="I55" s="33">
        <f t="shared" ref="I55:I69" si="20">SUM(E55:F55)</f>
        <v>20</v>
      </c>
      <c r="J55" s="4">
        <f t="shared" ref="J55:J69" si="21">I55/N55*100</f>
        <v>100</v>
      </c>
      <c r="K55" s="33">
        <f t="shared" ref="K55:K69" si="22">SUM(F55:G55)</f>
        <v>10</v>
      </c>
      <c r="L55" s="4">
        <f t="shared" ref="L55:L69" si="23">K55/N55*100</f>
        <v>50</v>
      </c>
      <c r="M55" s="32">
        <f t="shared" si="19"/>
        <v>0</v>
      </c>
      <c r="N55" s="1">
        <f t="shared" ref="N55:N56" si="24">SUM(E55:H55)</f>
        <v>20</v>
      </c>
      <c r="P55" s="1">
        <v>10</v>
      </c>
      <c r="Q55" s="1">
        <v>10</v>
      </c>
      <c r="R55" s="33">
        <v>0</v>
      </c>
      <c r="S55" s="33">
        <v>0</v>
      </c>
    </row>
    <row r="56" spans="2:19" x14ac:dyDescent="0.35">
      <c r="C56" s="25">
        <v>5</v>
      </c>
      <c r="E56" s="1">
        <v>16</v>
      </c>
      <c r="F56" s="1">
        <v>24</v>
      </c>
      <c r="G56" s="1">
        <v>0</v>
      </c>
      <c r="H56" s="1">
        <v>0</v>
      </c>
      <c r="I56" s="33">
        <f t="shared" si="20"/>
        <v>40</v>
      </c>
      <c r="J56" s="4">
        <f t="shared" si="21"/>
        <v>100</v>
      </c>
      <c r="K56" s="33">
        <f t="shared" si="22"/>
        <v>24</v>
      </c>
      <c r="L56" s="4">
        <f t="shared" si="23"/>
        <v>60</v>
      </c>
      <c r="M56" s="32">
        <f t="shared" si="19"/>
        <v>0</v>
      </c>
      <c r="N56" s="1">
        <f t="shared" si="24"/>
        <v>40</v>
      </c>
      <c r="P56" s="1">
        <v>16</v>
      </c>
      <c r="Q56" s="1">
        <v>24</v>
      </c>
      <c r="R56" s="33">
        <v>0</v>
      </c>
      <c r="S56" s="33">
        <v>0</v>
      </c>
    </row>
    <row r="57" spans="2:19" x14ac:dyDescent="0.35">
      <c r="C57" s="25">
        <v>6</v>
      </c>
      <c r="E57" s="33"/>
      <c r="F57" s="33"/>
      <c r="G57" s="33"/>
      <c r="H57" s="33"/>
      <c r="I57" s="33"/>
      <c r="J57" s="4"/>
      <c r="K57" s="33"/>
      <c r="L57" s="4"/>
      <c r="M57" s="33"/>
      <c r="N57" s="33"/>
      <c r="P57" s="33"/>
      <c r="Q57" s="33"/>
      <c r="R57" s="33"/>
      <c r="S57" s="33"/>
    </row>
    <row r="58" spans="2:19" x14ac:dyDescent="0.35">
      <c r="C58" s="25">
        <v>7</v>
      </c>
      <c r="E58" s="33"/>
      <c r="F58" s="33"/>
      <c r="G58" s="33"/>
      <c r="H58" s="33"/>
      <c r="I58" s="33"/>
      <c r="J58" s="4"/>
      <c r="K58" s="33"/>
      <c r="L58" s="4"/>
      <c r="M58" s="33"/>
      <c r="N58" s="33"/>
      <c r="P58" s="33"/>
      <c r="Q58" s="33"/>
      <c r="R58" s="33"/>
      <c r="S58" s="33"/>
    </row>
    <row r="59" spans="2:19" x14ac:dyDescent="0.35">
      <c r="C59" s="25">
        <v>8</v>
      </c>
      <c r="E59" s="1">
        <v>34</v>
      </c>
      <c r="F59" s="1">
        <v>34</v>
      </c>
      <c r="G59" s="1">
        <v>0</v>
      </c>
      <c r="H59" s="1">
        <v>0</v>
      </c>
      <c r="I59" s="33">
        <f t="shared" si="20"/>
        <v>68</v>
      </c>
      <c r="J59" s="4">
        <f t="shared" si="21"/>
        <v>100</v>
      </c>
      <c r="K59" s="33">
        <f t="shared" si="22"/>
        <v>34</v>
      </c>
      <c r="L59" s="4">
        <f t="shared" si="23"/>
        <v>50</v>
      </c>
      <c r="M59" s="32">
        <f t="shared" si="19"/>
        <v>0</v>
      </c>
      <c r="N59" s="1">
        <f t="shared" ref="N59:N69" si="25">SUM(E59:H59)</f>
        <v>68</v>
      </c>
      <c r="P59" s="1">
        <v>34</v>
      </c>
      <c r="Q59" s="1">
        <v>34</v>
      </c>
      <c r="R59" s="33">
        <v>0</v>
      </c>
      <c r="S59" s="33">
        <v>0</v>
      </c>
    </row>
    <row r="60" spans="2:19" x14ac:dyDescent="0.35">
      <c r="C60" s="25">
        <v>9</v>
      </c>
      <c r="E60" s="33"/>
      <c r="F60" s="33"/>
      <c r="G60" s="33"/>
      <c r="H60" s="33"/>
      <c r="I60" s="33"/>
      <c r="J60" s="4"/>
      <c r="K60" s="33"/>
      <c r="L60" s="4"/>
      <c r="M60" s="33"/>
      <c r="N60" s="33"/>
      <c r="P60" s="33"/>
      <c r="Q60" s="33"/>
      <c r="R60" s="33"/>
      <c r="S60" s="33"/>
    </row>
    <row r="61" spans="2:19" x14ac:dyDescent="0.35">
      <c r="C61" s="25">
        <v>10</v>
      </c>
      <c r="E61" s="1">
        <v>2</v>
      </c>
      <c r="F61" s="1">
        <v>1</v>
      </c>
      <c r="G61" s="1">
        <v>0</v>
      </c>
      <c r="H61" s="1">
        <v>0</v>
      </c>
      <c r="I61" s="33">
        <f t="shared" si="20"/>
        <v>3</v>
      </c>
      <c r="J61" s="4">
        <f t="shared" si="21"/>
        <v>100</v>
      </c>
      <c r="K61" s="33">
        <f t="shared" si="22"/>
        <v>1</v>
      </c>
      <c r="L61" s="4">
        <f t="shared" si="23"/>
        <v>33.333333333333329</v>
      </c>
      <c r="M61" s="32">
        <f t="shared" si="19"/>
        <v>0</v>
      </c>
      <c r="N61" s="1">
        <f t="shared" si="25"/>
        <v>3</v>
      </c>
      <c r="P61" s="1">
        <v>2</v>
      </c>
      <c r="Q61" s="1">
        <v>1</v>
      </c>
      <c r="R61" s="33">
        <v>0</v>
      </c>
      <c r="S61" s="33">
        <v>0</v>
      </c>
    </row>
    <row r="62" spans="2:19" x14ac:dyDescent="0.35">
      <c r="C62" s="25">
        <v>11</v>
      </c>
      <c r="E62" s="1">
        <v>7</v>
      </c>
      <c r="F62" s="1">
        <v>6</v>
      </c>
      <c r="G62" s="1">
        <v>0</v>
      </c>
      <c r="H62" s="1">
        <v>0</v>
      </c>
      <c r="I62" s="33">
        <f t="shared" si="20"/>
        <v>13</v>
      </c>
      <c r="J62" s="4">
        <f t="shared" si="21"/>
        <v>100</v>
      </c>
      <c r="K62" s="33">
        <f t="shared" si="22"/>
        <v>6</v>
      </c>
      <c r="L62" s="4">
        <f t="shared" si="23"/>
        <v>46.153846153846153</v>
      </c>
      <c r="M62" s="32">
        <f t="shared" si="19"/>
        <v>0</v>
      </c>
      <c r="N62" s="1">
        <f t="shared" si="25"/>
        <v>13</v>
      </c>
      <c r="P62" s="1">
        <v>7</v>
      </c>
      <c r="Q62" s="1">
        <v>6</v>
      </c>
      <c r="R62" s="33">
        <v>0</v>
      </c>
      <c r="S62" s="33">
        <v>0</v>
      </c>
    </row>
    <row r="63" spans="2:19" x14ac:dyDescent="0.35">
      <c r="C63" s="25">
        <v>12</v>
      </c>
      <c r="E63" s="1">
        <v>34</v>
      </c>
      <c r="F63" s="1">
        <v>48</v>
      </c>
      <c r="G63" s="1">
        <v>0</v>
      </c>
      <c r="H63" s="1">
        <v>0</v>
      </c>
      <c r="I63" s="33">
        <f t="shared" si="20"/>
        <v>82</v>
      </c>
      <c r="J63" s="4">
        <f t="shared" si="21"/>
        <v>100</v>
      </c>
      <c r="K63" s="33">
        <f t="shared" si="22"/>
        <v>48</v>
      </c>
      <c r="L63" s="4">
        <f t="shared" si="23"/>
        <v>58.536585365853654</v>
      </c>
      <c r="M63" s="32">
        <f t="shared" si="19"/>
        <v>0</v>
      </c>
      <c r="N63" s="1">
        <f t="shared" si="25"/>
        <v>82</v>
      </c>
      <c r="P63" s="1">
        <v>34</v>
      </c>
      <c r="Q63" s="1">
        <v>48</v>
      </c>
      <c r="R63" s="33">
        <v>0</v>
      </c>
      <c r="S63" s="33">
        <v>0</v>
      </c>
    </row>
    <row r="64" spans="2:19" x14ac:dyDescent="0.35">
      <c r="C64" s="25">
        <v>13</v>
      </c>
      <c r="E64" s="1">
        <v>10</v>
      </c>
      <c r="F64" s="1">
        <v>19</v>
      </c>
      <c r="G64" s="1">
        <v>0</v>
      </c>
      <c r="H64" s="1">
        <v>0</v>
      </c>
      <c r="I64" s="33">
        <f t="shared" si="20"/>
        <v>29</v>
      </c>
      <c r="J64" s="4">
        <f t="shared" si="21"/>
        <v>100</v>
      </c>
      <c r="K64" s="33">
        <f t="shared" si="22"/>
        <v>19</v>
      </c>
      <c r="L64" s="4">
        <f t="shared" si="23"/>
        <v>65.517241379310349</v>
      </c>
      <c r="M64" s="32">
        <f t="shared" si="19"/>
        <v>0</v>
      </c>
      <c r="N64" s="1">
        <f t="shared" si="25"/>
        <v>29</v>
      </c>
      <c r="P64" s="1">
        <v>10</v>
      </c>
      <c r="Q64" s="1">
        <v>19</v>
      </c>
      <c r="R64" s="33">
        <v>0</v>
      </c>
      <c r="S64" s="33">
        <v>0</v>
      </c>
    </row>
    <row r="65" spans="2:19" x14ac:dyDescent="0.35">
      <c r="C65" s="25">
        <v>14</v>
      </c>
      <c r="E65" s="1">
        <v>56</v>
      </c>
      <c r="F65" s="1">
        <v>35</v>
      </c>
      <c r="G65" s="1">
        <v>0</v>
      </c>
      <c r="H65" s="1">
        <v>0</v>
      </c>
      <c r="I65" s="33">
        <f t="shared" si="20"/>
        <v>91</v>
      </c>
      <c r="J65" s="4">
        <f t="shared" si="21"/>
        <v>100</v>
      </c>
      <c r="K65" s="33">
        <f t="shared" si="22"/>
        <v>35</v>
      </c>
      <c r="L65" s="4">
        <f t="shared" si="23"/>
        <v>38.461538461538467</v>
      </c>
      <c r="M65" s="32">
        <f t="shared" si="19"/>
        <v>0</v>
      </c>
      <c r="N65" s="1">
        <f t="shared" si="25"/>
        <v>91</v>
      </c>
      <c r="P65" s="1">
        <v>56</v>
      </c>
      <c r="Q65" s="1">
        <v>35</v>
      </c>
      <c r="R65" s="33">
        <v>0</v>
      </c>
      <c r="S65" s="33">
        <v>0</v>
      </c>
    </row>
    <row r="66" spans="2:19" x14ac:dyDescent="0.35">
      <c r="C66" s="25">
        <v>15</v>
      </c>
      <c r="E66" s="33"/>
      <c r="F66" s="33"/>
      <c r="G66" s="33"/>
      <c r="H66" s="33"/>
      <c r="I66" s="33"/>
      <c r="J66" s="4"/>
      <c r="K66" s="33"/>
      <c r="L66" s="4"/>
      <c r="M66" s="33"/>
      <c r="N66" s="33"/>
      <c r="P66" s="33"/>
      <c r="Q66" s="33"/>
      <c r="R66" s="33"/>
      <c r="S66" s="33"/>
    </row>
    <row r="67" spans="2:19" x14ac:dyDescent="0.35">
      <c r="C67" s="25">
        <v>16</v>
      </c>
      <c r="E67" s="1">
        <v>15</v>
      </c>
      <c r="F67" s="1">
        <v>20</v>
      </c>
      <c r="G67" s="1">
        <v>0</v>
      </c>
      <c r="H67" s="1">
        <v>1</v>
      </c>
      <c r="I67" s="33">
        <f t="shared" si="20"/>
        <v>35</v>
      </c>
      <c r="J67" s="4">
        <f t="shared" si="21"/>
        <v>97.222222222222214</v>
      </c>
      <c r="K67" s="33">
        <f t="shared" si="22"/>
        <v>20</v>
      </c>
      <c r="L67" s="4">
        <f t="shared" si="23"/>
        <v>55.555555555555557</v>
      </c>
      <c r="M67" s="32">
        <f t="shared" si="19"/>
        <v>1</v>
      </c>
      <c r="N67" s="1">
        <f t="shared" si="25"/>
        <v>36</v>
      </c>
      <c r="P67" s="1">
        <v>15</v>
      </c>
      <c r="Q67" s="1">
        <v>20</v>
      </c>
      <c r="R67" s="1">
        <v>0</v>
      </c>
      <c r="S67" s="1">
        <v>1</v>
      </c>
    </row>
    <row r="68" spans="2:19" x14ac:dyDescent="0.35">
      <c r="C68" s="25">
        <v>17</v>
      </c>
      <c r="E68" s="33"/>
      <c r="F68" s="33"/>
      <c r="G68" s="33"/>
      <c r="H68" s="33"/>
      <c r="I68" s="33"/>
      <c r="J68" s="4"/>
      <c r="K68" s="33"/>
      <c r="L68" s="4"/>
      <c r="M68" s="33"/>
      <c r="N68" s="33"/>
      <c r="P68" s="33"/>
      <c r="Q68" s="33"/>
      <c r="R68" s="33"/>
      <c r="S68" s="33"/>
    </row>
    <row r="69" spans="2:19" x14ac:dyDescent="0.35">
      <c r="C69" s="25">
        <v>18</v>
      </c>
      <c r="E69" s="1">
        <v>42</v>
      </c>
      <c r="F69" s="1">
        <v>45</v>
      </c>
      <c r="G69" s="1">
        <v>0</v>
      </c>
      <c r="H69" s="1">
        <v>0</v>
      </c>
      <c r="I69" s="33">
        <f t="shared" si="20"/>
        <v>87</v>
      </c>
      <c r="J69" s="4">
        <f t="shared" si="21"/>
        <v>100</v>
      </c>
      <c r="K69" s="33">
        <f t="shared" si="22"/>
        <v>45</v>
      </c>
      <c r="L69" s="4">
        <f t="shared" si="23"/>
        <v>51.724137931034484</v>
      </c>
      <c r="M69" s="32">
        <f t="shared" si="19"/>
        <v>0</v>
      </c>
      <c r="N69" s="1">
        <f t="shared" si="25"/>
        <v>87</v>
      </c>
      <c r="P69" s="1">
        <v>42</v>
      </c>
      <c r="Q69" s="1">
        <v>45</v>
      </c>
      <c r="R69" s="33">
        <v>0</v>
      </c>
      <c r="S69" s="33">
        <v>0</v>
      </c>
    </row>
    <row r="70" spans="2:19" x14ac:dyDescent="0.35">
      <c r="B70" s="6" t="s">
        <v>22</v>
      </c>
      <c r="C70" s="6">
        <v>1</v>
      </c>
      <c r="D70" s="6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6"/>
      <c r="P70" s="33"/>
      <c r="Q70" s="33"/>
      <c r="R70" s="33"/>
      <c r="S70" s="33"/>
    </row>
    <row r="71" spans="2:19" x14ac:dyDescent="0.35">
      <c r="B71" s="6"/>
      <c r="C71" s="6">
        <v>2</v>
      </c>
      <c r="D71" s="6"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6"/>
      <c r="P71" s="33"/>
      <c r="Q71" s="33"/>
      <c r="R71" s="33"/>
      <c r="S71" s="33"/>
    </row>
    <row r="72" spans="2:19" x14ac:dyDescent="0.35">
      <c r="B72" s="6"/>
      <c r="C72" s="18">
        <v>3</v>
      </c>
      <c r="D72" s="6"/>
      <c r="E72" s="6"/>
      <c r="F72" s="6"/>
      <c r="G72" s="6"/>
      <c r="H72" s="6"/>
      <c r="I72" s="18"/>
      <c r="J72" s="18"/>
      <c r="K72" s="18"/>
      <c r="L72" s="18"/>
      <c r="M72" s="32"/>
      <c r="N72" s="18"/>
      <c r="O72" s="6"/>
      <c r="P72" s="6"/>
      <c r="Q72" s="6"/>
      <c r="R72" s="6"/>
      <c r="S72" s="6"/>
    </row>
    <row r="73" spans="2:19" x14ac:dyDescent="0.35">
      <c r="B73" s="6"/>
      <c r="C73" s="18">
        <v>4</v>
      </c>
      <c r="D73" s="6"/>
      <c r="E73" s="1">
        <v>46</v>
      </c>
      <c r="F73" s="1">
        <v>40</v>
      </c>
      <c r="G73" s="1">
        <v>6</v>
      </c>
      <c r="H73" s="1">
        <v>7</v>
      </c>
      <c r="I73" s="18">
        <f>SUM(E73:F73)</f>
        <v>86</v>
      </c>
      <c r="J73" s="4">
        <f t="shared" ref="J73:J97" si="26">I73/N73*100</f>
        <v>86.868686868686879</v>
      </c>
      <c r="K73" s="19">
        <f t="shared" ref="K73:K105" si="27">SUM(F73:G73)</f>
        <v>46</v>
      </c>
      <c r="L73" s="4">
        <f t="shared" ref="L73:L97" si="28">K73/N73*100</f>
        <v>46.464646464646464</v>
      </c>
      <c r="M73" s="32">
        <f t="shared" ref="M73:M105" si="29">SUM(G73:H73)</f>
        <v>13</v>
      </c>
      <c r="N73" s="18">
        <f t="shared" ref="N73:N105" si="30">SUM(E73:H73)</f>
        <v>99</v>
      </c>
      <c r="O73" s="6"/>
      <c r="P73" s="22">
        <v>46</v>
      </c>
      <c r="Q73" s="22">
        <v>40</v>
      </c>
      <c r="R73" s="22">
        <v>6</v>
      </c>
      <c r="S73" s="22">
        <v>7</v>
      </c>
    </row>
    <row r="74" spans="2:19" x14ac:dyDescent="0.35">
      <c r="B74" s="6"/>
      <c r="C74" s="18">
        <v>5</v>
      </c>
      <c r="D74" s="6"/>
      <c r="E74" s="6">
        <v>37</v>
      </c>
      <c r="F74" s="6">
        <v>50</v>
      </c>
      <c r="G74" s="6">
        <v>0</v>
      </c>
      <c r="H74" s="6">
        <v>0</v>
      </c>
      <c r="I74" s="18">
        <f t="shared" ref="I74:I105" si="31">SUM(E74:F74)</f>
        <v>87</v>
      </c>
      <c r="J74" s="4">
        <f t="shared" si="26"/>
        <v>100</v>
      </c>
      <c r="K74" s="19">
        <f t="shared" si="27"/>
        <v>50</v>
      </c>
      <c r="L74" s="4">
        <f t="shared" si="28"/>
        <v>57.47126436781609</v>
      </c>
      <c r="M74" s="32">
        <f t="shared" si="29"/>
        <v>0</v>
      </c>
      <c r="N74" s="18">
        <f t="shared" si="30"/>
        <v>87</v>
      </c>
      <c r="O74" s="6"/>
      <c r="P74" s="6">
        <f t="shared" ref="P74:Q80" si="32">E74</f>
        <v>37</v>
      </c>
      <c r="Q74" s="31">
        <f t="shared" si="32"/>
        <v>50</v>
      </c>
      <c r="R74" s="33">
        <v>0</v>
      </c>
      <c r="S74" s="33">
        <v>0</v>
      </c>
    </row>
    <row r="75" spans="2:19" x14ac:dyDescent="0.35">
      <c r="B75" s="6"/>
      <c r="C75" s="18">
        <v>6</v>
      </c>
      <c r="D75" s="6"/>
      <c r="E75" s="6">
        <v>46</v>
      </c>
      <c r="F75" s="6">
        <v>36</v>
      </c>
      <c r="G75" s="6">
        <v>0</v>
      </c>
      <c r="H75" s="6">
        <v>0</v>
      </c>
      <c r="I75" s="18">
        <f t="shared" si="31"/>
        <v>82</v>
      </c>
      <c r="J75" s="4">
        <f t="shared" si="26"/>
        <v>100</v>
      </c>
      <c r="K75" s="19">
        <f t="shared" si="27"/>
        <v>36</v>
      </c>
      <c r="L75" s="4">
        <f t="shared" si="28"/>
        <v>43.902439024390247</v>
      </c>
      <c r="M75" s="32">
        <f t="shared" si="29"/>
        <v>0</v>
      </c>
      <c r="N75" s="18">
        <f t="shared" si="30"/>
        <v>82</v>
      </c>
      <c r="O75" s="6"/>
      <c r="P75" s="31">
        <f t="shared" si="32"/>
        <v>46</v>
      </c>
      <c r="Q75" s="31">
        <f t="shared" si="32"/>
        <v>36</v>
      </c>
      <c r="R75" s="33">
        <v>0</v>
      </c>
      <c r="S75" s="33">
        <v>0</v>
      </c>
    </row>
    <row r="76" spans="2:19" x14ac:dyDescent="0.35">
      <c r="B76" s="6"/>
      <c r="C76" s="18">
        <v>7</v>
      </c>
      <c r="D76" s="6"/>
      <c r="E76" s="6">
        <v>41</v>
      </c>
      <c r="F76" s="6">
        <v>43</v>
      </c>
      <c r="G76" s="6">
        <v>4</v>
      </c>
      <c r="H76" s="6">
        <v>3</v>
      </c>
      <c r="I76" s="18">
        <f t="shared" si="31"/>
        <v>84</v>
      </c>
      <c r="J76" s="4">
        <f t="shared" si="26"/>
        <v>92.307692307692307</v>
      </c>
      <c r="K76" s="19">
        <f t="shared" si="27"/>
        <v>47</v>
      </c>
      <c r="L76" s="4">
        <f t="shared" si="28"/>
        <v>51.648351648351657</v>
      </c>
      <c r="M76" s="32">
        <f t="shared" si="29"/>
        <v>7</v>
      </c>
      <c r="N76" s="18">
        <f t="shared" si="30"/>
        <v>91</v>
      </c>
      <c r="O76" s="6"/>
      <c r="P76" s="31">
        <f t="shared" si="32"/>
        <v>41</v>
      </c>
      <c r="Q76" s="31">
        <f t="shared" si="32"/>
        <v>43</v>
      </c>
      <c r="R76" s="31">
        <f>G76</f>
        <v>4</v>
      </c>
      <c r="S76" s="31">
        <f>H76</f>
        <v>3</v>
      </c>
    </row>
    <row r="77" spans="2:19" x14ac:dyDescent="0.35">
      <c r="B77" s="6"/>
      <c r="C77" s="18">
        <v>8</v>
      </c>
      <c r="D77" s="6"/>
      <c r="E77" s="6">
        <v>54</v>
      </c>
      <c r="F77" s="6">
        <v>56</v>
      </c>
      <c r="G77" s="6">
        <v>1</v>
      </c>
      <c r="H77" s="6">
        <v>2</v>
      </c>
      <c r="I77" s="18">
        <f t="shared" si="31"/>
        <v>110</v>
      </c>
      <c r="J77" s="4">
        <f t="shared" si="26"/>
        <v>97.345132743362825</v>
      </c>
      <c r="K77" s="19">
        <f t="shared" si="27"/>
        <v>57</v>
      </c>
      <c r="L77" s="4">
        <f t="shared" si="28"/>
        <v>50.442477876106196</v>
      </c>
      <c r="M77" s="32">
        <f t="shared" si="29"/>
        <v>3</v>
      </c>
      <c r="N77" s="18">
        <f t="shared" si="30"/>
        <v>113</v>
      </c>
      <c r="O77" s="6"/>
      <c r="P77" s="31">
        <f t="shared" si="32"/>
        <v>54</v>
      </c>
      <c r="Q77" s="31">
        <f t="shared" si="32"/>
        <v>56</v>
      </c>
      <c r="R77" s="31">
        <f>G77</f>
        <v>1</v>
      </c>
      <c r="S77" s="31">
        <f>H77</f>
        <v>2</v>
      </c>
    </row>
    <row r="78" spans="2:19" x14ac:dyDescent="0.35">
      <c r="B78" s="6"/>
      <c r="C78" s="18">
        <v>9</v>
      </c>
      <c r="D78" s="6"/>
      <c r="E78" s="6">
        <v>32</v>
      </c>
      <c r="F78" s="6">
        <v>22</v>
      </c>
      <c r="G78" s="6">
        <v>0</v>
      </c>
      <c r="H78" s="6">
        <v>0</v>
      </c>
      <c r="I78" s="18">
        <f t="shared" si="31"/>
        <v>54</v>
      </c>
      <c r="J78" s="4">
        <f t="shared" si="26"/>
        <v>100</v>
      </c>
      <c r="K78" s="19">
        <f t="shared" si="27"/>
        <v>22</v>
      </c>
      <c r="L78" s="4">
        <f t="shared" si="28"/>
        <v>40.74074074074074</v>
      </c>
      <c r="M78" s="32">
        <f t="shared" si="29"/>
        <v>0</v>
      </c>
      <c r="N78" s="18">
        <f t="shared" si="30"/>
        <v>54</v>
      </c>
      <c r="O78" s="6"/>
      <c r="P78" s="31">
        <f t="shared" si="32"/>
        <v>32</v>
      </c>
      <c r="Q78" s="31">
        <f t="shared" si="32"/>
        <v>22</v>
      </c>
      <c r="R78" s="33">
        <v>0</v>
      </c>
      <c r="S78" s="33">
        <v>0</v>
      </c>
    </row>
    <row r="79" spans="2:19" x14ac:dyDescent="0.35">
      <c r="B79" s="6"/>
      <c r="C79" s="18">
        <v>10</v>
      </c>
      <c r="D79" s="6"/>
      <c r="E79" s="6">
        <v>40</v>
      </c>
      <c r="F79" s="6">
        <v>30</v>
      </c>
      <c r="G79" s="6">
        <v>0</v>
      </c>
      <c r="H79" s="6">
        <v>0</v>
      </c>
      <c r="I79" s="18">
        <f>SUM(E79:H79)</f>
        <v>70</v>
      </c>
      <c r="J79" s="4">
        <f t="shared" si="26"/>
        <v>100</v>
      </c>
      <c r="K79" s="19">
        <f t="shared" si="27"/>
        <v>30</v>
      </c>
      <c r="L79" s="4">
        <f t="shared" si="28"/>
        <v>42.857142857142854</v>
      </c>
      <c r="M79" s="32">
        <f t="shared" si="29"/>
        <v>0</v>
      </c>
      <c r="N79" s="18">
        <f t="shared" si="30"/>
        <v>70</v>
      </c>
      <c r="O79" s="6"/>
      <c r="P79" s="31">
        <f t="shared" si="32"/>
        <v>40</v>
      </c>
      <c r="Q79" s="31">
        <f t="shared" si="32"/>
        <v>30</v>
      </c>
      <c r="R79" s="33">
        <v>0</v>
      </c>
      <c r="S79" s="33">
        <v>0</v>
      </c>
    </row>
    <row r="80" spans="2:19" x14ac:dyDescent="0.35">
      <c r="B80" s="6"/>
      <c r="C80" s="18">
        <v>11</v>
      </c>
      <c r="D80" s="6"/>
      <c r="E80" s="6">
        <v>13</v>
      </c>
      <c r="F80" s="6">
        <v>11</v>
      </c>
      <c r="G80" s="6">
        <v>0</v>
      </c>
      <c r="H80" s="6">
        <v>0</v>
      </c>
      <c r="I80" s="18">
        <f t="shared" si="31"/>
        <v>24</v>
      </c>
      <c r="J80" s="4">
        <f t="shared" si="26"/>
        <v>100</v>
      </c>
      <c r="K80" s="19">
        <f t="shared" si="27"/>
        <v>11</v>
      </c>
      <c r="L80" s="4">
        <f t="shared" si="28"/>
        <v>45.833333333333329</v>
      </c>
      <c r="M80" s="32">
        <f t="shared" si="29"/>
        <v>0</v>
      </c>
      <c r="N80" s="18">
        <f t="shared" si="30"/>
        <v>24</v>
      </c>
      <c r="O80" s="6"/>
      <c r="P80" s="31">
        <f t="shared" si="32"/>
        <v>13</v>
      </c>
      <c r="Q80" s="31">
        <f t="shared" si="32"/>
        <v>11</v>
      </c>
      <c r="R80" s="33">
        <v>0</v>
      </c>
      <c r="S80" s="33">
        <v>0</v>
      </c>
    </row>
    <row r="81" spans="2:19" x14ac:dyDescent="0.35">
      <c r="B81" s="6"/>
      <c r="C81" s="18">
        <v>12</v>
      </c>
      <c r="D81" s="6"/>
      <c r="E81" s="6">
        <v>52</v>
      </c>
      <c r="F81" s="6">
        <v>54</v>
      </c>
      <c r="G81" s="6">
        <v>3</v>
      </c>
      <c r="H81" s="6">
        <v>5</v>
      </c>
      <c r="I81" s="33">
        <f t="shared" si="31"/>
        <v>106</v>
      </c>
      <c r="J81" s="4">
        <f t="shared" si="26"/>
        <v>92.982456140350877</v>
      </c>
      <c r="K81" s="19">
        <f t="shared" si="27"/>
        <v>57</v>
      </c>
      <c r="L81" s="4">
        <f t="shared" si="28"/>
        <v>50</v>
      </c>
      <c r="M81" s="32">
        <f t="shared" si="29"/>
        <v>8</v>
      </c>
      <c r="N81" s="18">
        <f t="shared" si="30"/>
        <v>114</v>
      </c>
      <c r="O81" s="6"/>
      <c r="P81" s="24">
        <v>52</v>
      </c>
      <c r="Q81" s="24">
        <v>54</v>
      </c>
      <c r="R81" s="24">
        <v>3</v>
      </c>
      <c r="S81" s="24">
        <v>5</v>
      </c>
    </row>
    <row r="82" spans="2:19" x14ac:dyDescent="0.35">
      <c r="B82" s="6"/>
      <c r="C82" s="18">
        <v>13</v>
      </c>
      <c r="D82" s="18"/>
      <c r="E82" s="6">
        <v>49</v>
      </c>
      <c r="F82" s="6">
        <v>49</v>
      </c>
      <c r="G82" s="6">
        <v>0</v>
      </c>
      <c r="H82" s="6">
        <v>0</v>
      </c>
      <c r="I82" s="33">
        <f t="shared" si="31"/>
        <v>98</v>
      </c>
      <c r="J82" s="4">
        <f t="shared" si="26"/>
        <v>100</v>
      </c>
      <c r="K82" s="19">
        <f t="shared" si="27"/>
        <v>49</v>
      </c>
      <c r="L82" s="4">
        <f t="shared" si="28"/>
        <v>50</v>
      </c>
      <c r="M82" s="32">
        <f t="shared" si="29"/>
        <v>0</v>
      </c>
      <c r="N82" s="18">
        <f t="shared" si="30"/>
        <v>98</v>
      </c>
      <c r="O82" s="6"/>
      <c r="P82" s="22">
        <v>49</v>
      </c>
      <c r="Q82" s="22">
        <v>49</v>
      </c>
      <c r="R82" s="33">
        <v>0</v>
      </c>
      <c r="S82" s="33">
        <v>0</v>
      </c>
    </row>
    <row r="83" spans="2:19" x14ac:dyDescent="0.35">
      <c r="B83" s="6"/>
      <c r="C83" s="18">
        <v>14</v>
      </c>
      <c r="D83" s="6">
        <v>0</v>
      </c>
      <c r="E83" s="33"/>
      <c r="F83" s="33"/>
      <c r="G83" s="33"/>
      <c r="H83" s="33"/>
      <c r="I83" s="33"/>
      <c r="J83" s="4"/>
      <c r="K83" s="33"/>
      <c r="L83" s="4"/>
      <c r="M83" s="33"/>
      <c r="N83" s="33"/>
      <c r="O83" s="6"/>
      <c r="P83" s="33"/>
      <c r="Q83" s="33"/>
      <c r="R83" s="33"/>
      <c r="S83" s="33"/>
    </row>
    <row r="84" spans="2:19" x14ac:dyDescent="0.35">
      <c r="B84" s="6"/>
      <c r="C84" s="18">
        <v>15</v>
      </c>
      <c r="D84" s="6"/>
      <c r="E84" s="6">
        <v>33</v>
      </c>
      <c r="F84" s="6">
        <v>30</v>
      </c>
      <c r="G84" s="6">
        <v>0</v>
      </c>
      <c r="H84" s="6">
        <v>0</v>
      </c>
      <c r="I84" s="33">
        <f t="shared" si="31"/>
        <v>63</v>
      </c>
      <c r="J84" s="4">
        <f t="shared" si="26"/>
        <v>100</v>
      </c>
      <c r="K84" s="19">
        <f t="shared" si="27"/>
        <v>30</v>
      </c>
      <c r="L84" s="4">
        <f t="shared" si="28"/>
        <v>47.619047619047613</v>
      </c>
      <c r="M84" s="32">
        <f t="shared" si="29"/>
        <v>0</v>
      </c>
      <c r="N84" s="18">
        <f t="shared" si="30"/>
        <v>63</v>
      </c>
      <c r="O84" s="6"/>
      <c r="P84" s="22">
        <f t="shared" ref="P84:P92" si="33">E84</f>
        <v>33</v>
      </c>
      <c r="Q84" s="31">
        <f t="shared" ref="Q84:Q92" si="34">F84</f>
        <v>30</v>
      </c>
      <c r="R84" s="33">
        <v>0</v>
      </c>
      <c r="S84" s="33">
        <v>0</v>
      </c>
    </row>
    <row r="85" spans="2:19" x14ac:dyDescent="0.35">
      <c r="B85" s="6"/>
      <c r="C85" s="18">
        <v>16</v>
      </c>
      <c r="D85" s="6"/>
      <c r="E85" s="6">
        <v>38</v>
      </c>
      <c r="F85" s="6">
        <v>35</v>
      </c>
      <c r="G85" s="6">
        <v>2</v>
      </c>
      <c r="H85" s="6">
        <v>0</v>
      </c>
      <c r="I85" s="33">
        <f t="shared" si="31"/>
        <v>73</v>
      </c>
      <c r="J85" s="4">
        <f t="shared" si="26"/>
        <v>97.333333333333343</v>
      </c>
      <c r="K85" s="19">
        <f t="shared" si="27"/>
        <v>37</v>
      </c>
      <c r="L85" s="4">
        <f t="shared" si="28"/>
        <v>49.333333333333336</v>
      </c>
      <c r="M85" s="32">
        <f t="shared" si="29"/>
        <v>2</v>
      </c>
      <c r="N85" s="18">
        <f t="shared" si="30"/>
        <v>75</v>
      </c>
      <c r="O85" s="6"/>
      <c r="P85" s="31">
        <f t="shared" si="33"/>
        <v>38</v>
      </c>
      <c r="Q85" s="31">
        <f t="shared" si="34"/>
        <v>35</v>
      </c>
      <c r="R85" s="31">
        <f>G85</f>
        <v>2</v>
      </c>
      <c r="S85" s="33">
        <v>0</v>
      </c>
    </row>
    <row r="86" spans="2:19" x14ac:dyDescent="0.35">
      <c r="B86" s="6"/>
      <c r="C86" s="18">
        <v>17</v>
      </c>
      <c r="E86" s="1">
        <v>39</v>
      </c>
      <c r="F86" s="1">
        <v>37</v>
      </c>
      <c r="G86" s="1">
        <v>0</v>
      </c>
      <c r="H86" s="1">
        <v>0</v>
      </c>
      <c r="I86" s="33">
        <f t="shared" si="31"/>
        <v>76</v>
      </c>
      <c r="J86" s="4">
        <f t="shared" si="26"/>
        <v>100</v>
      </c>
      <c r="K86" s="19">
        <f t="shared" si="27"/>
        <v>37</v>
      </c>
      <c r="L86" s="4">
        <f t="shared" si="28"/>
        <v>48.684210526315788</v>
      </c>
      <c r="M86" s="32">
        <f t="shared" si="29"/>
        <v>0</v>
      </c>
      <c r="N86" s="18">
        <f t="shared" si="30"/>
        <v>76</v>
      </c>
      <c r="P86" s="31">
        <f t="shared" si="33"/>
        <v>39</v>
      </c>
      <c r="Q86" s="31">
        <f t="shared" si="34"/>
        <v>37</v>
      </c>
      <c r="R86" s="33">
        <v>0</v>
      </c>
      <c r="S86" s="33">
        <v>0</v>
      </c>
    </row>
    <row r="87" spans="2:19" x14ac:dyDescent="0.35">
      <c r="B87" s="6"/>
      <c r="C87" s="18">
        <v>18</v>
      </c>
      <c r="E87" s="1">
        <v>41</v>
      </c>
      <c r="F87" s="1">
        <v>49</v>
      </c>
      <c r="G87" s="1">
        <v>0</v>
      </c>
      <c r="H87" s="1">
        <v>0</v>
      </c>
      <c r="I87" s="33">
        <f t="shared" si="31"/>
        <v>90</v>
      </c>
      <c r="J87" s="4">
        <f t="shared" si="26"/>
        <v>100</v>
      </c>
      <c r="K87" s="19">
        <f t="shared" si="27"/>
        <v>49</v>
      </c>
      <c r="L87" s="4">
        <f t="shared" si="28"/>
        <v>54.444444444444443</v>
      </c>
      <c r="M87" s="32">
        <f t="shared" si="29"/>
        <v>0</v>
      </c>
      <c r="N87" s="18">
        <f t="shared" si="30"/>
        <v>90</v>
      </c>
      <c r="P87" s="31">
        <f t="shared" si="33"/>
        <v>41</v>
      </c>
      <c r="Q87" s="31">
        <f t="shared" si="34"/>
        <v>49</v>
      </c>
      <c r="R87" s="33">
        <v>0</v>
      </c>
      <c r="S87" s="33">
        <v>0</v>
      </c>
    </row>
    <row r="88" spans="2:19" x14ac:dyDescent="0.35">
      <c r="B88" s="6"/>
      <c r="C88" s="18">
        <v>20</v>
      </c>
      <c r="E88" s="1">
        <v>31</v>
      </c>
      <c r="F88" s="1">
        <v>34</v>
      </c>
      <c r="G88" s="1">
        <v>0</v>
      </c>
      <c r="H88" s="1">
        <v>0</v>
      </c>
      <c r="I88" s="33">
        <f t="shared" si="31"/>
        <v>65</v>
      </c>
      <c r="J88" s="4">
        <f t="shared" si="26"/>
        <v>100</v>
      </c>
      <c r="K88" s="19">
        <f t="shared" si="27"/>
        <v>34</v>
      </c>
      <c r="L88" s="4">
        <f t="shared" si="28"/>
        <v>52.307692307692314</v>
      </c>
      <c r="M88" s="32">
        <f t="shared" si="29"/>
        <v>0</v>
      </c>
      <c r="N88" s="18">
        <f t="shared" si="30"/>
        <v>65</v>
      </c>
      <c r="P88" s="31">
        <f t="shared" si="33"/>
        <v>31</v>
      </c>
      <c r="Q88" s="31">
        <f t="shared" si="34"/>
        <v>34</v>
      </c>
      <c r="R88" s="33">
        <v>0</v>
      </c>
      <c r="S88" s="33">
        <v>0</v>
      </c>
    </row>
    <row r="89" spans="2:19" x14ac:dyDescent="0.35">
      <c r="B89" s="6"/>
      <c r="C89" s="18">
        <v>21</v>
      </c>
      <c r="E89" s="1">
        <v>28</v>
      </c>
      <c r="F89" s="1">
        <v>44</v>
      </c>
      <c r="G89" s="1">
        <v>2</v>
      </c>
      <c r="H89" s="1">
        <v>1</v>
      </c>
      <c r="I89" s="33">
        <f t="shared" si="31"/>
        <v>72</v>
      </c>
      <c r="J89" s="4">
        <f t="shared" si="26"/>
        <v>96</v>
      </c>
      <c r="K89" s="19">
        <f t="shared" si="27"/>
        <v>46</v>
      </c>
      <c r="L89" s="4">
        <f t="shared" si="28"/>
        <v>61.333333333333329</v>
      </c>
      <c r="M89" s="32">
        <f t="shared" si="29"/>
        <v>3</v>
      </c>
      <c r="N89" s="18">
        <f t="shared" si="30"/>
        <v>75</v>
      </c>
      <c r="P89" s="31">
        <f t="shared" si="33"/>
        <v>28</v>
      </c>
      <c r="Q89" s="31">
        <f t="shared" si="34"/>
        <v>44</v>
      </c>
      <c r="R89" s="31">
        <f>G89</f>
        <v>2</v>
      </c>
      <c r="S89" s="31">
        <v>1</v>
      </c>
    </row>
    <row r="90" spans="2:19" x14ac:dyDescent="0.35">
      <c r="B90" s="6"/>
      <c r="C90" s="18">
        <v>24</v>
      </c>
      <c r="E90" s="1">
        <v>18</v>
      </c>
      <c r="F90" s="1">
        <v>22</v>
      </c>
      <c r="G90" s="1">
        <v>0</v>
      </c>
      <c r="H90" s="1">
        <v>0</v>
      </c>
      <c r="I90" s="33">
        <f t="shared" si="31"/>
        <v>40</v>
      </c>
      <c r="J90" s="4">
        <f t="shared" si="26"/>
        <v>100</v>
      </c>
      <c r="K90" s="19">
        <f t="shared" si="27"/>
        <v>22</v>
      </c>
      <c r="L90" s="4">
        <f t="shared" si="28"/>
        <v>55.000000000000007</v>
      </c>
      <c r="M90" s="32">
        <f t="shared" si="29"/>
        <v>0</v>
      </c>
      <c r="N90" s="18">
        <f t="shared" si="30"/>
        <v>40</v>
      </c>
      <c r="P90" s="22">
        <f t="shared" si="33"/>
        <v>18</v>
      </c>
      <c r="Q90" s="31">
        <f t="shared" si="34"/>
        <v>22</v>
      </c>
      <c r="R90" s="33">
        <v>0</v>
      </c>
      <c r="S90" s="33">
        <v>0</v>
      </c>
    </row>
    <row r="91" spans="2:19" x14ac:dyDescent="0.35">
      <c r="B91" s="6"/>
      <c r="C91" s="18">
        <v>26</v>
      </c>
      <c r="E91" s="1">
        <v>15</v>
      </c>
      <c r="F91" s="1">
        <v>14</v>
      </c>
      <c r="G91" s="1">
        <v>1</v>
      </c>
      <c r="H91" s="1">
        <v>5</v>
      </c>
      <c r="I91" s="33">
        <f t="shared" si="31"/>
        <v>29</v>
      </c>
      <c r="J91" s="4">
        <f t="shared" si="26"/>
        <v>82.857142857142861</v>
      </c>
      <c r="K91" s="19">
        <f t="shared" si="27"/>
        <v>15</v>
      </c>
      <c r="L91" s="4">
        <f t="shared" si="28"/>
        <v>42.857142857142854</v>
      </c>
      <c r="M91" s="32">
        <f t="shared" si="29"/>
        <v>6</v>
      </c>
      <c r="N91" s="18">
        <f t="shared" si="30"/>
        <v>35</v>
      </c>
      <c r="P91" s="1">
        <f t="shared" si="33"/>
        <v>15</v>
      </c>
      <c r="Q91" s="31">
        <f t="shared" si="34"/>
        <v>14</v>
      </c>
      <c r="R91" s="31">
        <f>G91</f>
        <v>1</v>
      </c>
      <c r="S91" s="31">
        <f>H91</f>
        <v>5</v>
      </c>
    </row>
    <row r="92" spans="2:19" x14ac:dyDescent="0.35">
      <c r="B92" s="6"/>
      <c r="C92" s="18">
        <v>27</v>
      </c>
      <c r="E92" s="1">
        <v>63</v>
      </c>
      <c r="F92" s="1">
        <v>57</v>
      </c>
      <c r="G92" s="1">
        <v>0</v>
      </c>
      <c r="H92" s="1">
        <v>0</v>
      </c>
      <c r="I92" s="33">
        <f t="shared" si="31"/>
        <v>120</v>
      </c>
      <c r="J92" s="4">
        <f t="shared" si="26"/>
        <v>100</v>
      </c>
      <c r="K92" s="19">
        <f t="shared" si="27"/>
        <v>57</v>
      </c>
      <c r="L92" s="4">
        <f t="shared" si="28"/>
        <v>47.5</v>
      </c>
      <c r="M92" s="32">
        <f t="shared" si="29"/>
        <v>0</v>
      </c>
      <c r="N92" s="18">
        <f t="shared" si="30"/>
        <v>120</v>
      </c>
      <c r="P92" s="31">
        <f t="shared" si="33"/>
        <v>63</v>
      </c>
      <c r="Q92" s="31">
        <f t="shared" si="34"/>
        <v>57</v>
      </c>
      <c r="R92" s="33">
        <v>0</v>
      </c>
      <c r="S92" s="33">
        <v>0</v>
      </c>
    </row>
    <row r="93" spans="2:19" x14ac:dyDescent="0.35">
      <c r="B93" s="6"/>
      <c r="C93" s="18">
        <v>28</v>
      </c>
      <c r="D93" s="1">
        <v>0</v>
      </c>
      <c r="E93" s="33"/>
      <c r="F93" s="33"/>
      <c r="G93" s="33"/>
      <c r="H93" s="33"/>
      <c r="I93" s="33"/>
      <c r="J93" s="4"/>
      <c r="K93" s="33"/>
      <c r="L93" s="4"/>
      <c r="M93" s="33"/>
      <c r="N93" s="33"/>
      <c r="P93" s="33"/>
      <c r="Q93" s="33"/>
      <c r="R93" s="33"/>
      <c r="S93" s="33"/>
    </row>
    <row r="94" spans="2:19" x14ac:dyDescent="0.35">
      <c r="B94" s="6"/>
      <c r="C94" s="18">
        <v>29</v>
      </c>
      <c r="E94" s="33"/>
      <c r="F94" s="33"/>
      <c r="G94" s="33"/>
      <c r="H94" s="33"/>
      <c r="I94" s="33"/>
      <c r="J94" s="4"/>
      <c r="K94" s="33"/>
      <c r="L94" s="4"/>
      <c r="M94" s="33"/>
      <c r="N94" s="33"/>
      <c r="P94" s="33"/>
      <c r="Q94" s="33"/>
      <c r="R94" s="33"/>
      <c r="S94" s="33"/>
    </row>
    <row r="95" spans="2:19" x14ac:dyDescent="0.35">
      <c r="B95" s="6"/>
      <c r="C95" s="18">
        <v>30</v>
      </c>
      <c r="E95" s="1">
        <v>62</v>
      </c>
      <c r="F95" s="1">
        <v>68</v>
      </c>
      <c r="G95" s="1">
        <v>0</v>
      </c>
      <c r="H95" s="1">
        <v>0</v>
      </c>
      <c r="I95" s="33">
        <f t="shared" si="31"/>
        <v>130</v>
      </c>
      <c r="J95" s="4">
        <f t="shared" si="26"/>
        <v>100</v>
      </c>
      <c r="K95" s="19">
        <f t="shared" si="27"/>
        <v>68</v>
      </c>
      <c r="L95" s="4">
        <f t="shared" si="28"/>
        <v>52.307692307692314</v>
      </c>
      <c r="M95" s="32">
        <f t="shared" si="29"/>
        <v>0</v>
      </c>
      <c r="N95" s="18">
        <f t="shared" si="30"/>
        <v>130</v>
      </c>
      <c r="P95" s="31">
        <f t="shared" ref="P95:Q100" si="35">E95</f>
        <v>62</v>
      </c>
      <c r="Q95" s="31">
        <f t="shared" si="35"/>
        <v>68</v>
      </c>
      <c r="R95" s="33">
        <v>0</v>
      </c>
      <c r="S95" s="33">
        <v>0</v>
      </c>
    </row>
    <row r="96" spans="2:19" x14ac:dyDescent="0.35">
      <c r="B96" s="6"/>
      <c r="C96" s="18">
        <v>31</v>
      </c>
      <c r="E96" s="1">
        <v>35</v>
      </c>
      <c r="F96" s="1">
        <v>41</v>
      </c>
      <c r="G96" s="1">
        <v>0</v>
      </c>
      <c r="H96" s="1">
        <v>0</v>
      </c>
      <c r="I96" s="33">
        <f t="shared" si="31"/>
        <v>76</v>
      </c>
      <c r="J96" s="4">
        <f t="shared" si="26"/>
        <v>100</v>
      </c>
      <c r="K96" s="19">
        <f t="shared" si="27"/>
        <v>41</v>
      </c>
      <c r="L96" s="4">
        <f t="shared" si="28"/>
        <v>53.94736842105263</v>
      </c>
      <c r="M96" s="32">
        <f t="shared" si="29"/>
        <v>0</v>
      </c>
      <c r="N96" s="18">
        <f t="shared" si="30"/>
        <v>76</v>
      </c>
      <c r="P96" s="31">
        <f t="shared" si="35"/>
        <v>35</v>
      </c>
      <c r="Q96" s="31">
        <f t="shared" si="35"/>
        <v>41</v>
      </c>
      <c r="R96" s="33">
        <v>0</v>
      </c>
      <c r="S96" s="33">
        <v>0</v>
      </c>
    </row>
    <row r="97" spans="2:19" x14ac:dyDescent="0.35">
      <c r="B97" s="6"/>
      <c r="C97" s="18">
        <v>32</v>
      </c>
      <c r="E97" s="1">
        <v>34</v>
      </c>
      <c r="F97" s="1">
        <v>25</v>
      </c>
      <c r="G97" s="1">
        <v>0</v>
      </c>
      <c r="H97" s="1">
        <v>0</v>
      </c>
      <c r="I97" s="33">
        <f t="shared" si="31"/>
        <v>59</v>
      </c>
      <c r="J97" s="4">
        <f t="shared" si="26"/>
        <v>100</v>
      </c>
      <c r="K97" s="19">
        <f t="shared" si="27"/>
        <v>25</v>
      </c>
      <c r="L97" s="4">
        <f t="shared" si="28"/>
        <v>42.372881355932201</v>
      </c>
      <c r="M97" s="32">
        <f t="shared" si="29"/>
        <v>0</v>
      </c>
      <c r="N97" s="22">
        <f t="shared" si="30"/>
        <v>59</v>
      </c>
      <c r="P97" s="31">
        <f t="shared" si="35"/>
        <v>34</v>
      </c>
      <c r="Q97" s="31">
        <f t="shared" si="35"/>
        <v>25</v>
      </c>
      <c r="R97" s="33">
        <v>0</v>
      </c>
      <c r="S97" s="33">
        <v>0</v>
      </c>
    </row>
    <row r="98" spans="2:19" x14ac:dyDescent="0.35">
      <c r="B98" s="6"/>
      <c r="C98" s="18">
        <v>33</v>
      </c>
      <c r="E98" s="1">
        <v>51</v>
      </c>
      <c r="F98" s="1">
        <v>34</v>
      </c>
      <c r="G98" s="1">
        <v>0</v>
      </c>
      <c r="H98" s="1">
        <v>0</v>
      </c>
      <c r="I98" s="33">
        <f t="shared" si="31"/>
        <v>85</v>
      </c>
      <c r="J98" s="4">
        <f t="shared" ref="J98:J105" si="36">I98/N98*100</f>
        <v>100</v>
      </c>
      <c r="K98" s="19">
        <f t="shared" si="27"/>
        <v>34</v>
      </c>
      <c r="L98" s="4">
        <f t="shared" ref="L98:L105" si="37">K98/N98*100</f>
        <v>40</v>
      </c>
      <c r="M98" s="32">
        <f t="shared" si="29"/>
        <v>0</v>
      </c>
      <c r="N98" s="22">
        <f t="shared" si="30"/>
        <v>85</v>
      </c>
      <c r="P98" s="31">
        <f t="shared" si="35"/>
        <v>51</v>
      </c>
      <c r="Q98" s="31">
        <f t="shared" si="35"/>
        <v>34</v>
      </c>
      <c r="R98" s="33">
        <v>0</v>
      </c>
      <c r="S98" s="33">
        <v>0</v>
      </c>
    </row>
    <row r="99" spans="2:19" x14ac:dyDescent="0.35">
      <c r="B99" s="6"/>
      <c r="C99" s="18">
        <v>34</v>
      </c>
      <c r="E99" s="1">
        <v>43</v>
      </c>
      <c r="F99" s="1">
        <v>31</v>
      </c>
      <c r="G99" s="1">
        <v>0</v>
      </c>
      <c r="H99" s="1">
        <v>0</v>
      </c>
      <c r="I99" s="33">
        <f t="shared" si="31"/>
        <v>74</v>
      </c>
      <c r="J99" s="4">
        <f t="shared" si="36"/>
        <v>100</v>
      </c>
      <c r="K99" s="19">
        <f t="shared" si="27"/>
        <v>31</v>
      </c>
      <c r="L99" s="4">
        <f t="shared" si="37"/>
        <v>41.891891891891895</v>
      </c>
      <c r="M99" s="32">
        <f t="shared" si="29"/>
        <v>0</v>
      </c>
      <c r="N99" s="22">
        <f t="shared" si="30"/>
        <v>74</v>
      </c>
      <c r="P99" s="31">
        <f t="shared" si="35"/>
        <v>43</v>
      </c>
      <c r="Q99" s="31">
        <f t="shared" si="35"/>
        <v>31</v>
      </c>
      <c r="R99" s="33">
        <v>0</v>
      </c>
      <c r="S99" s="33">
        <v>0</v>
      </c>
    </row>
    <row r="100" spans="2:19" x14ac:dyDescent="0.35">
      <c r="B100" s="6"/>
      <c r="C100" s="18">
        <v>35</v>
      </c>
      <c r="E100" s="1">
        <v>33</v>
      </c>
      <c r="F100" s="1">
        <v>47</v>
      </c>
      <c r="G100" s="1">
        <v>4</v>
      </c>
      <c r="H100" s="1">
        <v>6</v>
      </c>
      <c r="I100" s="33">
        <f t="shared" si="31"/>
        <v>80</v>
      </c>
      <c r="J100" s="4">
        <f t="shared" si="36"/>
        <v>88.888888888888886</v>
      </c>
      <c r="K100" s="19">
        <f t="shared" si="27"/>
        <v>51</v>
      </c>
      <c r="L100" s="4">
        <f t="shared" si="37"/>
        <v>56.666666666666664</v>
      </c>
      <c r="M100" s="32">
        <f t="shared" si="29"/>
        <v>10</v>
      </c>
      <c r="N100" s="22">
        <f t="shared" si="30"/>
        <v>90</v>
      </c>
      <c r="P100" s="31">
        <f t="shared" si="35"/>
        <v>33</v>
      </c>
      <c r="Q100" s="31">
        <f t="shared" si="35"/>
        <v>47</v>
      </c>
      <c r="R100" s="31">
        <f>G100</f>
        <v>4</v>
      </c>
      <c r="S100" s="31">
        <f>H100</f>
        <v>6</v>
      </c>
    </row>
    <row r="101" spans="2:19" x14ac:dyDescent="0.35">
      <c r="B101" s="6"/>
      <c r="C101" s="18">
        <v>36</v>
      </c>
      <c r="E101" s="33"/>
      <c r="F101" s="33"/>
      <c r="G101" s="33"/>
      <c r="H101" s="33"/>
      <c r="I101" s="33"/>
      <c r="J101" s="4"/>
      <c r="K101" s="33"/>
      <c r="L101" s="4"/>
      <c r="M101" s="33"/>
      <c r="N101" s="33"/>
      <c r="P101" s="33"/>
      <c r="Q101" s="33"/>
      <c r="R101" s="33"/>
      <c r="S101" s="33"/>
    </row>
    <row r="102" spans="2:19" x14ac:dyDescent="0.35">
      <c r="B102" s="6"/>
      <c r="C102" s="18">
        <v>37</v>
      </c>
      <c r="E102" s="1">
        <v>38</v>
      </c>
      <c r="F102" s="1">
        <v>48</v>
      </c>
      <c r="G102" s="1">
        <v>0</v>
      </c>
      <c r="H102" s="1">
        <v>0</v>
      </c>
      <c r="I102" s="33">
        <f t="shared" si="31"/>
        <v>86</v>
      </c>
      <c r="J102" s="4">
        <f t="shared" si="36"/>
        <v>100</v>
      </c>
      <c r="K102" s="19">
        <f t="shared" si="27"/>
        <v>48</v>
      </c>
      <c r="L102" s="4">
        <f t="shared" si="37"/>
        <v>55.813953488372093</v>
      </c>
      <c r="M102" s="32">
        <f t="shared" si="29"/>
        <v>0</v>
      </c>
      <c r="N102" s="22">
        <f t="shared" si="30"/>
        <v>86</v>
      </c>
      <c r="P102" s="31">
        <f t="shared" ref="P102:Q105" si="38">E102</f>
        <v>38</v>
      </c>
      <c r="Q102" s="31">
        <f t="shared" si="38"/>
        <v>48</v>
      </c>
      <c r="R102" s="33">
        <v>0</v>
      </c>
      <c r="S102" s="33">
        <v>0</v>
      </c>
    </row>
    <row r="103" spans="2:19" x14ac:dyDescent="0.35">
      <c r="B103" s="6"/>
      <c r="C103" s="18">
        <v>38</v>
      </c>
      <c r="E103" s="1">
        <v>52</v>
      </c>
      <c r="F103" s="1">
        <v>54</v>
      </c>
      <c r="G103" s="1">
        <v>0</v>
      </c>
      <c r="H103" s="1">
        <v>0</v>
      </c>
      <c r="I103" s="33">
        <f t="shared" si="31"/>
        <v>106</v>
      </c>
      <c r="J103" s="4">
        <f t="shared" si="36"/>
        <v>100</v>
      </c>
      <c r="K103" s="19">
        <f t="shared" si="27"/>
        <v>54</v>
      </c>
      <c r="L103" s="4">
        <f t="shared" si="37"/>
        <v>50.943396226415096</v>
      </c>
      <c r="M103" s="32">
        <f t="shared" si="29"/>
        <v>0</v>
      </c>
      <c r="N103" s="22">
        <f t="shared" si="30"/>
        <v>106</v>
      </c>
      <c r="P103" s="31">
        <f t="shared" si="38"/>
        <v>52</v>
      </c>
      <c r="Q103" s="31">
        <f t="shared" si="38"/>
        <v>54</v>
      </c>
      <c r="R103" s="33">
        <v>0</v>
      </c>
      <c r="S103" s="33">
        <v>0</v>
      </c>
    </row>
    <row r="104" spans="2:19" x14ac:dyDescent="0.35">
      <c r="B104" s="6"/>
      <c r="C104" s="18">
        <v>39</v>
      </c>
      <c r="E104" s="1">
        <v>34</v>
      </c>
      <c r="F104" s="1">
        <v>37</v>
      </c>
      <c r="G104" s="1">
        <v>6</v>
      </c>
      <c r="H104" s="1">
        <v>4</v>
      </c>
      <c r="I104" s="33">
        <f t="shared" si="31"/>
        <v>71</v>
      </c>
      <c r="J104" s="4">
        <f t="shared" si="36"/>
        <v>87.654320987654316</v>
      </c>
      <c r="K104" s="19">
        <f t="shared" si="27"/>
        <v>43</v>
      </c>
      <c r="L104" s="4">
        <f t="shared" si="37"/>
        <v>53.086419753086425</v>
      </c>
      <c r="M104" s="32">
        <f t="shared" si="29"/>
        <v>10</v>
      </c>
      <c r="N104" s="22">
        <f t="shared" si="30"/>
        <v>81</v>
      </c>
      <c r="P104" s="31">
        <f t="shared" si="38"/>
        <v>34</v>
      </c>
      <c r="Q104" s="31">
        <f t="shared" si="38"/>
        <v>37</v>
      </c>
      <c r="R104" s="31">
        <f>G104</f>
        <v>6</v>
      </c>
      <c r="S104" s="31">
        <f>H104</f>
        <v>4</v>
      </c>
    </row>
    <row r="105" spans="2:19" x14ac:dyDescent="0.35">
      <c r="B105" s="6"/>
      <c r="C105" s="18">
        <v>40</v>
      </c>
      <c r="E105" s="1">
        <v>20</v>
      </c>
      <c r="F105" s="1">
        <v>36</v>
      </c>
      <c r="G105" s="1">
        <v>5</v>
      </c>
      <c r="H105" s="1">
        <v>4</v>
      </c>
      <c r="I105" s="33">
        <f t="shared" si="31"/>
        <v>56</v>
      </c>
      <c r="J105" s="4">
        <f t="shared" si="36"/>
        <v>86.15384615384616</v>
      </c>
      <c r="K105" s="19">
        <f t="shared" si="27"/>
        <v>41</v>
      </c>
      <c r="L105" s="4">
        <f t="shared" si="37"/>
        <v>63.076923076923073</v>
      </c>
      <c r="M105" s="32">
        <f t="shared" si="29"/>
        <v>9</v>
      </c>
      <c r="N105" s="22">
        <f t="shared" si="30"/>
        <v>65</v>
      </c>
      <c r="P105" s="31">
        <f t="shared" si="38"/>
        <v>20</v>
      </c>
      <c r="Q105" s="31">
        <f t="shared" si="38"/>
        <v>36</v>
      </c>
      <c r="R105" s="31">
        <f>G105</f>
        <v>5</v>
      </c>
      <c r="S105" s="31">
        <f>H105</f>
        <v>4</v>
      </c>
    </row>
    <row r="106" spans="2:19" x14ac:dyDescent="0.35">
      <c r="C106" s="18">
        <v>41</v>
      </c>
      <c r="D106" s="1">
        <v>0</v>
      </c>
      <c r="F106" s="40"/>
      <c r="G106" s="40"/>
      <c r="H106" s="40"/>
      <c r="I106" s="40"/>
      <c r="J106" s="4"/>
      <c r="K106" s="40"/>
      <c r="L106" s="4"/>
      <c r="M106" s="40"/>
      <c r="N106" s="40"/>
      <c r="O106" s="40"/>
      <c r="P106" s="40"/>
      <c r="Q106" s="40"/>
      <c r="R106" s="40"/>
      <c r="S106" s="40"/>
    </row>
    <row r="107" spans="2:19" x14ac:dyDescent="0.35">
      <c r="C107" s="18">
        <v>42</v>
      </c>
      <c r="D107" s="1">
        <v>0</v>
      </c>
      <c r="F107" s="40"/>
      <c r="G107" s="40"/>
      <c r="H107" s="40"/>
      <c r="I107" s="40"/>
      <c r="J107" s="4"/>
      <c r="K107" s="40"/>
      <c r="L107" s="4"/>
      <c r="M107" s="40"/>
      <c r="N107" s="40"/>
      <c r="O107" s="40"/>
      <c r="P107" s="40"/>
      <c r="Q107" s="40"/>
      <c r="R107" s="40"/>
      <c r="S107" s="40"/>
    </row>
    <row r="108" spans="2:19" x14ac:dyDescent="0.35">
      <c r="C108" s="18">
        <v>43</v>
      </c>
      <c r="D108" s="1">
        <v>0</v>
      </c>
      <c r="F108" s="40"/>
      <c r="G108" s="40"/>
      <c r="H108" s="40"/>
      <c r="I108" s="40"/>
      <c r="J108" s="4"/>
      <c r="K108" s="40"/>
      <c r="L108" s="4"/>
      <c r="M108" s="40"/>
      <c r="N108" s="40"/>
      <c r="O108" s="40"/>
      <c r="P108" s="40"/>
      <c r="Q108" s="40"/>
      <c r="R108" s="40"/>
      <c r="S108" s="40"/>
    </row>
    <row r="109" spans="2:19" x14ac:dyDescent="0.35">
      <c r="B109" s="6" t="s">
        <v>69</v>
      </c>
      <c r="C109" s="18">
        <v>1</v>
      </c>
      <c r="E109" s="1">
        <v>20</v>
      </c>
      <c r="F109" s="1">
        <v>24</v>
      </c>
      <c r="G109" s="1">
        <v>7</v>
      </c>
      <c r="H109" s="1">
        <v>9</v>
      </c>
      <c r="I109" s="1">
        <f>E109+F109</f>
        <v>44</v>
      </c>
      <c r="J109" s="4">
        <f t="shared" ref="J109:J137" si="39">I109/N109*100</f>
        <v>73.333333333333329</v>
      </c>
      <c r="K109" s="1">
        <f>F109+G109</f>
        <v>31</v>
      </c>
      <c r="L109" s="4">
        <f t="shared" ref="L109:L137" si="40">K109/N109*100</f>
        <v>51.666666666666671</v>
      </c>
      <c r="M109" s="1">
        <f>SUM(G109:H109)</f>
        <v>16</v>
      </c>
      <c r="N109" s="1">
        <f t="shared" ref="N109:N137" si="41">E109+F109+G109+H109</f>
        <v>60</v>
      </c>
      <c r="P109" s="1">
        <v>20</v>
      </c>
      <c r="Q109" s="1">
        <v>24</v>
      </c>
      <c r="R109" s="21">
        <v>7</v>
      </c>
      <c r="S109" s="21">
        <v>9</v>
      </c>
    </row>
    <row r="110" spans="2:19" x14ac:dyDescent="0.35">
      <c r="C110" s="18">
        <v>2</v>
      </c>
      <c r="E110" s="1">
        <v>23</v>
      </c>
      <c r="F110" s="1">
        <v>14</v>
      </c>
      <c r="G110" s="1">
        <v>0</v>
      </c>
      <c r="H110" s="1">
        <v>0</v>
      </c>
      <c r="I110" s="26">
        <f t="shared" ref="I110:I137" si="42">E110+F110</f>
        <v>37</v>
      </c>
      <c r="J110" s="4">
        <f t="shared" si="39"/>
        <v>100</v>
      </c>
      <c r="K110" s="26">
        <f t="shared" ref="K110:K137" si="43">F110+G110</f>
        <v>14</v>
      </c>
      <c r="L110" s="4">
        <f t="shared" si="40"/>
        <v>37.837837837837839</v>
      </c>
      <c r="M110" s="32">
        <f t="shared" ref="M110:M137" si="44">SUM(G110:H110)</f>
        <v>0</v>
      </c>
      <c r="N110" s="26">
        <f t="shared" si="41"/>
        <v>37</v>
      </c>
      <c r="P110" s="21">
        <v>23</v>
      </c>
      <c r="Q110" s="21">
        <v>14</v>
      </c>
      <c r="R110" s="21">
        <v>0</v>
      </c>
      <c r="S110" s="21">
        <v>0</v>
      </c>
    </row>
    <row r="111" spans="2:19" x14ac:dyDescent="0.35">
      <c r="C111" s="25">
        <v>3</v>
      </c>
      <c r="F111" s="33"/>
      <c r="G111" s="33"/>
      <c r="H111" s="33"/>
      <c r="I111" s="33"/>
      <c r="J111" s="4"/>
      <c r="K111" s="33"/>
      <c r="L111" s="4"/>
      <c r="M111" s="33"/>
      <c r="N111" s="33"/>
      <c r="P111" s="33"/>
      <c r="Q111" s="33"/>
      <c r="R111" s="33"/>
      <c r="S111" s="33"/>
    </row>
    <row r="112" spans="2:19" x14ac:dyDescent="0.35">
      <c r="C112" s="25">
        <v>4</v>
      </c>
      <c r="E112" s="1">
        <v>22</v>
      </c>
      <c r="F112" s="1">
        <v>15</v>
      </c>
      <c r="G112" s="1">
        <v>0</v>
      </c>
      <c r="H112" s="1">
        <v>0</v>
      </c>
      <c r="I112" s="26">
        <f t="shared" si="42"/>
        <v>37</v>
      </c>
      <c r="J112" s="4">
        <f t="shared" si="39"/>
        <v>100</v>
      </c>
      <c r="K112" s="26">
        <f t="shared" si="43"/>
        <v>15</v>
      </c>
      <c r="L112" s="4">
        <f t="shared" si="40"/>
        <v>40.54054054054054</v>
      </c>
      <c r="M112" s="32">
        <f t="shared" si="44"/>
        <v>0</v>
      </c>
      <c r="N112" s="26">
        <f t="shared" si="41"/>
        <v>37</v>
      </c>
      <c r="P112" s="1">
        <v>22</v>
      </c>
      <c r="Q112" s="1">
        <v>15</v>
      </c>
      <c r="R112" s="33">
        <v>0</v>
      </c>
      <c r="S112" s="33">
        <v>0</v>
      </c>
    </row>
    <row r="113" spans="3:21" x14ac:dyDescent="0.35">
      <c r="C113" s="25">
        <v>5</v>
      </c>
      <c r="D113" s="1">
        <v>0</v>
      </c>
      <c r="E113" s="33"/>
      <c r="F113" s="33"/>
      <c r="G113" s="33"/>
      <c r="H113" s="33"/>
      <c r="I113" s="33"/>
      <c r="J113" s="4"/>
      <c r="K113" s="33"/>
      <c r="L113" s="4"/>
      <c r="M113" s="33"/>
      <c r="N113" s="33"/>
      <c r="P113" s="33"/>
      <c r="Q113" s="33"/>
      <c r="R113" s="33"/>
      <c r="S113" s="33"/>
    </row>
    <row r="114" spans="3:21" x14ac:dyDescent="0.35">
      <c r="C114" s="25">
        <v>6</v>
      </c>
      <c r="D114" s="1">
        <v>0</v>
      </c>
      <c r="E114" s="33"/>
      <c r="F114" s="33"/>
      <c r="G114" s="33"/>
      <c r="H114" s="33"/>
      <c r="I114" s="33"/>
      <c r="J114" s="4"/>
      <c r="K114" s="33"/>
      <c r="L114" s="4"/>
      <c r="M114" s="33"/>
      <c r="N114" s="33"/>
      <c r="P114" s="33"/>
      <c r="Q114" s="33"/>
      <c r="R114" s="33"/>
      <c r="S114" s="33"/>
    </row>
    <row r="115" spans="3:21" x14ac:dyDescent="0.35">
      <c r="C115" s="25">
        <v>7</v>
      </c>
      <c r="D115" s="1">
        <v>0</v>
      </c>
      <c r="E115" s="33"/>
      <c r="F115" s="33"/>
      <c r="G115" s="33"/>
      <c r="H115" s="33"/>
      <c r="I115" s="33"/>
      <c r="J115" s="4"/>
      <c r="K115" s="33"/>
      <c r="L115" s="4"/>
      <c r="M115" s="33"/>
      <c r="N115" s="33"/>
      <c r="P115" s="33"/>
      <c r="Q115" s="33"/>
      <c r="R115" s="33"/>
      <c r="S115" s="33"/>
    </row>
    <row r="116" spans="3:21" x14ac:dyDescent="0.35">
      <c r="C116" s="25">
        <v>8</v>
      </c>
      <c r="D116" s="1">
        <v>0</v>
      </c>
      <c r="E116" s="33"/>
      <c r="F116" s="33"/>
      <c r="G116" s="33"/>
      <c r="H116" s="33"/>
      <c r="I116" s="33"/>
      <c r="J116" s="4"/>
      <c r="K116" s="33"/>
      <c r="L116" s="4"/>
      <c r="M116" s="33"/>
      <c r="N116" s="33"/>
      <c r="P116" s="33"/>
      <c r="Q116" s="33"/>
      <c r="R116" s="33"/>
      <c r="S116" s="33"/>
    </row>
    <row r="117" spans="3:21" x14ac:dyDescent="0.35">
      <c r="C117" s="25">
        <v>9</v>
      </c>
      <c r="D117" s="1">
        <v>0</v>
      </c>
      <c r="E117" s="33"/>
      <c r="F117" s="33"/>
      <c r="G117" s="33"/>
      <c r="H117" s="33"/>
      <c r="I117" s="33"/>
      <c r="J117" s="4"/>
      <c r="K117" s="33"/>
      <c r="L117" s="4"/>
      <c r="M117" s="33"/>
      <c r="N117" s="33"/>
      <c r="P117" s="33"/>
      <c r="Q117" s="33"/>
      <c r="R117" s="33"/>
      <c r="S117" s="33"/>
    </row>
    <row r="118" spans="3:21" x14ac:dyDescent="0.35">
      <c r="C118" s="25">
        <v>10</v>
      </c>
      <c r="E118" s="1">
        <v>0</v>
      </c>
      <c r="F118" s="1">
        <v>1</v>
      </c>
      <c r="G118" s="1">
        <v>0</v>
      </c>
      <c r="H118" s="1">
        <v>0</v>
      </c>
      <c r="I118" s="26">
        <f t="shared" si="42"/>
        <v>1</v>
      </c>
      <c r="J118" s="4">
        <f t="shared" si="39"/>
        <v>100</v>
      </c>
      <c r="K118" s="26">
        <f t="shared" si="43"/>
        <v>1</v>
      </c>
      <c r="L118" s="4">
        <f t="shared" si="40"/>
        <v>100</v>
      </c>
      <c r="M118" s="32">
        <f t="shared" si="44"/>
        <v>0</v>
      </c>
      <c r="N118" s="26">
        <f t="shared" si="41"/>
        <v>1</v>
      </c>
      <c r="P118" s="1">
        <v>0</v>
      </c>
      <c r="Q118" s="1">
        <v>1</v>
      </c>
      <c r="R118" s="33">
        <v>0</v>
      </c>
      <c r="S118" s="33">
        <v>0</v>
      </c>
    </row>
    <row r="119" spans="3:21" x14ac:dyDescent="0.35">
      <c r="C119" s="25">
        <v>11</v>
      </c>
      <c r="E119" s="1">
        <v>25</v>
      </c>
      <c r="F119" s="1">
        <v>31</v>
      </c>
      <c r="G119" s="1">
        <v>0</v>
      </c>
      <c r="H119" s="1">
        <v>0</v>
      </c>
      <c r="I119" s="26">
        <f t="shared" si="42"/>
        <v>56</v>
      </c>
      <c r="J119" s="4">
        <f t="shared" si="39"/>
        <v>100</v>
      </c>
      <c r="K119" s="26">
        <f t="shared" si="43"/>
        <v>31</v>
      </c>
      <c r="L119" s="4">
        <f t="shared" si="40"/>
        <v>55.357142857142861</v>
      </c>
      <c r="M119" s="32">
        <f t="shared" si="44"/>
        <v>0</v>
      </c>
      <c r="N119" s="26">
        <f t="shared" si="41"/>
        <v>56</v>
      </c>
      <c r="P119" s="1">
        <v>25</v>
      </c>
      <c r="Q119" s="1">
        <v>31</v>
      </c>
      <c r="R119" s="33">
        <v>0</v>
      </c>
      <c r="S119" s="33">
        <v>0</v>
      </c>
    </row>
    <row r="120" spans="3:21" x14ac:dyDescent="0.35">
      <c r="C120" s="25">
        <v>12</v>
      </c>
      <c r="E120" s="33"/>
      <c r="F120" s="33"/>
      <c r="G120" s="33"/>
      <c r="H120" s="33"/>
      <c r="I120" s="33"/>
      <c r="J120" s="4"/>
      <c r="K120" s="33"/>
      <c r="L120" s="4"/>
      <c r="M120" s="33"/>
      <c r="N120" s="33"/>
      <c r="P120" s="33"/>
      <c r="Q120" s="33"/>
      <c r="R120" s="33"/>
      <c r="S120" s="33"/>
    </row>
    <row r="121" spans="3:21" x14ac:dyDescent="0.35">
      <c r="C121" s="25">
        <v>13</v>
      </c>
      <c r="D121" s="1">
        <v>0</v>
      </c>
      <c r="E121" s="33"/>
      <c r="F121" s="33"/>
      <c r="G121" s="33"/>
      <c r="H121" s="33"/>
      <c r="I121" s="33"/>
      <c r="J121" s="4"/>
      <c r="K121" s="33"/>
      <c r="L121" s="4"/>
      <c r="M121" s="33"/>
      <c r="N121" s="33"/>
      <c r="P121" s="33"/>
      <c r="Q121" s="33"/>
      <c r="R121" s="33"/>
      <c r="S121" s="33"/>
    </row>
    <row r="122" spans="3:21" x14ac:dyDescent="0.35">
      <c r="C122" s="25">
        <v>14</v>
      </c>
      <c r="E122" s="1">
        <v>16</v>
      </c>
      <c r="F122" s="1">
        <v>24</v>
      </c>
      <c r="G122" s="1">
        <v>0</v>
      </c>
      <c r="H122" s="1">
        <v>0</v>
      </c>
      <c r="I122" s="26">
        <f t="shared" si="42"/>
        <v>40</v>
      </c>
      <c r="J122" s="4">
        <f t="shared" si="39"/>
        <v>100</v>
      </c>
      <c r="K122" s="26">
        <f t="shared" ref="K122" si="45">F122+G122</f>
        <v>24</v>
      </c>
      <c r="L122" s="4">
        <f t="shared" si="40"/>
        <v>60</v>
      </c>
      <c r="M122" s="32">
        <f t="shared" si="44"/>
        <v>0</v>
      </c>
      <c r="N122" s="26">
        <f t="shared" si="41"/>
        <v>40</v>
      </c>
      <c r="P122" s="1">
        <v>16</v>
      </c>
      <c r="Q122" s="1">
        <v>24</v>
      </c>
      <c r="R122" s="33">
        <v>0</v>
      </c>
      <c r="S122" s="33">
        <v>0</v>
      </c>
    </row>
    <row r="123" spans="3:21" x14ac:dyDescent="0.35">
      <c r="C123" s="25">
        <v>15</v>
      </c>
      <c r="D123" s="1">
        <v>0</v>
      </c>
      <c r="E123" s="33"/>
      <c r="F123" s="33"/>
      <c r="G123" s="33"/>
      <c r="H123" s="33"/>
      <c r="I123" s="33"/>
      <c r="J123" s="4"/>
      <c r="K123" s="33"/>
      <c r="L123" s="4"/>
      <c r="M123" s="33"/>
      <c r="N123" s="33"/>
      <c r="P123" s="33"/>
      <c r="Q123" s="33"/>
      <c r="R123" s="33"/>
      <c r="S123" s="33"/>
    </row>
    <row r="124" spans="3:21" x14ac:dyDescent="0.35">
      <c r="C124" s="25">
        <v>16</v>
      </c>
      <c r="D124" s="1">
        <v>0</v>
      </c>
      <c r="E124" s="33"/>
      <c r="F124" s="33"/>
      <c r="G124" s="33"/>
      <c r="H124" s="33"/>
      <c r="I124" s="33"/>
      <c r="J124" s="4"/>
      <c r="K124" s="33"/>
      <c r="L124" s="4"/>
      <c r="M124" s="33"/>
      <c r="N124" s="33"/>
      <c r="P124" s="33"/>
      <c r="Q124" s="33"/>
      <c r="R124" s="33"/>
      <c r="S124" s="33"/>
    </row>
    <row r="125" spans="3:21" x14ac:dyDescent="0.35">
      <c r="C125" s="25">
        <v>17</v>
      </c>
      <c r="D125" s="1">
        <v>0</v>
      </c>
      <c r="E125" s="33"/>
      <c r="F125" s="33"/>
      <c r="G125" s="33"/>
      <c r="H125" s="33"/>
      <c r="I125" s="33"/>
      <c r="J125" s="4"/>
      <c r="K125" s="33"/>
      <c r="L125" s="4"/>
      <c r="M125" s="33"/>
      <c r="N125" s="33"/>
      <c r="P125" s="33"/>
      <c r="Q125" s="33"/>
      <c r="R125" s="33"/>
      <c r="S125" s="33"/>
      <c r="U125" s="33"/>
    </row>
    <row r="126" spans="3:21" x14ac:dyDescent="0.35">
      <c r="C126" s="25">
        <v>18</v>
      </c>
      <c r="E126" s="1">
        <v>22</v>
      </c>
      <c r="F126" s="1">
        <v>26</v>
      </c>
      <c r="G126" s="1">
        <v>3</v>
      </c>
      <c r="H126" s="1">
        <v>2</v>
      </c>
      <c r="I126" s="26">
        <f t="shared" si="42"/>
        <v>48</v>
      </c>
      <c r="J126" s="4">
        <f t="shared" si="39"/>
        <v>90.566037735849065</v>
      </c>
      <c r="K126" s="26">
        <f t="shared" si="43"/>
        <v>29</v>
      </c>
      <c r="L126" s="4">
        <f t="shared" si="40"/>
        <v>54.716981132075468</v>
      </c>
      <c r="M126" s="32">
        <f t="shared" si="44"/>
        <v>5</v>
      </c>
      <c r="N126" s="26">
        <f t="shared" si="41"/>
        <v>53</v>
      </c>
      <c r="P126" s="1">
        <v>22</v>
      </c>
      <c r="Q126" s="1">
        <v>26</v>
      </c>
      <c r="R126" s="1">
        <v>3</v>
      </c>
      <c r="S126" s="1">
        <v>2</v>
      </c>
    </row>
    <row r="127" spans="3:21" x14ac:dyDescent="0.35">
      <c r="C127" s="25">
        <v>19</v>
      </c>
      <c r="E127" s="1">
        <v>18</v>
      </c>
      <c r="F127" s="1">
        <v>22</v>
      </c>
      <c r="G127" s="1">
        <v>1</v>
      </c>
      <c r="H127" s="1">
        <v>2</v>
      </c>
      <c r="I127" s="26">
        <f t="shared" si="42"/>
        <v>40</v>
      </c>
      <c r="J127" s="4">
        <f t="shared" si="39"/>
        <v>93.023255813953483</v>
      </c>
      <c r="K127" s="26">
        <f t="shared" si="43"/>
        <v>23</v>
      </c>
      <c r="L127" s="4">
        <f t="shared" si="40"/>
        <v>53.488372093023251</v>
      </c>
      <c r="M127" s="32">
        <f t="shared" si="44"/>
        <v>3</v>
      </c>
      <c r="N127" s="26">
        <f t="shared" si="41"/>
        <v>43</v>
      </c>
      <c r="P127" s="1">
        <v>18</v>
      </c>
      <c r="Q127" s="1">
        <v>22</v>
      </c>
      <c r="R127" s="1">
        <v>1</v>
      </c>
      <c r="S127" s="1">
        <v>2</v>
      </c>
    </row>
    <row r="128" spans="3:21" x14ac:dyDescent="0.35">
      <c r="C128" s="25">
        <v>20</v>
      </c>
      <c r="E128" s="1">
        <v>24</v>
      </c>
      <c r="F128" s="1">
        <v>24</v>
      </c>
      <c r="G128" s="1">
        <v>0</v>
      </c>
      <c r="H128" s="1">
        <v>0</v>
      </c>
      <c r="I128" s="26">
        <f t="shared" si="42"/>
        <v>48</v>
      </c>
      <c r="J128" s="4">
        <f t="shared" si="39"/>
        <v>100</v>
      </c>
      <c r="K128" s="26">
        <f t="shared" si="43"/>
        <v>24</v>
      </c>
      <c r="L128" s="4">
        <f t="shared" si="40"/>
        <v>50</v>
      </c>
      <c r="M128" s="32">
        <f t="shared" si="44"/>
        <v>0</v>
      </c>
      <c r="N128" s="26">
        <f t="shared" si="41"/>
        <v>48</v>
      </c>
      <c r="P128" s="1">
        <v>24</v>
      </c>
      <c r="Q128" s="1">
        <v>24</v>
      </c>
      <c r="R128" s="33">
        <v>0</v>
      </c>
      <c r="S128" s="33">
        <v>0</v>
      </c>
    </row>
    <row r="129" spans="3:19" x14ac:dyDescent="0.35">
      <c r="C129" s="25">
        <v>21</v>
      </c>
      <c r="D129" s="1">
        <v>0</v>
      </c>
      <c r="E129" s="33"/>
      <c r="F129" s="33"/>
      <c r="G129" s="33"/>
      <c r="H129" s="33"/>
      <c r="I129" s="33"/>
      <c r="J129" s="4"/>
      <c r="K129" s="33"/>
      <c r="L129" s="4"/>
      <c r="M129" s="33"/>
      <c r="N129" s="33"/>
      <c r="P129" s="33"/>
      <c r="Q129" s="33"/>
      <c r="R129" s="33"/>
      <c r="S129" s="33"/>
    </row>
    <row r="130" spans="3:19" x14ac:dyDescent="0.35">
      <c r="C130" s="25">
        <v>22</v>
      </c>
      <c r="E130" s="1">
        <v>0</v>
      </c>
      <c r="F130" s="1">
        <v>0</v>
      </c>
      <c r="G130" s="1">
        <v>0</v>
      </c>
      <c r="H130" s="1">
        <v>1</v>
      </c>
      <c r="I130" s="26">
        <f t="shared" si="42"/>
        <v>0</v>
      </c>
      <c r="J130" s="4">
        <f t="shared" si="39"/>
        <v>0</v>
      </c>
      <c r="K130" s="26">
        <f t="shared" si="43"/>
        <v>0</v>
      </c>
      <c r="L130" s="4">
        <f t="shared" si="40"/>
        <v>0</v>
      </c>
      <c r="M130" s="32">
        <f t="shared" si="44"/>
        <v>1</v>
      </c>
      <c r="N130" s="26">
        <f t="shared" si="41"/>
        <v>1</v>
      </c>
      <c r="P130" s="33">
        <v>0</v>
      </c>
      <c r="Q130" s="33">
        <v>0</v>
      </c>
      <c r="R130" s="33">
        <v>0</v>
      </c>
      <c r="S130" s="1">
        <v>1</v>
      </c>
    </row>
    <row r="131" spans="3:19" x14ac:dyDescent="0.35">
      <c r="C131" s="25">
        <v>23</v>
      </c>
      <c r="E131" s="1">
        <v>13</v>
      </c>
      <c r="F131" s="1">
        <v>12</v>
      </c>
      <c r="G131" s="1">
        <v>0</v>
      </c>
      <c r="H131" s="1">
        <v>0</v>
      </c>
      <c r="I131" s="26">
        <f t="shared" si="42"/>
        <v>25</v>
      </c>
      <c r="J131" s="4">
        <f t="shared" si="39"/>
        <v>100</v>
      </c>
      <c r="K131" s="26">
        <f t="shared" si="43"/>
        <v>12</v>
      </c>
      <c r="L131" s="4">
        <f t="shared" si="40"/>
        <v>48</v>
      </c>
      <c r="M131" s="32">
        <f t="shared" si="44"/>
        <v>0</v>
      </c>
      <c r="N131" s="26">
        <f t="shared" si="41"/>
        <v>25</v>
      </c>
      <c r="P131" s="1">
        <v>13</v>
      </c>
      <c r="Q131" s="1">
        <v>12</v>
      </c>
      <c r="R131" s="33">
        <v>0</v>
      </c>
      <c r="S131" s="33">
        <v>0</v>
      </c>
    </row>
    <row r="132" spans="3:19" x14ac:dyDescent="0.35">
      <c r="C132" s="25">
        <v>24</v>
      </c>
      <c r="E132" s="1">
        <v>0</v>
      </c>
      <c r="F132" s="1">
        <v>0</v>
      </c>
      <c r="G132" s="1">
        <v>0</v>
      </c>
      <c r="H132" s="1">
        <v>1</v>
      </c>
      <c r="I132" s="26">
        <f t="shared" si="42"/>
        <v>0</v>
      </c>
      <c r="J132" s="4">
        <f t="shared" si="39"/>
        <v>0</v>
      </c>
      <c r="K132" s="26">
        <f t="shared" si="43"/>
        <v>0</v>
      </c>
      <c r="L132" s="4">
        <f t="shared" si="40"/>
        <v>0</v>
      </c>
      <c r="M132" s="32">
        <f t="shared" si="44"/>
        <v>1</v>
      </c>
      <c r="N132" s="26">
        <f t="shared" si="41"/>
        <v>1</v>
      </c>
      <c r="P132" s="1">
        <v>0</v>
      </c>
      <c r="Q132" s="1">
        <v>0</v>
      </c>
      <c r="R132" s="33">
        <v>0</v>
      </c>
      <c r="S132" s="1">
        <v>1</v>
      </c>
    </row>
    <row r="133" spans="3:19" x14ac:dyDescent="0.35">
      <c r="C133" s="25">
        <v>25</v>
      </c>
      <c r="E133" s="1">
        <v>1</v>
      </c>
      <c r="F133" s="1">
        <v>1</v>
      </c>
      <c r="G133" s="1">
        <v>0</v>
      </c>
      <c r="H133" s="1">
        <v>0</v>
      </c>
      <c r="I133" s="26">
        <f t="shared" si="42"/>
        <v>2</v>
      </c>
      <c r="J133" s="4">
        <f t="shared" si="39"/>
        <v>100</v>
      </c>
      <c r="K133" s="26">
        <f t="shared" si="43"/>
        <v>1</v>
      </c>
      <c r="L133" s="4">
        <f t="shared" si="40"/>
        <v>50</v>
      </c>
      <c r="M133" s="32">
        <f t="shared" si="44"/>
        <v>0</v>
      </c>
      <c r="N133" s="26">
        <f t="shared" si="41"/>
        <v>2</v>
      </c>
      <c r="P133" s="1">
        <v>1</v>
      </c>
      <c r="Q133" s="1">
        <v>1</v>
      </c>
      <c r="R133" s="33">
        <v>0</v>
      </c>
      <c r="S133" s="33">
        <v>0</v>
      </c>
    </row>
    <row r="134" spans="3:19" x14ac:dyDescent="0.35">
      <c r="C134" s="25">
        <v>26</v>
      </c>
      <c r="D134" s="1">
        <v>0</v>
      </c>
      <c r="E134" s="33"/>
      <c r="F134" s="33"/>
      <c r="G134" s="33"/>
      <c r="H134" s="33"/>
      <c r="I134" s="33"/>
      <c r="J134" s="4"/>
      <c r="K134" s="33"/>
      <c r="L134" s="4"/>
      <c r="M134" s="33"/>
      <c r="N134" s="33"/>
      <c r="P134" s="33"/>
      <c r="Q134" s="33"/>
      <c r="R134" s="33"/>
      <c r="S134" s="33"/>
    </row>
    <row r="135" spans="3:19" x14ac:dyDescent="0.35">
      <c r="C135" s="25">
        <v>27</v>
      </c>
      <c r="E135" s="1">
        <v>8</v>
      </c>
      <c r="F135" s="1">
        <v>3</v>
      </c>
      <c r="G135" s="1">
        <v>1</v>
      </c>
      <c r="H135" s="1">
        <v>0</v>
      </c>
      <c r="I135" s="26">
        <f t="shared" si="42"/>
        <v>11</v>
      </c>
      <c r="J135" s="4">
        <f t="shared" si="39"/>
        <v>91.666666666666657</v>
      </c>
      <c r="K135" s="26">
        <f t="shared" si="43"/>
        <v>4</v>
      </c>
      <c r="L135" s="4">
        <f t="shared" si="40"/>
        <v>33.333333333333329</v>
      </c>
      <c r="M135" s="32">
        <f t="shared" si="44"/>
        <v>1</v>
      </c>
      <c r="N135" s="26">
        <f t="shared" si="41"/>
        <v>12</v>
      </c>
      <c r="P135" s="1">
        <v>8</v>
      </c>
      <c r="Q135" s="1">
        <v>3</v>
      </c>
      <c r="R135" s="1">
        <v>1</v>
      </c>
      <c r="S135" s="33">
        <v>0</v>
      </c>
    </row>
    <row r="136" spans="3:19" x14ac:dyDescent="0.35">
      <c r="C136" s="25">
        <v>28</v>
      </c>
      <c r="E136" s="33"/>
      <c r="F136" s="33"/>
      <c r="G136" s="33"/>
      <c r="H136" s="33"/>
      <c r="I136" s="33"/>
      <c r="J136" s="4"/>
      <c r="K136" s="33"/>
      <c r="L136" s="4"/>
      <c r="M136" s="33"/>
      <c r="N136" s="33"/>
      <c r="P136" s="33"/>
      <c r="Q136" s="33"/>
      <c r="R136" s="33"/>
      <c r="S136" s="33"/>
    </row>
    <row r="137" spans="3:19" x14ac:dyDescent="0.35">
      <c r="C137" s="25">
        <v>29</v>
      </c>
      <c r="E137" s="1">
        <v>7</v>
      </c>
      <c r="F137" s="1">
        <v>5</v>
      </c>
      <c r="G137" s="1">
        <v>0</v>
      </c>
      <c r="H137" s="1">
        <v>0</v>
      </c>
      <c r="I137" s="26">
        <f t="shared" si="42"/>
        <v>12</v>
      </c>
      <c r="J137" s="4">
        <f t="shared" si="39"/>
        <v>100</v>
      </c>
      <c r="K137" s="26">
        <f t="shared" si="43"/>
        <v>5</v>
      </c>
      <c r="L137" s="4">
        <f t="shared" si="40"/>
        <v>41.666666666666671</v>
      </c>
      <c r="M137" s="32">
        <f t="shared" si="44"/>
        <v>0</v>
      </c>
      <c r="N137" s="26">
        <f t="shared" si="41"/>
        <v>12</v>
      </c>
      <c r="P137" s="1">
        <v>7</v>
      </c>
      <c r="Q137" s="1">
        <v>5</v>
      </c>
      <c r="R137" s="33">
        <v>0</v>
      </c>
      <c r="S137" s="33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56C-55A8-46FB-AE59-7920CACCEC62}">
  <dimension ref="C4:K200"/>
  <sheetViews>
    <sheetView topLeftCell="A81" workbookViewId="0">
      <selection activeCell="K108" sqref="K108:K109"/>
    </sheetView>
  </sheetViews>
  <sheetFormatPr defaultRowHeight="14.5" x14ac:dyDescent="0.35"/>
  <cols>
    <col min="4" max="4" width="20.81640625" customWidth="1"/>
    <col min="6" max="6" width="24.26953125" customWidth="1"/>
  </cols>
  <sheetData>
    <row r="4" spans="3:6" x14ac:dyDescent="0.35">
      <c r="C4" s="46" t="s">
        <v>13</v>
      </c>
      <c r="D4" s="46" t="s">
        <v>14</v>
      </c>
      <c r="E4" s="46" t="s">
        <v>16</v>
      </c>
      <c r="F4" s="46" t="s">
        <v>17</v>
      </c>
    </row>
    <row r="5" spans="3:6" x14ac:dyDescent="0.35">
      <c r="C5" s="46" t="s">
        <v>39</v>
      </c>
      <c r="D5" s="46"/>
      <c r="E5" s="46">
        <v>1</v>
      </c>
      <c r="F5" s="46"/>
    </row>
    <row r="6" spans="3:6" x14ac:dyDescent="0.35">
      <c r="C6" s="46"/>
      <c r="D6" s="46"/>
      <c r="E6" s="46">
        <v>2</v>
      </c>
      <c r="F6" s="46"/>
    </row>
    <row r="7" spans="3:6" x14ac:dyDescent="0.35">
      <c r="C7" s="46"/>
      <c r="D7" s="46"/>
      <c r="E7" s="46">
        <v>3</v>
      </c>
      <c r="F7" s="46"/>
    </row>
    <row r="8" spans="3:6" x14ac:dyDescent="0.35">
      <c r="C8" s="46"/>
      <c r="D8" s="46"/>
      <c r="E8" s="46">
        <v>4</v>
      </c>
      <c r="F8" s="46"/>
    </row>
    <row r="9" spans="3:6" x14ac:dyDescent="0.35">
      <c r="C9" s="46"/>
      <c r="D9" s="46"/>
      <c r="E9" s="46">
        <v>5</v>
      </c>
      <c r="F9" s="46"/>
    </row>
    <row r="10" spans="3:6" x14ac:dyDescent="0.35">
      <c r="C10" s="46"/>
      <c r="D10" s="46"/>
      <c r="E10" s="46">
        <v>6</v>
      </c>
      <c r="F10" s="46" t="s">
        <v>49</v>
      </c>
    </row>
    <row r="11" spans="3:6" x14ac:dyDescent="0.35">
      <c r="C11" s="46"/>
      <c r="D11" s="46"/>
      <c r="E11" s="46">
        <v>7</v>
      </c>
      <c r="F11" s="46"/>
    </row>
    <row r="12" spans="3:6" x14ac:dyDescent="0.35">
      <c r="C12" s="46"/>
      <c r="D12" s="46"/>
      <c r="E12" s="46">
        <v>8</v>
      </c>
      <c r="F12" s="46"/>
    </row>
    <row r="13" spans="3:6" x14ac:dyDescent="0.35">
      <c r="C13" s="46"/>
      <c r="D13" s="46"/>
      <c r="E13" s="46">
        <v>9</v>
      </c>
      <c r="F13" s="46"/>
    </row>
    <row r="14" spans="3:6" x14ac:dyDescent="0.35">
      <c r="C14" s="46"/>
      <c r="D14" s="46"/>
      <c r="E14" s="46">
        <v>10</v>
      </c>
      <c r="F14" s="46"/>
    </row>
    <row r="15" spans="3:6" x14ac:dyDescent="0.35">
      <c r="C15" s="46"/>
      <c r="D15" s="46"/>
      <c r="E15" s="46">
        <v>11</v>
      </c>
      <c r="F15" s="46"/>
    </row>
    <row r="16" spans="3:6" x14ac:dyDescent="0.35">
      <c r="C16" s="46"/>
      <c r="D16" s="46"/>
      <c r="E16" s="46">
        <v>12</v>
      </c>
      <c r="F16" s="46" t="s">
        <v>47</v>
      </c>
    </row>
    <row r="17" spans="3:6" x14ac:dyDescent="0.35">
      <c r="C17" s="46"/>
      <c r="D17" s="46"/>
      <c r="E17" s="46">
        <v>13</v>
      </c>
      <c r="F17" s="46" t="s">
        <v>50</v>
      </c>
    </row>
    <row r="18" spans="3:6" x14ac:dyDescent="0.35">
      <c r="C18" s="46"/>
      <c r="D18" s="46"/>
      <c r="E18" s="46">
        <v>14</v>
      </c>
      <c r="F18" s="46"/>
    </row>
    <row r="19" spans="3:6" x14ac:dyDescent="0.35">
      <c r="C19" s="46"/>
      <c r="D19" s="46"/>
      <c r="E19" s="46">
        <v>15</v>
      </c>
      <c r="F19" s="46"/>
    </row>
    <row r="20" spans="3:6" x14ac:dyDescent="0.35">
      <c r="C20" s="46"/>
      <c r="D20" s="46"/>
      <c r="E20" s="46">
        <v>16</v>
      </c>
      <c r="F20" s="46"/>
    </row>
    <row r="21" spans="3:6" x14ac:dyDescent="0.35">
      <c r="C21" s="46"/>
      <c r="D21" s="46"/>
      <c r="E21" s="46">
        <v>17</v>
      </c>
      <c r="F21" s="46" t="s">
        <v>47</v>
      </c>
    </row>
    <row r="22" spans="3:6" x14ac:dyDescent="0.35">
      <c r="C22" s="46"/>
      <c r="D22" s="46"/>
      <c r="E22" s="46">
        <v>18</v>
      </c>
      <c r="F22" s="46" t="s">
        <v>49</v>
      </c>
    </row>
    <row r="23" spans="3:6" x14ac:dyDescent="0.35">
      <c r="C23" s="46"/>
      <c r="D23" s="46"/>
      <c r="E23" s="46"/>
      <c r="F23" s="46"/>
    </row>
    <row r="24" spans="3:6" x14ac:dyDescent="0.35">
      <c r="C24" s="46"/>
      <c r="D24" s="46"/>
      <c r="E24" s="46"/>
      <c r="F24" s="46"/>
    </row>
    <row r="25" spans="3:6" x14ac:dyDescent="0.35">
      <c r="C25" s="46"/>
      <c r="D25" s="46"/>
      <c r="E25" s="46"/>
      <c r="F25" s="46"/>
    </row>
    <row r="26" spans="3:6" x14ac:dyDescent="0.35">
      <c r="C26" s="46" t="s">
        <v>13</v>
      </c>
      <c r="D26" s="46" t="s">
        <v>14</v>
      </c>
      <c r="E26" s="46" t="s">
        <v>16</v>
      </c>
      <c r="F26" s="46" t="s">
        <v>17</v>
      </c>
    </row>
    <row r="27" spans="3:6" x14ac:dyDescent="0.35">
      <c r="C27" s="46" t="s">
        <v>40</v>
      </c>
      <c r="D27" s="46"/>
      <c r="E27" s="46">
        <v>1</v>
      </c>
      <c r="F27" s="46"/>
    </row>
    <row r="28" spans="3:6" x14ac:dyDescent="0.35">
      <c r="C28" s="46"/>
      <c r="D28" s="46"/>
      <c r="E28" s="46">
        <v>2</v>
      </c>
      <c r="F28" s="46"/>
    </row>
    <row r="29" spans="3:6" x14ac:dyDescent="0.35">
      <c r="C29" s="46"/>
      <c r="D29" s="46"/>
      <c r="E29" s="46">
        <v>3</v>
      </c>
      <c r="F29" s="46"/>
    </row>
    <row r="30" spans="3:6" x14ac:dyDescent="0.35">
      <c r="C30" s="46"/>
      <c r="D30" s="46"/>
      <c r="E30" s="46">
        <v>4</v>
      </c>
      <c r="F30" s="46"/>
    </row>
    <row r="31" spans="3:6" x14ac:dyDescent="0.35">
      <c r="C31" s="46"/>
      <c r="D31" s="46"/>
      <c r="E31" s="46">
        <v>5</v>
      </c>
      <c r="F31" s="46" t="s">
        <v>41</v>
      </c>
    </row>
    <row r="32" spans="3:6" x14ac:dyDescent="0.35">
      <c r="C32" s="46"/>
      <c r="D32" s="46"/>
      <c r="E32" s="46">
        <v>6</v>
      </c>
      <c r="F32" s="46"/>
    </row>
    <row r="33" spans="3:6" x14ac:dyDescent="0.35">
      <c r="C33" s="46"/>
      <c r="D33" s="46"/>
      <c r="E33" s="46">
        <v>7</v>
      </c>
      <c r="F33" s="46"/>
    </row>
    <row r="34" spans="3:6" x14ac:dyDescent="0.35">
      <c r="C34" s="46"/>
      <c r="D34" s="46"/>
      <c r="E34" s="46">
        <v>8</v>
      </c>
      <c r="F34" s="46"/>
    </row>
    <row r="35" spans="3:6" x14ac:dyDescent="0.35">
      <c r="C35" s="46"/>
      <c r="D35" s="46"/>
      <c r="E35" s="46">
        <v>9</v>
      </c>
      <c r="F35" s="46"/>
    </row>
    <row r="36" spans="3:6" x14ac:dyDescent="0.35">
      <c r="C36" s="46"/>
      <c r="D36" s="46"/>
      <c r="E36" s="46">
        <v>10</v>
      </c>
      <c r="F36" s="46" t="s">
        <v>41</v>
      </c>
    </row>
    <row r="37" spans="3:6" x14ac:dyDescent="0.35">
      <c r="C37" s="46"/>
      <c r="D37" s="46"/>
      <c r="E37" s="46">
        <v>11</v>
      </c>
      <c r="F37" s="21"/>
    </row>
    <row r="38" spans="3:6" x14ac:dyDescent="0.35">
      <c r="C38" s="46"/>
      <c r="D38" s="46"/>
      <c r="E38" s="46">
        <v>12</v>
      </c>
      <c r="F38" s="46"/>
    </row>
    <row r="39" spans="3:6" x14ac:dyDescent="0.35">
      <c r="C39" s="46"/>
      <c r="D39" s="46"/>
      <c r="E39" s="46">
        <v>13</v>
      </c>
      <c r="F39" s="46"/>
    </row>
    <row r="40" spans="3:6" x14ac:dyDescent="0.35">
      <c r="C40" s="46"/>
      <c r="D40" s="46"/>
      <c r="E40" s="46">
        <v>14</v>
      </c>
      <c r="F40" s="46" t="s">
        <v>41</v>
      </c>
    </row>
    <row r="41" spans="3:6" x14ac:dyDescent="0.35">
      <c r="C41" s="46"/>
      <c r="D41" s="46"/>
      <c r="E41" s="46">
        <v>15</v>
      </c>
      <c r="F41" s="46"/>
    </row>
    <row r="42" spans="3:6" x14ac:dyDescent="0.35">
      <c r="C42" s="46"/>
      <c r="D42" s="46"/>
      <c r="E42" s="46">
        <v>16</v>
      </c>
      <c r="F42" s="46"/>
    </row>
    <row r="43" spans="3:6" x14ac:dyDescent="0.35">
      <c r="C43" s="46"/>
      <c r="D43" s="46"/>
      <c r="E43" s="46">
        <v>17</v>
      </c>
      <c r="F43" s="46" t="s">
        <v>42</v>
      </c>
    </row>
    <row r="44" spans="3:6" x14ac:dyDescent="0.35">
      <c r="C44" s="46"/>
      <c r="D44" s="46"/>
      <c r="E44" s="46">
        <v>18</v>
      </c>
      <c r="F44" s="46" t="s">
        <v>41</v>
      </c>
    </row>
    <row r="45" spans="3:6" x14ac:dyDescent="0.35">
      <c r="C45" s="46"/>
      <c r="D45" s="46"/>
      <c r="E45" s="46">
        <v>19</v>
      </c>
      <c r="F45" s="21"/>
    </row>
    <row r="46" spans="3:6" x14ac:dyDescent="0.35">
      <c r="C46" s="46"/>
      <c r="D46" s="46"/>
      <c r="E46" s="46">
        <v>20</v>
      </c>
      <c r="F46" s="21"/>
    </row>
    <row r="47" spans="3:6" x14ac:dyDescent="0.35">
      <c r="C47" s="46"/>
      <c r="D47" s="46"/>
      <c r="E47" s="46"/>
      <c r="F47" s="46"/>
    </row>
    <row r="48" spans="3:6" x14ac:dyDescent="0.35">
      <c r="C48" s="46"/>
      <c r="D48" s="46"/>
      <c r="E48" s="46"/>
      <c r="F48" s="46"/>
    </row>
    <row r="49" spans="3:6" x14ac:dyDescent="0.35">
      <c r="C49" s="46"/>
      <c r="D49" s="46"/>
      <c r="E49" s="46"/>
      <c r="F49" s="46"/>
    </row>
    <row r="50" spans="3:6" x14ac:dyDescent="0.35">
      <c r="C50" s="46"/>
      <c r="D50" s="46"/>
      <c r="E50" s="46"/>
      <c r="F50" s="46"/>
    </row>
    <row r="51" spans="3:6" x14ac:dyDescent="0.35">
      <c r="C51" s="46" t="s">
        <v>13</v>
      </c>
      <c r="D51" s="46" t="s">
        <v>14</v>
      </c>
      <c r="E51" s="46" t="s">
        <v>16</v>
      </c>
      <c r="F51" s="46" t="s">
        <v>17</v>
      </c>
    </row>
    <row r="52" spans="3:6" x14ac:dyDescent="0.35">
      <c r="C52" s="46" t="s">
        <v>43</v>
      </c>
      <c r="D52" s="46"/>
      <c r="E52" s="46">
        <v>1</v>
      </c>
      <c r="F52" s="46"/>
    </row>
    <row r="53" spans="3:6" x14ac:dyDescent="0.35">
      <c r="C53" s="46"/>
      <c r="D53" s="46"/>
      <c r="E53" s="46">
        <v>2</v>
      </c>
      <c r="F53" s="46"/>
    </row>
    <row r="54" spans="3:6" x14ac:dyDescent="0.35">
      <c r="C54" s="46"/>
      <c r="D54" s="46"/>
      <c r="E54" s="46">
        <v>3</v>
      </c>
      <c r="F54" s="46"/>
    </row>
    <row r="55" spans="3:6" x14ac:dyDescent="0.35">
      <c r="C55" s="46"/>
      <c r="D55" s="46"/>
      <c r="E55" s="46">
        <v>4</v>
      </c>
      <c r="F55" s="46"/>
    </row>
    <row r="56" spans="3:6" x14ac:dyDescent="0.35">
      <c r="C56" s="46"/>
      <c r="D56" s="46"/>
      <c r="E56" s="46">
        <v>5</v>
      </c>
      <c r="F56" s="46"/>
    </row>
    <row r="57" spans="3:6" x14ac:dyDescent="0.35">
      <c r="C57" s="46"/>
      <c r="D57" s="46"/>
      <c r="E57" s="46">
        <v>6</v>
      </c>
      <c r="F57" s="46"/>
    </row>
    <row r="58" spans="3:6" x14ac:dyDescent="0.35">
      <c r="C58" s="46"/>
      <c r="D58" s="46"/>
      <c r="E58" s="46">
        <v>7</v>
      </c>
      <c r="F58" s="46"/>
    </row>
    <row r="59" spans="3:6" x14ac:dyDescent="0.35">
      <c r="C59" s="46"/>
      <c r="D59" s="46"/>
      <c r="E59" s="46">
        <v>8</v>
      </c>
      <c r="F59" s="46" t="s">
        <v>47</v>
      </c>
    </row>
    <row r="60" spans="3:6" x14ac:dyDescent="0.35">
      <c r="C60" s="46"/>
      <c r="D60" s="46"/>
      <c r="E60" s="46">
        <v>9</v>
      </c>
      <c r="F60" s="46" t="s">
        <v>47</v>
      </c>
    </row>
    <row r="61" spans="3:6" x14ac:dyDescent="0.35">
      <c r="C61" s="46"/>
      <c r="D61" s="46"/>
      <c r="E61" s="46">
        <v>10</v>
      </c>
      <c r="F61" s="46"/>
    </row>
    <row r="62" spans="3:6" x14ac:dyDescent="0.35">
      <c r="C62" s="46"/>
      <c r="D62" s="46"/>
      <c r="E62" s="46">
        <v>11</v>
      </c>
      <c r="F62" s="46"/>
    </row>
    <row r="63" spans="3:6" x14ac:dyDescent="0.35">
      <c r="C63" s="46"/>
      <c r="D63" s="46"/>
      <c r="E63" s="46">
        <v>12</v>
      </c>
      <c r="F63" s="46"/>
    </row>
    <row r="64" spans="3:6" x14ac:dyDescent="0.35">
      <c r="C64" s="46"/>
      <c r="D64" s="46"/>
      <c r="E64" s="46">
        <v>13</v>
      </c>
      <c r="F64" s="46" t="s">
        <v>47</v>
      </c>
    </row>
    <row r="65" spans="3:6" x14ac:dyDescent="0.35">
      <c r="C65" s="46"/>
      <c r="D65" s="46"/>
      <c r="E65" s="46">
        <v>14</v>
      </c>
      <c r="F65" s="46" t="s">
        <v>48</v>
      </c>
    </row>
    <row r="66" spans="3:6" x14ac:dyDescent="0.35">
      <c r="C66" s="46"/>
      <c r="D66" s="46"/>
      <c r="E66" s="46">
        <v>15</v>
      </c>
      <c r="F66" s="46"/>
    </row>
    <row r="67" spans="3:6" x14ac:dyDescent="0.35">
      <c r="C67" s="46"/>
      <c r="D67" s="46"/>
      <c r="E67" s="46">
        <v>16</v>
      </c>
      <c r="F67" s="46"/>
    </row>
    <row r="68" spans="3:6" x14ac:dyDescent="0.35">
      <c r="C68" s="46"/>
      <c r="D68" s="46"/>
      <c r="E68" s="46">
        <v>17</v>
      </c>
      <c r="F68" s="46"/>
    </row>
    <row r="69" spans="3:6" x14ac:dyDescent="0.35">
      <c r="C69" s="46"/>
      <c r="D69" s="46"/>
      <c r="E69" s="46">
        <v>18</v>
      </c>
      <c r="F69" s="46"/>
    </row>
    <row r="70" spans="3:6" x14ac:dyDescent="0.35">
      <c r="C70" s="46"/>
      <c r="D70" s="46"/>
      <c r="E70" s="46">
        <v>19</v>
      </c>
      <c r="F70" s="46"/>
    </row>
    <row r="71" spans="3:6" x14ac:dyDescent="0.35">
      <c r="C71" s="46"/>
      <c r="D71" s="46"/>
      <c r="E71" s="46">
        <v>20</v>
      </c>
      <c r="F71" s="46"/>
    </row>
    <row r="72" spans="3:6" x14ac:dyDescent="0.35">
      <c r="C72" s="46"/>
      <c r="D72" s="46"/>
      <c r="E72" s="46">
        <v>21</v>
      </c>
      <c r="F72" s="46"/>
    </row>
    <row r="73" spans="3:6" x14ac:dyDescent="0.35">
      <c r="C73" s="46"/>
      <c r="D73" s="46"/>
      <c r="E73" s="46">
        <v>22</v>
      </c>
      <c r="F73" s="46"/>
    </row>
    <row r="74" spans="3:6" x14ac:dyDescent="0.35">
      <c r="C74" s="46"/>
      <c r="D74" s="46"/>
      <c r="E74" s="46">
        <v>23</v>
      </c>
      <c r="F74" s="46"/>
    </row>
    <row r="75" spans="3:6" x14ac:dyDescent="0.35">
      <c r="C75" s="46"/>
      <c r="D75" s="46"/>
      <c r="E75" s="46">
        <v>24</v>
      </c>
      <c r="F75" s="46"/>
    </row>
    <row r="76" spans="3:6" x14ac:dyDescent="0.35">
      <c r="C76" s="46"/>
      <c r="D76" s="46"/>
      <c r="E76" s="46"/>
      <c r="F76" s="46"/>
    </row>
    <row r="77" spans="3:6" x14ac:dyDescent="0.35">
      <c r="C77" s="46"/>
      <c r="D77" s="46"/>
      <c r="E77" s="46"/>
      <c r="F77" s="46"/>
    </row>
    <row r="78" spans="3:6" x14ac:dyDescent="0.35">
      <c r="C78" s="46"/>
      <c r="D78" s="46"/>
      <c r="E78" s="46"/>
      <c r="F78" s="46"/>
    </row>
    <row r="79" spans="3:6" x14ac:dyDescent="0.35">
      <c r="C79" s="46"/>
      <c r="D79" s="46"/>
      <c r="E79" s="46"/>
      <c r="F79" s="46"/>
    </row>
    <row r="80" spans="3:6" x14ac:dyDescent="0.35">
      <c r="C80" s="46" t="s">
        <v>13</v>
      </c>
      <c r="D80" s="46" t="s">
        <v>14</v>
      </c>
      <c r="E80" s="46" t="s">
        <v>16</v>
      </c>
      <c r="F80" s="46" t="s">
        <v>17</v>
      </c>
    </row>
    <row r="81" spans="3:6" x14ac:dyDescent="0.35">
      <c r="C81" s="46" t="s">
        <v>44</v>
      </c>
      <c r="D81" s="46"/>
      <c r="E81" s="46">
        <v>1</v>
      </c>
      <c r="F81" s="46"/>
    </row>
    <row r="82" spans="3:6" x14ac:dyDescent="0.35">
      <c r="C82" s="46"/>
      <c r="D82" s="46"/>
      <c r="E82" s="46">
        <v>2</v>
      </c>
      <c r="F82" s="46"/>
    </row>
    <row r="83" spans="3:6" x14ac:dyDescent="0.35">
      <c r="C83" s="46"/>
      <c r="D83" s="46"/>
      <c r="E83" s="46">
        <v>3</v>
      </c>
      <c r="F83" s="46"/>
    </row>
    <row r="84" spans="3:6" x14ac:dyDescent="0.35">
      <c r="C84" s="46"/>
      <c r="D84" s="46"/>
      <c r="E84" s="46">
        <v>4</v>
      </c>
      <c r="F84" s="46"/>
    </row>
    <row r="85" spans="3:6" x14ac:dyDescent="0.35">
      <c r="C85" s="46"/>
      <c r="D85" s="46"/>
      <c r="E85" s="46">
        <v>5</v>
      </c>
      <c r="F85" s="46"/>
    </row>
    <row r="86" spans="3:6" x14ac:dyDescent="0.35">
      <c r="C86" s="46"/>
      <c r="D86" s="46"/>
      <c r="E86" s="46">
        <v>6</v>
      </c>
      <c r="F86" s="46"/>
    </row>
    <row r="87" spans="3:6" x14ac:dyDescent="0.35">
      <c r="C87" s="46"/>
      <c r="D87" s="46"/>
      <c r="E87" s="46">
        <v>7</v>
      </c>
      <c r="F87" s="46"/>
    </row>
    <row r="88" spans="3:6" x14ac:dyDescent="0.35">
      <c r="C88" s="46"/>
      <c r="D88" s="46"/>
      <c r="E88" s="46">
        <v>8</v>
      </c>
      <c r="F88" s="46"/>
    </row>
    <row r="89" spans="3:6" x14ac:dyDescent="0.35">
      <c r="C89" s="46"/>
      <c r="D89" s="46"/>
      <c r="E89" s="46">
        <v>9</v>
      </c>
      <c r="F89" s="46"/>
    </row>
    <row r="90" spans="3:6" x14ac:dyDescent="0.35">
      <c r="C90" s="46"/>
      <c r="D90" s="46"/>
      <c r="E90" s="46">
        <v>10</v>
      </c>
      <c r="F90" s="46"/>
    </row>
    <row r="91" spans="3:6" x14ac:dyDescent="0.35">
      <c r="C91" s="46"/>
      <c r="D91" s="46"/>
      <c r="E91" s="46">
        <v>11</v>
      </c>
      <c r="F91" s="46"/>
    </row>
    <row r="92" spans="3:6" x14ac:dyDescent="0.35">
      <c r="C92" s="46"/>
      <c r="D92" s="46"/>
      <c r="E92" s="46">
        <v>12</v>
      </c>
      <c r="F92" s="46"/>
    </row>
    <row r="93" spans="3:6" x14ac:dyDescent="0.35">
      <c r="C93" s="46"/>
      <c r="D93" s="46"/>
      <c r="E93" s="46">
        <v>13</v>
      </c>
      <c r="F93" s="46"/>
    </row>
    <row r="94" spans="3:6" x14ac:dyDescent="0.35">
      <c r="C94" s="46"/>
      <c r="D94" s="46"/>
      <c r="E94" s="46">
        <v>14</v>
      </c>
      <c r="F94" s="46"/>
    </row>
    <row r="95" spans="3:6" x14ac:dyDescent="0.35">
      <c r="C95" s="46"/>
      <c r="D95" s="46"/>
      <c r="E95" s="46">
        <v>15</v>
      </c>
      <c r="F95" s="46"/>
    </row>
    <row r="96" spans="3:6" x14ac:dyDescent="0.35">
      <c r="C96" s="46"/>
      <c r="D96" s="46"/>
      <c r="E96" s="46">
        <v>16</v>
      </c>
      <c r="F96" s="46"/>
    </row>
    <row r="97" spans="3:11" x14ac:dyDescent="0.35">
      <c r="C97" s="46"/>
      <c r="D97" s="46"/>
      <c r="E97" s="46">
        <v>17</v>
      </c>
      <c r="F97" s="46"/>
    </row>
    <row r="98" spans="3:11" x14ac:dyDescent="0.35">
      <c r="C98" s="46"/>
      <c r="D98" s="46"/>
      <c r="E98" s="46">
        <v>18</v>
      </c>
      <c r="F98" s="46"/>
    </row>
    <row r="99" spans="3:11" x14ac:dyDescent="0.35">
      <c r="C99" s="46"/>
      <c r="D99" s="46"/>
      <c r="E99" s="46"/>
      <c r="F99" s="46"/>
    </row>
    <row r="100" spans="3:11" x14ac:dyDescent="0.35">
      <c r="C100" s="46"/>
      <c r="D100" s="46"/>
      <c r="E100" s="46"/>
      <c r="F100" s="46"/>
    </row>
    <row r="101" spans="3:11" x14ac:dyDescent="0.35">
      <c r="C101" s="46"/>
      <c r="D101" s="46"/>
      <c r="E101" s="46"/>
      <c r="F101" s="46"/>
    </row>
    <row r="102" spans="3:11" x14ac:dyDescent="0.35">
      <c r="C102" s="46"/>
      <c r="D102" s="46"/>
      <c r="E102" s="46"/>
      <c r="F102" s="46"/>
    </row>
    <row r="103" spans="3:11" x14ac:dyDescent="0.35">
      <c r="C103" s="46"/>
      <c r="D103" s="46"/>
      <c r="E103" s="46"/>
      <c r="F103" s="46"/>
    </row>
    <row r="104" spans="3:11" x14ac:dyDescent="0.35">
      <c r="C104" s="46"/>
      <c r="D104" s="46"/>
      <c r="E104" s="46"/>
      <c r="F104" s="46"/>
    </row>
    <row r="105" spans="3:11" x14ac:dyDescent="0.35">
      <c r="C105" s="46"/>
      <c r="D105" s="46"/>
      <c r="E105" s="46"/>
      <c r="F105" s="46"/>
    </row>
    <row r="106" spans="3:11" x14ac:dyDescent="0.35">
      <c r="C106" s="46"/>
      <c r="D106" s="46"/>
      <c r="E106" s="46"/>
      <c r="F106" s="46"/>
    </row>
    <row r="107" spans="3:11" x14ac:dyDescent="0.35">
      <c r="C107" s="46"/>
      <c r="D107" s="46"/>
      <c r="E107" s="46"/>
      <c r="F107" s="46"/>
    </row>
    <row r="108" spans="3:11" ht="87" x14ac:dyDescent="0.35">
      <c r="C108" s="46"/>
      <c r="D108" s="46"/>
      <c r="E108" s="46"/>
      <c r="F108" s="46"/>
      <c r="K108" s="48" t="s">
        <v>63</v>
      </c>
    </row>
    <row r="109" spans="3:11" x14ac:dyDescent="0.35">
      <c r="C109" s="46" t="s">
        <v>13</v>
      </c>
      <c r="D109" s="46" t="s">
        <v>14</v>
      </c>
      <c r="E109" s="46" t="s">
        <v>16</v>
      </c>
      <c r="F109" s="46" t="s">
        <v>17</v>
      </c>
    </row>
    <row r="110" spans="3:11" x14ac:dyDescent="0.35">
      <c r="C110" s="46" t="s">
        <v>22</v>
      </c>
      <c r="D110" s="46"/>
      <c r="E110" s="46">
        <v>1</v>
      </c>
      <c r="F110" s="46" t="s">
        <v>45</v>
      </c>
    </row>
    <row r="111" spans="3:11" x14ac:dyDescent="0.35">
      <c r="C111" s="46"/>
      <c r="D111" s="46"/>
      <c r="E111" s="46">
        <v>2</v>
      </c>
      <c r="F111" s="46" t="s">
        <v>46</v>
      </c>
    </row>
    <row r="112" spans="3:11" x14ac:dyDescent="0.35">
      <c r="C112" s="46"/>
      <c r="D112" s="46"/>
      <c r="E112" s="46">
        <v>3</v>
      </c>
      <c r="F112" s="46"/>
    </row>
    <row r="113" spans="3:11" x14ac:dyDescent="0.35">
      <c r="C113" s="46"/>
      <c r="D113" s="46"/>
      <c r="E113" s="46">
        <v>4</v>
      </c>
      <c r="F113" s="46"/>
      <c r="K113" s="4">
        <v>13.131313131313133</v>
      </c>
    </row>
    <row r="114" spans="3:11" x14ac:dyDescent="0.35">
      <c r="C114" s="46"/>
      <c r="D114" s="46"/>
      <c r="E114" s="46">
        <v>5</v>
      </c>
      <c r="F114" s="46"/>
      <c r="K114" s="4">
        <v>0</v>
      </c>
    </row>
    <row r="115" spans="3:11" x14ac:dyDescent="0.35">
      <c r="C115" s="46"/>
      <c r="D115" s="46"/>
      <c r="E115" s="46">
        <v>6</v>
      </c>
      <c r="F115" s="46"/>
      <c r="K115" s="4">
        <v>0</v>
      </c>
    </row>
    <row r="116" spans="3:11" x14ac:dyDescent="0.35">
      <c r="C116" s="46"/>
      <c r="D116" s="46"/>
      <c r="E116" s="46">
        <v>7</v>
      </c>
      <c r="F116" s="46"/>
      <c r="K116" s="4">
        <v>7.6923076923076925</v>
      </c>
    </row>
    <row r="117" spans="3:11" x14ac:dyDescent="0.35">
      <c r="C117" s="46"/>
      <c r="D117" s="46"/>
      <c r="E117" s="46">
        <v>8</v>
      </c>
      <c r="F117" s="46"/>
      <c r="K117" s="4">
        <v>2.6548672566371683</v>
      </c>
    </row>
    <row r="118" spans="3:11" x14ac:dyDescent="0.35">
      <c r="C118" s="46"/>
      <c r="D118" s="46"/>
      <c r="E118" s="46">
        <v>9</v>
      </c>
      <c r="F118" s="46"/>
      <c r="K118" s="4">
        <v>0</v>
      </c>
    </row>
    <row r="119" spans="3:11" x14ac:dyDescent="0.35">
      <c r="C119" s="46"/>
      <c r="D119" s="46"/>
      <c r="E119" s="46">
        <v>10</v>
      </c>
      <c r="F119" s="46"/>
      <c r="K119" s="4">
        <v>0</v>
      </c>
    </row>
    <row r="120" spans="3:11" x14ac:dyDescent="0.35">
      <c r="C120" s="46"/>
      <c r="D120" s="46"/>
      <c r="E120" s="46">
        <v>11</v>
      </c>
      <c r="F120" s="46"/>
      <c r="K120" s="4">
        <v>0</v>
      </c>
    </row>
    <row r="121" spans="3:11" x14ac:dyDescent="0.35">
      <c r="C121" s="46"/>
      <c r="D121" s="46"/>
      <c r="E121" s="46">
        <v>12</v>
      </c>
      <c r="F121" s="46"/>
      <c r="K121" s="4">
        <v>7.0175438596491224</v>
      </c>
    </row>
    <row r="122" spans="3:11" x14ac:dyDescent="0.35">
      <c r="C122" s="46"/>
      <c r="D122" s="46"/>
      <c r="E122" s="46">
        <v>13</v>
      </c>
      <c r="F122" s="46"/>
      <c r="K122" s="4">
        <v>0</v>
      </c>
    </row>
    <row r="123" spans="3:11" x14ac:dyDescent="0.35">
      <c r="C123" s="46"/>
      <c r="D123" s="46"/>
      <c r="E123" s="46">
        <v>14</v>
      </c>
      <c r="F123" s="46" t="s">
        <v>46</v>
      </c>
      <c r="K123" t="s">
        <v>31</v>
      </c>
    </row>
    <row r="124" spans="3:11" x14ac:dyDescent="0.35">
      <c r="C124" s="46"/>
      <c r="D124" s="46"/>
      <c r="E124" s="46">
        <v>15</v>
      </c>
      <c r="F124" s="46"/>
      <c r="K124" s="39">
        <v>0</v>
      </c>
    </row>
    <row r="125" spans="3:11" x14ac:dyDescent="0.35">
      <c r="C125" s="46"/>
      <c r="D125" s="46"/>
      <c r="E125" s="46">
        <v>16</v>
      </c>
      <c r="F125" s="46"/>
      <c r="K125" s="4">
        <v>2.666666666666667</v>
      </c>
    </row>
    <row r="126" spans="3:11" x14ac:dyDescent="0.35">
      <c r="C126" s="46"/>
      <c r="D126" s="46"/>
      <c r="E126" s="46">
        <v>17</v>
      </c>
      <c r="F126" s="46"/>
      <c r="K126" s="4">
        <v>0</v>
      </c>
    </row>
    <row r="127" spans="3:11" x14ac:dyDescent="0.35">
      <c r="C127" s="46"/>
      <c r="D127" s="46"/>
      <c r="E127" s="46">
        <v>18</v>
      </c>
      <c r="F127" s="46"/>
      <c r="K127" s="4">
        <v>0</v>
      </c>
    </row>
    <row r="128" spans="3:11" x14ac:dyDescent="0.35">
      <c r="C128" s="46"/>
      <c r="D128" s="46"/>
      <c r="E128" s="46">
        <v>19</v>
      </c>
      <c r="F128" s="46" t="s">
        <v>41</v>
      </c>
      <c r="K128" s="4" t="s">
        <v>31</v>
      </c>
    </row>
    <row r="129" spans="3:11" x14ac:dyDescent="0.35">
      <c r="C129" s="46"/>
      <c r="D129" s="46"/>
      <c r="E129" s="46">
        <v>20</v>
      </c>
      <c r="F129" s="46"/>
      <c r="K129" s="4">
        <v>0</v>
      </c>
    </row>
    <row r="130" spans="3:11" x14ac:dyDescent="0.35">
      <c r="C130" s="46"/>
      <c r="D130" s="46"/>
      <c r="E130" s="46">
        <v>21</v>
      </c>
      <c r="F130" s="46"/>
      <c r="K130" s="4">
        <v>4</v>
      </c>
    </row>
    <row r="131" spans="3:11" x14ac:dyDescent="0.35">
      <c r="C131" s="46"/>
      <c r="D131" s="46"/>
      <c r="E131" s="46">
        <v>22</v>
      </c>
      <c r="F131" s="46" t="s">
        <v>41</v>
      </c>
      <c r="K131" s="4" t="s">
        <v>31</v>
      </c>
    </row>
    <row r="132" spans="3:11" x14ac:dyDescent="0.35">
      <c r="C132" s="46"/>
      <c r="D132" s="46"/>
      <c r="E132" s="46">
        <v>23</v>
      </c>
      <c r="F132" s="46" t="s">
        <v>41</v>
      </c>
      <c r="K132" s="4" t="s">
        <v>31</v>
      </c>
    </row>
    <row r="133" spans="3:11" x14ac:dyDescent="0.35">
      <c r="C133" s="46"/>
      <c r="D133" s="46"/>
      <c r="E133" s="46">
        <v>24</v>
      </c>
      <c r="F133" s="46"/>
      <c r="K133" s="4">
        <v>0</v>
      </c>
    </row>
    <row r="134" spans="3:11" x14ac:dyDescent="0.35">
      <c r="C134" s="46"/>
      <c r="D134" s="46"/>
      <c r="E134" s="46">
        <v>25</v>
      </c>
      <c r="F134" s="46" t="s">
        <v>41</v>
      </c>
      <c r="K134" s="39" t="s">
        <v>31</v>
      </c>
    </row>
    <row r="135" spans="3:11" x14ac:dyDescent="0.35">
      <c r="C135" s="46"/>
      <c r="D135" s="46"/>
      <c r="E135" s="46">
        <v>26</v>
      </c>
      <c r="F135" s="46"/>
      <c r="K135" s="39">
        <v>17.142857142857142</v>
      </c>
    </row>
    <row r="136" spans="3:11" x14ac:dyDescent="0.35">
      <c r="C136" s="46"/>
      <c r="D136" s="46"/>
      <c r="E136" s="46">
        <v>27</v>
      </c>
      <c r="F136" s="46"/>
      <c r="K136" s="4">
        <v>0</v>
      </c>
    </row>
    <row r="137" spans="3:11" x14ac:dyDescent="0.35">
      <c r="C137" s="46"/>
      <c r="D137" s="46"/>
      <c r="E137" s="46">
        <v>28</v>
      </c>
      <c r="F137" s="46" t="s">
        <v>46</v>
      </c>
      <c r="K137" s="4" t="s">
        <v>31</v>
      </c>
    </row>
    <row r="138" spans="3:11" x14ac:dyDescent="0.35">
      <c r="C138" s="46"/>
      <c r="D138" s="46"/>
      <c r="E138" s="46">
        <v>29</v>
      </c>
      <c r="F138" s="46" t="s">
        <v>45</v>
      </c>
      <c r="K138" s="4" t="s">
        <v>31</v>
      </c>
    </row>
    <row r="139" spans="3:11" x14ac:dyDescent="0.35">
      <c r="C139" s="46"/>
      <c r="D139" s="46"/>
      <c r="E139" s="46">
        <v>30</v>
      </c>
      <c r="F139" s="46"/>
      <c r="K139" s="4">
        <v>0</v>
      </c>
    </row>
    <row r="140" spans="3:11" x14ac:dyDescent="0.35">
      <c r="C140" s="46"/>
      <c r="D140" s="46"/>
      <c r="E140" s="46">
        <v>31</v>
      </c>
      <c r="F140" s="46"/>
      <c r="K140" s="4">
        <v>0</v>
      </c>
    </row>
    <row r="141" spans="3:11" x14ac:dyDescent="0.35">
      <c r="C141" s="46"/>
      <c r="D141" s="46"/>
      <c r="E141" s="46">
        <v>32</v>
      </c>
      <c r="F141" s="46"/>
      <c r="K141" s="4">
        <v>0</v>
      </c>
    </row>
    <row r="142" spans="3:11" x14ac:dyDescent="0.35">
      <c r="C142" s="46"/>
      <c r="D142" s="46"/>
      <c r="E142" s="46">
        <v>33</v>
      </c>
      <c r="F142" s="46"/>
      <c r="K142" s="39">
        <v>0</v>
      </c>
    </row>
    <row r="143" spans="3:11" x14ac:dyDescent="0.35">
      <c r="C143" s="46"/>
      <c r="D143" s="46"/>
      <c r="E143" s="46">
        <v>34</v>
      </c>
      <c r="F143" s="46"/>
      <c r="K143" s="4">
        <v>0</v>
      </c>
    </row>
    <row r="144" spans="3:11" x14ac:dyDescent="0.35">
      <c r="C144" s="46"/>
      <c r="D144" s="46"/>
      <c r="E144" s="46">
        <v>35</v>
      </c>
      <c r="F144" s="46"/>
      <c r="K144" s="4">
        <v>11.111111111111111</v>
      </c>
    </row>
    <row r="145" spans="3:11" x14ac:dyDescent="0.35">
      <c r="C145" s="46"/>
      <c r="D145" s="46"/>
      <c r="E145" s="46">
        <v>36</v>
      </c>
      <c r="F145" s="46" t="s">
        <v>45</v>
      </c>
      <c r="K145" s="4" t="s">
        <v>31</v>
      </c>
    </row>
    <row r="146" spans="3:11" x14ac:dyDescent="0.35">
      <c r="C146" s="46"/>
      <c r="D146" s="46"/>
      <c r="E146" s="46">
        <v>37</v>
      </c>
      <c r="F146" s="46"/>
      <c r="K146" s="4">
        <v>0</v>
      </c>
    </row>
    <row r="147" spans="3:11" x14ac:dyDescent="0.35">
      <c r="C147" s="46"/>
      <c r="D147" s="46"/>
      <c r="E147" s="46">
        <v>38</v>
      </c>
      <c r="F147" s="46"/>
      <c r="K147" s="40">
        <v>0</v>
      </c>
    </row>
    <row r="148" spans="3:11" x14ac:dyDescent="0.35">
      <c r="C148" s="46"/>
      <c r="D148" s="46"/>
      <c r="E148" s="46">
        <v>39</v>
      </c>
      <c r="F148" s="46"/>
      <c r="K148" s="40">
        <v>12.345679012345679</v>
      </c>
    </row>
    <row r="149" spans="3:11" x14ac:dyDescent="0.35">
      <c r="C149" s="46"/>
      <c r="D149" s="46"/>
      <c r="E149" s="46">
        <v>40</v>
      </c>
      <c r="F149" s="46"/>
      <c r="K149" s="40">
        <v>13.846153846153847</v>
      </c>
    </row>
    <row r="150" spans="3:11" x14ac:dyDescent="0.35">
      <c r="C150" s="46"/>
      <c r="D150" s="46"/>
      <c r="E150" s="46">
        <v>41</v>
      </c>
      <c r="F150" s="46" t="s">
        <v>46</v>
      </c>
      <c r="K150" s="1" t="s">
        <v>31</v>
      </c>
    </row>
    <row r="151" spans="3:11" x14ac:dyDescent="0.35">
      <c r="C151" s="46"/>
      <c r="D151" s="46"/>
      <c r="E151" s="46">
        <v>42</v>
      </c>
      <c r="F151" s="46" t="s">
        <v>46</v>
      </c>
      <c r="K151" s="1" t="s">
        <v>31</v>
      </c>
    </row>
    <row r="152" spans="3:11" x14ac:dyDescent="0.35">
      <c r="C152" s="46"/>
      <c r="D152" s="46"/>
      <c r="E152" s="46">
        <v>43</v>
      </c>
      <c r="F152" s="46" t="s">
        <v>46</v>
      </c>
      <c r="K152" s="1" t="s">
        <v>31</v>
      </c>
    </row>
    <row r="153" spans="3:11" x14ac:dyDescent="0.35">
      <c r="C153" s="46"/>
      <c r="D153" s="46"/>
      <c r="E153" s="46"/>
      <c r="F153" s="46"/>
      <c r="K153" s="1"/>
    </row>
    <row r="154" spans="3:11" x14ac:dyDescent="0.35">
      <c r="C154" s="46"/>
      <c r="D154" s="46"/>
      <c r="E154" s="46"/>
      <c r="F154" s="46"/>
      <c r="K154" s="1"/>
    </row>
    <row r="155" spans="3:11" x14ac:dyDescent="0.35">
      <c r="C155" s="46"/>
      <c r="D155" s="46"/>
      <c r="E155" s="46"/>
      <c r="F155" s="46"/>
      <c r="K155" s="1"/>
    </row>
    <row r="156" spans="3:11" x14ac:dyDescent="0.35">
      <c r="C156" s="46"/>
      <c r="D156" s="46"/>
      <c r="E156" s="46"/>
      <c r="F156" s="46"/>
      <c r="K156" s="1"/>
    </row>
    <row r="157" spans="3:11" x14ac:dyDescent="0.35">
      <c r="C157" s="46"/>
      <c r="D157" s="46"/>
      <c r="E157" s="46"/>
      <c r="F157" s="46"/>
      <c r="K157" s="1"/>
    </row>
    <row r="158" spans="3:11" x14ac:dyDescent="0.35">
      <c r="C158" s="46"/>
      <c r="D158" s="46"/>
      <c r="E158" s="46"/>
      <c r="F158" s="46"/>
      <c r="K158" s="1"/>
    </row>
    <row r="159" spans="3:11" x14ac:dyDescent="0.35">
      <c r="C159" s="46"/>
      <c r="D159" s="46"/>
      <c r="E159" s="46"/>
      <c r="F159" s="46"/>
      <c r="K159" s="4"/>
    </row>
    <row r="160" spans="3:11" x14ac:dyDescent="0.35">
      <c r="C160" s="46"/>
      <c r="D160" s="46"/>
      <c r="E160" s="46"/>
      <c r="F160" s="46"/>
      <c r="K160" s="4"/>
    </row>
    <row r="161" spans="3:11" x14ac:dyDescent="0.35">
      <c r="C161" s="46"/>
      <c r="D161" s="46"/>
      <c r="E161" s="46"/>
      <c r="F161" s="46"/>
      <c r="K161" s="39"/>
    </row>
    <row r="162" spans="3:11" x14ac:dyDescent="0.35">
      <c r="C162" s="46"/>
      <c r="D162" s="46"/>
      <c r="E162" s="46"/>
      <c r="F162" s="46"/>
      <c r="K162" s="4"/>
    </row>
    <row r="163" spans="3:11" x14ac:dyDescent="0.35">
      <c r="C163" s="46" t="s">
        <v>13</v>
      </c>
      <c r="D163" s="46" t="s">
        <v>14</v>
      </c>
      <c r="E163" s="46" t="s">
        <v>16</v>
      </c>
      <c r="F163" s="46" t="s">
        <v>17</v>
      </c>
    </row>
    <row r="164" spans="3:11" x14ac:dyDescent="0.35">
      <c r="C164" s="46" t="s">
        <v>54</v>
      </c>
      <c r="D164" s="46"/>
      <c r="E164" s="46">
        <v>1</v>
      </c>
      <c r="F164" s="46"/>
      <c r="K164" s="39">
        <v>26.666666666666668</v>
      </c>
    </row>
    <row r="165" spans="3:11" x14ac:dyDescent="0.35">
      <c r="C165" s="46"/>
      <c r="D165" s="46"/>
      <c r="E165" s="46">
        <v>2</v>
      </c>
      <c r="F165" s="46"/>
      <c r="K165" s="39">
        <v>0</v>
      </c>
    </row>
    <row r="166" spans="3:11" x14ac:dyDescent="0.35">
      <c r="C166" s="46"/>
      <c r="D166" s="46"/>
      <c r="E166" s="46">
        <v>3</v>
      </c>
      <c r="F166" s="46" t="s">
        <v>55</v>
      </c>
      <c r="K166" s="39" t="s">
        <v>31</v>
      </c>
    </row>
    <row r="167" spans="3:11" x14ac:dyDescent="0.35">
      <c r="C167" s="46"/>
      <c r="D167" s="46"/>
      <c r="E167" s="46">
        <v>4</v>
      </c>
      <c r="F167" s="46"/>
      <c r="K167" s="39">
        <v>0</v>
      </c>
    </row>
    <row r="168" spans="3:11" x14ac:dyDescent="0.35">
      <c r="C168" s="46"/>
      <c r="D168" s="46"/>
      <c r="E168" s="46">
        <v>5</v>
      </c>
      <c r="F168" s="46" t="s">
        <v>42</v>
      </c>
      <c r="K168" s="39" t="s">
        <v>31</v>
      </c>
    </row>
    <row r="169" spans="3:11" x14ac:dyDescent="0.35">
      <c r="C169" s="46"/>
      <c r="D169" s="46"/>
      <c r="E169" s="46">
        <v>6</v>
      </c>
      <c r="F169" s="46" t="s">
        <v>42</v>
      </c>
      <c r="K169" s="4" t="s">
        <v>31</v>
      </c>
    </row>
    <row r="170" spans="3:11" x14ac:dyDescent="0.35">
      <c r="C170" s="46"/>
      <c r="D170" s="46"/>
      <c r="E170" s="46">
        <v>7</v>
      </c>
      <c r="F170" s="46" t="s">
        <v>42</v>
      </c>
      <c r="K170" s="4" t="s">
        <v>31</v>
      </c>
    </row>
    <row r="171" spans="3:11" x14ac:dyDescent="0.35">
      <c r="C171" s="46"/>
      <c r="D171" s="46"/>
      <c r="E171" s="46">
        <v>8</v>
      </c>
      <c r="F171" s="46" t="s">
        <v>42</v>
      </c>
      <c r="K171" s="39" t="s">
        <v>31</v>
      </c>
    </row>
    <row r="172" spans="3:11" x14ac:dyDescent="0.35">
      <c r="C172" s="46"/>
      <c r="D172" s="46"/>
      <c r="E172" s="46">
        <v>9</v>
      </c>
      <c r="F172" s="46" t="s">
        <v>42</v>
      </c>
      <c r="K172" s="39" t="s">
        <v>31</v>
      </c>
    </row>
    <row r="173" spans="3:11" x14ac:dyDescent="0.35">
      <c r="C173" s="46"/>
      <c r="D173" s="46"/>
      <c r="E173" s="46">
        <v>10</v>
      </c>
      <c r="F173" s="46"/>
      <c r="K173" s="4">
        <v>0</v>
      </c>
    </row>
    <row r="174" spans="3:11" x14ac:dyDescent="0.35">
      <c r="C174" s="46"/>
      <c r="D174" s="46"/>
      <c r="E174" s="46">
        <v>11</v>
      </c>
      <c r="F174" s="46"/>
      <c r="K174" s="39">
        <v>0</v>
      </c>
    </row>
    <row r="175" spans="3:11" x14ac:dyDescent="0.35">
      <c r="C175" s="46"/>
      <c r="D175" s="46"/>
      <c r="E175" s="46">
        <v>12</v>
      </c>
      <c r="F175" s="46" t="s">
        <v>45</v>
      </c>
      <c r="K175" s="39" t="s">
        <v>31</v>
      </c>
    </row>
    <row r="176" spans="3:11" x14ac:dyDescent="0.35">
      <c r="C176" s="46"/>
      <c r="D176" s="46"/>
      <c r="E176" s="46">
        <v>13</v>
      </c>
      <c r="F176" s="46" t="s">
        <v>42</v>
      </c>
      <c r="K176" s="39" t="s">
        <v>31</v>
      </c>
    </row>
    <row r="177" spans="3:11" x14ac:dyDescent="0.35">
      <c r="C177" s="46"/>
      <c r="D177" s="46"/>
      <c r="E177" s="46">
        <v>14</v>
      </c>
      <c r="F177" s="46"/>
      <c r="K177" s="4">
        <v>0</v>
      </c>
    </row>
    <row r="178" spans="3:11" x14ac:dyDescent="0.35">
      <c r="C178" s="46"/>
      <c r="D178" s="46"/>
      <c r="E178" s="46">
        <v>15</v>
      </c>
      <c r="F178" s="46" t="s">
        <v>42</v>
      </c>
      <c r="K178" s="4" t="s">
        <v>31</v>
      </c>
    </row>
    <row r="179" spans="3:11" x14ac:dyDescent="0.35">
      <c r="C179" s="46"/>
      <c r="D179" s="46"/>
      <c r="E179" s="46">
        <v>16</v>
      </c>
      <c r="F179" s="46" t="s">
        <v>42</v>
      </c>
      <c r="K179" s="4" t="s">
        <v>31</v>
      </c>
    </row>
    <row r="180" spans="3:11" x14ac:dyDescent="0.35">
      <c r="C180" s="46"/>
      <c r="D180" s="46"/>
      <c r="E180" s="46">
        <v>17</v>
      </c>
      <c r="F180" s="46" t="s">
        <v>42</v>
      </c>
      <c r="K180" s="39" t="s">
        <v>31</v>
      </c>
    </row>
    <row r="181" spans="3:11" x14ac:dyDescent="0.35">
      <c r="C181" s="46"/>
      <c r="D181" s="46"/>
      <c r="E181" s="46">
        <v>18</v>
      </c>
      <c r="F181" s="46"/>
      <c r="K181" s="4">
        <v>9.433962264150944</v>
      </c>
    </row>
    <row r="182" spans="3:11" x14ac:dyDescent="0.35">
      <c r="C182" s="46"/>
      <c r="D182" s="46"/>
      <c r="E182" s="46">
        <v>19</v>
      </c>
      <c r="F182" s="46"/>
      <c r="K182" s="4">
        <v>6.9767441860465116</v>
      </c>
    </row>
    <row r="183" spans="3:11" x14ac:dyDescent="0.35">
      <c r="C183" s="46"/>
      <c r="D183" s="46"/>
      <c r="E183" s="46">
        <v>20</v>
      </c>
      <c r="F183" s="46"/>
      <c r="K183" s="4">
        <v>0</v>
      </c>
    </row>
    <row r="184" spans="3:11" x14ac:dyDescent="0.35">
      <c r="C184" s="46"/>
      <c r="D184" s="46"/>
      <c r="E184" s="46">
        <v>21</v>
      </c>
      <c r="F184" s="46" t="s">
        <v>42</v>
      </c>
      <c r="K184" s="4" t="s">
        <v>31</v>
      </c>
    </row>
    <row r="185" spans="3:11" x14ac:dyDescent="0.35">
      <c r="C185" s="46"/>
      <c r="D185" s="46"/>
      <c r="E185" s="46">
        <v>22</v>
      </c>
      <c r="F185" s="46"/>
      <c r="K185" s="39">
        <v>100</v>
      </c>
    </row>
    <row r="186" spans="3:11" x14ac:dyDescent="0.35">
      <c r="C186" s="46"/>
      <c r="D186" s="46"/>
      <c r="E186" s="46">
        <v>23</v>
      </c>
      <c r="F186" s="46"/>
      <c r="K186" s="4">
        <v>0</v>
      </c>
    </row>
    <row r="187" spans="3:11" x14ac:dyDescent="0.35">
      <c r="C187" s="46"/>
      <c r="D187" s="46"/>
      <c r="E187" s="46">
        <v>24</v>
      </c>
      <c r="F187" s="46"/>
      <c r="K187" s="39">
        <v>100</v>
      </c>
    </row>
    <row r="188" spans="3:11" x14ac:dyDescent="0.35">
      <c r="C188" s="46"/>
      <c r="D188" s="46"/>
      <c r="E188" s="46">
        <v>25</v>
      </c>
      <c r="F188" s="46"/>
      <c r="K188" s="4">
        <v>0</v>
      </c>
    </row>
    <row r="189" spans="3:11" x14ac:dyDescent="0.35">
      <c r="C189" s="46"/>
      <c r="D189" s="46"/>
      <c r="E189" s="46">
        <v>26</v>
      </c>
      <c r="F189" s="46" t="s">
        <v>42</v>
      </c>
      <c r="K189" s="1" t="s">
        <v>31</v>
      </c>
    </row>
    <row r="190" spans="3:11" x14ac:dyDescent="0.35">
      <c r="C190" s="46"/>
      <c r="D190" s="46"/>
      <c r="E190" s="46">
        <v>27</v>
      </c>
      <c r="F190" s="46"/>
      <c r="K190">
        <v>8.3333333333333321</v>
      </c>
    </row>
    <row r="191" spans="3:11" x14ac:dyDescent="0.35">
      <c r="C191" s="46"/>
      <c r="D191" s="46"/>
      <c r="E191" s="46">
        <v>28</v>
      </c>
      <c r="F191" s="46"/>
      <c r="K191" t="s">
        <v>31</v>
      </c>
    </row>
    <row r="192" spans="3:11" x14ac:dyDescent="0.35">
      <c r="C192" s="46"/>
      <c r="D192" s="46"/>
      <c r="E192" s="46">
        <v>29</v>
      </c>
      <c r="F192" s="46"/>
      <c r="K192">
        <v>0</v>
      </c>
    </row>
    <row r="193" spans="3:6" x14ac:dyDescent="0.35">
      <c r="C193" s="46"/>
      <c r="D193" s="46"/>
      <c r="E193" s="46">
        <v>30</v>
      </c>
      <c r="F193" s="46"/>
    </row>
    <row r="194" spans="3:6" x14ac:dyDescent="0.35">
      <c r="C194" s="46"/>
      <c r="D194" s="46"/>
      <c r="E194" s="46">
        <v>31</v>
      </c>
      <c r="F194" s="46"/>
    </row>
    <row r="195" spans="3:6" x14ac:dyDescent="0.35">
      <c r="C195" s="46"/>
      <c r="D195" s="46"/>
      <c r="E195" s="46">
        <v>32</v>
      </c>
      <c r="F195" s="46"/>
    </row>
    <row r="196" spans="3:6" x14ac:dyDescent="0.35">
      <c r="C196" s="46"/>
      <c r="D196" s="46"/>
      <c r="E196" s="46">
        <v>33</v>
      </c>
      <c r="F196" s="46"/>
    </row>
    <row r="197" spans="3:6" x14ac:dyDescent="0.35">
      <c r="C197" s="46"/>
      <c r="D197" s="46"/>
      <c r="E197" s="46">
        <v>34</v>
      </c>
      <c r="F197" s="46"/>
    </row>
    <row r="198" spans="3:6" x14ac:dyDescent="0.35">
      <c r="C198" s="46"/>
      <c r="D198" s="46"/>
      <c r="E198" s="46">
        <v>35</v>
      </c>
      <c r="F198" s="46"/>
    </row>
    <row r="199" spans="3:6" x14ac:dyDescent="0.35">
      <c r="C199" s="46"/>
      <c r="D199" s="46"/>
      <c r="E199" s="46">
        <v>36</v>
      </c>
      <c r="F199" s="46"/>
    </row>
    <row r="200" spans="3:6" x14ac:dyDescent="0.35">
      <c r="C200" s="46"/>
      <c r="D200" s="46"/>
      <c r="E200" s="46"/>
      <c r="F200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AAF-8369-4E0C-B1DE-2E6E60D298FE}">
  <dimension ref="B1:O159"/>
  <sheetViews>
    <sheetView tabSelected="1" zoomScale="70" zoomScaleNormal="70" workbookViewId="0">
      <selection activeCell="K12" sqref="K12"/>
    </sheetView>
  </sheetViews>
  <sheetFormatPr defaultColWidth="8.81640625" defaultRowHeight="14.5" x14ac:dyDescent="0.35"/>
  <cols>
    <col min="1" max="1" width="8.81640625" style="1"/>
    <col min="2" max="2" width="17.26953125" style="1" customWidth="1"/>
    <col min="3" max="3" width="18.26953125" style="1" customWidth="1"/>
    <col min="4" max="4" width="10.81640625" style="1" bestFit="1" customWidth="1"/>
    <col min="5" max="9" width="8.81640625" style="1"/>
    <col min="10" max="10" width="8.81640625" style="56"/>
    <col min="11" max="16384" width="8.81640625" style="1"/>
  </cols>
  <sheetData>
    <row r="1" spans="2:15" x14ac:dyDescent="0.35">
      <c r="E1" s="57" t="s">
        <v>10</v>
      </c>
      <c r="F1" s="57"/>
      <c r="G1" s="57"/>
      <c r="H1" s="57"/>
      <c r="I1" s="3"/>
      <c r="J1" s="3"/>
      <c r="K1" s="3"/>
      <c r="L1" s="57" t="s">
        <v>11</v>
      </c>
      <c r="M1" s="57"/>
      <c r="N1" s="33"/>
      <c r="O1" s="3"/>
    </row>
    <row r="2" spans="2:15" x14ac:dyDescent="0.35">
      <c r="B2" s="1" t="s">
        <v>15</v>
      </c>
      <c r="C2" s="1" t="s">
        <v>13</v>
      </c>
      <c r="D2" s="1" t="s">
        <v>16</v>
      </c>
      <c r="E2" s="1" t="s">
        <v>1</v>
      </c>
      <c r="F2" s="1" t="s">
        <v>4</v>
      </c>
      <c r="G2" s="1" t="s">
        <v>6</v>
      </c>
      <c r="H2" s="1" t="s">
        <v>9</v>
      </c>
      <c r="L2" s="33" t="s">
        <v>1</v>
      </c>
      <c r="M2" s="33" t="s">
        <v>4</v>
      </c>
      <c r="N2" s="33" t="s">
        <v>9</v>
      </c>
    </row>
    <row r="3" spans="2:15" x14ac:dyDescent="0.35">
      <c r="B3" s="1" t="s">
        <v>18</v>
      </c>
      <c r="C3" s="1" t="s">
        <v>23</v>
      </c>
      <c r="D3" s="1">
        <v>1</v>
      </c>
      <c r="E3" s="1">
        <v>62</v>
      </c>
      <c r="F3" s="13">
        <v>51</v>
      </c>
      <c r="G3" s="4">
        <f t="shared" ref="G3:G9" si="0">(E3/H3)*100</f>
        <v>54.86725663716814</v>
      </c>
      <c r="H3" s="30">
        <f t="shared" ref="H3:H9" si="1">SUM(E3:F3)</f>
        <v>113</v>
      </c>
      <c r="L3" s="1">
        <v>62</v>
      </c>
      <c r="M3" s="13">
        <v>3</v>
      </c>
      <c r="N3" s="13">
        <f t="shared" ref="N3:N9" si="2">SUM(L3:M3)</f>
        <v>65</v>
      </c>
    </row>
    <row r="4" spans="2:15" x14ac:dyDescent="0.35">
      <c r="D4" s="1">
        <v>2</v>
      </c>
      <c r="E4" s="1">
        <v>37</v>
      </c>
      <c r="F4" s="13">
        <v>31</v>
      </c>
      <c r="G4" s="4">
        <f t="shared" si="0"/>
        <v>54.411764705882348</v>
      </c>
      <c r="H4" s="30">
        <f t="shared" si="1"/>
        <v>68</v>
      </c>
      <c r="L4" s="1">
        <v>37</v>
      </c>
      <c r="M4" s="13">
        <v>3</v>
      </c>
      <c r="N4" s="13">
        <f t="shared" si="2"/>
        <v>40</v>
      </c>
    </row>
    <row r="5" spans="2:15" x14ac:dyDescent="0.35">
      <c r="D5" s="1">
        <v>3</v>
      </c>
      <c r="E5" s="1">
        <v>39</v>
      </c>
      <c r="F5" s="13">
        <v>44</v>
      </c>
      <c r="G5" s="4">
        <f t="shared" si="0"/>
        <v>46.987951807228917</v>
      </c>
      <c r="H5" s="1">
        <f t="shared" si="1"/>
        <v>83</v>
      </c>
      <c r="L5" s="1">
        <v>39</v>
      </c>
      <c r="M5" s="13">
        <v>0</v>
      </c>
      <c r="N5" s="13">
        <f t="shared" si="2"/>
        <v>39</v>
      </c>
    </row>
    <row r="6" spans="2:15" x14ac:dyDescent="0.35">
      <c r="D6" s="22">
        <v>4</v>
      </c>
      <c r="E6" s="1">
        <v>45</v>
      </c>
      <c r="F6" s="13">
        <v>49</v>
      </c>
      <c r="G6" s="4">
        <f t="shared" si="0"/>
        <v>47.872340425531917</v>
      </c>
      <c r="H6" s="22">
        <f t="shared" si="1"/>
        <v>94</v>
      </c>
      <c r="L6" s="1">
        <v>45</v>
      </c>
      <c r="M6" s="13">
        <v>7</v>
      </c>
      <c r="N6" s="13">
        <f t="shared" si="2"/>
        <v>52</v>
      </c>
    </row>
    <row r="7" spans="2:15" x14ac:dyDescent="0.35">
      <c r="D7" s="22">
        <v>5</v>
      </c>
      <c r="E7" s="1">
        <v>24</v>
      </c>
      <c r="F7" s="13">
        <v>16</v>
      </c>
      <c r="G7" s="4">
        <f t="shared" si="0"/>
        <v>60</v>
      </c>
      <c r="H7" s="22">
        <f t="shared" si="1"/>
        <v>40</v>
      </c>
      <c r="L7" s="21">
        <v>24</v>
      </c>
      <c r="M7" s="36">
        <v>0</v>
      </c>
      <c r="N7" s="36">
        <f t="shared" si="2"/>
        <v>24</v>
      </c>
    </row>
    <row r="8" spans="2:15" x14ac:dyDescent="0.35">
      <c r="D8" s="22">
        <v>6</v>
      </c>
      <c r="E8" s="1">
        <v>44</v>
      </c>
      <c r="F8" s="13">
        <v>52</v>
      </c>
      <c r="G8" s="4">
        <f t="shared" si="0"/>
        <v>45.833333333333329</v>
      </c>
      <c r="H8" s="22">
        <f t="shared" si="1"/>
        <v>96</v>
      </c>
      <c r="L8" s="1">
        <v>44</v>
      </c>
      <c r="M8" s="13">
        <v>3</v>
      </c>
      <c r="N8" s="13">
        <f t="shared" si="2"/>
        <v>47</v>
      </c>
    </row>
    <row r="9" spans="2:15" x14ac:dyDescent="0.35">
      <c r="D9" s="22">
        <v>7</v>
      </c>
      <c r="E9" s="1">
        <v>53</v>
      </c>
      <c r="F9" s="13">
        <v>49</v>
      </c>
      <c r="G9" s="4">
        <f t="shared" si="0"/>
        <v>51.960784313725497</v>
      </c>
      <c r="H9" s="22">
        <f t="shared" si="1"/>
        <v>102</v>
      </c>
      <c r="L9" s="1">
        <v>53</v>
      </c>
      <c r="M9" s="13">
        <v>2</v>
      </c>
      <c r="N9" s="13">
        <f t="shared" si="2"/>
        <v>55</v>
      </c>
    </row>
    <row r="10" spans="2:15" x14ac:dyDescent="0.35">
      <c r="D10" s="22">
        <v>8</v>
      </c>
      <c r="E10" s="37"/>
      <c r="F10" s="37"/>
      <c r="G10" s="4"/>
      <c r="H10" s="37"/>
      <c r="L10" s="37"/>
      <c r="M10" s="37"/>
      <c r="N10" s="37"/>
    </row>
    <row r="11" spans="2:15" x14ac:dyDescent="0.35">
      <c r="D11" s="22">
        <v>9</v>
      </c>
      <c r="E11" s="1">
        <v>72</v>
      </c>
      <c r="F11" s="13">
        <v>65</v>
      </c>
      <c r="G11" s="4">
        <f>(E11/H11)*100</f>
        <v>52.554744525547449</v>
      </c>
      <c r="H11" s="22">
        <f>SUM(E11:F11)</f>
        <v>137</v>
      </c>
      <c r="L11" s="1">
        <v>72</v>
      </c>
      <c r="M11" s="13">
        <v>3</v>
      </c>
      <c r="N11" s="13">
        <f>SUM(L11:M11)</f>
        <v>75</v>
      </c>
    </row>
    <row r="12" spans="2:15" x14ac:dyDescent="0.35">
      <c r="D12" s="22">
        <v>10</v>
      </c>
      <c r="E12" s="1">
        <v>32</v>
      </c>
      <c r="F12" s="13">
        <v>26</v>
      </c>
      <c r="G12" s="4">
        <f>(E12/H12)*100</f>
        <v>55.172413793103445</v>
      </c>
      <c r="H12" s="22">
        <f>SUM(E12:F12)</f>
        <v>58</v>
      </c>
      <c r="L12" s="1">
        <v>32</v>
      </c>
      <c r="M12" s="13">
        <v>1</v>
      </c>
      <c r="N12" s="13">
        <f>SUM(L12:M12)</f>
        <v>33</v>
      </c>
    </row>
    <row r="13" spans="2:15" x14ac:dyDescent="0.35">
      <c r="D13" s="52">
        <v>11</v>
      </c>
      <c r="E13" s="37"/>
      <c r="F13" s="37"/>
      <c r="G13" s="4"/>
      <c r="H13" s="37"/>
      <c r="L13" s="37"/>
      <c r="M13" s="37"/>
      <c r="N13" s="37"/>
    </row>
    <row r="14" spans="2:15" x14ac:dyDescent="0.35">
      <c r="D14" s="22">
        <v>12</v>
      </c>
      <c r="E14" s="1">
        <v>47</v>
      </c>
      <c r="F14" s="13">
        <v>36</v>
      </c>
      <c r="G14" s="4">
        <f>(E14/H14)*100</f>
        <v>56.626506024096393</v>
      </c>
      <c r="H14" s="22">
        <f>SUM(E14:F14)</f>
        <v>83</v>
      </c>
      <c r="L14" s="1">
        <v>47</v>
      </c>
      <c r="M14" s="13">
        <v>7</v>
      </c>
      <c r="N14" s="13">
        <f>SUM(L14:M14)</f>
        <v>54</v>
      </c>
    </row>
    <row r="15" spans="2:15" x14ac:dyDescent="0.35">
      <c r="D15" s="22">
        <v>13</v>
      </c>
      <c r="E15" s="1">
        <v>33</v>
      </c>
      <c r="F15" s="13">
        <v>14</v>
      </c>
      <c r="G15" s="4">
        <f>(E15/H15)*100</f>
        <v>70.212765957446805</v>
      </c>
      <c r="H15" s="22">
        <f>SUM(E15:F15)</f>
        <v>47</v>
      </c>
      <c r="L15" s="1">
        <v>33</v>
      </c>
      <c r="M15" s="13">
        <v>1</v>
      </c>
      <c r="N15" s="13">
        <f>SUM(L15:M15)</f>
        <v>34</v>
      </c>
    </row>
    <row r="16" spans="2:15" x14ac:dyDescent="0.35">
      <c r="D16" s="22">
        <v>14</v>
      </c>
      <c r="E16" s="1">
        <v>26</v>
      </c>
      <c r="F16" s="13">
        <v>19</v>
      </c>
      <c r="G16" s="4">
        <f>(E16/H16)*100</f>
        <v>57.777777777777771</v>
      </c>
      <c r="H16" s="22">
        <f>SUM(E16:F16)</f>
        <v>45</v>
      </c>
      <c r="L16" s="1">
        <v>26</v>
      </c>
      <c r="M16" s="13">
        <v>3</v>
      </c>
      <c r="N16" s="13">
        <f>SUM(L16:M16)</f>
        <v>29</v>
      </c>
    </row>
    <row r="17" spans="4:14" x14ac:dyDescent="0.35">
      <c r="D17" s="22">
        <v>15</v>
      </c>
      <c r="E17" s="1">
        <v>67</v>
      </c>
      <c r="F17" s="13">
        <v>59</v>
      </c>
      <c r="G17" s="4">
        <f>(E17/H17)*100</f>
        <v>53.174603174603178</v>
      </c>
      <c r="H17" s="22">
        <f>SUM(E17:F17)</f>
        <v>126</v>
      </c>
      <c r="L17" s="1">
        <v>67</v>
      </c>
      <c r="M17" s="13">
        <v>3</v>
      </c>
      <c r="N17" s="13">
        <f>SUM(L17:M17)</f>
        <v>70</v>
      </c>
    </row>
    <row r="18" spans="4:14" x14ac:dyDescent="0.35">
      <c r="D18" s="22">
        <v>16</v>
      </c>
      <c r="E18" s="1">
        <v>26</v>
      </c>
      <c r="F18" s="13">
        <v>26</v>
      </c>
      <c r="G18" s="4">
        <f>(E18/H18)*100</f>
        <v>50</v>
      </c>
      <c r="H18" s="22">
        <f>SUM(E18:F18)</f>
        <v>52</v>
      </c>
      <c r="L18" s="1">
        <v>26</v>
      </c>
      <c r="M18" s="13">
        <v>0</v>
      </c>
      <c r="N18" s="13">
        <f>SUM(L18:M18)</f>
        <v>26</v>
      </c>
    </row>
    <row r="19" spans="4:14" x14ac:dyDescent="0.35">
      <c r="D19" s="22">
        <v>17</v>
      </c>
      <c r="E19" s="37"/>
      <c r="F19" s="37"/>
      <c r="G19" s="4"/>
      <c r="H19" s="37"/>
      <c r="L19" s="37"/>
      <c r="M19" s="37"/>
      <c r="N19" s="37"/>
    </row>
    <row r="20" spans="4:14" x14ac:dyDescent="0.35">
      <c r="D20" s="22">
        <v>18</v>
      </c>
      <c r="E20" s="1">
        <v>49</v>
      </c>
      <c r="F20" s="13">
        <v>46</v>
      </c>
      <c r="G20" s="4">
        <f>(E20/H20)*100</f>
        <v>51.578947368421055</v>
      </c>
      <c r="H20" s="28">
        <f>SUM(E20:F20)</f>
        <v>95</v>
      </c>
      <c r="L20" s="1">
        <v>49</v>
      </c>
      <c r="M20" s="13">
        <v>5</v>
      </c>
      <c r="N20" s="13">
        <f>SUM(L20:M20)</f>
        <v>54</v>
      </c>
    </row>
    <row r="21" spans="4:14" x14ac:dyDescent="0.35">
      <c r="D21" s="22">
        <v>19</v>
      </c>
      <c r="E21" s="37"/>
      <c r="F21" s="37"/>
      <c r="G21" s="4"/>
      <c r="H21" s="37"/>
      <c r="L21" s="37"/>
      <c r="M21" s="13"/>
      <c r="N21" s="37"/>
    </row>
    <row r="22" spans="4:14" x14ac:dyDescent="0.35">
      <c r="D22" s="22">
        <v>20</v>
      </c>
      <c r="E22" s="1">
        <v>19</v>
      </c>
      <c r="F22" s="13">
        <v>23</v>
      </c>
      <c r="G22" s="4">
        <f>(E22/H22)*100</f>
        <v>45.238095238095241</v>
      </c>
      <c r="H22" s="28">
        <f>SUM(E22:F22)</f>
        <v>42</v>
      </c>
      <c r="L22" s="1">
        <v>19</v>
      </c>
      <c r="M22" s="13">
        <v>2</v>
      </c>
      <c r="N22" s="13">
        <f>SUM(L22:M22)</f>
        <v>21</v>
      </c>
    </row>
    <row r="23" spans="4:14" x14ac:dyDescent="0.35">
      <c r="D23" s="22">
        <v>21</v>
      </c>
      <c r="E23" s="37"/>
      <c r="F23" s="37"/>
      <c r="G23" s="4"/>
      <c r="H23" s="37"/>
      <c r="L23" s="37"/>
      <c r="M23" s="13"/>
      <c r="N23" s="37"/>
    </row>
    <row r="24" spans="4:14" x14ac:dyDescent="0.35">
      <c r="D24" s="22">
        <v>22</v>
      </c>
      <c r="E24" s="1">
        <v>68</v>
      </c>
      <c r="F24" s="13">
        <v>72</v>
      </c>
      <c r="G24" s="4">
        <f>(E24/H24)*100</f>
        <v>48.571428571428569</v>
      </c>
      <c r="H24" s="28">
        <f>SUM(E24:F24)</f>
        <v>140</v>
      </c>
      <c r="L24" s="1">
        <v>68</v>
      </c>
      <c r="M24" s="13">
        <v>3</v>
      </c>
      <c r="N24" s="13">
        <f>SUM(L24:M24)</f>
        <v>71</v>
      </c>
    </row>
    <row r="25" spans="4:14" x14ac:dyDescent="0.35">
      <c r="D25" s="22">
        <v>23</v>
      </c>
      <c r="E25" s="37"/>
      <c r="F25" s="37"/>
      <c r="G25" s="4"/>
      <c r="H25" s="37"/>
      <c r="L25" s="37"/>
      <c r="M25" s="13"/>
      <c r="N25" s="37"/>
    </row>
    <row r="26" spans="4:14" x14ac:dyDescent="0.35">
      <c r="D26" s="22">
        <v>24</v>
      </c>
      <c r="E26" s="1">
        <v>20</v>
      </c>
      <c r="F26" s="13">
        <v>15</v>
      </c>
      <c r="G26" s="4">
        <f>(E26/H26)*100</f>
        <v>57.142857142857139</v>
      </c>
      <c r="H26" s="30">
        <f>SUM(E26:F26)</f>
        <v>35</v>
      </c>
      <c r="L26" s="1">
        <v>19</v>
      </c>
      <c r="M26" s="13">
        <v>0</v>
      </c>
      <c r="N26" s="13">
        <f>SUM(L26:M26)</f>
        <v>19</v>
      </c>
    </row>
    <row r="27" spans="4:14" x14ac:dyDescent="0.35">
      <c r="D27" s="22">
        <v>25</v>
      </c>
      <c r="E27" s="37"/>
      <c r="F27" s="37"/>
      <c r="G27" s="4"/>
      <c r="H27" s="37"/>
      <c r="L27" s="37"/>
      <c r="M27" s="37"/>
      <c r="N27" s="37"/>
    </row>
    <row r="28" spans="4:14" x14ac:dyDescent="0.35">
      <c r="D28" s="22">
        <v>26</v>
      </c>
      <c r="E28" s="37"/>
      <c r="F28" s="37"/>
      <c r="G28" s="4"/>
      <c r="H28" s="37"/>
      <c r="L28" s="37"/>
      <c r="M28" s="37"/>
      <c r="N28" s="37"/>
    </row>
    <row r="29" spans="4:14" x14ac:dyDescent="0.35">
      <c r="D29" s="24">
        <v>27</v>
      </c>
      <c r="E29" s="1">
        <v>27</v>
      </c>
      <c r="F29" s="13">
        <v>16</v>
      </c>
      <c r="G29" s="4">
        <f t="shared" ref="G29:G36" si="3">(E29/H29)*100</f>
        <v>62.790697674418603</v>
      </c>
      <c r="H29" s="28">
        <f t="shared" ref="H29:H36" si="4">SUM(E29:F29)</f>
        <v>43</v>
      </c>
      <c r="L29" s="1">
        <v>27</v>
      </c>
      <c r="M29" s="13">
        <v>5</v>
      </c>
      <c r="N29" s="13">
        <f t="shared" ref="N29:N36" si="5">SUM(L29:M29)</f>
        <v>32</v>
      </c>
    </row>
    <row r="30" spans="4:14" x14ac:dyDescent="0.35">
      <c r="D30" s="24">
        <v>28</v>
      </c>
      <c r="E30" s="1">
        <v>22</v>
      </c>
      <c r="F30" s="13">
        <v>32</v>
      </c>
      <c r="G30" s="4">
        <f t="shared" si="3"/>
        <v>40.74074074074074</v>
      </c>
      <c r="H30" s="28">
        <f t="shared" si="4"/>
        <v>54</v>
      </c>
      <c r="L30" s="1">
        <v>21</v>
      </c>
      <c r="M30" s="13">
        <v>6</v>
      </c>
      <c r="N30" s="13">
        <f t="shared" si="5"/>
        <v>27</v>
      </c>
    </row>
    <row r="31" spans="4:14" x14ac:dyDescent="0.35">
      <c r="D31" s="24">
        <v>29</v>
      </c>
      <c r="E31" s="1">
        <v>20</v>
      </c>
      <c r="F31" s="13">
        <v>25</v>
      </c>
      <c r="G31" s="4">
        <f t="shared" si="3"/>
        <v>44.444444444444443</v>
      </c>
      <c r="H31" s="28">
        <f t="shared" si="4"/>
        <v>45</v>
      </c>
      <c r="L31" s="1">
        <v>19</v>
      </c>
      <c r="M31" s="13">
        <v>4</v>
      </c>
      <c r="N31" s="13">
        <f t="shared" si="5"/>
        <v>23</v>
      </c>
    </row>
    <row r="32" spans="4:14" x14ac:dyDescent="0.35">
      <c r="D32" s="24">
        <v>30</v>
      </c>
      <c r="E32" s="1">
        <v>47</v>
      </c>
      <c r="F32" s="13">
        <v>59</v>
      </c>
      <c r="G32" s="4">
        <f t="shared" si="3"/>
        <v>44.339622641509436</v>
      </c>
      <c r="H32" s="28">
        <f t="shared" si="4"/>
        <v>106</v>
      </c>
      <c r="L32" s="1">
        <v>47</v>
      </c>
      <c r="M32" s="13">
        <v>5</v>
      </c>
      <c r="N32" s="13">
        <f t="shared" si="5"/>
        <v>52</v>
      </c>
    </row>
    <row r="33" spans="4:14" x14ac:dyDescent="0.35">
      <c r="D33" s="24">
        <v>31</v>
      </c>
      <c r="E33" s="1">
        <v>15</v>
      </c>
      <c r="F33" s="13">
        <v>18</v>
      </c>
      <c r="G33" s="4">
        <f t="shared" si="3"/>
        <v>45.454545454545453</v>
      </c>
      <c r="H33" s="28">
        <f t="shared" si="4"/>
        <v>33</v>
      </c>
      <c r="L33" s="1">
        <v>15</v>
      </c>
      <c r="M33" s="13">
        <v>0</v>
      </c>
      <c r="N33" s="13">
        <f t="shared" si="5"/>
        <v>15</v>
      </c>
    </row>
    <row r="34" spans="4:14" x14ac:dyDescent="0.35">
      <c r="D34" s="24">
        <v>32</v>
      </c>
      <c r="E34" s="1">
        <v>49</v>
      </c>
      <c r="F34" s="13">
        <v>55</v>
      </c>
      <c r="G34" s="4">
        <f t="shared" si="3"/>
        <v>47.115384615384613</v>
      </c>
      <c r="H34" s="28">
        <f t="shared" si="4"/>
        <v>104</v>
      </c>
      <c r="L34" s="1">
        <v>49</v>
      </c>
      <c r="M34" s="13">
        <v>0</v>
      </c>
      <c r="N34" s="13">
        <f t="shared" si="5"/>
        <v>49</v>
      </c>
    </row>
    <row r="35" spans="4:14" x14ac:dyDescent="0.35">
      <c r="D35" s="24">
        <v>33</v>
      </c>
      <c r="E35" s="1">
        <v>21</v>
      </c>
      <c r="F35" s="13">
        <v>19</v>
      </c>
      <c r="G35" s="4">
        <f t="shared" si="3"/>
        <v>52.5</v>
      </c>
      <c r="H35" s="28">
        <f t="shared" si="4"/>
        <v>40</v>
      </c>
      <c r="L35" s="1">
        <v>21</v>
      </c>
      <c r="M35" s="13">
        <v>0</v>
      </c>
      <c r="N35" s="13">
        <f t="shared" si="5"/>
        <v>21</v>
      </c>
    </row>
    <row r="36" spans="4:14" x14ac:dyDescent="0.35">
      <c r="D36" s="24">
        <v>34</v>
      </c>
      <c r="E36" s="1">
        <v>32</v>
      </c>
      <c r="F36" s="13">
        <v>25</v>
      </c>
      <c r="G36" s="4">
        <f t="shared" si="3"/>
        <v>56.140350877192979</v>
      </c>
      <c r="H36" s="28">
        <f t="shared" si="4"/>
        <v>57</v>
      </c>
      <c r="L36" s="1">
        <v>32</v>
      </c>
      <c r="M36" s="13">
        <v>0</v>
      </c>
      <c r="N36" s="13">
        <f t="shared" si="5"/>
        <v>32</v>
      </c>
    </row>
    <row r="37" spans="4:14" x14ac:dyDescent="0.35">
      <c r="D37" s="24">
        <v>35</v>
      </c>
      <c r="E37" s="37"/>
      <c r="F37" s="37"/>
      <c r="G37" s="4"/>
      <c r="H37" s="37"/>
      <c r="L37" s="37"/>
      <c r="M37" s="13"/>
      <c r="N37" s="37"/>
    </row>
    <row r="38" spans="4:14" x14ac:dyDescent="0.35">
      <c r="D38" s="24">
        <v>36</v>
      </c>
      <c r="E38" s="1">
        <v>27</v>
      </c>
      <c r="F38" s="13">
        <v>35</v>
      </c>
      <c r="G38" s="4">
        <f>(E38/H38)*100</f>
        <v>43.548387096774192</v>
      </c>
      <c r="H38" s="28">
        <f>SUM(E38:F38)</f>
        <v>62</v>
      </c>
      <c r="L38" s="1">
        <v>27</v>
      </c>
      <c r="M38" s="13">
        <v>2</v>
      </c>
      <c r="N38" s="13">
        <f>SUM(L38:M38)</f>
        <v>29</v>
      </c>
    </row>
    <row r="39" spans="4:14" x14ac:dyDescent="0.35">
      <c r="D39" s="24">
        <v>37</v>
      </c>
      <c r="E39" s="1">
        <v>5</v>
      </c>
      <c r="F39" s="13">
        <v>2</v>
      </c>
      <c r="G39" s="4">
        <f>(E39/H39)*100</f>
        <v>71.428571428571431</v>
      </c>
      <c r="H39" s="28">
        <f>SUM(E39:F39)</f>
        <v>7</v>
      </c>
      <c r="L39" s="1">
        <v>5</v>
      </c>
      <c r="M39" s="13">
        <v>0</v>
      </c>
      <c r="N39" s="13">
        <f>SUM(L39:M39)</f>
        <v>5</v>
      </c>
    </row>
    <row r="40" spans="4:14" x14ac:dyDescent="0.35">
      <c r="D40" s="24">
        <v>38</v>
      </c>
      <c r="E40" s="1">
        <v>51</v>
      </c>
      <c r="F40" s="13">
        <v>41</v>
      </c>
      <c r="G40" s="4">
        <f>(E40/H40)*100</f>
        <v>55.434782608695656</v>
      </c>
      <c r="H40" s="28">
        <f>SUM(E40:F40)</f>
        <v>92</v>
      </c>
      <c r="L40" s="1">
        <v>51</v>
      </c>
      <c r="M40" s="13">
        <v>0</v>
      </c>
      <c r="N40" s="13">
        <f>SUM(L40:M40)</f>
        <v>51</v>
      </c>
    </row>
    <row r="41" spans="4:14" s="24" customFormat="1" x14ac:dyDescent="0.35">
      <c r="D41" s="24">
        <v>39</v>
      </c>
      <c r="E41" s="37"/>
      <c r="F41" s="37"/>
      <c r="G41" s="4"/>
      <c r="H41" s="37"/>
      <c r="J41" s="56"/>
      <c r="L41" s="37"/>
      <c r="M41" s="13"/>
      <c r="N41" s="37"/>
    </row>
    <row r="42" spans="4:14" s="24" customFormat="1" x14ac:dyDescent="0.35">
      <c r="D42" s="21">
        <v>40</v>
      </c>
      <c r="E42" s="24">
        <v>67</v>
      </c>
      <c r="F42" s="13">
        <v>65</v>
      </c>
      <c r="G42" s="4">
        <f>(E42/H42)*100</f>
        <v>50.757575757575758</v>
      </c>
      <c r="H42" s="28">
        <f>SUM(E42:F42)</f>
        <v>132</v>
      </c>
      <c r="J42" s="56"/>
      <c r="L42" s="24">
        <v>67</v>
      </c>
      <c r="M42" s="13">
        <v>3</v>
      </c>
      <c r="N42" s="13">
        <f>SUM(L42:M42)</f>
        <v>70</v>
      </c>
    </row>
    <row r="43" spans="4:14" s="24" customFormat="1" x14ac:dyDescent="0.35">
      <c r="D43" s="21">
        <v>40</v>
      </c>
      <c r="E43" s="24">
        <v>30</v>
      </c>
      <c r="F43" s="13">
        <v>32</v>
      </c>
      <c r="G43" s="4">
        <f>(E43/H43)*100</f>
        <v>48.387096774193552</v>
      </c>
      <c r="H43" s="24">
        <f>SUM(E43:F43)</f>
        <v>62</v>
      </c>
      <c r="J43" s="56"/>
      <c r="L43" s="24">
        <v>30</v>
      </c>
      <c r="M43" s="13">
        <v>2</v>
      </c>
      <c r="N43" s="13">
        <f>SUM(L43:M43)</f>
        <v>32</v>
      </c>
    </row>
    <row r="44" spans="4:14" s="24" customFormat="1" x14ac:dyDescent="0.35">
      <c r="D44" s="21">
        <v>41</v>
      </c>
      <c r="E44" s="24">
        <v>43</v>
      </c>
      <c r="F44" s="13">
        <v>21</v>
      </c>
      <c r="G44" s="4">
        <f>(E44/H44)*100</f>
        <v>67.1875</v>
      </c>
      <c r="H44" s="28">
        <f>SUM(E44:F44)</f>
        <v>64</v>
      </c>
      <c r="J44" s="56"/>
      <c r="L44" s="24">
        <v>43</v>
      </c>
      <c r="M44" s="13">
        <v>2</v>
      </c>
      <c r="N44" s="13">
        <f>SUM(L44:M44)</f>
        <v>45</v>
      </c>
    </row>
    <row r="45" spans="4:14" x14ac:dyDescent="0.35">
      <c r="D45" s="1">
        <v>42</v>
      </c>
      <c r="E45" s="1">
        <v>42</v>
      </c>
      <c r="F45" s="13">
        <v>59</v>
      </c>
      <c r="G45" s="4">
        <f>(E45/H45)*100</f>
        <v>41.584158415841586</v>
      </c>
      <c r="H45" s="1">
        <f>SUM(E45:F45)</f>
        <v>101</v>
      </c>
      <c r="L45" s="1">
        <v>42</v>
      </c>
      <c r="M45" s="1">
        <v>7</v>
      </c>
      <c r="N45" s="13">
        <f>SUM(L45:M45)</f>
        <v>49</v>
      </c>
    </row>
    <row r="46" spans="4:14" x14ac:dyDescent="0.35">
      <c r="D46" s="1">
        <v>43</v>
      </c>
      <c r="E46" s="40"/>
      <c r="F46" s="40"/>
      <c r="G46" s="4"/>
      <c r="H46" s="40"/>
      <c r="I46" s="40"/>
      <c r="K46" s="40"/>
      <c r="L46" s="40"/>
      <c r="M46" s="13"/>
      <c r="N46" s="40"/>
    </row>
    <row r="47" spans="4:14" x14ac:dyDescent="0.35">
      <c r="D47" s="21">
        <v>44</v>
      </c>
      <c r="E47" s="40"/>
      <c r="F47" s="13"/>
      <c r="G47" s="4"/>
      <c r="H47" s="40"/>
      <c r="I47" s="40"/>
      <c r="K47" s="40"/>
      <c r="L47" s="40"/>
      <c r="M47" s="13"/>
      <c r="N47" s="13"/>
    </row>
    <row r="48" spans="4:14" x14ac:dyDescent="0.35">
      <c r="D48" s="21">
        <v>45</v>
      </c>
      <c r="G48" s="4"/>
    </row>
    <row r="49" spans="2:14" x14ac:dyDescent="0.35">
      <c r="D49" s="21">
        <v>46</v>
      </c>
      <c r="E49" s="40"/>
      <c r="F49" s="40"/>
      <c r="G49" s="4"/>
      <c r="H49" s="40"/>
      <c r="I49" s="40"/>
      <c r="K49" s="40"/>
      <c r="L49" s="40"/>
      <c r="M49" s="13"/>
      <c r="N49" s="40"/>
    </row>
    <row r="50" spans="2:14" x14ac:dyDescent="0.35">
      <c r="B50" s="1" t="s">
        <v>18</v>
      </c>
      <c r="C50" s="1" t="s">
        <v>24</v>
      </c>
      <c r="D50" s="1">
        <v>1</v>
      </c>
      <c r="E50" s="1">
        <v>25</v>
      </c>
      <c r="F50" s="13">
        <v>23</v>
      </c>
      <c r="G50" s="4">
        <f>E50/H50*100</f>
        <v>52.083333333333336</v>
      </c>
      <c r="H50" s="13">
        <f>E50+F50</f>
        <v>48</v>
      </c>
      <c r="L50" s="21">
        <v>25</v>
      </c>
      <c r="M50" s="36">
        <v>0</v>
      </c>
      <c r="N50" s="13">
        <f>SUM(L50:M50)</f>
        <v>25</v>
      </c>
    </row>
    <row r="51" spans="2:14" x14ac:dyDescent="0.35">
      <c r="D51" s="24">
        <v>2</v>
      </c>
      <c r="E51" s="1">
        <v>21</v>
      </c>
      <c r="F51" s="13">
        <v>25</v>
      </c>
      <c r="G51" s="4">
        <f>E51/H51*100</f>
        <v>45.652173913043477</v>
      </c>
      <c r="H51" s="13">
        <f>E51+F51</f>
        <v>46</v>
      </c>
      <c r="L51" s="21">
        <v>21</v>
      </c>
      <c r="M51" s="36">
        <v>0</v>
      </c>
      <c r="N51" s="13">
        <f>SUM(L51:M51)</f>
        <v>21</v>
      </c>
    </row>
    <row r="52" spans="2:14" x14ac:dyDescent="0.35">
      <c r="D52" s="24">
        <v>3</v>
      </c>
      <c r="E52" s="1">
        <v>23</v>
      </c>
      <c r="F52" s="13">
        <v>20</v>
      </c>
      <c r="G52" s="4">
        <f>E52/H52*100</f>
        <v>53.488372093023251</v>
      </c>
      <c r="H52" s="13">
        <f>E52+F52</f>
        <v>43</v>
      </c>
      <c r="L52" s="21">
        <v>23</v>
      </c>
      <c r="M52" s="36">
        <v>0</v>
      </c>
      <c r="N52" s="13">
        <f>SUM(L52:M52)</f>
        <v>23</v>
      </c>
    </row>
    <row r="53" spans="2:14" x14ac:dyDescent="0.35">
      <c r="D53" s="24">
        <v>4</v>
      </c>
      <c r="E53" s="1">
        <v>15</v>
      </c>
      <c r="F53" s="13">
        <v>22</v>
      </c>
      <c r="G53" s="4">
        <f>E53/H53*100</f>
        <v>40.54054054054054</v>
      </c>
      <c r="H53" s="13">
        <f>E53+F53</f>
        <v>37</v>
      </c>
      <c r="L53" s="21">
        <v>15</v>
      </c>
      <c r="M53" s="36">
        <v>0</v>
      </c>
      <c r="N53" s="13">
        <f>SUM(L53:M53)</f>
        <v>15</v>
      </c>
    </row>
    <row r="54" spans="2:14" x14ac:dyDescent="0.35">
      <c r="D54" s="24">
        <v>5</v>
      </c>
      <c r="E54" s="1">
        <v>12</v>
      </c>
      <c r="F54" s="13">
        <v>8</v>
      </c>
      <c r="G54" s="4">
        <f>E54/H54*100</f>
        <v>60</v>
      </c>
      <c r="H54" s="13">
        <f>E54+F54</f>
        <v>20</v>
      </c>
      <c r="L54" s="21">
        <v>12</v>
      </c>
      <c r="M54" s="36">
        <v>0</v>
      </c>
      <c r="N54" s="13">
        <f>SUM(L54:M54)</f>
        <v>12</v>
      </c>
    </row>
    <row r="55" spans="2:14" x14ac:dyDescent="0.35">
      <c r="D55" s="29">
        <v>6</v>
      </c>
      <c r="E55" s="29"/>
      <c r="F55" s="37"/>
      <c r="G55" s="4"/>
      <c r="H55" s="37"/>
      <c r="I55" s="29"/>
      <c r="K55" s="29"/>
      <c r="L55" s="37"/>
      <c r="M55" s="37"/>
      <c r="N55" s="37"/>
    </row>
    <row r="56" spans="2:14" x14ac:dyDescent="0.35">
      <c r="D56" s="29">
        <v>7</v>
      </c>
      <c r="E56" s="37"/>
      <c r="F56" s="37"/>
      <c r="G56" s="4"/>
      <c r="H56" s="37"/>
      <c r="I56" s="29"/>
      <c r="K56" s="29"/>
      <c r="L56" s="37"/>
      <c r="M56" s="37"/>
      <c r="N56" s="37"/>
    </row>
    <row r="57" spans="2:14" x14ac:dyDescent="0.35">
      <c r="B57" s="29"/>
      <c r="C57" s="29"/>
      <c r="D57" s="29">
        <v>8</v>
      </c>
      <c r="E57" s="37"/>
      <c r="F57" s="37"/>
      <c r="G57" s="4"/>
      <c r="H57" s="37"/>
      <c r="I57" s="29"/>
      <c r="K57" s="29"/>
      <c r="L57" s="37"/>
      <c r="M57" s="37"/>
      <c r="N57" s="37"/>
    </row>
    <row r="58" spans="2:14" x14ac:dyDescent="0.35">
      <c r="B58" s="29"/>
      <c r="C58" s="29"/>
      <c r="D58" s="29">
        <v>9</v>
      </c>
      <c r="E58" s="37"/>
      <c r="F58" s="37"/>
      <c r="G58" s="4"/>
      <c r="H58" s="37"/>
      <c r="I58" s="29"/>
      <c r="K58" s="29"/>
      <c r="L58" s="37"/>
      <c r="M58" s="37"/>
      <c r="N58" s="37"/>
    </row>
    <row r="59" spans="2:14" x14ac:dyDescent="0.35">
      <c r="B59" s="29"/>
      <c r="C59" s="29"/>
      <c r="D59" s="29">
        <v>10</v>
      </c>
      <c r="E59" s="37"/>
      <c r="F59" s="37"/>
      <c r="G59" s="4"/>
      <c r="H59" s="37"/>
      <c r="I59" s="29"/>
      <c r="K59" s="29"/>
      <c r="L59" s="37"/>
      <c r="M59" s="37"/>
      <c r="N59" s="37"/>
    </row>
    <row r="60" spans="2:14" x14ac:dyDescent="0.35">
      <c r="B60" s="29"/>
      <c r="C60" s="29"/>
      <c r="D60" s="29">
        <v>11</v>
      </c>
      <c r="E60" s="29">
        <v>28</v>
      </c>
      <c r="F60" s="13">
        <v>32</v>
      </c>
      <c r="G60" s="4">
        <f>E60/H60*100</f>
        <v>46.666666666666664</v>
      </c>
      <c r="H60" s="13">
        <f>E60+F60</f>
        <v>60</v>
      </c>
      <c r="I60" s="29"/>
      <c r="K60" s="29"/>
      <c r="L60" s="29">
        <v>28</v>
      </c>
      <c r="M60" s="13">
        <v>0</v>
      </c>
      <c r="N60" s="13">
        <f>SUM(L60:M60)</f>
        <v>28</v>
      </c>
    </row>
    <row r="61" spans="2:14" x14ac:dyDescent="0.35">
      <c r="B61" s="29"/>
      <c r="C61" s="29"/>
      <c r="D61" s="29">
        <v>12</v>
      </c>
      <c r="E61" s="29">
        <v>17</v>
      </c>
      <c r="F61" s="13">
        <v>19</v>
      </c>
      <c r="G61" s="4">
        <f>E61/H61*100</f>
        <v>47.222222222222221</v>
      </c>
      <c r="H61" s="13">
        <f>E61+F61</f>
        <v>36</v>
      </c>
      <c r="I61" s="29"/>
      <c r="K61" s="29"/>
      <c r="L61" s="29">
        <v>17</v>
      </c>
      <c r="M61" s="13">
        <v>0</v>
      </c>
      <c r="N61" s="13">
        <f>SUM(L61:M61)</f>
        <v>17</v>
      </c>
    </row>
    <row r="62" spans="2:14" x14ac:dyDescent="0.35">
      <c r="B62" s="29"/>
      <c r="C62" s="29"/>
      <c r="D62" s="29">
        <v>13</v>
      </c>
      <c r="E62" s="29">
        <v>25</v>
      </c>
      <c r="F62" s="13">
        <v>34</v>
      </c>
      <c r="G62" s="4">
        <f>E62/H62*100</f>
        <v>42.372881355932201</v>
      </c>
      <c r="H62" s="13">
        <f>E62+F62</f>
        <v>59</v>
      </c>
      <c r="I62" s="29"/>
      <c r="K62" s="29"/>
      <c r="L62" s="29">
        <v>25</v>
      </c>
      <c r="M62" s="13">
        <v>0</v>
      </c>
      <c r="N62" s="13">
        <f>SUM(L62:M62)</f>
        <v>25</v>
      </c>
    </row>
    <row r="63" spans="2:14" x14ac:dyDescent="0.35">
      <c r="B63" s="29"/>
      <c r="C63" s="29"/>
      <c r="D63" s="29">
        <v>14</v>
      </c>
      <c r="E63" s="29">
        <v>0</v>
      </c>
      <c r="F63" s="13">
        <v>3</v>
      </c>
      <c r="G63" s="4">
        <f>E63/H63*100</f>
        <v>0</v>
      </c>
      <c r="H63" s="13">
        <f>E63+F63</f>
        <v>3</v>
      </c>
      <c r="I63" s="29"/>
      <c r="K63" s="29"/>
      <c r="L63" s="29">
        <v>0</v>
      </c>
      <c r="M63" s="13">
        <v>0</v>
      </c>
      <c r="N63" s="13">
        <f>SUM(L63:M63)</f>
        <v>0</v>
      </c>
    </row>
    <row r="64" spans="2:14" x14ac:dyDescent="0.35">
      <c r="B64" s="29"/>
      <c r="C64" s="29"/>
      <c r="D64" s="29">
        <v>15</v>
      </c>
      <c r="E64" s="29">
        <v>26</v>
      </c>
      <c r="F64" s="13">
        <v>14</v>
      </c>
      <c r="G64" s="4">
        <f>E64/H64*100</f>
        <v>65</v>
      </c>
      <c r="H64" s="13">
        <f>E64+F64</f>
        <v>40</v>
      </c>
      <c r="I64" s="29"/>
      <c r="K64" s="29"/>
      <c r="L64" s="29">
        <v>26</v>
      </c>
      <c r="M64" s="13">
        <v>0</v>
      </c>
      <c r="N64" s="13">
        <f>SUM(L64:M64)</f>
        <v>26</v>
      </c>
    </row>
    <row r="65" spans="2:14" x14ac:dyDescent="0.35">
      <c r="B65" s="29"/>
      <c r="C65" s="29"/>
      <c r="D65" s="29">
        <v>16</v>
      </c>
      <c r="E65" s="37"/>
      <c r="F65" s="37"/>
      <c r="G65" s="4"/>
      <c r="H65" s="37"/>
      <c r="I65" s="29"/>
      <c r="K65" s="29"/>
      <c r="L65" s="37"/>
      <c r="M65" s="37"/>
      <c r="N65" s="37"/>
    </row>
    <row r="66" spans="2:14" x14ac:dyDescent="0.35">
      <c r="B66" s="29"/>
      <c r="C66" s="29"/>
      <c r="D66" s="29">
        <v>17</v>
      </c>
      <c r="E66" s="29">
        <v>2</v>
      </c>
      <c r="F66" s="13">
        <v>4</v>
      </c>
      <c r="G66" s="4">
        <f>E66/H66*100</f>
        <v>33.333333333333329</v>
      </c>
      <c r="H66" s="13">
        <f>E66+F66</f>
        <v>6</v>
      </c>
      <c r="I66" s="29"/>
      <c r="K66" s="29"/>
      <c r="L66" s="29">
        <v>2</v>
      </c>
      <c r="M66" s="13">
        <v>0</v>
      </c>
      <c r="N66" s="13">
        <f>SUM(L66:M66)</f>
        <v>2</v>
      </c>
    </row>
    <row r="67" spans="2:14" x14ac:dyDescent="0.35">
      <c r="B67" s="29"/>
      <c r="C67" s="29"/>
      <c r="D67" s="29">
        <v>18</v>
      </c>
      <c r="E67" s="29">
        <v>28</v>
      </c>
      <c r="F67" s="13">
        <v>23</v>
      </c>
      <c r="G67" s="4">
        <f>E67/H67*100</f>
        <v>54.901960784313729</v>
      </c>
      <c r="H67" s="13">
        <f>E67+F67</f>
        <v>51</v>
      </c>
      <c r="I67" s="29"/>
      <c r="K67" s="29"/>
      <c r="L67" s="29">
        <v>28</v>
      </c>
      <c r="M67" s="13">
        <v>0</v>
      </c>
      <c r="N67" s="13">
        <f>SUM(L67:M67)</f>
        <v>28</v>
      </c>
    </row>
    <row r="68" spans="2:14" x14ac:dyDescent="0.35">
      <c r="B68" s="29"/>
      <c r="C68" s="29"/>
      <c r="D68" s="29">
        <v>19</v>
      </c>
      <c r="E68" s="29">
        <v>29</v>
      </c>
      <c r="F68" s="13">
        <v>32</v>
      </c>
      <c r="G68" s="4">
        <f>E68/H68*100</f>
        <v>47.540983606557376</v>
      </c>
      <c r="H68" s="13">
        <f>E68+F68</f>
        <v>61</v>
      </c>
      <c r="I68" s="29"/>
      <c r="K68" s="29"/>
      <c r="L68" s="29">
        <v>29</v>
      </c>
      <c r="M68" s="13">
        <v>0</v>
      </c>
      <c r="N68" s="13">
        <f>SUM(L68:M68)</f>
        <v>29</v>
      </c>
    </row>
    <row r="69" spans="2:14" x14ac:dyDescent="0.35">
      <c r="B69" s="29"/>
      <c r="C69" s="29"/>
      <c r="D69" s="29">
        <v>20</v>
      </c>
      <c r="E69" s="29">
        <v>8</v>
      </c>
      <c r="F69" s="13">
        <v>12</v>
      </c>
      <c r="G69" s="4">
        <f>E69/H69*100</f>
        <v>40</v>
      </c>
      <c r="H69" s="13">
        <f>E69+F69</f>
        <v>20</v>
      </c>
      <c r="I69" s="29"/>
      <c r="K69" s="29"/>
      <c r="L69" s="29">
        <v>8</v>
      </c>
      <c r="M69" s="13">
        <v>0</v>
      </c>
      <c r="N69" s="13">
        <f>SUM(L69:M69)</f>
        <v>8</v>
      </c>
    </row>
    <row r="70" spans="2:14" x14ac:dyDescent="0.35">
      <c r="B70" s="29"/>
      <c r="C70" s="29"/>
      <c r="D70" s="29">
        <v>21</v>
      </c>
      <c r="E70" s="29">
        <v>9</v>
      </c>
      <c r="F70" s="13">
        <v>12</v>
      </c>
      <c r="G70" s="4">
        <f>E70/H70*100</f>
        <v>42.857142857142854</v>
      </c>
      <c r="H70" s="13">
        <f>E70+F70</f>
        <v>21</v>
      </c>
      <c r="I70" s="29"/>
      <c r="K70" s="29"/>
      <c r="L70" s="29">
        <v>9</v>
      </c>
      <c r="M70" s="13">
        <v>0</v>
      </c>
      <c r="N70" s="13">
        <f>SUM(L70:M70)</f>
        <v>9</v>
      </c>
    </row>
    <row r="71" spans="2:14" x14ac:dyDescent="0.35">
      <c r="B71" s="29"/>
      <c r="C71" s="29"/>
      <c r="D71" s="29">
        <v>22</v>
      </c>
      <c r="E71" s="37"/>
      <c r="F71" s="37"/>
      <c r="G71" s="4"/>
      <c r="H71" s="37"/>
      <c r="I71" s="29"/>
      <c r="K71" s="29"/>
      <c r="L71" s="37"/>
      <c r="M71" s="37"/>
      <c r="N71" s="37"/>
    </row>
    <row r="72" spans="2:14" x14ac:dyDescent="0.35">
      <c r="B72" s="29"/>
      <c r="C72" s="29"/>
      <c r="D72" s="29">
        <v>23</v>
      </c>
      <c r="E72" s="37"/>
      <c r="F72" s="37"/>
      <c r="G72" s="4"/>
      <c r="H72" s="37"/>
      <c r="I72" s="29"/>
      <c r="K72" s="29"/>
      <c r="L72" s="37"/>
      <c r="M72" s="37"/>
      <c r="N72" s="37"/>
    </row>
    <row r="73" spans="2:14" x14ac:dyDescent="0.35">
      <c r="B73" s="29"/>
      <c r="C73" s="29"/>
      <c r="D73" s="1">
        <v>24</v>
      </c>
      <c r="E73" s="1">
        <v>3</v>
      </c>
      <c r="F73" s="13">
        <v>4</v>
      </c>
      <c r="G73" s="4">
        <f t="shared" ref="G73:G78" si="6">E73/H73*100</f>
        <v>42.857142857142854</v>
      </c>
      <c r="H73" s="13">
        <f t="shared" ref="H73:H78" si="7">E73+F73</f>
        <v>7</v>
      </c>
      <c r="L73" s="21">
        <v>3</v>
      </c>
      <c r="M73" s="36">
        <v>0</v>
      </c>
      <c r="N73" s="36">
        <f t="shared" ref="N73:N78" si="8">SUM(L73:M73)</f>
        <v>3</v>
      </c>
    </row>
    <row r="74" spans="2:14" x14ac:dyDescent="0.35">
      <c r="B74" s="29"/>
      <c r="C74" s="29"/>
      <c r="D74" s="1">
        <v>25</v>
      </c>
      <c r="E74" s="1">
        <v>35</v>
      </c>
      <c r="F74" s="13">
        <v>51</v>
      </c>
      <c r="G74" s="4">
        <f t="shared" si="6"/>
        <v>40.697674418604649</v>
      </c>
      <c r="H74" s="13">
        <f t="shared" si="7"/>
        <v>86</v>
      </c>
      <c r="L74" s="21">
        <v>35</v>
      </c>
      <c r="M74" s="36">
        <v>0</v>
      </c>
      <c r="N74" s="36">
        <f t="shared" si="8"/>
        <v>35</v>
      </c>
    </row>
    <row r="75" spans="2:14" x14ac:dyDescent="0.35">
      <c r="B75" s="29"/>
      <c r="C75" s="29"/>
      <c r="D75" s="29">
        <v>26</v>
      </c>
      <c r="E75" s="29">
        <v>13</v>
      </c>
      <c r="F75" s="13">
        <v>20</v>
      </c>
      <c r="G75" s="4">
        <f t="shared" si="6"/>
        <v>39.393939393939391</v>
      </c>
      <c r="H75" s="13">
        <f t="shared" si="7"/>
        <v>33</v>
      </c>
      <c r="I75" s="29"/>
      <c r="K75" s="29"/>
      <c r="L75" s="29">
        <v>13</v>
      </c>
      <c r="M75" s="29">
        <v>1</v>
      </c>
      <c r="N75" s="13">
        <f t="shared" si="8"/>
        <v>14</v>
      </c>
    </row>
    <row r="76" spans="2:14" x14ac:dyDescent="0.35">
      <c r="B76" s="29"/>
      <c r="C76" s="29"/>
      <c r="D76" s="29">
        <v>27</v>
      </c>
      <c r="E76" s="29">
        <v>28</v>
      </c>
      <c r="F76" s="13">
        <v>33</v>
      </c>
      <c r="G76" s="4">
        <f t="shared" si="6"/>
        <v>45.901639344262293</v>
      </c>
      <c r="H76" s="13">
        <f t="shared" si="7"/>
        <v>61</v>
      </c>
      <c r="I76" s="29"/>
      <c r="K76" s="29"/>
      <c r="L76" s="29">
        <v>28</v>
      </c>
      <c r="M76" s="29">
        <v>0</v>
      </c>
      <c r="N76" s="13">
        <f t="shared" si="8"/>
        <v>28</v>
      </c>
    </row>
    <row r="77" spans="2:14" x14ac:dyDescent="0.35">
      <c r="B77" s="29"/>
      <c r="C77" s="29"/>
      <c r="D77" s="29">
        <v>28</v>
      </c>
      <c r="E77" s="29">
        <v>40</v>
      </c>
      <c r="F77" s="13">
        <v>34</v>
      </c>
      <c r="G77" s="4">
        <f t="shared" si="6"/>
        <v>54.054054054054056</v>
      </c>
      <c r="H77" s="13">
        <f t="shared" si="7"/>
        <v>74</v>
      </c>
      <c r="I77" s="29"/>
      <c r="K77" s="29"/>
      <c r="L77" s="29">
        <v>40</v>
      </c>
      <c r="M77" s="29">
        <v>3</v>
      </c>
      <c r="N77" s="13">
        <f t="shared" si="8"/>
        <v>43</v>
      </c>
    </row>
    <row r="78" spans="2:14" x14ac:dyDescent="0.35">
      <c r="B78" s="29"/>
      <c r="C78" s="29"/>
      <c r="D78" s="29">
        <v>29</v>
      </c>
      <c r="E78" s="29">
        <v>22</v>
      </c>
      <c r="F78" s="13">
        <v>16</v>
      </c>
      <c r="G78" s="4">
        <f t="shared" si="6"/>
        <v>57.894736842105267</v>
      </c>
      <c r="H78" s="13">
        <f t="shared" si="7"/>
        <v>38</v>
      </c>
      <c r="I78" s="29"/>
      <c r="K78" s="29"/>
      <c r="L78" s="29">
        <v>22</v>
      </c>
      <c r="M78" s="29">
        <v>0</v>
      </c>
      <c r="N78" s="13">
        <f t="shared" si="8"/>
        <v>22</v>
      </c>
    </row>
    <row r="79" spans="2:14" x14ac:dyDescent="0.35">
      <c r="B79" s="29"/>
      <c r="C79" s="29"/>
      <c r="D79" s="29">
        <v>30</v>
      </c>
      <c r="E79" s="37"/>
      <c r="F79" s="37"/>
      <c r="G79" s="4"/>
      <c r="H79" s="37"/>
      <c r="I79" s="29"/>
      <c r="K79" s="29"/>
      <c r="L79" s="37"/>
      <c r="M79" s="37"/>
      <c r="N79" s="37"/>
    </row>
    <row r="80" spans="2:14" x14ac:dyDescent="0.35">
      <c r="B80" s="29"/>
      <c r="C80" s="29"/>
      <c r="D80" s="43">
        <v>36</v>
      </c>
      <c r="E80" s="43">
        <v>2</v>
      </c>
      <c r="F80" s="44">
        <v>7</v>
      </c>
      <c r="G80" s="45">
        <f>E80/H80*100</f>
        <v>22.222222222222221</v>
      </c>
      <c r="H80" s="44">
        <f>E80+F80</f>
        <v>9</v>
      </c>
      <c r="I80" s="43"/>
      <c r="J80" s="43"/>
      <c r="K80" s="43"/>
      <c r="L80" s="43">
        <v>2</v>
      </c>
      <c r="M80" s="43">
        <v>0</v>
      </c>
      <c r="N80" s="44">
        <f>SUM(L80:M80)</f>
        <v>2</v>
      </c>
    </row>
    <row r="81" spans="2:14" x14ac:dyDescent="0.35">
      <c r="B81" s="29"/>
      <c r="C81" s="29"/>
      <c r="D81" s="29">
        <v>37</v>
      </c>
      <c r="E81" s="29">
        <v>19</v>
      </c>
      <c r="F81" s="13">
        <v>10</v>
      </c>
      <c r="G81" s="4">
        <f>E81/H81*100</f>
        <v>65.517241379310349</v>
      </c>
      <c r="H81" s="13">
        <f>E81+F81</f>
        <v>29</v>
      </c>
      <c r="I81" s="29"/>
      <c r="K81" s="29"/>
      <c r="L81" s="29">
        <v>19</v>
      </c>
      <c r="M81" s="29">
        <v>0</v>
      </c>
      <c r="N81" s="13">
        <f>SUM(L81:M81)</f>
        <v>19</v>
      </c>
    </row>
    <row r="82" spans="2:14" x14ac:dyDescent="0.35">
      <c r="B82" s="29"/>
      <c r="C82" s="29"/>
      <c r="D82" s="29">
        <v>38</v>
      </c>
      <c r="E82" s="37"/>
      <c r="F82" s="37"/>
      <c r="G82" s="4"/>
      <c r="H82" s="37"/>
      <c r="I82" s="29"/>
      <c r="K82" s="29"/>
      <c r="L82" s="37"/>
      <c r="M82" s="37"/>
      <c r="N82" s="37"/>
    </row>
    <row r="83" spans="2:14" x14ac:dyDescent="0.35">
      <c r="B83" s="29"/>
      <c r="C83" s="29"/>
      <c r="D83" s="29">
        <v>39</v>
      </c>
      <c r="E83" s="37"/>
      <c r="F83" s="37"/>
      <c r="G83" s="4"/>
      <c r="H83" s="37"/>
      <c r="I83" s="29"/>
      <c r="K83" s="29"/>
      <c r="L83" s="37"/>
      <c r="M83" s="37"/>
      <c r="N83" s="37"/>
    </row>
    <row r="84" spans="2:14" x14ac:dyDescent="0.35">
      <c r="B84" s="29"/>
      <c r="C84" s="29"/>
      <c r="D84" s="29">
        <v>40</v>
      </c>
      <c r="E84" s="37"/>
      <c r="F84" s="37"/>
      <c r="G84" s="4"/>
      <c r="H84" s="37"/>
      <c r="I84" s="29"/>
      <c r="K84" s="29"/>
      <c r="L84" s="37"/>
      <c r="M84" s="37"/>
      <c r="N84" s="37"/>
    </row>
    <row r="85" spans="2:14" x14ac:dyDescent="0.35">
      <c r="B85" s="29"/>
      <c r="C85" s="29"/>
      <c r="D85" s="29">
        <v>41</v>
      </c>
      <c r="E85" s="37"/>
      <c r="F85" s="37"/>
      <c r="G85" s="4"/>
      <c r="H85" s="37"/>
      <c r="I85" s="29"/>
      <c r="K85" s="29"/>
      <c r="L85" s="37"/>
      <c r="M85" s="37"/>
      <c r="N85" s="37"/>
    </row>
    <row r="86" spans="2:14" x14ac:dyDescent="0.35">
      <c r="B86" s="29" t="s">
        <v>19</v>
      </c>
      <c r="C86" s="29" t="s">
        <v>23</v>
      </c>
      <c r="D86" s="29">
        <v>1</v>
      </c>
      <c r="E86" s="29">
        <v>81</v>
      </c>
      <c r="F86" s="29">
        <v>0</v>
      </c>
      <c r="G86" s="4">
        <f t="shared" ref="G86:G94" si="9">E86/H86*100</f>
        <v>100</v>
      </c>
      <c r="H86" s="29">
        <f t="shared" ref="H86:H94" si="10">SUM(E86:F86)</f>
        <v>81</v>
      </c>
      <c r="I86" s="29"/>
      <c r="K86" s="29"/>
      <c r="L86" s="29">
        <v>81</v>
      </c>
      <c r="M86" s="29"/>
      <c r="N86" s="13">
        <f t="shared" ref="N86:N94" si="11">SUM(L86:M86)</f>
        <v>81</v>
      </c>
    </row>
    <row r="87" spans="2:14" x14ac:dyDescent="0.35">
      <c r="B87" s="29"/>
      <c r="C87" s="29"/>
      <c r="D87" s="29">
        <v>2</v>
      </c>
      <c r="E87" s="29">
        <v>67</v>
      </c>
      <c r="F87" s="29">
        <v>16</v>
      </c>
      <c r="G87" s="4">
        <f t="shared" si="9"/>
        <v>80.722891566265062</v>
      </c>
      <c r="H87" s="33">
        <f t="shared" si="10"/>
        <v>83</v>
      </c>
      <c r="I87" s="29"/>
      <c r="K87" s="29"/>
      <c r="L87" s="29">
        <v>67</v>
      </c>
      <c r="M87" s="29">
        <v>9</v>
      </c>
      <c r="N87" s="13">
        <f t="shared" si="11"/>
        <v>76</v>
      </c>
    </row>
    <row r="88" spans="2:14" x14ac:dyDescent="0.35">
      <c r="B88" s="29"/>
      <c r="C88" s="29"/>
      <c r="D88" s="29">
        <v>3</v>
      </c>
      <c r="E88" s="29">
        <v>49</v>
      </c>
      <c r="F88" s="29">
        <v>2</v>
      </c>
      <c r="G88" s="4">
        <f t="shared" si="9"/>
        <v>96.078431372549019</v>
      </c>
      <c r="H88" s="33">
        <f t="shared" si="10"/>
        <v>51</v>
      </c>
      <c r="I88" s="29"/>
      <c r="K88" s="29"/>
      <c r="L88" s="29">
        <v>49</v>
      </c>
      <c r="M88" s="29">
        <v>0</v>
      </c>
      <c r="N88" s="13">
        <f t="shared" si="11"/>
        <v>49</v>
      </c>
    </row>
    <row r="89" spans="2:14" x14ac:dyDescent="0.35">
      <c r="B89" s="29"/>
      <c r="C89" s="29"/>
      <c r="D89" s="29">
        <v>4</v>
      </c>
      <c r="E89" s="29">
        <v>28</v>
      </c>
      <c r="F89" s="29">
        <v>14</v>
      </c>
      <c r="G89" s="4">
        <f t="shared" si="9"/>
        <v>66.666666666666657</v>
      </c>
      <c r="H89" s="33">
        <f t="shared" si="10"/>
        <v>42</v>
      </c>
      <c r="I89" s="29"/>
      <c r="K89" s="29"/>
      <c r="L89" s="29">
        <v>28</v>
      </c>
      <c r="M89" s="29">
        <v>14</v>
      </c>
      <c r="N89" s="13">
        <f t="shared" si="11"/>
        <v>42</v>
      </c>
    </row>
    <row r="90" spans="2:14" x14ac:dyDescent="0.35">
      <c r="B90" s="29"/>
      <c r="C90" s="29"/>
      <c r="D90" s="29">
        <v>5</v>
      </c>
      <c r="E90" s="29">
        <v>93</v>
      </c>
      <c r="F90" s="29">
        <v>19</v>
      </c>
      <c r="G90" s="4">
        <f t="shared" si="9"/>
        <v>83.035714285714292</v>
      </c>
      <c r="H90" s="33">
        <f t="shared" si="10"/>
        <v>112</v>
      </c>
      <c r="I90" s="29"/>
      <c r="K90" s="29"/>
      <c r="L90" s="29">
        <v>93</v>
      </c>
      <c r="M90" s="29">
        <v>19</v>
      </c>
      <c r="N90" s="13">
        <f t="shared" si="11"/>
        <v>112</v>
      </c>
    </row>
    <row r="91" spans="2:14" x14ac:dyDescent="0.35">
      <c r="B91" s="29"/>
      <c r="C91" s="29"/>
      <c r="D91" s="29">
        <v>6</v>
      </c>
      <c r="E91" s="29">
        <v>132</v>
      </c>
      <c r="F91" s="29">
        <v>10</v>
      </c>
      <c r="G91" s="4">
        <f t="shared" si="9"/>
        <v>92.957746478873233</v>
      </c>
      <c r="H91" s="33">
        <f t="shared" si="10"/>
        <v>142</v>
      </c>
      <c r="I91" s="29"/>
      <c r="K91" s="29"/>
      <c r="L91" s="29">
        <v>132</v>
      </c>
      <c r="M91" s="29">
        <v>8</v>
      </c>
      <c r="N91" s="13">
        <f t="shared" si="11"/>
        <v>140</v>
      </c>
    </row>
    <row r="92" spans="2:14" x14ac:dyDescent="0.35">
      <c r="B92" s="29"/>
      <c r="C92" s="29"/>
      <c r="D92" s="29">
        <v>7</v>
      </c>
      <c r="E92" s="29">
        <v>93</v>
      </c>
      <c r="F92" s="29">
        <v>49</v>
      </c>
      <c r="G92" s="4">
        <f t="shared" si="9"/>
        <v>65.492957746478879</v>
      </c>
      <c r="H92" s="33">
        <f t="shared" si="10"/>
        <v>142</v>
      </c>
      <c r="I92" s="29"/>
      <c r="K92" s="29"/>
      <c r="L92" s="29">
        <v>93</v>
      </c>
      <c r="M92" s="29">
        <v>39</v>
      </c>
      <c r="N92" s="13">
        <f t="shared" si="11"/>
        <v>132</v>
      </c>
    </row>
    <row r="93" spans="2:14" x14ac:dyDescent="0.35">
      <c r="B93" s="29"/>
      <c r="C93" s="29"/>
      <c r="D93" s="29">
        <v>8</v>
      </c>
      <c r="E93" s="29">
        <v>45</v>
      </c>
      <c r="F93" s="29">
        <v>8</v>
      </c>
      <c r="G93" s="4">
        <f t="shared" si="9"/>
        <v>84.905660377358487</v>
      </c>
      <c r="H93" s="33">
        <f t="shared" si="10"/>
        <v>53</v>
      </c>
      <c r="I93" s="29"/>
      <c r="K93" s="29"/>
      <c r="L93" s="29">
        <v>45</v>
      </c>
      <c r="M93" s="29">
        <v>1</v>
      </c>
      <c r="N93" s="13">
        <f t="shared" si="11"/>
        <v>46</v>
      </c>
    </row>
    <row r="94" spans="2:14" x14ac:dyDescent="0.35">
      <c r="B94" s="29"/>
      <c r="C94" s="29"/>
      <c r="D94" s="29">
        <v>9</v>
      </c>
      <c r="E94" s="29">
        <v>57</v>
      </c>
      <c r="F94" s="29">
        <v>2</v>
      </c>
      <c r="G94" s="4">
        <f t="shared" si="9"/>
        <v>96.610169491525426</v>
      </c>
      <c r="H94" s="33">
        <f t="shared" si="10"/>
        <v>59</v>
      </c>
      <c r="I94" s="29"/>
      <c r="K94" s="29"/>
      <c r="L94" s="29">
        <v>57</v>
      </c>
      <c r="M94" s="29">
        <v>0</v>
      </c>
      <c r="N94" s="13">
        <f t="shared" si="11"/>
        <v>57</v>
      </c>
    </row>
    <row r="95" spans="2:14" x14ac:dyDescent="0.35">
      <c r="B95" s="29"/>
      <c r="C95" s="29"/>
      <c r="D95" s="29">
        <v>10</v>
      </c>
      <c r="E95" s="29"/>
      <c r="F95" s="37"/>
      <c r="G95" s="4"/>
      <c r="H95" s="37"/>
      <c r="I95" s="29"/>
      <c r="K95" s="29"/>
      <c r="L95" s="37"/>
      <c r="M95" s="37"/>
      <c r="N95" s="37"/>
    </row>
    <row r="96" spans="2:14" x14ac:dyDescent="0.35">
      <c r="B96" s="29"/>
      <c r="C96" s="29"/>
      <c r="D96" s="29">
        <v>11</v>
      </c>
      <c r="E96" s="29">
        <v>43</v>
      </c>
      <c r="F96" s="29">
        <v>0</v>
      </c>
      <c r="G96" s="4">
        <f>E96/H96*100</f>
        <v>100</v>
      </c>
      <c r="H96" s="33">
        <f>SUM(E96:F96)</f>
        <v>43</v>
      </c>
      <c r="I96" s="29"/>
      <c r="K96" s="29"/>
      <c r="L96" s="29">
        <v>43</v>
      </c>
      <c r="M96" s="29"/>
      <c r="N96" s="13">
        <f>SUM(L96:M96)</f>
        <v>43</v>
      </c>
    </row>
    <row r="97" spans="2:14" x14ac:dyDescent="0.35">
      <c r="B97" s="29"/>
      <c r="C97" s="29"/>
      <c r="D97" s="29">
        <v>13</v>
      </c>
      <c r="E97" s="37"/>
      <c r="F97" s="37"/>
      <c r="G97" s="4"/>
      <c r="H97" s="37"/>
      <c r="I97" s="29"/>
      <c r="K97" s="29"/>
      <c r="L97" s="37"/>
      <c r="M97" s="37"/>
      <c r="N97" s="37"/>
    </row>
    <row r="98" spans="2:14" x14ac:dyDescent="0.35">
      <c r="B98" s="29"/>
      <c r="C98" s="29"/>
      <c r="D98" s="29">
        <v>14</v>
      </c>
      <c r="E98" s="29">
        <v>2</v>
      </c>
      <c r="F98" s="29">
        <v>9</v>
      </c>
      <c r="G98" s="4">
        <f>E98/H98*100</f>
        <v>18.181818181818183</v>
      </c>
      <c r="H98" s="33">
        <f>SUM(E98:F98)</f>
        <v>11</v>
      </c>
      <c r="I98" s="29"/>
      <c r="K98" s="29"/>
      <c r="L98" s="29">
        <v>2</v>
      </c>
      <c r="M98" s="29">
        <v>0</v>
      </c>
      <c r="N98" s="13">
        <f>SUM(L98:M98)</f>
        <v>2</v>
      </c>
    </row>
    <row r="99" spans="2:14" x14ac:dyDescent="0.35">
      <c r="B99" s="29"/>
      <c r="C99" s="29"/>
      <c r="D99" s="29">
        <v>15</v>
      </c>
      <c r="E99" s="29">
        <v>126</v>
      </c>
      <c r="F99" s="29">
        <v>1</v>
      </c>
      <c r="G99" s="4">
        <f>E99/H99*100</f>
        <v>99.212598425196859</v>
      </c>
      <c r="H99" s="33">
        <f>SUM(E99:F99)</f>
        <v>127</v>
      </c>
      <c r="I99" s="29"/>
      <c r="K99" s="29"/>
      <c r="L99" s="29">
        <v>126</v>
      </c>
      <c r="M99" s="29">
        <v>1</v>
      </c>
      <c r="N99" s="13">
        <f>SUM(L99:M99)</f>
        <v>127</v>
      </c>
    </row>
    <row r="100" spans="2:14" x14ac:dyDescent="0.35">
      <c r="B100" s="29"/>
      <c r="C100" s="29"/>
      <c r="D100" s="29">
        <v>16</v>
      </c>
      <c r="E100" s="29">
        <v>126</v>
      </c>
      <c r="F100" s="29">
        <v>53</v>
      </c>
      <c r="G100" s="4">
        <f>E100/H100*100</f>
        <v>70.391061452513966</v>
      </c>
      <c r="H100" s="33">
        <f>SUM(E100:F100)</f>
        <v>179</v>
      </c>
      <c r="I100" s="29"/>
      <c r="K100" s="29"/>
      <c r="L100" s="29">
        <v>126</v>
      </c>
      <c r="M100" s="29">
        <v>0</v>
      </c>
      <c r="N100" s="13">
        <f>SUM(L100:M100)</f>
        <v>126</v>
      </c>
    </row>
    <row r="101" spans="2:14" x14ac:dyDescent="0.35">
      <c r="B101" s="29"/>
      <c r="C101" s="29"/>
      <c r="D101" s="29">
        <v>17</v>
      </c>
      <c r="E101" s="37"/>
      <c r="F101" s="37"/>
      <c r="G101" s="4"/>
      <c r="H101" s="37"/>
      <c r="I101" s="29"/>
      <c r="K101" s="29"/>
      <c r="L101" s="37"/>
      <c r="M101" s="37"/>
      <c r="N101" s="37"/>
    </row>
    <row r="102" spans="2:14" x14ac:dyDescent="0.35">
      <c r="B102" s="29"/>
      <c r="C102" s="29"/>
      <c r="D102" s="29">
        <v>18</v>
      </c>
      <c r="E102" s="29">
        <v>64</v>
      </c>
      <c r="F102" s="29">
        <v>19</v>
      </c>
      <c r="G102" s="4">
        <f>E102/H102*100</f>
        <v>77.108433734939766</v>
      </c>
      <c r="H102" s="33">
        <f>SUM(E102:F102)</f>
        <v>83</v>
      </c>
      <c r="I102" s="29"/>
      <c r="K102" s="29"/>
      <c r="L102" s="29">
        <v>64</v>
      </c>
      <c r="M102" s="29">
        <v>0</v>
      </c>
      <c r="N102" s="13">
        <f>SUM(L102:M102)</f>
        <v>64</v>
      </c>
    </row>
    <row r="103" spans="2:14" x14ac:dyDescent="0.35">
      <c r="B103" s="29"/>
      <c r="C103" s="29"/>
      <c r="D103" s="29">
        <v>19</v>
      </c>
      <c r="E103" s="37"/>
      <c r="F103" s="37"/>
      <c r="G103" s="4"/>
      <c r="H103" s="37"/>
      <c r="I103" s="29"/>
      <c r="K103" s="29"/>
      <c r="L103" s="37"/>
      <c r="M103" s="37"/>
      <c r="N103" s="37"/>
    </row>
    <row r="104" spans="2:14" x14ac:dyDescent="0.35">
      <c r="B104" s="29"/>
      <c r="C104" s="29"/>
      <c r="D104" s="29">
        <v>20</v>
      </c>
      <c r="E104" s="29">
        <v>62</v>
      </c>
      <c r="F104" s="29">
        <v>0</v>
      </c>
      <c r="G104" s="4">
        <f>E104/H104*100</f>
        <v>100</v>
      </c>
      <c r="H104" s="33">
        <f>SUM(E104:F104)</f>
        <v>62</v>
      </c>
      <c r="I104" s="29"/>
      <c r="K104" s="29"/>
      <c r="L104" s="29">
        <v>62</v>
      </c>
      <c r="M104" s="29"/>
      <c r="N104" s="13">
        <f>SUM(L104:M104)</f>
        <v>62</v>
      </c>
    </row>
    <row r="105" spans="2:14" x14ac:dyDescent="0.35">
      <c r="B105" s="29"/>
      <c r="C105" s="29"/>
      <c r="D105" s="29">
        <v>21</v>
      </c>
      <c r="E105" s="29">
        <v>46</v>
      </c>
      <c r="F105" s="29">
        <v>20</v>
      </c>
      <c r="G105" s="4">
        <f>E105/H105*100</f>
        <v>69.696969696969703</v>
      </c>
      <c r="H105" s="33">
        <f>SUM(E105:F105)</f>
        <v>66</v>
      </c>
      <c r="I105" s="29"/>
      <c r="K105" s="29"/>
      <c r="L105" s="29">
        <v>46</v>
      </c>
      <c r="M105" s="29">
        <v>7</v>
      </c>
      <c r="N105" s="13">
        <f>SUM(L105:M105)</f>
        <v>53</v>
      </c>
    </row>
    <row r="106" spans="2:14" x14ac:dyDescent="0.35">
      <c r="B106" s="29"/>
      <c r="C106" s="29"/>
      <c r="D106" s="29">
        <v>22</v>
      </c>
      <c r="E106" s="37"/>
      <c r="F106" s="37"/>
      <c r="G106" s="4"/>
      <c r="H106" s="37"/>
      <c r="I106" s="29"/>
      <c r="K106" s="29"/>
      <c r="L106" s="37"/>
      <c r="M106" s="37"/>
      <c r="N106" s="37"/>
    </row>
    <row r="107" spans="2:14" x14ac:dyDescent="0.35">
      <c r="B107" s="29"/>
      <c r="C107" s="29"/>
      <c r="D107" s="29">
        <v>23</v>
      </c>
      <c r="E107" s="29">
        <v>52</v>
      </c>
      <c r="F107" s="29">
        <v>6</v>
      </c>
      <c r="G107" s="4">
        <f>E107/H107*100</f>
        <v>89.65517241379311</v>
      </c>
      <c r="H107" s="33">
        <f>SUM(E107:F107)</f>
        <v>58</v>
      </c>
      <c r="I107" s="29"/>
      <c r="K107" s="29"/>
      <c r="L107" s="29">
        <v>52</v>
      </c>
      <c r="M107" s="29">
        <v>0</v>
      </c>
      <c r="N107" s="13">
        <f>SUM(L107:M107)</f>
        <v>52</v>
      </c>
    </row>
    <row r="108" spans="2:14" x14ac:dyDescent="0.35">
      <c r="B108" s="29"/>
      <c r="C108" s="29"/>
      <c r="D108" s="29">
        <v>24</v>
      </c>
      <c r="E108" s="37"/>
      <c r="F108" s="37"/>
      <c r="G108" s="4"/>
      <c r="H108" s="37"/>
      <c r="I108" s="29"/>
      <c r="K108" s="29"/>
      <c r="L108" s="37"/>
      <c r="M108" s="37"/>
      <c r="N108" s="37"/>
    </row>
    <row r="109" spans="2:14" x14ac:dyDescent="0.35">
      <c r="B109" s="29"/>
      <c r="C109" s="29"/>
      <c r="D109" s="29">
        <v>25</v>
      </c>
      <c r="E109" s="37"/>
      <c r="F109" s="37"/>
      <c r="G109" s="4"/>
      <c r="H109" s="37"/>
      <c r="I109" s="29"/>
      <c r="K109" s="29"/>
      <c r="L109" s="37"/>
      <c r="M109" s="37"/>
      <c r="N109" s="37"/>
    </row>
    <row r="110" spans="2:14" x14ac:dyDescent="0.35">
      <c r="B110" s="29"/>
      <c r="C110" s="29"/>
      <c r="D110" s="29">
        <v>26</v>
      </c>
      <c r="E110" s="37"/>
      <c r="F110" s="37"/>
      <c r="G110" s="4"/>
      <c r="H110" s="37"/>
      <c r="I110" s="29"/>
      <c r="K110" s="29"/>
      <c r="L110" s="37"/>
      <c r="M110" s="37"/>
      <c r="N110" s="37"/>
    </row>
    <row r="111" spans="2:14" x14ac:dyDescent="0.35">
      <c r="B111" s="29"/>
      <c r="C111" s="29"/>
      <c r="D111" s="29">
        <v>27</v>
      </c>
      <c r="E111" s="37"/>
      <c r="F111" s="37"/>
      <c r="G111" s="4"/>
      <c r="H111" s="37"/>
      <c r="I111" s="29"/>
      <c r="K111" s="29"/>
      <c r="L111" s="37"/>
      <c r="M111" s="37"/>
      <c r="N111" s="37"/>
    </row>
    <row r="112" spans="2:14" x14ac:dyDescent="0.35">
      <c r="B112" s="29"/>
      <c r="C112" s="29"/>
      <c r="D112" s="29">
        <v>28</v>
      </c>
      <c r="E112" s="37"/>
      <c r="F112" s="37"/>
      <c r="G112" s="4"/>
      <c r="H112" s="37"/>
      <c r="I112" s="29"/>
      <c r="K112" s="29"/>
      <c r="L112" s="37"/>
      <c r="M112" s="37"/>
      <c r="N112" s="37"/>
    </row>
    <row r="113" spans="2:14" x14ac:dyDescent="0.35">
      <c r="B113" s="29"/>
      <c r="C113" s="29"/>
      <c r="D113" s="29">
        <v>29</v>
      </c>
      <c r="E113" s="37"/>
      <c r="F113" s="37"/>
      <c r="G113" s="4"/>
      <c r="H113" s="37"/>
      <c r="I113" s="29"/>
      <c r="K113" s="29"/>
      <c r="L113" s="37"/>
      <c r="M113" s="37"/>
      <c r="N113" s="37"/>
    </row>
    <row r="114" spans="2:14" x14ac:dyDescent="0.35">
      <c r="B114" s="29"/>
      <c r="C114" s="29"/>
      <c r="D114" s="29">
        <v>30</v>
      </c>
      <c r="E114" s="37"/>
      <c r="F114" s="37"/>
      <c r="G114" s="4"/>
      <c r="H114" s="37"/>
      <c r="I114" s="29"/>
      <c r="K114" s="29"/>
      <c r="L114" s="37"/>
      <c r="M114" s="37"/>
      <c r="N114" s="37"/>
    </row>
    <row r="115" spans="2:14" x14ac:dyDescent="0.35">
      <c r="B115" s="29"/>
      <c r="C115" s="29"/>
      <c r="D115" s="29">
        <v>31</v>
      </c>
      <c r="E115" s="37"/>
      <c r="F115" s="37"/>
      <c r="G115" s="4"/>
      <c r="H115" s="37"/>
      <c r="I115" s="29"/>
      <c r="K115" s="29"/>
      <c r="L115" s="37"/>
      <c r="M115" s="37"/>
      <c r="N115" s="37"/>
    </row>
    <row r="116" spans="2:14" x14ac:dyDescent="0.35">
      <c r="D116" s="1">
        <v>32</v>
      </c>
      <c r="E116" s="1">
        <v>22</v>
      </c>
      <c r="F116" s="1">
        <v>10</v>
      </c>
      <c r="G116" s="4">
        <f>E116/H116*100</f>
        <v>68.75</v>
      </c>
      <c r="H116" s="34">
        <f>SUM(E116:F116)</f>
        <v>32</v>
      </c>
      <c r="L116" s="1">
        <v>22</v>
      </c>
      <c r="M116" s="1">
        <v>0</v>
      </c>
      <c r="N116" s="13">
        <f>SUM(L116:M116)</f>
        <v>22</v>
      </c>
    </row>
    <row r="117" spans="2:14" x14ac:dyDescent="0.35">
      <c r="D117" s="1">
        <v>33</v>
      </c>
      <c r="E117" s="37"/>
      <c r="F117" s="37"/>
      <c r="G117" s="4"/>
      <c r="H117" s="37"/>
      <c r="L117" s="37"/>
      <c r="M117" s="37"/>
      <c r="N117" s="37"/>
    </row>
    <row r="118" spans="2:14" x14ac:dyDescent="0.35">
      <c r="D118" s="1">
        <v>34</v>
      </c>
      <c r="E118" s="1">
        <v>40</v>
      </c>
      <c r="F118" s="1">
        <v>10</v>
      </c>
      <c r="G118" s="4">
        <f>E118/H118*100</f>
        <v>80</v>
      </c>
      <c r="H118" s="34">
        <f>SUM(E118:F118)</f>
        <v>50</v>
      </c>
      <c r="L118" s="1">
        <v>40</v>
      </c>
      <c r="M118" s="1">
        <v>0</v>
      </c>
      <c r="N118" s="13">
        <f>SUM(L118:M118)</f>
        <v>40</v>
      </c>
    </row>
    <row r="119" spans="2:14" x14ac:dyDescent="0.35">
      <c r="D119" s="1">
        <v>35</v>
      </c>
      <c r="E119" s="37"/>
      <c r="F119" s="37"/>
      <c r="G119" s="4"/>
      <c r="H119" s="37"/>
      <c r="L119" s="37"/>
      <c r="M119" s="37"/>
      <c r="N119" s="37"/>
    </row>
    <row r="120" spans="2:14" x14ac:dyDescent="0.35">
      <c r="D120" s="1">
        <v>36</v>
      </c>
      <c r="E120" s="1">
        <v>67</v>
      </c>
      <c r="F120" s="1">
        <v>40</v>
      </c>
      <c r="G120" s="4">
        <f>E120/H120*100</f>
        <v>62.616822429906534</v>
      </c>
      <c r="H120" s="34">
        <f>SUM(E120:F120)</f>
        <v>107</v>
      </c>
      <c r="L120" s="1">
        <v>67</v>
      </c>
      <c r="M120" s="1">
        <v>0</v>
      </c>
      <c r="N120" s="13">
        <f>SUM(L120:M120)</f>
        <v>67</v>
      </c>
    </row>
    <row r="121" spans="2:14" x14ac:dyDescent="0.35">
      <c r="D121" s="1">
        <v>37</v>
      </c>
      <c r="E121" s="1">
        <v>28</v>
      </c>
      <c r="F121" s="1">
        <v>0</v>
      </c>
      <c r="G121" s="4">
        <f>E121/H121*100</f>
        <v>100</v>
      </c>
      <c r="H121" s="34">
        <f>SUM(E121:F121)</f>
        <v>28</v>
      </c>
      <c r="L121" s="1">
        <v>28</v>
      </c>
      <c r="N121" s="13">
        <f>SUM(L121:M121)</f>
        <v>28</v>
      </c>
    </row>
    <row r="122" spans="2:14" x14ac:dyDescent="0.35">
      <c r="D122" s="1">
        <v>38</v>
      </c>
      <c r="E122" s="37"/>
      <c r="F122" s="37"/>
      <c r="G122" s="4"/>
      <c r="H122" s="37"/>
      <c r="L122" s="37"/>
      <c r="M122" s="37"/>
      <c r="N122" s="37"/>
    </row>
    <row r="123" spans="2:14" x14ac:dyDescent="0.35">
      <c r="D123" s="1">
        <v>39</v>
      </c>
      <c r="E123" s="1">
        <v>40</v>
      </c>
      <c r="F123" s="1">
        <v>14</v>
      </c>
      <c r="G123" s="4">
        <f>E123/H123*100</f>
        <v>74.074074074074076</v>
      </c>
      <c r="H123" s="34">
        <f>SUM(E123:F123)</f>
        <v>54</v>
      </c>
      <c r="L123" s="1">
        <v>40</v>
      </c>
      <c r="M123" s="1">
        <v>2</v>
      </c>
      <c r="N123" s="13">
        <f>SUM(L123:M123)</f>
        <v>42</v>
      </c>
    </row>
    <row r="124" spans="2:14" x14ac:dyDescent="0.35">
      <c r="D124" s="1">
        <v>40</v>
      </c>
      <c r="E124" s="1">
        <v>36</v>
      </c>
      <c r="F124" s="1">
        <v>1</v>
      </c>
      <c r="G124" s="4">
        <f>E124/H124*100</f>
        <v>97.297297297297305</v>
      </c>
      <c r="H124" s="34">
        <f>SUM(E124:F124)</f>
        <v>37</v>
      </c>
      <c r="L124" s="1">
        <v>36</v>
      </c>
      <c r="M124" s="1">
        <v>0</v>
      </c>
      <c r="N124" s="13">
        <f>SUM(L124:M124)</f>
        <v>36</v>
      </c>
    </row>
    <row r="125" spans="2:14" x14ac:dyDescent="0.35">
      <c r="D125" s="1">
        <v>41</v>
      </c>
      <c r="E125" s="1">
        <v>37</v>
      </c>
      <c r="F125" s="1">
        <v>5</v>
      </c>
      <c r="G125" s="4">
        <f>E125/H125*100</f>
        <v>88.095238095238088</v>
      </c>
      <c r="H125" s="34">
        <f>SUM(E125:F125)</f>
        <v>42</v>
      </c>
      <c r="L125" s="1">
        <v>37</v>
      </c>
      <c r="M125" s="1">
        <v>0</v>
      </c>
      <c r="N125" s="13">
        <f>SUM(L125:M125)</f>
        <v>37</v>
      </c>
    </row>
    <row r="126" spans="2:14" x14ac:dyDescent="0.35">
      <c r="D126" s="1">
        <v>42</v>
      </c>
      <c r="E126" s="1">
        <v>49</v>
      </c>
      <c r="F126" s="1">
        <v>6</v>
      </c>
      <c r="G126" s="4">
        <f>E126/H126*100</f>
        <v>89.090909090909093</v>
      </c>
      <c r="H126" s="34">
        <f>SUM(E126:F126)</f>
        <v>55</v>
      </c>
      <c r="L126" s="1">
        <v>49</v>
      </c>
      <c r="M126" s="1">
        <v>0</v>
      </c>
      <c r="N126" s="13">
        <f>SUM(L126:M126)</f>
        <v>49</v>
      </c>
    </row>
    <row r="127" spans="2:14" x14ac:dyDescent="0.35">
      <c r="D127" s="1">
        <v>43</v>
      </c>
      <c r="E127" s="37"/>
      <c r="F127" s="37"/>
      <c r="G127" s="4"/>
      <c r="H127" s="37"/>
      <c r="L127" s="37"/>
      <c r="M127" s="37"/>
      <c r="N127" s="37"/>
    </row>
    <row r="128" spans="2:14" x14ac:dyDescent="0.35">
      <c r="D128" s="1">
        <v>44</v>
      </c>
      <c r="E128" s="1">
        <v>43</v>
      </c>
      <c r="F128" s="1">
        <v>1</v>
      </c>
      <c r="G128" s="4">
        <f>E128/H128*100</f>
        <v>97.727272727272734</v>
      </c>
      <c r="H128" s="34">
        <f>SUM(E128:F128)</f>
        <v>44</v>
      </c>
      <c r="L128" s="1">
        <v>43</v>
      </c>
      <c r="M128" s="1">
        <v>0</v>
      </c>
      <c r="N128" s="13">
        <f>SUM(L128:M128)</f>
        <v>43</v>
      </c>
    </row>
    <row r="129" spans="2:14" x14ac:dyDescent="0.35">
      <c r="D129" s="1">
        <v>45</v>
      </c>
      <c r="E129" s="37"/>
      <c r="F129" s="37"/>
      <c r="G129" s="4"/>
      <c r="H129" s="37"/>
      <c r="L129" s="37"/>
      <c r="M129" s="37"/>
      <c r="N129" s="37"/>
    </row>
    <row r="130" spans="2:14" x14ac:dyDescent="0.35">
      <c r="D130" s="1">
        <v>46</v>
      </c>
      <c r="E130" s="1">
        <v>83</v>
      </c>
      <c r="F130" s="1">
        <v>3</v>
      </c>
      <c r="G130" s="4">
        <f>E130/H130*100</f>
        <v>96.511627906976756</v>
      </c>
      <c r="H130" s="34">
        <f>SUM(E130:F130)</f>
        <v>86</v>
      </c>
      <c r="L130" s="1">
        <v>83</v>
      </c>
      <c r="M130" s="1">
        <v>1</v>
      </c>
      <c r="N130" s="13">
        <f>SUM(L130:M130)</f>
        <v>84</v>
      </c>
    </row>
    <row r="131" spans="2:14" x14ac:dyDescent="0.35">
      <c r="D131" s="1">
        <v>47</v>
      </c>
      <c r="E131" s="1">
        <v>50</v>
      </c>
      <c r="F131" s="1">
        <v>0</v>
      </c>
      <c r="G131" s="4">
        <f>E131/H131*100</f>
        <v>100</v>
      </c>
      <c r="H131" s="34">
        <f>SUM(E131:F131)</f>
        <v>50</v>
      </c>
      <c r="L131" s="1">
        <v>50</v>
      </c>
      <c r="N131" s="13">
        <f>SUM(L131:M131)</f>
        <v>50</v>
      </c>
    </row>
    <row r="132" spans="2:14" x14ac:dyDescent="0.35">
      <c r="B132" s="29" t="s">
        <v>19</v>
      </c>
      <c r="C132" s="29" t="s">
        <v>24</v>
      </c>
      <c r="D132" s="29">
        <v>1</v>
      </c>
      <c r="E132" s="29">
        <v>39</v>
      </c>
      <c r="F132" s="13">
        <v>10</v>
      </c>
      <c r="G132" s="4">
        <f>E132/H132*100</f>
        <v>79.591836734693871</v>
      </c>
      <c r="H132" s="29">
        <f>SUM(E132:F132)</f>
        <v>49</v>
      </c>
      <c r="I132" s="29"/>
      <c r="K132" s="29"/>
      <c r="L132" s="29">
        <v>39</v>
      </c>
      <c r="M132" s="13">
        <v>4</v>
      </c>
      <c r="N132" s="13">
        <f>SUM(L132:M132)</f>
        <v>43</v>
      </c>
    </row>
    <row r="133" spans="2:14" x14ac:dyDescent="0.35">
      <c r="B133" s="29"/>
      <c r="C133" s="29"/>
      <c r="D133" s="29">
        <v>2</v>
      </c>
      <c r="E133" s="29">
        <v>46</v>
      </c>
      <c r="F133" s="29">
        <v>4</v>
      </c>
      <c r="G133" s="4">
        <f>E133/H133*100</f>
        <v>92</v>
      </c>
      <c r="H133" s="33">
        <f>SUM(E133:F133)</f>
        <v>50</v>
      </c>
      <c r="I133" s="29"/>
      <c r="K133" s="29"/>
      <c r="L133" s="29">
        <v>46</v>
      </c>
      <c r="M133" s="29">
        <v>0</v>
      </c>
      <c r="N133" s="13">
        <f>SUM(L133:M133)</f>
        <v>46</v>
      </c>
    </row>
    <row r="134" spans="2:14" x14ac:dyDescent="0.35">
      <c r="B134" s="29"/>
      <c r="C134" s="29"/>
      <c r="D134" s="29">
        <v>3</v>
      </c>
      <c r="E134" s="37"/>
      <c r="F134" s="37"/>
      <c r="G134" s="4"/>
      <c r="H134" s="37"/>
      <c r="I134" s="29"/>
      <c r="K134" s="29"/>
      <c r="L134" s="37"/>
      <c r="M134" s="37"/>
      <c r="N134" s="37"/>
    </row>
    <row r="135" spans="2:14" x14ac:dyDescent="0.35">
      <c r="B135" s="29"/>
      <c r="C135" s="29"/>
      <c r="D135" s="29">
        <v>4</v>
      </c>
      <c r="E135" s="29">
        <v>51</v>
      </c>
      <c r="F135" s="29">
        <v>9</v>
      </c>
      <c r="G135" s="4">
        <f>E135/H135*100</f>
        <v>85</v>
      </c>
      <c r="H135" s="33">
        <f>SUM(E135:F135)</f>
        <v>60</v>
      </c>
      <c r="I135" s="29"/>
      <c r="K135" s="29"/>
      <c r="L135" s="29">
        <v>51</v>
      </c>
      <c r="M135" s="29">
        <v>5</v>
      </c>
      <c r="N135" s="13">
        <f>SUM(L135:M135)</f>
        <v>56</v>
      </c>
    </row>
    <row r="136" spans="2:14" x14ac:dyDescent="0.35">
      <c r="B136" s="29"/>
      <c r="C136" s="29"/>
      <c r="D136" s="29">
        <v>5</v>
      </c>
      <c r="E136" s="29">
        <v>27</v>
      </c>
      <c r="F136" s="29">
        <v>15</v>
      </c>
      <c r="G136" s="4">
        <f>E136/H136*100</f>
        <v>64.285714285714292</v>
      </c>
      <c r="H136" s="33">
        <f>SUM(E136:F136)</f>
        <v>42</v>
      </c>
      <c r="I136" s="29"/>
      <c r="K136" s="29"/>
      <c r="L136" s="29">
        <v>27</v>
      </c>
      <c r="M136" s="29">
        <v>0</v>
      </c>
      <c r="N136" s="13">
        <f>SUM(L136:M136)</f>
        <v>27</v>
      </c>
    </row>
    <row r="137" spans="2:14" x14ac:dyDescent="0.35">
      <c r="B137" s="29"/>
      <c r="C137" s="29"/>
      <c r="D137" s="29">
        <v>6</v>
      </c>
      <c r="E137" s="37"/>
      <c r="F137" s="37"/>
      <c r="G137" s="4"/>
      <c r="H137" s="37"/>
      <c r="I137" s="29"/>
      <c r="K137" s="29"/>
      <c r="L137" s="37"/>
      <c r="M137" s="37"/>
      <c r="N137" s="37"/>
    </row>
    <row r="138" spans="2:14" x14ac:dyDescent="0.35">
      <c r="B138" s="29"/>
      <c r="C138" s="29"/>
      <c r="D138" s="29">
        <v>7</v>
      </c>
      <c r="E138" s="29">
        <v>45</v>
      </c>
      <c r="F138" s="29">
        <v>11</v>
      </c>
      <c r="G138" s="4">
        <f>E138/H138*100</f>
        <v>80.357142857142861</v>
      </c>
      <c r="H138" s="33">
        <f>SUM(E138:F138)</f>
        <v>56</v>
      </c>
      <c r="I138" s="29"/>
      <c r="K138" s="29"/>
      <c r="L138" s="29">
        <v>45</v>
      </c>
      <c r="M138" s="29">
        <v>7</v>
      </c>
      <c r="N138" s="13">
        <f>SUM(L138:M138)</f>
        <v>52</v>
      </c>
    </row>
    <row r="139" spans="2:14" x14ac:dyDescent="0.35">
      <c r="B139" s="29"/>
      <c r="C139" s="29"/>
      <c r="D139" s="29">
        <v>8</v>
      </c>
      <c r="E139" s="29">
        <v>6</v>
      </c>
      <c r="F139" s="29">
        <v>2</v>
      </c>
      <c r="G139" s="4">
        <f>E139/H139*100</f>
        <v>75</v>
      </c>
      <c r="H139" s="33">
        <f>SUM(E139:F139)</f>
        <v>8</v>
      </c>
      <c r="I139" s="29"/>
      <c r="K139" s="29"/>
      <c r="L139" s="29">
        <v>6</v>
      </c>
      <c r="M139" s="29">
        <v>0</v>
      </c>
      <c r="N139" s="13">
        <f>SUM(L139:M139)</f>
        <v>6</v>
      </c>
    </row>
    <row r="140" spans="2:14" x14ac:dyDescent="0.35">
      <c r="B140" s="29"/>
      <c r="C140" s="29"/>
      <c r="D140" s="29">
        <v>9</v>
      </c>
      <c r="E140" s="29">
        <v>46</v>
      </c>
      <c r="F140" s="29">
        <v>15</v>
      </c>
      <c r="G140" s="4">
        <f>E140/H140*100</f>
        <v>75.409836065573771</v>
      </c>
      <c r="H140" s="33">
        <f>SUM(E140:F140)</f>
        <v>61</v>
      </c>
      <c r="I140" s="29"/>
      <c r="K140" s="29"/>
      <c r="L140" s="29">
        <v>46</v>
      </c>
      <c r="M140" s="29">
        <v>0</v>
      </c>
      <c r="N140" s="13">
        <f>SUM(L140:M140)</f>
        <v>46</v>
      </c>
    </row>
    <row r="141" spans="2:14" x14ac:dyDescent="0.35">
      <c r="B141" s="29"/>
      <c r="C141" s="29"/>
      <c r="D141" s="29">
        <v>10</v>
      </c>
      <c r="E141" s="37"/>
      <c r="F141" s="37"/>
      <c r="G141" s="4"/>
      <c r="H141" s="37"/>
      <c r="I141" s="29"/>
      <c r="K141" s="29"/>
      <c r="L141" s="37"/>
      <c r="M141" s="37"/>
      <c r="N141" s="37"/>
    </row>
    <row r="142" spans="2:14" x14ac:dyDescent="0.35">
      <c r="B142" s="29"/>
      <c r="C142" s="29"/>
      <c r="D142" s="29">
        <v>11</v>
      </c>
      <c r="E142" s="29">
        <v>6</v>
      </c>
      <c r="F142" s="29">
        <v>3</v>
      </c>
      <c r="G142" s="4">
        <f>E142/H142*100</f>
        <v>66.666666666666657</v>
      </c>
      <c r="H142" s="33">
        <f>SUM(E142:F142)</f>
        <v>9</v>
      </c>
      <c r="I142" s="29"/>
      <c r="K142" s="29"/>
      <c r="L142" s="29">
        <v>6</v>
      </c>
      <c r="M142" s="29">
        <v>0</v>
      </c>
      <c r="N142" s="13">
        <f>SUM(L142:M142)</f>
        <v>6</v>
      </c>
    </row>
    <row r="143" spans="2:14" x14ac:dyDescent="0.35">
      <c r="B143" s="29"/>
      <c r="C143" s="29"/>
      <c r="D143" s="29">
        <v>12</v>
      </c>
      <c r="E143" s="29">
        <v>41</v>
      </c>
      <c r="F143" s="29">
        <v>15</v>
      </c>
      <c r="G143" s="4">
        <f>E143/H143*100</f>
        <v>73.214285714285708</v>
      </c>
      <c r="H143" s="33">
        <f>SUM(E143:F143)</f>
        <v>56</v>
      </c>
      <c r="I143" s="29"/>
      <c r="K143" s="29"/>
      <c r="L143" s="29">
        <v>41</v>
      </c>
      <c r="M143" s="29">
        <v>8</v>
      </c>
      <c r="N143" s="13">
        <f>SUM(L143:M143)</f>
        <v>49</v>
      </c>
    </row>
    <row r="144" spans="2:14" x14ac:dyDescent="0.35">
      <c r="B144" s="29"/>
      <c r="C144" s="29"/>
      <c r="D144" s="29">
        <v>13</v>
      </c>
      <c r="E144" s="37"/>
      <c r="F144" s="37"/>
      <c r="G144" s="4"/>
      <c r="H144" s="37"/>
      <c r="I144" s="29"/>
      <c r="K144" s="29"/>
      <c r="L144" s="37"/>
      <c r="M144" s="37"/>
      <c r="N144" s="37"/>
    </row>
    <row r="145" spans="2:14" x14ac:dyDescent="0.35">
      <c r="B145" s="29"/>
      <c r="C145" s="29"/>
      <c r="D145" s="29">
        <v>14</v>
      </c>
      <c r="E145" s="37"/>
      <c r="F145" s="37"/>
      <c r="G145" s="4"/>
      <c r="H145" s="37"/>
      <c r="I145" s="29"/>
      <c r="K145" s="29"/>
      <c r="L145" s="37"/>
      <c r="M145" s="37"/>
      <c r="N145" s="37"/>
    </row>
    <row r="146" spans="2:14" x14ac:dyDescent="0.35">
      <c r="B146" s="29"/>
      <c r="C146" s="29"/>
      <c r="D146" s="29">
        <v>15</v>
      </c>
      <c r="E146" s="37"/>
      <c r="F146" s="37"/>
      <c r="G146" s="4"/>
      <c r="H146" s="37"/>
      <c r="I146" s="29"/>
      <c r="K146" s="29"/>
      <c r="L146" s="37"/>
      <c r="M146" s="37"/>
      <c r="N146" s="37"/>
    </row>
    <row r="147" spans="2:14" x14ac:dyDescent="0.35">
      <c r="B147" s="29"/>
      <c r="C147" s="29"/>
      <c r="D147" s="29">
        <v>16</v>
      </c>
      <c r="E147" s="29">
        <v>36</v>
      </c>
      <c r="F147" s="29">
        <v>23</v>
      </c>
      <c r="G147" s="4">
        <f>E147/H147*100</f>
        <v>61.016949152542374</v>
      </c>
      <c r="H147" s="33">
        <f>SUM(E147:F147)</f>
        <v>59</v>
      </c>
      <c r="I147" s="29"/>
      <c r="K147" s="29"/>
      <c r="L147" s="29">
        <v>36</v>
      </c>
      <c r="M147" s="29">
        <v>0</v>
      </c>
      <c r="N147" s="13">
        <f>SUM(L147:M147)</f>
        <v>36</v>
      </c>
    </row>
    <row r="148" spans="2:14" x14ac:dyDescent="0.35">
      <c r="B148" s="29"/>
      <c r="C148" s="29"/>
      <c r="D148" s="29">
        <v>17</v>
      </c>
      <c r="E148" s="37"/>
      <c r="F148" s="37"/>
      <c r="G148" s="4"/>
      <c r="H148" s="37"/>
      <c r="I148" s="29"/>
      <c r="K148" s="29"/>
      <c r="L148" s="37"/>
      <c r="M148" s="37"/>
      <c r="N148" s="37"/>
    </row>
    <row r="149" spans="2:14" x14ac:dyDescent="0.35">
      <c r="B149" s="29"/>
      <c r="C149" s="29"/>
      <c r="D149" s="29">
        <v>18</v>
      </c>
      <c r="E149" s="37"/>
      <c r="F149" s="37"/>
      <c r="G149" s="4"/>
      <c r="H149" s="37"/>
      <c r="I149" s="29"/>
      <c r="K149" s="29"/>
      <c r="L149" s="37"/>
      <c r="M149" s="37"/>
      <c r="N149" s="37"/>
    </row>
    <row r="150" spans="2:14" x14ac:dyDescent="0.35">
      <c r="B150" s="29"/>
      <c r="C150" s="29"/>
      <c r="D150" s="29">
        <v>19</v>
      </c>
      <c r="E150" s="29">
        <v>68</v>
      </c>
      <c r="F150" s="29">
        <v>9</v>
      </c>
      <c r="G150" s="4">
        <f>E150/H150*100</f>
        <v>88.311688311688314</v>
      </c>
      <c r="H150" s="33">
        <f>SUM(E150:F150)</f>
        <v>77</v>
      </c>
      <c r="I150" s="29"/>
      <c r="K150" s="29"/>
      <c r="L150" s="29">
        <v>68</v>
      </c>
      <c r="M150" s="29">
        <v>0</v>
      </c>
      <c r="N150" s="13">
        <f>SUM(L150:M150)</f>
        <v>68</v>
      </c>
    </row>
    <row r="151" spans="2:14" x14ac:dyDescent="0.35">
      <c r="B151" s="29"/>
      <c r="C151" s="29"/>
      <c r="D151" s="29">
        <v>20</v>
      </c>
      <c r="E151" s="37"/>
      <c r="F151" s="37"/>
      <c r="G151" s="4"/>
      <c r="H151" s="37"/>
      <c r="I151" s="29"/>
      <c r="K151" s="29"/>
      <c r="L151" s="37"/>
      <c r="M151" s="37"/>
      <c r="N151" s="37"/>
    </row>
    <row r="152" spans="2:14" x14ac:dyDescent="0.35">
      <c r="B152" s="29"/>
      <c r="C152" s="29"/>
      <c r="D152" s="29">
        <v>21</v>
      </c>
      <c r="E152" s="29">
        <v>40</v>
      </c>
      <c r="F152" s="29">
        <v>9</v>
      </c>
      <c r="G152" s="4">
        <f>E152/H152*100</f>
        <v>81.632653061224488</v>
      </c>
      <c r="H152" s="33">
        <f>SUM(E152:F152)</f>
        <v>49</v>
      </c>
      <c r="I152" s="29"/>
      <c r="K152" s="29"/>
      <c r="L152" s="29">
        <v>40</v>
      </c>
      <c r="M152" s="29">
        <v>0</v>
      </c>
      <c r="N152" s="13">
        <f>SUM(L152:M152)</f>
        <v>40</v>
      </c>
    </row>
    <row r="153" spans="2:14" x14ac:dyDescent="0.35">
      <c r="B153" s="29"/>
      <c r="C153" s="29"/>
      <c r="D153" s="29">
        <v>22</v>
      </c>
      <c r="E153" s="37"/>
      <c r="F153" s="37"/>
      <c r="G153" s="4"/>
      <c r="H153" s="37"/>
      <c r="I153" s="29"/>
      <c r="K153" s="29"/>
      <c r="L153" s="37"/>
      <c r="M153" s="37"/>
      <c r="N153" s="37"/>
    </row>
    <row r="154" spans="2:14" x14ac:dyDescent="0.35">
      <c r="B154" s="29"/>
      <c r="C154" s="29"/>
      <c r="D154" s="29">
        <v>23</v>
      </c>
      <c r="E154" s="29">
        <v>43</v>
      </c>
      <c r="F154" s="29">
        <v>7</v>
      </c>
      <c r="G154" s="4">
        <f>E154/H154*100</f>
        <v>86</v>
      </c>
      <c r="H154" s="33">
        <f>SUM(E154:F154)</f>
        <v>50</v>
      </c>
      <c r="I154" s="29"/>
      <c r="K154" s="29"/>
      <c r="L154" s="29">
        <v>43</v>
      </c>
      <c r="M154" s="29">
        <v>0</v>
      </c>
      <c r="N154" s="13">
        <f>SUM(L154:M154)</f>
        <v>43</v>
      </c>
    </row>
    <row r="155" spans="2:14" x14ac:dyDescent="0.35">
      <c r="B155" s="29"/>
      <c r="C155" s="29"/>
      <c r="D155" s="29">
        <v>24</v>
      </c>
      <c r="E155" s="37"/>
      <c r="F155" s="37"/>
      <c r="G155" s="4"/>
      <c r="H155" s="37"/>
      <c r="I155" s="29"/>
      <c r="K155" s="29"/>
      <c r="L155" s="37"/>
      <c r="M155" s="37"/>
      <c r="N155" s="37"/>
    </row>
    <row r="156" spans="2:14" x14ac:dyDescent="0.35">
      <c r="B156" s="29"/>
      <c r="C156" s="29"/>
      <c r="D156" s="29">
        <v>25</v>
      </c>
      <c r="E156" s="37"/>
      <c r="F156" s="37"/>
      <c r="G156" s="4"/>
      <c r="H156" s="37"/>
      <c r="I156" s="29"/>
      <c r="K156" s="29"/>
      <c r="L156" s="37"/>
      <c r="M156" s="37"/>
      <c r="N156" s="37"/>
    </row>
    <row r="157" spans="2:14" x14ac:dyDescent="0.35">
      <c r="B157" s="29"/>
      <c r="C157" s="29"/>
      <c r="D157" s="29">
        <v>26</v>
      </c>
      <c r="E157" s="37"/>
      <c r="F157" s="37"/>
      <c r="G157" s="4"/>
      <c r="H157" s="37"/>
      <c r="I157" s="29"/>
      <c r="K157" s="29"/>
      <c r="L157" s="37"/>
      <c r="M157" s="37"/>
      <c r="N157" s="37"/>
    </row>
    <row r="158" spans="2:14" x14ac:dyDescent="0.35">
      <c r="B158" s="29"/>
      <c r="C158" s="29"/>
      <c r="D158" s="29">
        <v>27</v>
      </c>
      <c r="E158" s="29">
        <v>42</v>
      </c>
      <c r="F158" s="29">
        <v>25</v>
      </c>
      <c r="G158" s="4">
        <f>E158/H158*100</f>
        <v>62.68656716417911</v>
      </c>
      <c r="H158" s="33">
        <f>SUM(E158:F158)</f>
        <v>67</v>
      </c>
      <c r="I158" s="29"/>
      <c r="K158" s="29"/>
      <c r="L158" s="29">
        <v>42</v>
      </c>
      <c r="M158" s="29">
        <v>19</v>
      </c>
      <c r="N158" s="13">
        <f>SUM(L158:M158)</f>
        <v>61</v>
      </c>
    </row>
    <row r="159" spans="2:14" x14ac:dyDescent="0.35">
      <c r="B159" s="29"/>
      <c r="C159" s="29"/>
      <c r="D159" s="29">
        <v>33</v>
      </c>
      <c r="E159" s="29">
        <v>62</v>
      </c>
      <c r="F159" s="29">
        <v>20</v>
      </c>
      <c r="G159" s="4">
        <f>E159/H159*100</f>
        <v>75.609756097560975</v>
      </c>
      <c r="H159" s="33">
        <f>SUM(E159:F159)</f>
        <v>82</v>
      </c>
      <c r="I159" s="29"/>
      <c r="K159" s="29"/>
      <c r="L159" s="29">
        <v>62</v>
      </c>
      <c r="M159" s="29">
        <v>0</v>
      </c>
      <c r="N159" s="13">
        <f>SUM(L159:M159)</f>
        <v>62</v>
      </c>
    </row>
  </sheetData>
  <mergeCells count="2">
    <mergeCell ref="E1:H1"/>
    <mergeCell ref="L1:M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B5920-4971-4AF3-AD28-8E50E5615385}">
  <dimension ref="C3:J190"/>
  <sheetViews>
    <sheetView topLeftCell="A163" workbookViewId="0">
      <selection activeCell="G4" sqref="G4"/>
    </sheetView>
  </sheetViews>
  <sheetFormatPr defaultRowHeight="14.5" x14ac:dyDescent="0.35"/>
  <cols>
    <col min="7" max="7" width="24.81640625" customWidth="1"/>
    <col min="10" max="10" width="16.1796875" customWidth="1"/>
  </cols>
  <sheetData>
    <row r="3" spans="3:10" ht="15" customHeight="1" x14ac:dyDescent="0.35">
      <c r="C3" s="46"/>
      <c r="D3" s="46"/>
      <c r="E3" s="46"/>
      <c r="F3" s="46"/>
      <c r="G3" s="46"/>
      <c r="H3" s="58" t="s">
        <v>63</v>
      </c>
      <c r="J3" s="49"/>
    </row>
    <row r="4" spans="3:10" x14ac:dyDescent="0.35">
      <c r="C4" s="46" t="s">
        <v>15</v>
      </c>
      <c r="D4" s="46" t="s">
        <v>13</v>
      </c>
      <c r="E4" s="46" t="s">
        <v>14</v>
      </c>
      <c r="F4" s="46" t="s">
        <v>16</v>
      </c>
      <c r="G4" s="46" t="s">
        <v>17</v>
      </c>
      <c r="H4" s="58"/>
      <c r="J4" s="50"/>
    </row>
    <row r="5" spans="3:10" ht="15" customHeight="1" x14ac:dyDescent="0.35">
      <c r="C5" s="46" t="s">
        <v>18</v>
      </c>
      <c r="D5" s="46" t="s">
        <v>23</v>
      </c>
      <c r="E5" s="46"/>
      <c r="F5" s="46">
        <v>1</v>
      </c>
      <c r="G5" s="46"/>
      <c r="H5" s="4">
        <v>2.6548672566371683</v>
      </c>
      <c r="J5" s="51"/>
    </row>
    <row r="6" spans="3:10" x14ac:dyDescent="0.35">
      <c r="C6" s="46"/>
      <c r="D6" s="46"/>
      <c r="E6" s="46"/>
      <c r="F6" s="46">
        <v>2</v>
      </c>
      <c r="G6" s="46"/>
      <c r="H6" s="4">
        <v>4.4117647058823533</v>
      </c>
      <c r="J6" s="51"/>
    </row>
    <row r="7" spans="3:10" x14ac:dyDescent="0.35">
      <c r="C7" s="46"/>
      <c r="D7" s="46"/>
      <c r="E7" s="46"/>
      <c r="F7" s="46">
        <v>3</v>
      </c>
      <c r="G7" s="46"/>
      <c r="H7" s="4">
        <v>0</v>
      </c>
      <c r="J7" s="51"/>
    </row>
    <row r="8" spans="3:10" x14ac:dyDescent="0.35">
      <c r="C8" s="46"/>
      <c r="D8" s="46"/>
      <c r="E8" s="46"/>
      <c r="F8" s="46">
        <v>4</v>
      </c>
      <c r="G8" s="46"/>
      <c r="H8" s="4">
        <v>7.4468085106382977</v>
      </c>
      <c r="J8" s="51"/>
    </row>
    <row r="9" spans="3:10" x14ac:dyDescent="0.35">
      <c r="C9" s="46"/>
      <c r="D9" s="46"/>
      <c r="E9" s="46"/>
      <c r="F9" s="46">
        <v>5</v>
      </c>
      <c r="G9" s="46"/>
      <c r="H9" s="4">
        <v>0</v>
      </c>
      <c r="J9" s="51"/>
    </row>
    <row r="10" spans="3:10" x14ac:dyDescent="0.35">
      <c r="C10" s="46"/>
      <c r="D10" s="46"/>
      <c r="E10" s="46"/>
      <c r="F10" s="46">
        <v>6</v>
      </c>
      <c r="G10" s="46"/>
      <c r="H10" s="4">
        <v>3.125</v>
      </c>
      <c r="J10" s="51"/>
    </row>
    <row r="11" spans="3:10" x14ac:dyDescent="0.35">
      <c r="C11" s="46"/>
      <c r="D11" s="46"/>
      <c r="E11" s="46"/>
      <c r="F11" s="46">
        <v>7</v>
      </c>
      <c r="G11" s="46"/>
      <c r="H11" s="4">
        <v>1.9607843137254901</v>
      </c>
      <c r="J11" s="51"/>
    </row>
    <row r="12" spans="3:10" x14ac:dyDescent="0.35">
      <c r="C12" s="46"/>
      <c r="D12" s="46"/>
      <c r="E12" s="46"/>
      <c r="F12" s="46">
        <v>8</v>
      </c>
      <c r="G12" s="46" t="s">
        <v>55</v>
      </c>
      <c r="H12" s="4" t="s">
        <v>31</v>
      </c>
      <c r="J12" s="51"/>
    </row>
    <row r="13" spans="3:10" x14ac:dyDescent="0.35">
      <c r="C13" s="46"/>
      <c r="D13" s="46"/>
      <c r="E13" s="46"/>
      <c r="F13" s="46">
        <v>9</v>
      </c>
      <c r="G13" s="46"/>
      <c r="H13" s="4">
        <v>2.1897810218978102</v>
      </c>
      <c r="J13" s="51"/>
    </row>
    <row r="14" spans="3:10" x14ac:dyDescent="0.35">
      <c r="C14" s="46"/>
      <c r="D14" s="46"/>
      <c r="E14" s="46"/>
      <c r="F14" s="46">
        <v>10</v>
      </c>
      <c r="G14" s="46"/>
      <c r="H14" s="4">
        <v>1.7241379310344827</v>
      </c>
      <c r="J14" s="51"/>
    </row>
    <row r="15" spans="3:10" x14ac:dyDescent="0.35">
      <c r="C15" s="46"/>
      <c r="D15" s="46"/>
      <c r="E15" s="46"/>
      <c r="F15" s="35">
        <v>11</v>
      </c>
      <c r="G15" s="46"/>
      <c r="H15" s="4" t="s">
        <v>31</v>
      </c>
      <c r="J15" s="51"/>
    </row>
    <row r="16" spans="3:10" x14ac:dyDescent="0.35">
      <c r="C16" s="46"/>
      <c r="D16" s="46"/>
      <c r="E16" s="46"/>
      <c r="F16" s="46">
        <v>12</v>
      </c>
      <c r="G16" s="46"/>
      <c r="H16" s="4">
        <v>8.4337349397590362</v>
      </c>
      <c r="J16" s="51"/>
    </row>
    <row r="17" spans="3:10" x14ac:dyDescent="0.35">
      <c r="C17" s="46"/>
      <c r="D17" s="46"/>
      <c r="E17" s="46"/>
      <c r="F17" s="46">
        <v>13</v>
      </c>
      <c r="G17" s="46" t="s">
        <v>48</v>
      </c>
      <c r="H17" s="4">
        <v>2.1276595744680851</v>
      </c>
      <c r="J17" s="51"/>
    </row>
    <row r="18" spans="3:10" x14ac:dyDescent="0.35">
      <c r="C18" s="46"/>
      <c r="D18" s="46"/>
      <c r="E18" s="46"/>
      <c r="F18" s="46">
        <v>14</v>
      </c>
      <c r="G18" s="46" t="s">
        <v>48</v>
      </c>
      <c r="H18" s="4">
        <v>6.666666666666667</v>
      </c>
      <c r="J18" s="51"/>
    </row>
    <row r="19" spans="3:10" x14ac:dyDescent="0.35">
      <c r="C19" s="46"/>
      <c r="D19" s="46"/>
      <c r="E19" s="46"/>
      <c r="F19" s="46">
        <v>15</v>
      </c>
      <c r="G19" s="46"/>
      <c r="H19" s="4">
        <v>2.3809523809523809</v>
      </c>
      <c r="J19" s="51"/>
    </row>
    <row r="20" spans="3:10" x14ac:dyDescent="0.35">
      <c r="C20" s="46"/>
      <c r="D20" s="46"/>
      <c r="E20" s="46"/>
      <c r="F20" s="46">
        <v>16</v>
      </c>
      <c r="G20" s="46"/>
      <c r="H20" s="4">
        <v>0</v>
      </c>
      <c r="J20" s="51"/>
    </row>
    <row r="21" spans="3:10" x14ac:dyDescent="0.35">
      <c r="C21" s="46"/>
      <c r="D21" s="46"/>
      <c r="E21" s="46"/>
      <c r="F21" s="46">
        <v>17</v>
      </c>
      <c r="G21" s="46" t="s">
        <v>51</v>
      </c>
      <c r="H21" s="4" t="s">
        <v>31</v>
      </c>
      <c r="J21" s="51"/>
    </row>
    <row r="22" spans="3:10" x14ac:dyDescent="0.35">
      <c r="C22" s="46"/>
      <c r="D22" s="46"/>
      <c r="E22" s="46"/>
      <c r="F22" s="46">
        <v>18</v>
      </c>
      <c r="G22" s="46"/>
      <c r="H22" s="4">
        <v>5.2631578947368416</v>
      </c>
      <c r="J22" s="51"/>
    </row>
    <row r="23" spans="3:10" x14ac:dyDescent="0.35">
      <c r="C23" s="46"/>
      <c r="D23" s="46"/>
      <c r="E23" s="46"/>
      <c r="F23" s="46">
        <v>19</v>
      </c>
      <c r="G23" s="46"/>
      <c r="H23" s="4" t="s">
        <v>31</v>
      </c>
      <c r="J23" s="51"/>
    </row>
    <row r="24" spans="3:10" x14ac:dyDescent="0.35">
      <c r="C24" s="46"/>
      <c r="D24" s="46"/>
      <c r="E24" s="46"/>
      <c r="F24" s="46">
        <v>20</v>
      </c>
      <c r="G24" s="46"/>
      <c r="H24" s="4">
        <v>4.7619047619047619</v>
      </c>
      <c r="J24" s="51"/>
    </row>
    <row r="25" spans="3:10" x14ac:dyDescent="0.35">
      <c r="C25" s="46"/>
      <c r="D25" s="46"/>
      <c r="E25" s="46"/>
      <c r="F25" s="46">
        <v>21</v>
      </c>
      <c r="G25" s="46"/>
      <c r="H25" s="4" t="s">
        <v>31</v>
      </c>
      <c r="J25" s="51"/>
    </row>
    <row r="26" spans="3:10" x14ac:dyDescent="0.35">
      <c r="C26" s="46"/>
      <c r="D26" s="46"/>
      <c r="E26" s="46"/>
      <c r="F26" s="46">
        <v>22</v>
      </c>
      <c r="G26" s="46"/>
      <c r="H26" s="4">
        <v>2.1428571428571428</v>
      </c>
      <c r="J26" s="51"/>
    </row>
    <row r="27" spans="3:10" x14ac:dyDescent="0.35">
      <c r="C27" s="46"/>
      <c r="D27" s="46"/>
      <c r="E27" s="46"/>
      <c r="F27" s="46">
        <v>23</v>
      </c>
      <c r="G27" s="46"/>
      <c r="H27" s="4" t="s">
        <v>31</v>
      </c>
      <c r="J27" s="51"/>
    </row>
    <row r="28" spans="3:10" x14ac:dyDescent="0.35">
      <c r="C28" s="46"/>
      <c r="D28" s="46"/>
      <c r="E28" s="46"/>
      <c r="F28" s="46">
        <v>24</v>
      </c>
      <c r="G28" s="46"/>
      <c r="H28" s="4">
        <v>0</v>
      </c>
      <c r="J28" s="51"/>
    </row>
    <row r="29" spans="3:10" x14ac:dyDescent="0.35">
      <c r="C29" s="46"/>
      <c r="D29" s="46"/>
      <c r="E29" s="46"/>
      <c r="F29" s="46">
        <v>25</v>
      </c>
      <c r="G29" s="46" t="s">
        <v>51</v>
      </c>
      <c r="H29" s="4" t="s">
        <v>31</v>
      </c>
      <c r="J29" s="51"/>
    </row>
    <row r="30" spans="3:10" x14ac:dyDescent="0.35">
      <c r="C30" s="46"/>
      <c r="D30" s="46"/>
      <c r="E30" s="46"/>
      <c r="F30" s="46">
        <v>26</v>
      </c>
      <c r="G30" s="46" t="s">
        <v>51</v>
      </c>
      <c r="H30" s="4" t="s">
        <v>31</v>
      </c>
      <c r="J30" s="51"/>
    </row>
    <row r="31" spans="3:10" x14ac:dyDescent="0.35">
      <c r="C31" s="46"/>
      <c r="D31" s="46"/>
      <c r="E31" s="46"/>
      <c r="F31" s="46">
        <v>27</v>
      </c>
      <c r="G31" s="46"/>
      <c r="H31" s="4">
        <v>11.627906976744185</v>
      </c>
      <c r="J31" s="51"/>
    </row>
    <row r="32" spans="3:10" x14ac:dyDescent="0.35">
      <c r="C32" s="46"/>
      <c r="D32" s="46"/>
      <c r="E32" s="46"/>
      <c r="F32" s="46">
        <v>28</v>
      </c>
      <c r="G32" s="46"/>
      <c r="H32" s="4">
        <v>11.111111111111111</v>
      </c>
      <c r="J32" s="51"/>
    </row>
    <row r="33" spans="3:10" x14ac:dyDescent="0.35">
      <c r="C33" s="46"/>
      <c r="D33" s="46"/>
      <c r="E33" s="46"/>
      <c r="F33" s="46">
        <v>29</v>
      </c>
      <c r="G33" s="46"/>
      <c r="H33" s="4">
        <v>8.8888888888888893</v>
      </c>
      <c r="J33" s="51"/>
    </row>
    <row r="34" spans="3:10" x14ac:dyDescent="0.35">
      <c r="C34" s="46"/>
      <c r="D34" s="46"/>
      <c r="E34" s="46"/>
      <c r="F34" s="46">
        <v>30</v>
      </c>
      <c r="G34" s="46"/>
      <c r="H34" s="4">
        <v>4.716981132075472</v>
      </c>
      <c r="J34" s="51"/>
    </row>
    <row r="35" spans="3:10" x14ac:dyDescent="0.35">
      <c r="C35" s="46"/>
      <c r="D35" s="46"/>
      <c r="E35" s="46"/>
      <c r="F35" s="46">
        <v>31</v>
      </c>
      <c r="G35" s="46"/>
      <c r="H35" s="4">
        <v>0</v>
      </c>
      <c r="J35" s="51"/>
    </row>
    <row r="36" spans="3:10" x14ac:dyDescent="0.35">
      <c r="C36" s="46"/>
      <c r="D36" s="46"/>
      <c r="E36" s="46"/>
      <c r="F36" s="46">
        <v>32</v>
      </c>
      <c r="G36" s="46"/>
      <c r="H36" s="4">
        <v>0</v>
      </c>
      <c r="J36" s="51"/>
    </row>
    <row r="37" spans="3:10" x14ac:dyDescent="0.35">
      <c r="C37" s="46"/>
      <c r="D37" s="46"/>
      <c r="E37" s="46"/>
      <c r="F37" s="46">
        <v>33</v>
      </c>
      <c r="G37" s="46"/>
      <c r="H37" s="4">
        <v>0</v>
      </c>
      <c r="J37" s="51"/>
    </row>
    <row r="38" spans="3:10" x14ac:dyDescent="0.35">
      <c r="C38" s="46"/>
      <c r="D38" s="46"/>
      <c r="E38" s="46"/>
      <c r="F38" s="46">
        <v>34</v>
      </c>
      <c r="G38" s="46"/>
      <c r="H38" s="4">
        <v>0</v>
      </c>
      <c r="J38" s="51"/>
    </row>
    <row r="39" spans="3:10" x14ac:dyDescent="0.35">
      <c r="C39" s="46"/>
      <c r="D39" s="46"/>
      <c r="E39" s="46"/>
      <c r="F39" s="46">
        <v>35</v>
      </c>
      <c r="G39" s="46" t="s">
        <v>51</v>
      </c>
      <c r="H39" s="4" t="s">
        <v>31</v>
      </c>
      <c r="J39" s="51"/>
    </row>
    <row r="40" spans="3:10" x14ac:dyDescent="0.35">
      <c r="C40" s="46"/>
      <c r="D40" s="46"/>
      <c r="E40" s="46"/>
      <c r="F40" s="46">
        <v>36</v>
      </c>
      <c r="G40" s="46"/>
      <c r="H40" s="4">
        <v>3.225806451612903</v>
      </c>
      <c r="J40" s="51"/>
    </row>
    <row r="41" spans="3:10" x14ac:dyDescent="0.35">
      <c r="C41" s="46"/>
      <c r="D41" s="46"/>
      <c r="E41" s="46"/>
      <c r="F41" s="46">
        <v>37</v>
      </c>
      <c r="G41" s="46"/>
      <c r="H41" s="4">
        <v>0</v>
      </c>
      <c r="J41" s="51"/>
    </row>
    <row r="42" spans="3:10" x14ac:dyDescent="0.35">
      <c r="C42" s="46"/>
      <c r="D42" s="46"/>
      <c r="E42" s="46"/>
      <c r="F42" s="46">
        <v>38</v>
      </c>
      <c r="G42" s="46"/>
      <c r="H42" s="4">
        <v>0</v>
      </c>
      <c r="J42" s="51"/>
    </row>
    <row r="43" spans="3:10" x14ac:dyDescent="0.35">
      <c r="C43" s="46"/>
      <c r="D43" s="46"/>
      <c r="E43" s="46"/>
      <c r="F43" s="46">
        <v>39</v>
      </c>
      <c r="G43" s="46" t="s">
        <v>45</v>
      </c>
      <c r="H43" s="4" t="s">
        <v>31</v>
      </c>
      <c r="J43" s="51"/>
    </row>
    <row r="44" spans="3:10" x14ac:dyDescent="0.35">
      <c r="C44" s="46"/>
      <c r="D44" s="46"/>
      <c r="E44" s="46" t="s">
        <v>62</v>
      </c>
      <c r="F44" s="20">
        <v>40</v>
      </c>
      <c r="G44" s="46"/>
      <c r="H44" s="4">
        <v>2.2727272727272729</v>
      </c>
      <c r="J44" s="51"/>
    </row>
    <row r="45" spans="3:10" x14ac:dyDescent="0.35">
      <c r="C45" s="46"/>
      <c r="D45" s="46"/>
      <c r="E45" s="46" t="s">
        <v>59</v>
      </c>
      <c r="F45" s="20">
        <v>40</v>
      </c>
      <c r="G45" s="46"/>
      <c r="H45" s="4">
        <v>3.225806451612903</v>
      </c>
      <c r="J45" s="51"/>
    </row>
    <row r="46" spans="3:10" x14ac:dyDescent="0.35">
      <c r="C46" s="46"/>
      <c r="D46" s="46"/>
      <c r="E46" s="46" t="s">
        <v>62</v>
      </c>
      <c r="F46" s="20">
        <v>41</v>
      </c>
      <c r="G46" s="46"/>
      <c r="H46" s="4">
        <v>3.125</v>
      </c>
      <c r="J46" s="51"/>
    </row>
    <row r="47" spans="3:10" x14ac:dyDescent="0.35">
      <c r="C47" s="46"/>
      <c r="D47" s="46"/>
      <c r="E47" s="46"/>
      <c r="F47" s="46">
        <v>42</v>
      </c>
      <c r="G47" s="46"/>
      <c r="H47" s="4">
        <v>6.9306930693069315</v>
      </c>
      <c r="J47" s="51"/>
    </row>
    <row r="48" spans="3:10" x14ac:dyDescent="0.35">
      <c r="C48" s="46"/>
      <c r="D48" s="46"/>
      <c r="E48" s="46"/>
      <c r="F48" s="46">
        <v>43</v>
      </c>
      <c r="G48" s="46" t="s">
        <v>57</v>
      </c>
      <c r="H48" s="4" t="s">
        <v>31</v>
      </c>
      <c r="J48" s="51"/>
    </row>
    <row r="49" spans="3:10" x14ac:dyDescent="0.35">
      <c r="C49" s="46"/>
      <c r="D49" s="46"/>
      <c r="E49" s="46"/>
      <c r="F49" s="35">
        <v>44</v>
      </c>
      <c r="G49" s="46"/>
      <c r="H49" s="4"/>
      <c r="J49" s="51"/>
    </row>
    <row r="50" spans="3:10" x14ac:dyDescent="0.35">
      <c r="C50" s="46"/>
      <c r="D50" s="46"/>
      <c r="E50" s="46"/>
      <c r="F50" s="35">
        <v>45</v>
      </c>
      <c r="G50" s="46"/>
      <c r="H50" s="46"/>
      <c r="J50" s="51"/>
    </row>
    <row r="51" spans="3:10" x14ac:dyDescent="0.35">
      <c r="C51" s="46"/>
      <c r="D51" s="46"/>
      <c r="E51" s="46"/>
      <c r="F51" s="46">
        <v>46</v>
      </c>
      <c r="G51" s="46" t="s">
        <v>57</v>
      </c>
      <c r="H51" s="4" t="s">
        <v>31</v>
      </c>
      <c r="J51" s="51"/>
    </row>
    <row r="52" spans="3:10" x14ac:dyDescent="0.35">
      <c r="C52" s="46"/>
      <c r="D52" s="46"/>
      <c r="E52" s="46"/>
      <c r="F52" s="46"/>
      <c r="G52" s="46"/>
      <c r="H52" s="4"/>
      <c r="J52" s="51"/>
    </row>
    <row r="53" spans="3:10" x14ac:dyDescent="0.35">
      <c r="C53" s="46"/>
      <c r="D53" s="46"/>
      <c r="E53" s="46"/>
      <c r="F53" s="46"/>
      <c r="G53" s="46"/>
      <c r="H53" s="46"/>
      <c r="J53" s="51"/>
    </row>
    <row r="54" spans="3:10" x14ac:dyDescent="0.35">
      <c r="C54" s="46"/>
      <c r="D54" s="46"/>
      <c r="E54" s="46"/>
      <c r="F54" s="46"/>
      <c r="G54" s="46"/>
      <c r="H54" s="46"/>
      <c r="J54" s="51"/>
    </row>
    <row r="55" spans="3:10" x14ac:dyDescent="0.35">
      <c r="C55" s="46"/>
      <c r="D55" s="46"/>
      <c r="E55" s="46"/>
      <c r="F55" s="46"/>
      <c r="G55" s="46"/>
      <c r="H55" s="46"/>
      <c r="J55" s="51"/>
    </row>
    <row r="56" spans="3:10" x14ac:dyDescent="0.35">
      <c r="C56" s="46"/>
      <c r="D56" s="46"/>
      <c r="E56" s="46"/>
      <c r="F56" s="46"/>
      <c r="G56" s="46"/>
      <c r="H56" s="46"/>
      <c r="J56" s="51"/>
    </row>
    <row r="57" spans="3:10" x14ac:dyDescent="0.35">
      <c r="C57" s="46"/>
      <c r="D57" s="46"/>
      <c r="E57" s="46"/>
      <c r="F57" s="46"/>
      <c r="G57" s="46"/>
      <c r="H57" s="46"/>
      <c r="J57" s="51"/>
    </row>
    <row r="58" spans="3:10" x14ac:dyDescent="0.35">
      <c r="C58" s="46"/>
      <c r="D58" s="46"/>
      <c r="E58" s="46"/>
      <c r="F58" s="46"/>
      <c r="G58" s="46"/>
      <c r="H58" s="46"/>
      <c r="J58" s="51"/>
    </row>
    <row r="59" spans="3:10" x14ac:dyDescent="0.35">
      <c r="C59" s="46" t="s">
        <v>18</v>
      </c>
      <c r="D59" s="46" t="s">
        <v>24</v>
      </c>
      <c r="E59" s="46" t="s">
        <v>14</v>
      </c>
      <c r="F59" s="46" t="s">
        <v>16</v>
      </c>
      <c r="G59" s="46" t="s">
        <v>17</v>
      </c>
      <c r="H59" s="46"/>
      <c r="J59" s="51"/>
    </row>
    <row r="60" spans="3:10" x14ac:dyDescent="0.35">
      <c r="C60" s="46"/>
      <c r="D60" s="46"/>
      <c r="E60" s="46"/>
      <c r="F60" s="46">
        <v>1</v>
      </c>
      <c r="G60" s="46"/>
      <c r="H60" s="4">
        <v>0</v>
      </c>
      <c r="J60" s="51"/>
    </row>
    <row r="61" spans="3:10" x14ac:dyDescent="0.35">
      <c r="C61" s="46"/>
      <c r="D61" s="46"/>
      <c r="E61" s="46"/>
      <c r="F61" s="46">
        <v>2</v>
      </c>
      <c r="G61" s="46"/>
      <c r="H61" s="4">
        <v>0</v>
      </c>
      <c r="J61" s="51"/>
    </row>
    <row r="62" spans="3:10" x14ac:dyDescent="0.35">
      <c r="C62" s="46"/>
      <c r="D62" s="46"/>
      <c r="E62" s="46"/>
      <c r="F62" s="46">
        <v>3</v>
      </c>
      <c r="G62" s="46"/>
      <c r="H62" s="4">
        <v>0</v>
      </c>
      <c r="J62" s="51"/>
    </row>
    <row r="63" spans="3:10" x14ac:dyDescent="0.35">
      <c r="C63" s="46"/>
      <c r="D63" s="46"/>
      <c r="E63" s="46"/>
      <c r="F63" s="46">
        <v>4</v>
      </c>
      <c r="G63" s="46"/>
      <c r="H63" s="4">
        <v>0</v>
      </c>
      <c r="J63" s="51"/>
    </row>
    <row r="64" spans="3:10" x14ac:dyDescent="0.35">
      <c r="C64" s="46"/>
      <c r="D64" s="46"/>
      <c r="E64" s="46"/>
      <c r="F64" s="46">
        <v>5</v>
      </c>
      <c r="G64" s="46"/>
      <c r="H64" s="4">
        <v>0</v>
      </c>
      <c r="J64" s="51"/>
    </row>
    <row r="65" spans="3:10" x14ac:dyDescent="0.35">
      <c r="C65" s="46"/>
      <c r="D65" s="46"/>
      <c r="E65" s="46"/>
      <c r="F65" s="46">
        <v>6</v>
      </c>
      <c r="G65" s="46"/>
      <c r="H65" s="46" t="s">
        <v>31</v>
      </c>
      <c r="J65" s="51"/>
    </row>
    <row r="66" spans="3:10" x14ac:dyDescent="0.35">
      <c r="C66" s="46"/>
      <c r="D66" s="46"/>
      <c r="E66" s="46"/>
      <c r="F66" s="46">
        <v>7</v>
      </c>
      <c r="G66" s="46"/>
      <c r="H66" s="46" t="s">
        <v>31</v>
      </c>
      <c r="J66" s="51"/>
    </row>
    <row r="67" spans="3:10" x14ac:dyDescent="0.35">
      <c r="C67" s="46"/>
      <c r="D67" s="46"/>
      <c r="E67" s="46"/>
      <c r="F67" s="46">
        <v>8</v>
      </c>
      <c r="G67" s="46"/>
      <c r="H67" s="46" t="s">
        <v>31</v>
      </c>
      <c r="J67" s="51"/>
    </row>
    <row r="68" spans="3:10" x14ac:dyDescent="0.35">
      <c r="C68" s="46"/>
      <c r="D68" s="46"/>
      <c r="E68" s="46"/>
      <c r="F68" s="46">
        <v>9</v>
      </c>
      <c r="G68" s="46"/>
      <c r="H68" s="46" t="s">
        <v>31</v>
      </c>
      <c r="J68" s="51"/>
    </row>
    <row r="69" spans="3:10" x14ac:dyDescent="0.35">
      <c r="C69" s="46"/>
      <c r="D69" s="46"/>
      <c r="E69" s="46"/>
      <c r="F69" s="46">
        <v>10</v>
      </c>
      <c r="G69" s="46"/>
      <c r="H69" s="46" t="s">
        <v>31</v>
      </c>
      <c r="J69" s="51"/>
    </row>
    <row r="70" spans="3:10" x14ac:dyDescent="0.35">
      <c r="C70" s="46"/>
      <c r="D70" s="46"/>
      <c r="E70" s="46"/>
      <c r="F70" s="46">
        <v>11</v>
      </c>
      <c r="G70" s="46"/>
      <c r="H70" s="4">
        <v>0</v>
      </c>
      <c r="J70" s="51"/>
    </row>
    <row r="71" spans="3:10" x14ac:dyDescent="0.35">
      <c r="C71" s="46"/>
      <c r="D71" s="46"/>
      <c r="E71" s="46"/>
      <c r="F71" s="46">
        <v>12</v>
      </c>
      <c r="G71" s="46"/>
      <c r="H71" s="4">
        <v>0</v>
      </c>
      <c r="J71" s="51"/>
    </row>
    <row r="72" spans="3:10" x14ac:dyDescent="0.35">
      <c r="C72" s="46"/>
      <c r="D72" s="46"/>
      <c r="E72" s="46"/>
      <c r="F72" s="46">
        <v>13</v>
      </c>
      <c r="G72" s="46"/>
      <c r="H72" s="4">
        <v>0</v>
      </c>
      <c r="J72" s="51"/>
    </row>
    <row r="73" spans="3:10" x14ac:dyDescent="0.35">
      <c r="C73" s="46"/>
      <c r="D73" s="46"/>
      <c r="E73" s="46"/>
      <c r="F73" s="46">
        <v>14</v>
      </c>
      <c r="G73" s="46"/>
      <c r="H73" s="4">
        <v>0</v>
      </c>
      <c r="J73" s="51"/>
    </row>
    <row r="74" spans="3:10" x14ac:dyDescent="0.35">
      <c r="C74" s="46"/>
      <c r="D74" s="46"/>
      <c r="E74" s="46"/>
      <c r="F74" s="46">
        <v>15</v>
      </c>
      <c r="G74" s="46"/>
      <c r="H74" s="4">
        <v>0</v>
      </c>
      <c r="J74" s="51"/>
    </row>
    <row r="75" spans="3:10" x14ac:dyDescent="0.35">
      <c r="C75" s="46"/>
      <c r="D75" s="46"/>
      <c r="E75" s="46"/>
      <c r="F75" s="46">
        <v>16</v>
      </c>
      <c r="G75" s="46"/>
      <c r="H75" s="4" t="s">
        <v>31</v>
      </c>
      <c r="J75" s="51"/>
    </row>
    <row r="76" spans="3:10" x14ac:dyDescent="0.35">
      <c r="C76" s="46"/>
      <c r="D76" s="46"/>
      <c r="E76" s="46"/>
      <c r="F76" s="46">
        <v>17</v>
      </c>
      <c r="G76" s="46"/>
      <c r="H76" s="4">
        <v>0</v>
      </c>
      <c r="J76" s="51"/>
    </row>
    <row r="77" spans="3:10" x14ac:dyDescent="0.35">
      <c r="C77" s="46"/>
      <c r="D77" s="46"/>
      <c r="E77" s="46"/>
      <c r="F77" s="46">
        <v>18</v>
      </c>
      <c r="G77" s="46"/>
      <c r="H77" s="4">
        <v>0</v>
      </c>
      <c r="J77" s="51"/>
    </row>
    <row r="78" spans="3:10" x14ac:dyDescent="0.35">
      <c r="C78" s="46"/>
      <c r="D78" s="46"/>
      <c r="E78" s="46"/>
      <c r="F78" s="46">
        <v>19</v>
      </c>
      <c r="G78" s="46"/>
      <c r="H78" s="4">
        <v>0</v>
      </c>
      <c r="J78" s="51"/>
    </row>
    <row r="79" spans="3:10" x14ac:dyDescent="0.35">
      <c r="C79" s="46"/>
      <c r="D79" s="46"/>
      <c r="E79" s="46"/>
      <c r="F79" s="46">
        <v>20</v>
      </c>
      <c r="G79" s="46"/>
      <c r="H79" s="4">
        <v>0</v>
      </c>
      <c r="J79" s="51"/>
    </row>
    <row r="80" spans="3:10" x14ac:dyDescent="0.35">
      <c r="C80" s="46"/>
      <c r="D80" s="46"/>
      <c r="E80" s="46"/>
      <c r="F80" s="46">
        <v>21</v>
      </c>
      <c r="G80" s="46"/>
      <c r="H80" s="4">
        <v>0</v>
      </c>
      <c r="J80" s="51"/>
    </row>
    <row r="81" spans="3:10" x14ac:dyDescent="0.35">
      <c r="C81" s="46"/>
      <c r="D81" s="46"/>
      <c r="E81" s="46"/>
      <c r="F81" s="46">
        <v>22</v>
      </c>
      <c r="G81" s="46"/>
      <c r="H81" s="46" t="s">
        <v>31</v>
      </c>
      <c r="J81" s="51"/>
    </row>
    <row r="82" spans="3:10" x14ac:dyDescent="0.35">
      <c r="C82" s="46"/>
      <c r="D82" s="46"/>
      <c r="E82" s="46"/>
      <c r="F82" s="46">
        <v>23</v>
      </c>
      <c r="G82" s="46"/>
      <c r="H82" s="46" t="s">
        <v>31</v>
      </c>
      <c r="J82" s="51"/>
    </row>
    <row r="83" spans="3:10" x14ac:dyDescent="0.35">
      <c r="C83" s="46"/>
      <c r="D83" s="46"/>
      <c r="E83" s="46"/>
      <c r="F83" s="46">
        <v>24</v>
      </c>
      <c r="G83" s="46" t="s">
        <v>53</v>
      </c>
      <c r="H83" s="4">
        <v>0</v>
      </c>
      <c r="J83" s="51"/>
    </row>
    <row r="84" spans="3:10" x14ac:dyDescent="0.35">
      <c r="C84" s="46"/>
      <c r="D84" s="46"/>
      <c r="E84" s="46"/>
      <c r="F84" s="46">
        <v>25</v>
      </c>
      <c r="G84" s="46" t="s">
        <v>48</v>
      </c>
      <c r="H84" s="4">
        <v>0</v>
      </c>
      <c r="J84" s="51"/>
    </row>
    <row r="85" spans="3:10" x14ac:dyDescent="0.35">
      <c r="C85" s="46"/>
      <c r="D85" s="46"/>
      <c r="E85" s="46"/>
      <c r="F85" s="46">
        <v>26</v>
      </c>
      <c r="G85" s="46"/>
      <c r="H85" s="4">
        <v>3.0303030303030303</v>
      </c>
      <c r="J85" s="51"/>
    </row>
    <row r="86" spans="3:10" x14ac:dyDescent="0.35">
      <c r="C86" s="46"/>
      <c r="D86" s="46"/>
      <c r="E86" s="46"/>
      <c r="F86" s="46">
        <v>27</v>
      </c>
      <c r="G86" s="46"/>
      <c r="H86" s="4">
        <v>0</v>
      </c>
      <c r="J86" s="51"/>
    </row>
    <row r="87" spans="3:10" x14ac:dyDescent="0.35">
      <c r="C87" s="46"/>
      <c r="D87" s="46"/>
      <c r="E87" s="46"/>
      <c r="F87" s="46">
        <v>28</v>
      </c>
      <c r="G87" s="46"/>
      <c r="H87" s="4">
        <v>4.0540540540540544</v>
      </c>
      <c r="J87" s="51"/>
    </row>
    <row r="88" spans="3:10" x14ac:dyDescent="0.35">
      <c r="C88" s="46"/>
      <c r="D88" s="46"/>
      <c r="E88" s="46"/>
      <c r="F88" s="46">
        <v>29</v>
      </c>
      <c r="G88" s="46"/>
      <c r="H88" s="4">
        <v>0</v>
      </c>
      <c r="J88" s="51"/>
    </row>
    <row r="89" spans="3:10" x14ac:dyDescent="0.35">
      <c r="C89" s="46"/>
      <c r="D89" s="46"/>
      <c r="E89" s="46"/>
      <c r="F89" s="46">
        <v>30</v>
      </c>
      <c r="G89" s="46"/>
      <c r="H89" s="4" t="s">
        <v>31</v>
      </c>
      <c r="J89" s="51"/>
    </row>
    <row r="90" spans="3:10" x14ac:dyDescent="0.35">
      <c r="C90" s="46"/>
      <c r="D90" s="46"/>
      <c r="E90" s="46"/>
      <c r="F90" s="41">
        <v>31</v>
      </c>
      <c r="G90" s="41"/>
      <c r="H90" s="42">
        <v>0</v>
      </c>
      <c r="J90" s="51"/>
    </row>
    <row r="91" spans="3:10" x14ac:dyDescent="0.35">
      <c r="C91" s="46"/>
      <c r="D91" s="46"/>
      <c r="E91" s="46"/>
      <c r="F91" s="41">
        <v>32</v>
      </c>
      <c r="G91" s="41"/>
      <c r="H91" s="42">
        <v>0</v>
      </c>
      <c r="J91" s="51"/>
    </row>
    <row r="92" spans="3:10" x14ac:dyDescent="0.35">
      <c r="C92" s="46"/>
      <c r="D92" s="46"/>
      <c r="E92" s="46"/>
      <c r="F92" s="41">
        <v>33</v>
      </c>
      <c r="G92" s="41"/>
      <c r="H92" s="42">
        <v>0</v>
      </c>
      <c r="J92" s="51"/>
    </row>
    <row r="93" spans="3:10" x14ac:dyDescent="0.35">
      <c r="C93" s="46"/>
      <c r="D93" s="46"/>
      <c r="E93" s="46"/>
      <c r="F93" s="41">
        <v>34</v>
      </c>
      <c r="G93" s="41"/>
      <c r="H93" s="42">
        <v>0</v>
      </c>
      <c r="J93" s="51"/>
    </row>
    <row r="94" spans="3:10" x14ac:dyDescent="0.35">
      <c r="C94" s="46"/>
      <c r="D94" s="46"/>
      <c r="E94" s="46"/>
      <c r="F94" s="41">
        <v>35</v>
      </c>
      <c r="G94" s="41"/>
      <c r="H94" s="42">
        <v>0</v>
      </c>
      <c r="J94" s="51"/>
    </row>
    <row r="95" spans="3:10" x14ac:dyDescent="0.35">
      <c r="C95" s="46"/>
      <c r="D95" s="46"/>
      <c r="E95" s="46"/>
      <c r="F95" s="43">
        <v>36</v>
      </c>
      <c r="G95" s="43"/>
      <c r="H95" s="45">
        <v>0</v>
      </c>
      <c r="J95" s="51"/>
    </row>
    <row r="96" spans="3:10" x14ac:dyDescent="0.35">
      <c r="C96" s="46"/>
      <c r="D96" s="46"/>
      <c r="E96" s="46"/>
      <c r="F96" s="46">
        <v>37</v>
      </c>
      <c r="G96" s="46"/>
      <c r="H96" s="4">
        <v>0</v>
      </c>
      <c r="J96" s="51"/>
    </row>
    <row r="97" spans="3:10" x14ac:dyDescent="0.35">
      <c r="C97" s="46"/>
      <c r="D97" s="46"/>
      <c r="E97" s="46"/>
      <c r="F97" s="46">
        <v>38</v>
      </c>
      <c r="G97" s="46" t="s">
        <v>57</v>
      </c>
      <c r="H97" s="46" t="s">
        <v>31</v>
      </c>
      <c r="J97" s="51"/>
    </row>
    <row r="98" spans="3:10" x14ac:dyDescent="0.35">
      <c r="C98" s="46"/>
      <c r="D98" s="46"/>
      <c r="E98" s="46"/>
      <c r="F98" s="46">
        <v>39</v>
      </c>
      <c r="G98" s="46" t="s">
        <v>57</v>
      </c>
      <c r="H98" s="46" t="s">
        <v>31</v>
      </c>
      <c r="J98" s="51"/>
    </row>
    <row r="99" spans="3:10" x14ac:dyDescent="0.35">
      <c r="C99" s="46"/>
      <c r="D99" s="46"/>
      <c r="E99" s="46"/>
      <c r="F99" s="46">
        <v>40</v>
      </c>
      <c r="G99" s="46" t="s">
        <v>57</v>
      </c>
      <c r="H99" s="46" t="s">
        <v>31</v>
      </c>
      <c r="J99" s="51"/>
    </row>
    <row r="100" spans="3:10" x14ac:dyDescent="0.35">
      <c r="C100" s="46"/>
      <c r="D100" s="46"/>
      <c r="E100" s="46"/>
      <c r="F100" s="46">
        <v>41</v>
      </c>
      <c r="G100" s="46" t="s">
        <v>58</v>
      </c>
      <c r="H100" s="46" t="s">
        <v>31</v>
      </c>
      <c r="J100" s="51"/>
    </row>
    <row r="101" spans="3:10" x14ac:dyDescent="0.35">
      <c r="C101" s="46"/>
      <c r="D101" s="46"/>
      <c r="E101" s="46"/>
      <c r="F101" s="46"/>
      <c r="G101" s="46"/>
      <c r="H101" s="46"/>
      <c r="J101" s="51"/>
    </row>
    <row r="102" spans="3:10" x14ac:dyDescent="0.35">
      <c r="C102" s="46"/>
      <c r="D102" s="46"/>
      <c r="E102" s="46"/>
      <c r="F102" s="46"/>
      <c r="G102" s="46"/>
      <c r="H102" s="46"/>
      <c r="J102" s="51"/>
    </row>
    <row r="103" spans="3:10" x14ac:dyDescent="0.35">
      <c r="C103" s="46"/>
      <c r="D103" s="46"/>
      <c r="E103" s="46"/>
      <c r="F103" s="46"/>
      <c r="G103" s="46"/>
      <c r="H103" s="46"/>
      <c r="J103" s="51"/>
    </row>
    <row r="104" spans="3:10" x14ac:dyDescent="0.35">
      <c r="C104" s="46"/>
      <c r="D104" s="46"/>
      <c r="E104" s="46"/>
      <c r="F104" s="46"/>
      <c r="G104" s="46"/>
      <c r="H104" s="46"/>
      <c r="J104" s="51"/>
    </row>
    <row r="105" spans="3:10" x14ac:dyDescent="0.35">
      <c r="C105" s="46" t="s">
        <v>15</v>
      </c>
      <c r="D105" s="46" t="s">
        <v>13</v>
      </c>
      <c r="E105" s="46" t="s">
        <v>14</v>
      </c>
      <c r="F105" s="46" t="s">
        <v>16</v>
      </c>
      <c r="G105" s="46" t="s">
        <v>17</v>
      </c>
      <c r="H105" s="46"/>
      <c r="J105" s="51"/>
    </row>
    <row r="106" spans="3:10" x14ac:dyDescent="0.35">
      <c r="C106" s="46" t="s">
        <v>19</v>
      </c>
      <c r="D106" s="46" t="s">
        <v>23</v>
      </c>
      <c r="E106" s="46"/>
      <c r="F106" s="46">
        <v>1</v>
      </c>
      <c r="G106" s="46"/>
      <c r="H106" s="46" t="e">
        <v>#VALUE!</v>
      </c>
      <c r="J106" s="51"/>
    </row>
    <row r="107" spans="3:10" x14ac:dyDescent="0.35">
      <c r="C107" s="46"/>
      <c r="D107" s="46"/>
      <c r="E107" s="46"/>
      <c r="F107" s="46">
        <v>2</v>
      </c>
      <c r="G107" s="46"/>
      <c r="H107" s="4">
        <v>10.843373493975903</v>
      </c>
      <c r="J107" s="51"/>
    </row>
    <row r="108" spans="3:10" x14ac:dyDescent="0.35">
      <c r="C108" s="46"/>
      <c r="D108" s="46"/>
      <c r="E108" s="46"/>
      <c r="F108" s="46">
        <v>3</v>
      </c>
      <c r="G108" s="46"/>
      <c r="H108" s="4">
        <v>0</v>
      </c>
      <c r="J108" s="51"/>
    </row>
    <row r="109" spans="3:10" x14ac:dyDescent="0.35">
      <c r="C109" s="46"/>
      <c r="D109" s="46"/>
      <c r="E109" s="46"/>
      <c r="F109" s="46">
        <v>4</v>
      </c>
      <c r="G109" s="46"/>
      <c r="H109" s="4">
        <v>33.333333333333329</v>
      </c>
      <c r="J109" s="51"/>
    </row>
    <row r="110" spans="3:10" x14ac:dyDescent="0.35">
      <c r="C110" s="46"/>
      <c r="D110" s="46"/>
      <c r="E110" s="46"/>
      <c r="F110" s="46">
        <v>5</v>
      </c>
      <c r="G110" s="46"/>
      <c r="H110" s="4">
        <v>16.964285714285715</v>
      </c>
      <c r="J110" s="51"/>
    </row>
    <row r="111" spans="3:10" x14ac:dyDescent="0.35">
      <c r="C111" s="46"/>
      <c r="D111" s="46"/>
      <c r="E111" s="46"/>
      <c r="F111" s="46">
        <v>6</v>
      </c>
      <c r="G111" s="46"/>
      <c r="H111" s="4">
        <v>5.6338028169014089</v>
      </c>
      <c r="J111" s="51"/>
    </row>
    <row r="112" spans="3:10" x14ac:dyDescent="0.35">
      <c r="C112" s="46"/>
      <c r="D112" s="46"/>
      <c r="E112" s="46"/>
      <c r="F112" s="46">
        <v>7</v>
      </c>
      <c r="G112" s="46"/>
      <c r="H112" s="4">
        <v>27.464788732394368</v>
      </c>
      <c r="J112" s="51"/>
    </row>
    <row r="113" spans="3:10" x14ac:dyDescent="0.35">
      <c r="C113" s="46"/>
      <c r="D113" s="46"/>
      <c r="E113" s="46"/>
      <c r="F113" s="46">
        <v>8</v>
      </c>
      <c r="G113" s="46"/>
      <c r="H113" s="4">
        <v>1.8867924528301887</v>
      </c>
      <c r="J113" s="51"/>
    </row>
    <row r="114" spans="3:10" x14ac:dyDescent="0.35">
      <c r="C114" s="46"/>
      <c r="D114" s="46"/>
      <c r="E114" s="46"/>
      <c r="F114" s="46">
        <v>9</v>
      </c>
      <c r="G114" s="46"/>
      <c r="H114" s="4">
        <v>0</v>
      </c>
      <c r="J114" s="51"/>
    </row>
    <row r="115" spans="3:10" x14ac:dyDescent="0.35">
      <c r="C115" s="46"/>
      <c r="D115" s="46"/>
      <c r="E115" s="46"/>
      <c r="F115" s="46">
        <v>10</v>
      </c>
      <c r="G115" s="46"/>
      <c r="H115" s="4" t="e">
        <v>#VALUE!</v>
      </c>
      <c r="J115" s="51"/>
    </row>
    <row r="116" spans="3:10" x14ac:dyDescent="0.35">
      <c r="C116" s="46"/>
      <c r="D116" s="46"/>
      <c r="E116" s="46"/>
      <c r="F116" s="46">
        <v>11</v>
      </c>
      <c r="G116" s="46"/>
      <c r="H116" s="4" t="e">
        <v>#VALUE!</v>
      </c>
      <c r="J116" s="51"/>
    </row>
    <row r="117" spans="3:10" x14ac:dyDescent="0.35">
      <c r="C117" s="46"/>
      <c r="D117" s="46"/>
      <c r="E117" s="46"/>
      <c r="F117" s="46">
        <v>12</v>
      </c>
      <c r="G117" s="46" t="s">
        <v>41</v>
      </c>
      <c r="H117" s="4" t="e">
        <v>#VALUE!</v>
      </c>
      <c r="J117" s="51"/>
    </row>
    <row r="118" spans="3:10" x14ac:dyDescent="0.35">
      <c r="C118" s="46"/>
      <c r="D118" s="46"/>
      <c r="E118" s="46"/>
      <c r="F118" s="46">
        <v>13</v>
      </c>
      <c r="G118" s="46" t="s">
        <v>57</v>
      </c>
      <c r="H118" s="4" t="e">
        <v>#VALUE!</v>
      </c>
      <c r="J118" s="51"/>
    </row>
    <row r="119" spans="3:10" x14ac:dyDescent="0.35">
      <c r="C119" s="46"/>
      <c r="D119" s="46"/>
      <c r="E119" s="46"/>
      <c r="F119" s="46">
        <v>14</v>
      </c>
      <c r="G119" s="46"/>
      <c r="H119" s="4">
        <v>0</v>
      </c>
      <c r="J119" s="51"/>
    </row>
    <row r="120" spans="3:10" x14ac:dyDescent="0.35">
      <c r="C120" s="46"/>
      <c r="D120" s="46"/>
      <c r="E120" s="46"/>
      <c r="F120" s="46">
        <v>15</v>
      </c>
      <c r="G120" s="46"/>
      <c r="H120" s="4">
        <v>0.78740157480314954</v>
      </c>
      <c r="J120" s="51"/>
    </row>
    <row r="121" spans="3:10" x14ac:dyDescent="0.35">
      <c r="C121" s="46"/>
      <c r="D121" s="46"/>
      <c r="E121" s="46"/>
      <c r="F121" s="46">
        <v>16</v>
      </c>
      <c r="G121" s="46"/>
      <c r="H121" s="4">
        <v>0</v>
      </c>
      <c r="J121" s="51"/>
    </row>
    <row r="122" spans="3:10" x14ac:dyDescent="0.35">
      <c r="C122" s="46"/>
      <c r="D122" s="46"/>
      <c r="E122" s="46"/>
      <c r="F122" s="46">
        <v>17</v>
      </c>
      <c r="G122" s="46" t="s">
        <v>57</v>
      </c>
      <c r="H122" s="4" t="e">
        <v>#VALUE!</v>
      </c>
      <c r="J122" s="51"/>
    </row>
    <row r="123" spans="3:10" x14ac:dyDescent="0.35">
      <c r="C123" s="46"/>
      <c r="D123" s="46"/>
      <c r="E123" s="46"/>
      <c r="F123" s="46">
        <v>18</v>
      </c>
      <c r="G123" s="46"/>
      <c r="H123" s="4">
        <v>0</v>
      </c>
      <c r="J123" s="51"/>
    </row>
    <row r="124" spans="3:10" x14ac:dyDescent="0.35">
      <c r="C124" s="46"/>
      <c r="D124" s="46"/>
      <c r="E124" s="46"/>
      <c r="F124" s="46">
        <v>19</v>
      </c>
      <c r="G124" s="46" t="s">
        <v>57</v>
      </c>
      <c r="H124" s="4" t="e">
        <v>#VALUE!</v>
      </c>
      <c r="J124" s="51"/>
    </row>
    <row r="125" spans="3:10" x14ac:dyDescent="0.35">
      <c r="C125" s="46"/>
      <c r="D125" s="46"/>
      <c r="E125" s="46"/>
      <c r="F125" s="46">
        <v>20</v>
      </c>
      <c r="G125" s="46"/>
      <c r="H125" s="4" t="e">
        <v>#VALUE!</v>
      </c>
      <c r="J125" s="51"/>
    </row>
    <row r="126" spans="3:10" x14ac:dyDescent="0.35">
      <c r="C126" s="46"/>
      <c r="D126" s="46"/>
      <c r="E126" s="46"/>
      <c r="F126" s="46">
        <v>21</v>
      </c>
      <c r="G126" s="46"/>
      <c r="H126" s="4">
        <v>10.606060606060606</v>
      </c>
      <c r="J126" s="51"/>
    </row>
    <row r="127" spans="3:10" x14ac:dyDescent="0.35">
      <c r="C127" s="46"/>
      <c r="D127" s="46"/>
      <c r="E127" s="46"/>
      <c r="F127" s="46">
        <v>22</v>
      </c>
      <c r="G127" s="46" t="s">
        <v>57</v>
      </c>
      <c r="H127" s="4" t="e">
        <v>#VALUE!</v>
      </c>
      <c r="J127" s="51"/>
    </row>
    <row r="128" spans="3:10" x14ac:dyDescent="0.35">
      <c r="C128" s="46"/>
      <c r="D128" s="46"/>
      <c r="E128" s="46"/>
      <c r="F128" s="46">
        <v>23</v>
      </c>
      <c r="G128" s="46"/>
      <c r="H128" s="4">
        <v>0</v>
      </c>
      <c r="J128" s="51"/>
    </row>
    <row r="129" spans="3:10" x14ac:dyDescent="0.35">
      <c r="C129" s="46"/>
      <c r="D129" s="46"/>
      <c r="E129" s="46"/>
      <c r="F129" s="46">
        <v>24</v>
      </c>
      <c r="G129" s="46" t="s">
        <v>45</v>
      </c>
      <c r="H129" s="4" t="e">
        <v>#VALUE!</v>
      </c>
      <c r="J129" s="51"/>
    </row>
    <row r="130" spans="3:10" x14ac:dyDescent="0.35">
      <c r="C130" s="46"/>
      <c r="D130" s="46"/>
      <c r="E130" s="46"/>
      <c r="F130" s="46">
        <v>25</v>
      </c>
      <c r="G130" s="46"/>
      <c r="H130" s="4" t="e">
        <v>#VALUE!</v>
      </c>
      <c r="J130" s="51"/>
    </row>
    <row r="131" spans="3:10" x14ac:dyDescent="0.35">
      <c r="C131" s="46"/>
      <c r="D131" s="46"/>
      <c r="E131" s="46"/>
      <c r="F131" s="46">
        <v>26</v>
      </c>
      <c r="G131" s="46" t="s">
        <v>57</v>
      </c>
      <c r="H131" s="4" t="e">
        <v>#VALUE!</v>
      </c>
      <c r="J131" s="51"/>
    </row>
    <row r="132" spans="3:10" x14ac:dyDescent="0.35">
      <c r="C132" s="46"/>
      <c r="D132" s="46"/>
      <c r="E132" s="46"/>
      <c r="F132" s="46">
        <v>27</v>
      </c>
      <c r="G132" s="46"/>
      <c r="H132" s="4" t="e">
        <v>#VALUE!</v>
      </c>
      <c r="J132" s="51"/>
    </row>
    <row r="133" spans="3:10" x14ac:dyDescent="0.35">
      <c r="C133" s="46"/>
      <c r="D133" s="46"/>
      <c r="E133" s="46"/>
      <c r="F133" s="46">
        <v>28</v>
      </c>
      <c r="G133" s="46"/>
      <c r="H133" s="4" t="e">
        <v>#VALUE!</v>
      </c>
      <c r="J133" s="51"/>
    </row>
    <row r="134" spans="3:10" x14ac:dyDescent="0.35">
      <c r="C134" s="46"/>
      <c r="D134" s="46"/>
      <c r="E134" s="46"/>
      <c r="F134" s="46">
        <v>29</v>
      </c>
      <c r="G134" s="46" t="s">
        <v>57</v>
      </c>
      <c r="H134" s="4" t="e">
        <v>#VALUE!</v>
      </c>
      <c r="J134" s="51"/>
    </row>
    <row r="135" spans="3:10" x14ac:dyDescent="0.35">
      <c r="C135" s="46"/>
      <c r="D135" s="46"/>
      <c r="E135" s="46"/>
      <c r="F135" s="46">
        <v>30</v>
      </c>
      <c r="G135" s="46" t="s">
        <v>57</v>
      </c>
      <c r="H135" s="4" t="e">
        <v>#VALUE!</v>
      </c>
      <c r="J135" s="51"/>
    </row>
    <row r="136" spans="3:10" x14ac:dyDescent="0.35">
      <c r="C136" s="46"/>
      <c r="D136" s="46"/>
      <c r="E136" s="46"/>
      <c r="F136" s="46">
        <v>31</v>
      </c>
      <c r="G136" s="46" t="s">
        <v>57</v>
      </c>
      <c r="H136" s="4" t="e">
        <v>#VALUE!</v>
      </c>
      <c r="J136" s="51"/>
    </row>
    <row r="137" spans="3:10" x14ac:dyDescent="0.35">
      <c r="C137" s="46"/>
      <c r="D137" s="46"/>
      <c r="E137" s="46"/>
      <c r="F137" s="46">
        <v>32</v>
      </c>
      <c r="G137" s="46"/>
      <c r="H137" s="4">
        <v>0</v>
      </c>
      <c r="J137" s="51"/>
    </row>
    <row r="138" spans="3:10" x14ac:dyDescent="0.35">
      <c r="C138" s="46"/>
      <c r="D138" s="46"/>
      <c r="E138" s="46"/>
      <c r="F138" s="46">
        <v>33</v>
      </c>
      <c r="G138" s="46" t="s">
        <v>57</v>
      </c>
      <c r="H138" s="4" t="e">
        <v>#VALUE!</v>
      </c>
      <c r="J138" s="51"/>
    </row>
    <row r="139" spans="3:10" x14ac:dyDescent="0.35">
      <c r="C139" s="46"/>
      <c r="D139" s="46"/>
      <c r="E139" s="46"/>
      <c r="F139" s="46">
        <v>34</v>
      </c>
      <c r="G139" s="46"/>
      <c r="H139" s="4">
        <v>0</v>
      </c>
      <c r="J139" s="51"/>
    </row>
    <row r="140" spans="3:10" x14ac:dyDescent="0.35">
      <c r="C140" s="46"/>
      <c r="D140" s="46"/>
      <c r="E140" s="46"/>
      <c r="F140" s="46">
        <v>35</v>
      </c>
      <c r="G140" s="46" t="s">
        <v>57</v>
      </c>
      <c r="H140" s="4" t="e">
        <v>#VALUE!</v>
      </c>
      <c r="J140" s="51"/>
    </row>
    <row r="141" spans="3:10" x14ac:dyDescent="0.35">
      <c r="C141" s="46"/>
      <c r="D141" s="46"/>
      <c r="E141" s="46"/>
      <c r="F141" s="46">
        <v>36</v>
      </c>
      <c r="G141" s="46"/>
      <c r="H141" s="4">
        <v>0</v>
      </c>
      <c r="J141" s="51"/>
    </row>
    <row r="142" spans="3:10" x14ac:dyDescent="0.35">
      <c r="C142" s="46"/>
      <c r="D142" s="46"/>
      <c r="E142" s="46"/>
      <c r="F142" s="46">
        <v>37</v>
      </c>
      <c r="G142" s="46"/>
      <c r="H142" s="4" t="e">
        <v>#VALUE!</v>
      </c>
      <c r="J142" s="51"/>
    </row>
    <row r="143" spans="3:10" x14ac:dyDescent="0.35">
      <c r="C143" s="46"/>
      <c r="D143" s="46"/>
      <c r="E143" s="46"/>
      <c r="F143" s="46">
        <v>38</v>
      </c>
      <c r="G143" s="46" t="s">
        <v>57</v>
      </c>
      <c r="H143" s="4" t="e">
        <v>#VALUE!</v>
      </c>
      <c r="J143" s="51"/>
    </row>
    <row r="144" spans="3:10" x14ac:dyDescent="0.35">
      <c r="C144" s="46"/>
      <c r="D144" s="46"/>
      <c r="E144" s="46"/>
      <c r="F144" s="46">
        <v>39</v>
      </c>
      <c r="G144" s="46"/>
      <c r="H144" s="4">
        <v>3.7037037037037033</v>
      </c>
      <c r="J144" s="51"/>
    </row>
    <row r="145" spans="3:10" x14ac:dyDescent="0.35">
      <c r="C145" s="46"/>
      <c r="D145" s="46"/>
      <c r="E145" s="46"/>
      <c r="F145" s="46">
        <v>40</v>
      </c>
      <c r="G145" s="46"/>
      <c r="H145" s="4">
        <v>0</v>
      </c>
      <c r="J145" s="51"/>
    </row>
    <row r="146" spans="3:10" x14ac:dyDescent="0.35">
      <c r="C146" s="46"/>
      <c r="D146" s="46"/>
      <c r="E146" s="46"/>
      <c r="F146" s="46">
        <v>41</v>
      </c>
      <c r="G146" s="46"/>
      <c r="H146" s="4">
        <v>0</v>
      </c>
      <c r="J146" s="51"/>
    </row>
    <row r="147" spans="3:10" x14ac:dyDescent="0.35">
      <c r="C147" s="46"/>
      <c r="D147" s="46"/>
      <c r="E147" s="46"/>
      <c r="F147" s="46">
        <v>42</v>
      </c>
      <c r="G147" s="46"/>
      <c r="H147" s="4">
        <v>0</v>
      </c>
      <c r="J147" s="51"/>
    </row>
    <row r="148" spans="3:10" x14ac:dyDescent="0.35">
      <c r="C148" s="46"/>
      <c r="D148" s="46"/>
      <c r="E148" s="46"/>
      <c r="F148" s="46">
        <v>43</v>
      </c>
      <c r="G148" s="46" t="s">
        <v>45</v>
      </c>
      <c r="H148" s="4" t="e">
        <v>#VALUE!</v>
      </c>
      <c r="J148" s="51"/>
    </row>
    <row r="149" spans="3:10" x14ac:dyDescent="0.35">
      <c r="C149" s="46"/>
      <c r="D149" s="46"/>
      <c r="E149" s="46"/>
      <c r="F149" s="46">
        <v>44</v>
      </c>
      <c r="G149" s="46"/>
      <c r="H149" s="4">
        <v>0</v>
      </c>
      <c r="J149" s="51"/>
    </row>
    <row r="150" spans="3:10" x14ac:dyDescent="0.35">
      <c r="C150" s="46"/>
      <c r="D150" s="46"/>
      <c r="E150" s="46"/>
      <c r="F150" s="46">
        <v>45</v>
      </c>
      <c r="G150" s="46" t="s">
        <v>45</v>
      </c>
      <c r="H150" s="4" t="e">
        <v>#VALUE!</v>
      </c>
      <c r="J150" s="51"/>
    </row>
    <row r="151" spans="3:10" x14ac:dyDescent="0.35">
      <c r="C151" s="46"/>
      <c r="D151" s="46"/>
      <c r="E151" s="46"/>
      <c r="F151" s="46">
        <v>46</v>
      </c>
      <c r="G151" s="46"/>
      <c r="H151" s="4">
        <v>1.1627906976744187</v>
      </c>
      <c r="J151" s="51"/>
    </row>
    <row r="152" spans="3:10" x14ac:dyDescent="0.35">
      <c r="C152" s="46"/>
      <c r="D152" s="46"/>
      <c r="E152" s="46"/>
      <c r="F152" s="46">
        <v>47</v>
      </c>
      <c r="G152" s="46"/>
      <c r="H152" s="4" t="e">
        <v>#VALUE!</v>
      </c>
      <c r="J152" s="51"/>
    </row>
    <row r="153" spans="3:10" x14ac:dyDescent="0.35">
      <c r="C153" s="46"/>
      <c r="D153" s="46"/>
      <c r="E153" s="46"/>
      <c r="F153" s="46"/>
      <c r="G153" s="46"/>
      <c r="H153" s="46"/>
      <c r="J153" s="51"/>
    </row>
    <row r="154" spans="3:10" x14ac:dyDescent="0.35">
      <c r="C154" s="46"/>
      <c r="D154" s="46"/>
      <c r="E154" s="46"/>
      <c r="F154" s="46"/>
      <c r="G154" s="46"/>
      <c r="H154" s="46"/>
      <c r="J154" s="51"/>
    </row>
    <row r="155" spans="3:10" x14ac:dyDescent="0.35">
      <c r="C155" s="46"/>
      <c r="D155" s="46"/>
      <c r="E155" s="46"/>
      <c r="F155" s="46"/>
      <c r="G155" s="46"/>
      <c r="H155" s="46"/>
      <c r="J155" s="51"/>
    </row>
    <row r="156" spans="3:10" x14ac:dyDescent="0.35">
      <c r="C156" s="46" t="s">
        <v>19</v>
      </c>
      <c r="D156" s="46" t="s">
        <v>24</v>
      </c>
      <c r="E156" s="46" t="s">
        <v>14</v>
      </c>
      <c r="F156" s="46" t="s">
        <v>16</v>
      </c>
      <c r="G156" s="46" t="s">
        <v>17</v>
      </c>
      <c r="H156" s="46"/>
      <c r="J156" s="51"/>
    </row>
    <row r="157" spans="3:10" x14ac:dyDescent="0.35">
      <c r="C157" s="46"/>
      <c r="D157" s="46"/>
      <c r="E157" s="46"/>
      <c r="F157" s="46">
        <v>1</v>
      </c>
      <c r="G157" s="46"/>
      <c r="H157" s="4">
        <v>8.1632653061224492</v>
      </c>
      <c r="J157" s="51"/>
    </row>
    <row r="158" spans="3:10" x14ac:dyDescent="0.35">
      <c r="C158" s="46"/>
      <c r="D158" s="46"/>
      <c r="E158" s="46"/>
      <c r="F158" s="46">
        <v>2</v>
      </c>
      <c r="G158" s="46"/>
      <c r="H158" s="4">
        <v>0</v>
      </c>
      <c r="J158" s="51"/>
    </row>
    <row r="159" spans="3:10" x14ac:dyDescent="0.35">
      <c r="C159" s="46"/>
      <c r="D159" s="46"/>
      <c r="E159" s="46"/>
      <c r="F159" s="46">
        <v>3</v>
      </c>
      <c r="G159" s="46"/>
      <c r="H159" s="4" t="e">
        <v>#VALUE!</v>
      </c>
      <c r="J159" s="51"/>
    </row>
    <row r="160" spans="3:10" x14ac:dyDescent="0.35">
      <c r="C160" s="46"/>
      <c r="D160" s="46"/>
      <c r="E160" s="46"/>
      <c r="F160" s="46">
        <v>4</v>
      </c>
      <c r="G160" s="46"/>
      <c r="H160" s="4">
        <v>8.3333333333333321</v>
      </c>
      <c r="J160" s="51"/>
    </row>
    <row r="161" spans="3:10" x14ac:dyDescent="0.35">
      <c r="C161" s="46"/>
      <c r="D161" s="46"/>
      <c r="E161" s="46"/>
      <c r="F161" s="46">
        <v>5</v>
      </c>
      <c r="G161" s="46"/>
      <c r="H161" s="4">
        <v>0</v>
      </c>
      <c r="J161" s="51"/>
    </row>
    <row r="162" spans="3:10" x14ac:dyDescent="0.35">
      <c r="C162" s="46"/>
      <c r="D162" s="46"/>
      <c r="E162" s="46"/>
      <c r="F162" s="46">
        <v>6</v>
      </c>
      <c r="G162" s="46"/>
      <c r="H162" s="4" t="e">
        <v>#VALUE!</v>
      </c>
      <c r="J162" s="51"/>
    </row>
    <row r="163" spans="3:10" x14ac:dyDescent="0.35">
      <c r="C163" s="46"/>
      <c r="D163" s="46"/>
      <c r="E163" s="46"/>
      <c r="F163" s="46">
        <v>7</v>
      </c>
      <c r="G163" s="46"/>
      <c r="H163" s="4">
        <v>12.5</v>
      </c>
      <c r="J163" s="51"/>
    </row>
    <row r="164" spans="3:10" x14ac:dyDescent="0.35">
      <c r="C164" s="46"/>
      <c r="D164" s="46"/>
      <c r="E164" s="46"/>
      <c r="F164" s="46">
        <v>8</v>
      </c>
      <c r="G164" s="46" t="s">
        <v>52</v>
      </c>
      <c r="H164" s="4">
        <v>0</v>
      </c>
      <c r="J164" s="51"/>
    </row>
    <row r="165" spans="3:10" x14ac:dyDescent="0.35">
      <c r="C165" s="46"/>
      <c r="D165" s="46"/>
      <c r="E165" s="46"/>
      <c r="F165" s="46">
        <v>9</v>
      </c>
      <c r="G165" s="46"/>
      <c r="H165" s="4">
        <v>0</v>
      </c>
      <c r="J165" s="51"/>
    </row>
    <row r="166" spans="3:10" x14ac:dyDescent="0.35">
      <c r="C166" s="46"/>
      <c r="D166" s="46"/>
      <c r="E166" s="46"/>
      <c r="F166" s="46">
        <v>10</v>
      </c>
      <c r="G166" s="46"/>
      <c r="H166" s="4" t="e">
        <v>#VALUE!</v>
      </c>
      <c r="J166" s="51"/>
    </row>
    <row r="167" spans="3:10" x14ac:dyDescent="0.35">
      <c r="C167" s="46"/>
      <c r="D167" s="46"/>
      <c r="E167" s="46"/>
      <c r="F167" s="46">
        <v>11</v>
      </c>
      <c r="G167" s="46" t="s">
        <v>52</v>
      </c>
      <c r="H167" s="4">
        <v>0</v>
      </c>
      <c r="J167" s="51"/>
    </row>
    <row r="168" spans="3:10" x14ac:dyDescent="0.35">
      <c r="C168" s="46"/>
      <c r="D168" s="46"/>
      <c r="E168" s="46"/>
      <c r="F168" s="46">
        <v>12</v>
      </c>
      <c r="G168" s="46"/>
      <c r="H168" s="4">
        <v>14.285714285714285</v>
      </c>
      <c r="J168" s="51"/>
    </row>
    <row r="169" spans="3:10" x14ac:dyDescent="0.35">
      <c r="C169" s="46"/>
      <c r="D169" s="46"/>
      <c r="E169" s="46"/>
      <c r="F169" s="46">
        <v>13</v>
      </c>
      <c r="G169" s="46"/>
      <c r="H169" s="4" t="e">
        <v>#VALUE!</v>
      </c>
      <c r="J169" s="51"/>
    </row>
    <row r="170" spans="3:10" x14ac:dyDescent="0.35">
      <c r="C170" s="46"/>
      <c r="D170" s="46"/>
      <c r="E170" s="46"/>
      <c r="F170" s="46">
        <v>14</v>
      </c>
      <c r="G170" s="46"/>
      <c r="H170" s="4" t="e">
        <v>#VALUE!</v>
      </c>
      <c r="J170" s="51"/>
    </row>
    <row r="171" spans="3:10" x14ac:dyDescent="0.35">
      <c r="C171" s="46"/>
      <c r="D171" s="46"/>
      <c r="E171" s="46"/>
      <c r="F171" s="46">
        <v>15</v>
      </c>
      <c r="G171" s="46"/>
      <c r="H171" s="4" t="e">
        <v>#VALUE!</v>
      </c>
      <c r="J171" s="51"/>
    </row>
    <row r="172" spans="3:10" x14ac:dyDescent="0.35">
      <c r="C172" s="46"/>
      <c r="D172" s="46"/>
      <c r="E172" s="46"/>
      <c r="F172" s="46">
        <v>16</v>
      </c>
      <c r="G172" s="46"/>
      <c r="H172" s="4">
        <v>0</v>
      </c>
      <c r="J172" s="51"/>
    </row>
    <row r="173" spans="3:10" x14ac:dyDescent="0.35">
      <c r="C173" s="46"/>
      <c r="D173" s="46"/>
      <c r="E173" s="46"/>
      <c r="F173" s="46">
        <v>17</v>
      </c>
      <c r="G173" s="46"/>
      <c r="H173" s="4" t="e">
        <v>#VALUE!</v>
      </c>
      <c r="J173" s="51"/>
    </row>
    <row r="174" spans="3:10" x14ac:dyDescent="0.35">
      <c r="C174" s="46"/>
      <c r="D174" s="46"/>
      <c r="E174" s="46"/>
      <c r="F174" s="46">
        <v>18</v>
      </c>
      <c r="G174" s="46"/>
      <c r="H174" s="4" t="e">
        <v>#VALUE!</v>
      </c>
      <c r="J174" s="51"/>
    </row>
    <row r="175" spans="3:10" x14ac:dyDescent="0.35">
      <c r="C175" s="46"/>
      <c r="D175" s="46"/>
      <c r="E175" s="46"/>
      <c r="F175" s="46">
        <v>19</v>
      </c>
      <c r="G175" s="46"/>
      <c r="H175" s="4">
        <v>0</v>
      </c>
      <c r="J175" s="51"/>
    </row>
    <row r="176" spans="3:10" x14ac:dyDescent="0.35">
      <c r="C176" s="46"/>
      <c r="D176" s="46"/>
      <c r="E176" s="46"/>
      <c r="F176" s="46">
        <v>20</v>
      </c>
      <c r="G176" s="46"/>
      <c r="H176" s="4" t="e">
        <v>#VALUE!</v>
      </c>
      <c r="J176" s="51"/>
    </row>
    <row r="177" spans="3:10" x14ac:dyDescent="0.35">
      <c r="C177" s="46"/>
      <c r="D177" s="46"/>
      <c r="E177" s="46"/>
      <c r="F177" s="46">
        <v>21</v>
      </c>
      <c r="G177" s="46"/>
      <c r="H177" s="4">
        <v>0</v>
      </c>
      <c r="J177" s="51"/>
    </row>
    <row r="178" spans="3:10" x14ac:dyDescent="0.35">
      <c r="C178" s="46"/>
      <c r="D178" s="46"/>
      <c r="E178" s="46"/>
      <c r="F178" s="46">
        <v>22</v>
      </c>
      <c r="G178" s="46"/>
      <c r="H178" s="4" t="e">
        <v>#VALUE!</v>
      </c>
      <c r="J178" s="51"/>
    </row>
    <row r="179" spans="3:10" x14ac:dyDescent="0.35">
      <c r="C179" s="46"/>
      <c r="D179" s="46"/>
      <c r="E179" s="46"/>
      <c r="F179" s="46">
        <v>23</v>
      </c>
      <c r="G179" s="46"/>
      <c r="H179" s="4">
        <v>0</v>
      </c>
      <c r="J179" s="51"/>
    </row>
    <row r="180" spans="3:10" x14ac:dyDescent="0.35">
      <c r="C180" s="46"/>
      <c r="D180" s="46"/>
      <c r="E180" s="46"/>
      <c r="F180" s="46">
        <v>24</v>
      </c>
      <c r="G180" s="46"/>
      <c r="H180" s="4" t="e">
        <v>#VALUE!</v>
      </c>
      <c r="J180" s="51"/>
    </row>
    <row r="181" spans="3:10" x14ac:dyDescent="0.35">
      <c r="C181" s="46"/>
      <c r="D181" s="46"/>
      <c r="E181" s="46"/>
      <c r="F181" s="46">
        <v>25</v>
      </c>
      <c r="G181" s="46"/>
      <c r="H181" s="4" t="e">
        <v>#VALUE!</v>
      </c>
      <c r="J181" s="51"/>
    </row>
    <row r="182" spans="3:10" x14ac:dyDescent="0.35">
      <c r="C182" s="46"/>
      <c r="D182" s="46"/>
      <c r="E182" s="46"/>
      <c r="F182" s="46">
        <v>26</v>
      </c>
      <c r="G182" s="46"/>
      <c r="H182" s="4" t="e">
        <v>#VALUE!</v>
      </c>
      <c r="J182" s="51"/>
    </row>
    <row r="183" spans="3:10" x14ac:dyDescent="0.35">
      <c r="C183" s="46"/>
      <c r="D183" s="46"/>
      <c r="E183" s="46"/>
      <c r="F183" s="46">
        <v>27</v>
      </c>
      <c r="G183" s="46"/>
      <c r="H183" s="4">
        <v>28.35820895522388</v>
      </c>
      <c r="J183" s="51"/>
    </row>
    <row r="184" spans="3:10" x14ac:dyDescent="0.35">
      <c r="C184" s="46"/>
      <c r="D184" s="46"/>
      <c r="E184" s="46"/>
      <c r="F184" s="46">
        <v>28</v>
      </c>
      <c r="G184" s="46"/>
      <c r="H184" s="4" t="e">
        <v>#VALUE!</v>
      </c>
      <c r="J184" s="51"/>
    </row>
    <row r="185" spans="3:10" x14ac:dyDescent="0.35">
      <c r="C185" s="46"/>
      <c r="D185" s="46"/>
      <c r="E185" s="46"/>
      <c r="F185" s="46">
        <v>29</v>
      </c>
      <c r="G185" s="46"/>
      <c r="H185" s="4" t="e">
        <v>#VALUE!</v>
      </c>
      <c r="J185" s="51"/>
    </row>
    <row r="186" spans="3:10" x14ac:dyDescent="0.35">
      <c r="C186" s="46"/>
      <c r="D186" s="46"/>
      <c r="E186" s="46"/>
      <c r="F186" s="46">
        <v>30</v>
      </c>
      <c r="G186" s="46"/>
      <c r="H186" s="4" t="e">
        <v>#VALUE!</v>
      </c>
      <c r="J186" s="51"/>
    </row>
    <row r="187" spans="3:10" x14ac:dyDescent="0.35">
      <c r="C187" s="46"/>
      <c r="D187" s="46"/>
      <c r="E187" s="46"/>
      <c r="F187" s="46">
        <v>31</v>
      </c>
      <c r="G187" s="46"/>
      <c r="H187" s="4" t="e">
        <v>#VALUE!</v>
      </c>
      <c r="J187" s="51"/>
    </row>
    <row r="188" spans="3:10" x14ac:dyDescent="0.35">
      <c r="C188" s="46"/>
      <c r="D188" s="46"/>
      <c r="E188" s="46"/>
      <c r="F188" s="46">
        <v>32</v>
      </c>
      <c r="G188" s="46"/>
      <c r="H188" s="4" t="e">
        <v>#VALUE!</v>
      </c>
      <c r="J188" s="51"/>
    </row>
    <row r="189" spans="3:10" x14ac:dyDescent="0.35">
      <c r="C189" s="46"/>
      <c r="D189" s="46"/>
      <c r="E189" s="46"/>
      <c r="F189" s="46">
        <v>33</v>
      </c>
      <c r="G189" s="46"/>
      <c r="H189" s="4">
        <v>0</v>
      </c>
    </row>
    <row r="190" spans="3:10" x14ac:dyDescent="0.35">
      <c r="C190" s="46"/>
      <c r="D190" s="46"/>
      <c r="E190" s="46"/>
      <c r="F190" s="46"/>
      <c r="G190" s="46"/>
      <c r="H190" s="46"/>
    </row>
  </sheetData>
  <mergeCells count="1"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F1</vt:lpstr>
      <vt:lpstr>Homing assay</vt:lpstr>
      <vt:lpstr>Homing additional data</vt:lpstr>
      <vt:lpstr>Cutting assay</vt:lpstr>
      <vt:lpstr>Cutting additional data</vt:lpstr>
      <vt:lpstr>Embryonic assay</vt:lpstr>
      <vt:lpstr>Embryonic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</cp:lastModifiedBy>
  <dcterms:created xsi:type="dcterms:W3CDTF">2020-07-08T10:01:44Z</dcterms:created>
  <dcterms:modified xsi:type="dcterms:W3CDTF">2022-02-10T19:30:08Z</dcterms:modified>
</cp:coreProperties>
</file>