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ueahome\eressci1\hpd08ucu\data\Downloads\"/>
    </mc:Choice>
  </mc:AlternateContent>
  <xr:revisionPtr revIDLastSave="0" documentId="13_ncr:1_{B1E77120-26FC-48A8-8155-145EE697E27D}" xr6:coauthVersionLast="47" xr6:coauthVersionMax="47" xr10:uidLastSave="{00000000-0000-0000-0000-000000000000}"/>
  <bookViews>
    <workbookView xWindow="11385" yWindow="2250" windowWidth="28800" windowHeight="14490" activeTab="2" xr2:uid="{2DDCC5C9-7DC5-4997-81E6-E03B3576CDAD}"/>
  </bookViews>
  <sheets>
    <sheet name="F1" sheetId="5" r:id="rId1"/>
    <sheet name="Homing assay" sheetId="1" r:id="rId2"/>
    <sheet name="Cutting assay" sheetId="2" r:id="rId3"/>
    <sheet name="Embryonic assay" sheetId="3" r:id="rId4"/>
  </sheets>
  <definedNames>
    <definedName name="A">'Homing assay'!$C:$C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90" i="1" l="1"/>
  <c r="U110" i="1" l="1"/>
  <c r="U111" i="1"/>
  <c r="U112" i="1"/>
  <c r="U113" i="1"/>
  <c r="U114" i="1"/>
  <c r="U115" i="1"/>
  <c r="U116" i="1"/>
  <c r="U117" i="1"/>
  <c r="U118" i="1"/>
  <c r="U120" i="1"/>
  <c r="U121" i="1"/>
  <c r="U123" i="1"/>
  <c r="U125" i="1"/>
  <c r="U109" i="1"/>
  <c r="M125" i="1"/>
  <c r="M123" i="1"/>
  <c r="M121" i="1"/>
  <c r="M120" i="1"/>
  <c r="M118" i="1"/>
  <c r="M117" i="1"/>
  <c r="M116" i="1"/>
  <c r="M115" i="1"/>
  <c r="M114" i="1"/>
  <c r="M113" i="1"/>
  <c r="M112" i="1"/>
  <c r="M111" i="1"/>
  <c r="M110" i="1"/>
  <c r="M109" i="1"/>
  <c r="M106" i="1"/>
  <c r="M97" i="1"/>
  <c r="M93" i="1"/>
  <c r="M92" i="1"/>
  <c r="M86" i="1"/>
  <c r="M85" i="1"/>
  <c r="M84" i="1"/>
  <c r="M83" i="1"/>
  <c r="M82" i="1"/>
  <c r="M81" i="1"/>
  <c r="M80" i="1"/>
  <c r="M79" i="1"/>
  <c r="M78" i="1"/>
  <c r="M77" i="1"/>
  <c r="M76" i="1"/>
  <c r="M73" i="1"/>
  <c r="M72" i="1"/>
  <c r="M71" i="1"/>
  <c r="M69" i="1"/>
  <c r="M68" i="1"/>
  <c r="M67" i="1"/>
  <c r="M66" i="1"/>
  <c r="M63" i="1"/>
  <c r="M62" i="1"/>
  <c r="M61" i="1"/>
  <c r="M60" i="1"/>
  <c r="M57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" i="1"/>
  <c r="G96" i="3"/>
  <c r="M96" i="3"/>
  <c r="N96" i="3"/>
  <c r="F96" i="3"/>
  <c r="M45" i="3"/>
  <c r="N45" i="3"/>
  <c r="G45" i="3"/>
  <c r="F45" i="3"/>
  <c r="P9" i="3"/>
  <c r="Q9" i="3"/>
  <c r="P10" i="3"/>
  <c r="Q10" i="3"/>
  <c r="P12" i="3"/>
  <c r="Q12" i="3"/>
  <c r="P13" i="3"/>
  <c r="Q13" i="3"/>
  <c r="P14" i="3"/>
  <c r="Q14" i="3"/>
  <c r="P15" i="3"/>
  <c r="Q15" i="3"/>
  <c r="P16" i="3"/>
  <c r="Q16" i="3"/>
  <c r="P18" i="3"/>
  <c r="Q18" i="3"/>
  <c r="P19" i="3"/>
  <c r="Q19" i="3"/>
  <c r="P25" i="3"/>
  <c r="Q25" i="3"/>
  <c r="P26" i="3"/>
  <c r="Q26" i="3"/>
  <c r="P27" i="3"/>
  <c r="Q27" i="3"/>
  <c r="P28" i="3"/>
  <c r="Q28" i="3"/>
  <c r="P29" i="3"/>
  <c r="Q29" i="3"/>
  <c r="P31" i="3"/>
  <c r="Q31" i="3"/>
  <c r="P32" i="3"/>
  <c r="Q32" i="3"/>
  <c r="P33" i="3"/>
  <c r="Q33" i="3"/>
  <c r="P34" i="3"/>
  <c r="Q34" i="3"/>
  <c r="P35" i="3"/>
  <c r="Q35" i="3"/>
  <c r="P36" i="3"/>
  <c r="Q36" i="3"/>
  <c r="P37" i="3"/>
  <c r="Q37" i="3"/>
  <c r="P38" i="3"/>
  <c r="Q38" i="3"/>
  <c r="P39" i="3"/>
  <c r="Q39" i="3"/>
  <c r="P42" i="3"/>
  <c r="Q42" i="3"/>
  <c r="P43" i="3"/>
  <c r="Q43" i="3"/>
  <c r="P44" i="3"/>
  <c r="Q44" i="3"/>
  <c r="Q7" i="3"/>
  <c r="P7" i="3"/>
  <c r="P96" i="3" l="1"/>
  <c r="Q96" i="3"/>
  <c r="P45" i="3"/>
  <c r="Q45" i="3"/>
  <c r="O9" i="3"/>
  <c r="O10" i="3"/>
  <c r="O12" i="3"/>
  <c r="O13" i="3"/>
  <c r="O14" i="3"/>
  <c r="O15" i="3"/>
  <c r="O16" i="3"/>
  <c r="O18" i="3"/>
  <c r="O19" i="3"/>
  <c r="O25" i="3"/>
  <c r="O26" i="3"/>
  <c r="O27" i="3"/>
  <c r="O28" i="3"/>
  <c r="O29" i="3"/>
  <c r="O31" i="3"/>
  <c r="O32" i="3"/>
  <c r="O33" i="3"/>
  <c r="O34" i="3"/>
  <c r="O35" i="3"/>
  <c r="O36" i="3"/>
  <c r="O37" i="3"/>
  <c r="O38" i="3"/>
  <c r="O39" i="3"/>
  <c r="O42" i="3"/>
  <c r="O43" i="3"/>
  <c r="O44" i="3"/>
  <c r="O7" i="3"/>
  <c r="P51" i="3"/>
  <c r="Q51" i="3"/>
  <c r="P55" i="3"/>
  <c r="Q55" i="3"/>
  <c r="P56" i="3"/>
  <c r="Q56" i="3"/>
  <c r="P59" i="3"/>
  <c r="Q59" i="3"/>
  <c r="P60" i="3"/>
  <c r="Q60" i="3"/>
  <c r="P62" i="3"/>
  <c r="Q62" i="3"/>
  <c r="P63" i="3"/>
  <c r="Q63" i="3"/>
  <c r="P64" i="3"/>
  <c r="Q64" i="3"/>
  <c r="P68" i="3"/>
  <c r="Q68" i="3"/>
  <c r="P69" i="3"/>
  <c r="Q69" i="3"/>
  <c r="P70" i="3"/>
  <c r="Q70" i="3"/>
  <c r="P71" i="3"/>
  <c r="Q71" i="3"/>
  <c r="P72" i="3"/>
  <c r="Q72" i="3"/>
  <c r="P74" i="3"/>
  <c r="Q74" i="3"/>
  <c r="P76" i="3"/>
  <c r="Q76" i="3"/>
  <c r="P77" i="3"/>
  <c r="Q77" i="3"/>
  <c r="P78" i="3"/>
  <c r="Q78" i="3"/>
  <c r="P79" i="3"/>
  <c r="Q79" i="3"/>
  <c r="P81" i="3"/>
  <c r="Q81" i="3"/>
  <c r="P82" i="3"/>
  <c r="Q82" i="3"/>
  <c r="P83" i="3"/>
  <c r="Q83" i="3"/>
  <c r="P85" i="3"/>
  <c r="Q85" i="3"/>
  <c r="P86" i="3"/>
  <c r="Q86" i="3"/>
  <c r="P87" i="3"/>
  <c r="Q87" i="3"/>
  <c r="P89" i="3"/>
  <c r="Q89" i="3"/>
  <c r="P90" i="3"/>
  <c r="Q90" i="3"/>
  <c r="P94" i="3"/>
  <c r="Q94" i="3"/>
  <c r="Q49" i="3"/>
  <c r="P49" i="3"/>
  <c r="O51" i="3"/>
  <c r="O55" i="3"/>
  <c r="O56" i="3"/>
  <c r="O59" i="3"/>
  <c r="O60" i="3"/>
  <c r="O62" i="3"/>
  <c r="O63" i="3"/>
  <c r="O64" i="3"/>
  <c r="O68" i="3"/>
  <c r="O69" i="3"/>
  <c r="O70" i="3"/>
  <c r="O71" i="3"/>
  <c r="O72" i="3"/>
  <c r="O74" i="3"/>
  <c r="O76" i="3"/>
  <c r="O77" i="3"/>
  <c r="O78" i="3"/>
  <c r="O79" i="3"/>
  <c r="O81" i="3"/>
  <c r="O82" i="3"/>
  <c r="O83" i="3"/>
  <c r="O85" i="3"/>
  <c r="O86" i="3"/>
  <c r="O87" i="3"/>
  <c r="O89" i="3"/>
  <c r="O90" i="3"/>
  <c r="O94" i="3"/>
  <c r="O49" i="3"/>
  <c r="AA107" i="2"/>
  <c r="AA108" i="2"/>
  <c r="AA109" i="2"/>
  <c r="AA110" i="2"/>
  <c r="AA112" i="2"/>
  <c r="AA113" i="2"/>
  <c r="AA116" i="2"/>
  <c r="AA118" i="2"/>
  <c r="AA120" i="2"/>
  <c r="AA105" i="2"/>
  <c r="W107" i="2"/>
  <c r="X107" i="2"/>
  <c r="Y107" i="2"/>
  <c r="Z107" i="2"/>
  <c r="W108" i="2"/>
  <c r="X108" i="2"/>
  <c r="W109" i="2"/>
  <c r="X109" i="2"/>
  <c r="Y109" i="2"/>
  <c r="W110" i="2"/>
  <c r="X110" i="2"/>
  <c r="Y110" i="2"/>
  <c r="W112" i="2"/>
  <c r="X112" i="2"/>
  <c r="W113" i="2"/>
  <c r="X113" i="2"/>
  <c r="W116" i="2"/>
  <c r="X116" i="2"/>
  <c r="W118" i="2"/>
  <c r="X118" i="2"/>
  <c r="Y118" i="2"/>
  <c r="W120" i="2"/>
  <c r="X120" i="2"/>
  <c r="X105" i="2"/>
  <c r="W105" i="2"/>
  <c r="V107" i="2"/>
  <c r="V108" i="2"/>
  <c r="V109" i="2"/>
  <c r="V110" i="2"/>
  <c r="V112" i="2"/>
  <c r="V113" i="2"/>
  <c r="V116" i="2"/>
  <c r="V118" i="2"/>
  <c r="V120" i="2"/>
  <c r="V105" i="2"/>
  <c r="AA79" i="2"/>
  <c r="AA80" i="2"/>
  <c r="AA81" i="2"/>
  <c r="AA82" i="2"/>
  <c r="AA83" i="2"/>
  <c r="AA84" i="2"/>
  <c r="AA86" i="2"/>
  <c r="AA87" i="2"/>
  <c r="AA88" i="2"/>
  <c r="AA89" i="2"/>
  <c r="AA90" i="2"/>
  <c r="AA91" i="2"/>
  <c r="AA92" i="2"/>
  <c r="AA93" i="2"/>
  <c r="AA94" i="2"/>
  <c r="AA96" i="2"/>
  <c r="AA97" i="2"/>
  <c r="AA99" i="2"/>
  <c r="AA100" i="2"/>
  <c r="AA78" i="2"/>
  <c r="W79" i="2"/>
  <c r="X79" i="2"/>
  <c r="Y79" i="2"/>
  <c r="Z79" i="2"/>
  <c r="W80" i="2"/>
  <c r="X80" i="2"/>
  <c r="W81" i="2"/>
  <c r="X81" i="2"/>
  <c r="W82" i="2"/>
  <c r="X82" i="2"/>
  <c r="Z82" i="2"/>
  <c r="W83" i="2"/>
  <c r="X83" i="2"/>
  <c r="Y83" i="2"/>
  <c r="Z83" i="2"/>
  <c r="W84" i="2"/>
  <c r="X84" i="2"/>
  <c r="W86" i="2"/>
  <c r="X86" i="2"/>
  <c r="W87" i="2"/>
  <c r="X87" i="2"/>
  <c r="W88" i="2"/>
  <c r="X88" i="2"/>
  <c r="W89" i="2"/>
  <c r="X89" i="2"/>
  <c r="W90" i="2"/>
  <c r="X90" i="2"/>
  <c r="Z90" i="2"/>
  <c r="W91" i="2"/>
  <c r="X91" i="2"/>
  <c r="Y91" i="2"/>
  <c r="W92" i="2"/>
  <c r="X92" i="2"/>
  <c r="Z92" i="2"/>
  <c r="W93" i="2"/>
  <c r="X93" i="2"/>
  <c r="W94" i="2"/>
  <c r="X94" i="2"/>
  <c r="W96" i="2"/>
  <c r="X96" i="2"/>
  <c r="W97" i="2"/>
  <c r="W99" i="2"/>
  <c r="X99" i="2"/>
  <c r="W100" i="2"/>
  <c r="X100" i="2"/>
  <c r="X78" i="2"/>
  <c r="Y78" i="2"/>
  <c r="W78" i="2"/>
  <c r="AA36" i="2"/>
  <c r="AA37" i="2"/>
  <c r="AA38" i="2"/>
  <c r="AA39" i="2"/>
  <c r="AA40" i="2"/>
  <c r="AA41" i="2"/>
  <c r="AA42" i="2"/>
  <c r="AA43" i="2"/>
  <c r="AA44" i="2"/>
  <c r="AA45" i="2"/>
  <c r="AA48" i="2"/>
  <c r="AA49" i="2"/>
  <c r="AA50" i="2"/>
  <c r="AA52" i="2"/>
  <c r="AA55" i="2"/>
  <c r="AA56" i="2"/>
  <c r="AA57" i="2"/>
  <c r="AA58" i="2"/>
  <c r="AA59" i="2"/>
  <c r="AA60" i="2"/>
  <c r="AA61" i="2"/>
  <c r="AA62" i="2"/>
  <c r="AA63" i="2"/>
  <c r="AA65" i="2"/>
  <c r="AA67" i="2"/>
  <c r="AA71" i="2"/>
  <c r="AA35" i="2"/>
  <c r="W36" i="2"/>
  <c r="X36" i="2"/>
  <c r="W37" i="2"/>
  <c r="X37" i="2"/>
  <c r="Z37" i="2"/>
  <c r="W38" i="2"/>
  <c r="X38" i="2"/>
  <c r="W39" i="2"/>
  <c r="X39" i="2"/>
  <c r="W40" i="2"/>
  <c r="X40" i="2"/>
  <c r="W41" i="2"/>
  <c r="X41" i="2"/>
  <c r="W42" i="2"/>
  <c r="X42" i="2"/>
  <c r="W43" i="2"/>
  <c r="X43" i="2"/>
  <c r="Y43" i="2"/>
  <c r="W44" i="2"/>
  <c r="X44" i="2"/>
  <c r="W45" i="2"/>
  <c r="X45" i="2"/>
  <c r="W48" i="2"/>
  <c r="X48" i="2"/>
  <c r="W49" i="2"/>
  <c r="X49" i="2"/>
  <c r="W50" i="2"/>
  <c r="X50" i="2"/>
  <c r="W52" i="2"/>
  <c r="X52" i="2"/>
  <c r="W55" i="2"/>
  <c r="X55" i="2"/>
  <c r="Y55" i="2"/>
  <c r="Z55" i="2"/>
  <c r="W56" i="2"/>
  <c r="X56" i="2"/>
  <c r="W57" i="2"/>
  <c r="X57" i="2"/>
  <c r="Y57" i="2"/>
  <c r="Z57" i="2"/>
  <c r="W58" i="2"/>
  <c r="X58" i="2"/>
  <c r="Z58" i="2"/>
  <c r="W59" i="2"/>
  <c r="X59" i="2"/>
  <c r="W60" i="2"/>
  <c r="X60" i="2"/>
  <c r="Y60" i="2"/>
  <c r="W61" i="2"/>
  <c r="X61" i="2"/>
  <c r="W62" i="2"/>
  <c r="X62" i="2"/>
  <c r="W63" i="2"/>
  <c r="X63" i="2"/>
  <c r="W65" i="2"/>
  <c r="X65" i="2"/>
  <c r="W67" i="2"/>
  <c r="X67" i="2"/>
  <c r="W71" i="2"/>
  <c r="X71" i="2"/>
  <c r="X35" i="2"/>
  <c r="W35" i="2"/>
  <c r="N6" i="2"/>
  <c r="N7" i="2"/>
  <c r="N9" i="2"/>
  <c r="N10" i="2"/>
  <c r="N11" i="2"/>
  <c r="N12" i="2"/>
  <c r="N14" i="2"/>
  <c r="N15" i="2"/>
  <c r="N16" i="2"/>
  <c r="N17" i="2"/>
  <c r="N18" i="2"/>
  <c r="N20" i="2"/>
  <c r="N21" i="2"/>
  <c r="N22" i="2"/>
  <c r="N24" i="2"/>
  <c r="N25" i="2"/>
  <c r="N5" i="2"/>
  <c r="O96" i="3" l="1"/>
  <c r="O45" i="3"/>
  <c r="Y15" i="2"/>
  <c r="Y20" i="2"/>
  <c r="Y22" i="2"/>
  <c r="O6" i="2"/>
  <c r="O7" i="2"/>
  <c r="O9" i="2"/>
  <c r="O10" i="2"/>
  <c r="O11" i="2"/>
  <c r="O12" i="2"/>
  <c r="O14" i="2"/>
  <c r="O15" i="2"/>
  <c r="O16" i="2"/>
  <c r="O17" i="2"/>
  <c r="O18" i="2"/>
  <c r="O20" i="2"/>
  <c r="O21" i="2"/>
  <c r="O22" i="2"/>
  <c r="O24" i="2"/>
  <c r="O25" i="2"/>
  <c r="J6" i="2"/>
  <c r="L6" i="2"/>
  <c r="J7" i="2"/>
  <c r="L7" i="2"/>
  <c r="J9" i="2"/>
  <c r="L9" i="2"/>
  <c r="J10" i="2"/>
  <c r="L10" i="2"/>
  <c r="J11" i="2"/>
  <c r="L11" i="2"/>
  <c r="J12" i="2"/>
  <c r="L12" i="2"/>
  <c r="J14" i="2"/>
  <c r="L14" i="2"/>
  <c r="J15" i="2"/>
  <c r="L15" i="2"/>
  <c r="M15" i="2" s="1"/>
  <c r="J16" i="2"/>
  <c r="L16" i="2"/>
  <c r="J17" i="2"/>
  <c r="L17" i="2"/>
  <c r="J18" i="2"/>
  <c r="L18" i="2"/>
  <c r="J20" i="2"/>
  <c r="L20" i="2"/>
  <c r="J21" i="2"/>
  <c r="L21" i="2"/>
  <c r="J22" i="2"/>
  <c r="L22" i="2"/>
  <c r="J24" i="2"/>
  <c r="L24" i="2"/>
  <c r="J25" i="2"/>
  <c r="L25" i="2"/>
  <c r="J29" i="2"/>
  <c r="O5" i="2"/>
  <c r="L5" i="2"/>
  <c r="J5" i="2"/>
  <c r="R6" i="2"/>
  <c r="S6" i="2"/>
  <c r="X6" i="2" s="1"/>
  <c r="R7" i="2"/>
  <c r="S7" i="2"/>
  <c r="X7" i="2" s="1"/>
  <c r="R9" i="2"/>
  <c r="W9" i="2" s="1"/>
  <c r="S9" i="2"/>
  <c r="X9" i="2" s="1"/>
  <c r="R10" i="2"/>
  <c r="W10" i="2" s="1"/>
  <c r="S10" i="2"/>
  <c r="X10" i="2" s="1"/>
  <c r="R11" i="2"/>
  <c r="S11" i="2"/>
  <c r="X11" i="2" s="1"/>
  <c r="R12" i="2"/>
  <c r="S12" i="2"/>
  <c r="X12" i="2" s="1"/>
  <c r="R14" i="2"/>
  <c r="S14" i="2"/>
  <c r="X14" i="2" s="1"/>
  <c r="R15" i="2"/>
  <c r="W15" i="2" s="1"/>
  <c r="S15" i="2"/>
  <c r="X15" i="2" s="1"/>
  <c r="R16" i="2"/>
  <c r="S16" i="2"/>
  <c r="X16" i="2" s="1"/>
  <c r="R17" i="2"/>
  <c r="S17" i="2"/>
  <c r="X17" i="2" s="1"/>
  <c r="R18" i="2"/>
  <c r="S18" i="2"/>
  <c r="X18" i="2" s="1"/>
  <c r="R20" i="2"/>
  <c r="S20" i="2"/>
  <c r="X20" i="2" s="1"/>
  <c r="R21" i="2"/>
  <c r="S21" i="2"/>
  <c r="X21" i="2" s="1"/>
  <c r="R22" i="2"/>
  <c r="S22" i="2"/>
  <c r="X22" i="2" s="1"/>
  <c r="R24" i="2"/>
  <c r="S24" i="2"/>
  <c r="X24" i="2" s="1"/>
  <c r="R25" i="2"/>
  <c r="S25" i="2"/>
  <c r="X25" i="2" s="1"/>
  <c r="R29" i="2"/>
  <c r="S29" i="2"/>
  <c r="X29" i="2" s="1"/>
  <c r="S5" i="2"/>
  <c r="R5" i="2"/>
  <c r="H29" i="2"/>
  <c r="J71" i="2"/>
  <c r="L71" i="2"/>
  <c r="O71" i="2"/>
  <c r="J67" i="2"/>
  <c r="L67" i="2"/>
  <c r="O67" i="2"/>
  <c r="AB67" i="2" s="1"/>
  <c r="J65" i="2"/>
  <c r="L65" i="2"/>
  <c r="O65" i="2"/>
  <c r="J63" i="2"/>
  <c r="L63" i="2"/>
  <c r="M63" i="2" s="1"/>
  <c r="O63" i="2"/>
  <c r="AB63" i="2" s="1"/>
  <c r="N71" i="2"/>
  <c r="N67" i="2"/>
  <c r="N65" i="2"/>
  <c r="N63" i="2"/>
  <c r="N62" i="2"/>
  <c r="O62" i="2"/>
  <c r="L62" i="2"/>
  <c r="J62" i="2"/>
  <c r="N61" i="2"/>
  <c r="O61" i="2"/>
  <c r="AB61" i="2" s="1"/>
  <c r="L61" i="2"/>
  <c r="J61" i="2"/>
  <c r="I9" i="3"/>
  <c r="H9" i="3" s="1"/>
  <c r="I10" i="3"/>
  <c r="H10" i="3" s="1"/>
  <c r="I12" i="3"/>
  <c r="R12" i="3" s="1"/>
  <c r="I13" i="3"/>
  <c r="R13" i="3" s="1"/>
  <c r="I14" i="3"/>
  <c r="R14" i="3" s="1"/>
  <c r="I15" i="3"/>
  <c r="R15" i="3" s="1"/>
  <c r="I16" i="3"/>
  <c r="H16" i="3" s="1"/>
  <c r="I18" i="3"/>
  <c r="R18" i="3" s="1"/>
  <c r="I19" i="3"/>
  <c r="H19" i="3" s="1"/>
  <c r="I25" i="3"/>
  <c r="H25" i="3" s="1"/>
  <c r="I26" i="3"/>
  <c r="R26" i="3" s="1"/>
  <c r="I27" i="3"/>
  <c r="R27" i="3" s="1"/>
  <c r="I28" i="3"/>
  <c r="R28" i="3" s="1"/>
  <c r="I29" i="3"/>
  <c r="R29" i="3" s="1"/>
  <c r="I31" i="3"/>
  <c r="R31" i="3" s="1"/>
  <c r="I32" i="3"/>
  <c r="H32" i="3" s="1"/>
  <c r="I33" i="3"/>
  <c r="H33" i="3" s="1"/>
  <c r="I34" i="3"/>
  <c r="H34" i="3" s="1"/>
  <c r="I35" i="3"/>
  <c r="R35" i="3" s="1"/>
  <c r="I36" i="3"/>
  <c r="R36" i="3" s="1"/>
  <c r="I37" i="3"/>
  <c r="H37" i="3" s="1"/>
  <c r="I38" i="3"/>
  <c r="R38" i="3" s="1"/>
  <c r="I39" i="3"/>
  <c r="H39" i="3" s="1"/>
  <c r="I42" i="3"/>
  <c r="H42" i="3" s="1"/>
  <c r="I43" i="3"/>
  <c r="H43" i="3" s="1"/>
  <c r="I44" i="3"/>
  <c r="H44" i="3" s="1"/>
  <c r="I7" i="3"/>
  <c r="I79" i="3"/>
  <c r="H79" i="3" s="1"/>
  <c r="I81" i="3"/>
  <c r="H81" i="3" s="1"/>
  <c r="I82" i="3"/>
  <c r="H82" i="3" s="1"/>
  <c r="I83" i="3"/>
  <c r="H83" i="3" s="1"/>
  <c r="I85" i="3"/>
  <c r="H85" i="3" s="1"/>
  <c r="I86" i="3"/>
  <c r="H86" i="3" s="1"/>
  <c r="I87" i="3"/>
  <c r="H87" i="3" s="1"/>
  <c r="I89" i="3"/>
  <c r="H89" i="3" s="1"/>
  <c r="I90" i="3"/>
  <c r="H90" i="3" s="1"/>
  <c r="I94" i="3"/>
  <c r="H94" i="3" s="1"/>
  <c r="I51" i="3"/>
  <c r="H51" i="3" s="1"/>
  <c r="I55" i="3"/>
  <c r="H55" i="3" s="1"/>
  <c r="I56" i="3"/>
  <c r="H56" i="3" s="1"/>
  <c r="I59" i="3"/>
  <c r="H59" i="3" s="1"/>
  <c r="I60" i="3"/>
  <c r="H60" i="3" s="1"/>
  <c r="I62" i="3"/>
  <c r="H62" i="3" s="1"/>
  <c r="I63" i="3"/>
  <c r="H63" i="3" s="1"/>
  <c r="I64" i="3"/>
  <c r="H64" i="3" s="1"/>
  <c r="I68" i="3"/>
  <c r="H68" i="3" s="1"/>
  <c r="I69" i="3"/>
  <c r="H69" i="3" s="1"/>
  <c r="I70" i="3"/>
  <c r="H70" i="3" s="1"/>
  <c r="I71" i="3"/>
  <c r="R71" i="3" s="1"/>
  <c r="I72" i="3"/>
  <c r="H72" i="3" s="1"/>
  <c r="I74" i="3"/>
  <c r="H74" i="3" s="1"/>
  <c r="I76" i="3"/>
  <c r="R76" i="3" s="1"/>
  <c r="I77" i="3"/>
  <c r="R77" i="3" s="1"/>
  <c r="I78" i="3"/>
  <c r="H78" i="3" s="1"/>
  <c r="I49" i="3"/>
  <c r="H49" i="3" s="1"/>
  <c r="O107" i="2"/>
  <c r="AB107" i="2" s="1"/>
  <c r="O108" i="2"/>
  <c r="AB108" i="2" s="1"/>
  <c r="O109" i="2"/>
  <c r="AB109" i="2" s="1"/>
  <c r="O110" i="2"/>
  <c r="AB110" i="2" s="1"/>
  <c r="O112" i="2"/>
  <c r="AB112" i="2" s="1"/>
  <c r="O113" i="2"/>
  <c r="AB113" i="2" s="1"/>
  <c r="O116" i="2"/>
  <c r="AB116" i="2" s="1"/>
  <c r="O118" i="2"/>
  <c r="AB118" i="2" s="1"/>
  <c r="O120" i="2"/>
  <c r="AB120" i="2" s="1"/>
  <c r="O105" i="2"/>
  <c r="N107" i="2"/>
  <c r="AC107" i="2" s="1"/>
  <c r="N108" i="2"/>
  <c r="N109" i="2"/>
  <c r="AC109" i="2" s="1"/>
  <c r="N110" i="2"/>
  <c r="AC110" i="2" s="1"/>
  <c r="N112" i="2"/>
  <c r="N113" i="2"/>
  <c r="N116" i="2"/>
  <c r="N118" i="2"/>
  <c r="AC118" i="2" s="1"/>
  <c r="N120" i="2"/>
  <c r="N105" i="2"/>
  <c r="L107" i="2"/>
  <c r="L108" i="2"/>
  <c r="L109" i="2"/>
  <c r="L110" i="2"/>
  <c r="L112" i="2"/>
  <c r="L113" i="2"/>
  <c r="L116" i="2"/>
  <c r="L118" i="2"/>
  <c r="L120" i="2"/>
  <c r="L105" i="2"/>
  <c r="J107" i="2"/>
  <c r="J108" i="2"/>
  <c r="J109" i="2"/>
  <c r="J110" i="2"/>
  <c r="J112" i="2"/>
  <c r="J113" i="2"/>
  <c r="J116" i="2"/>
  <c r="J118" i="2"/>
  <c r="J120" i="2"/>
  <c r="J105" i="2"/>
  <c r="N79" i="2"/>
  <c r="AC79" i="2" s="1"/>
  <c r="N80" i="2"/>
  <c r="N81" i="2"/>
  <c r="N82" i="2"/>
  <c r="AC82" i="2" s="1"/>
  <c r="N83" i="2"/>
  <c r="AC83" i="2" s="1"/>
  <c r="N84" i="2"/>
  <c r="N86" i="2"/>
  <c r="N87" i="2"/>
  <c r="N88" i="2"/>
  <c r="N89" i="2"/>
  <c r="N90" i="2"/>
  <c r="AC90" i="2" s="1"/>
  <c r="N91" i="2"/>
  <c r="AC91" i="2" s="1"/>
  <c r="N92" i="2"/>
  <c r="AC92" i="2" s="1"/>
  <c r="N93" i="2"/>
  <c r="N94" i="2"/>
  <c r="N96" i="2"/>
  <c r="N97" i="2"/>
  <c r="N99" i="2"/>
  <c r="N100" i="2"/>
  <c r="N78" i="2"/>
  <c r="O79" i="2"/>
  <c r="AB79" i="2" s="1"/>
  <c r="O80" i="2"/>
  <c r="AB80" i="2" s="1"/>
  <c r="O81" i="2"/>
  <c r="AB81" i="2" s="1"/>
  <c r="O82" i="2"/>
  <c r="AB82" i="2" s="1"/>
  <c r="O83" i="2"/>
  <c r="AB83" i="2" s="1"/>
  <c r="O84" i="2"/>
  <c r="AB84" i="2" s="1"/>
  <c r="O86" i="2"/>
  <c r="AB86" i="2" s="1"/>
  <c r="O87" i="2"/>
  <c r="AB87" i="2" s="1"/>
  <c r="O88" i="2"/>
  <c r="AB88" i="2" s="1"/>
  <c r="O89" i="2"/>
  <c r="AB89" i="2" s="1"/>
  <c r="O90" i="2"/>
  <c r="AB90" i="2" s="1"/>
  <c r="O91" i="2"/>
  <c r="AB91" i="2" s="1"/>
  <c r="O92" i="2"/>
  <c r="AB92" i="2" s="1"/>
  <c r="O93" i="2"/>
  <c r="AB93" i="2" s="1"/>
  <c r="O94" i="2"/>
  <c r="AB94" i="2" s="1"/>
  <c r="O96" i="2"/>
  <c r="AB96" i="2" s="1"/>
  <c r="O97" i="2"/>
  <c r="AB97" i="2" s="1"/>
  <c r="O99" i="2"/>
  <c r="AB99" i="2" s="1"/>
  <c r="O100" i="2"/>
  <c r="AB100" i="2" s="1"/>
  <c r="O78" i="2"/>
  <c r="L79" i="2"/>
  <c r="L80" i="2"/>
  <c r="L81" i="2"/>
  <c r="L82" i="2"/>
  <c r="L83" i="2"/>
  <c r="L84" i="2"/>
  <c r="L86" i="2"/>
  <c r="L87" i="2"/>
  <c r="L88" i="2"/>
  <c r="L89" i="2"/>
  <c r="L90" i="2"/>
  <c r="L91" i="2"/>
  <c r="L92" i="2"/>
  <c r="L93" i="2"/>
  <c r="L94" i="2"/>
  <c r="L96" i="2"/>
  <c r="L97" i="2"/>
  <c r="L99" i="2"/>
  <c r="L100" i="2"/>
  <c r="L78" i="2"/>
  <c r="J79" i="2"/>
  <c r="J80" i="2"/>
  <c r="J81" i="2"/>
  <c r="J82" i="2"/>
  <c r="J83" i="2"/>
  <c r="K83" i="2" s="1"/>
  <c r="J84" i="2"/>
  <c r="K84" i="2" s="1"/>
  <c r="J86" i="2"/>
  <c r="K86" i="2" s="1"/>
  <c r="J87" i="2"/>
  <c r="K87" i="2" s="1"/>
  <c r="J88" i="2"/>
  <c r="J89" i="2"/>
  <c r="J90" i="2"/>
  <c r="J91" i="2"/>
  <c r="J92" i="2"/>
  <c r="K92" i="2" s="1"/>
  <c r="J93" i="2"/>
  <c r="J94" i="2"/>
  <c r="J96" i="2"/>
  <c r="K96" i="2" s="1"/>
  <c r="J97" i="2"/>
  <c r="K97" i="2" s="1"/>
  <c r="J99" i="2"/>
  <c r="K99" i="2" s="1"/>
  <c r="J100" i="2"/>
  <c r="J78" i="2"/>
  <c r="N36" i="2"/>
  <c r="N37" i="2"/>
  <c r="AC37" i="2" s="1"/>
  <c r="N38" i="2"/>
  <c r="N39" i="2"/>
  <c r="N40" i="2"/>
  <c r="N41" i="2"/>
  <c r="N42" i="2"/>
  <c r="N43" i="2"/>
  <c r="N44" i="2"/>
  <c r="N45" i="2"/>
  <c r="N48" i="2"/>
  <c r="N49" i="2"/>
  <c r="N50" i="2"/>
  <c r="N52" i="2"/>
  <c r="N55" i="2"/>
  <c r="AC55" i="2" s="1"/>
  <c r="N56" i="2"/>
  <c r="N57" i="2"/>
  <c r="AC57" i="2" s="1"/>
  <c r="N58" i="2"/>
  <c r="AC58" i="2" s="1"/>
  <c r="N59" i="2"/>
  <c r="N60" i="2"/>
  <c r="N35" i="2"/>
  <c r="O36" i="2"/>
  <c r="AB36" i="2" s="1"/>
  <c r="O37" i="2"/>
  <c r="AB37" i="2" s="1"/>
  <c r="O38" i="2"/>
  <c r="AB38" i="2" s="1"/>
  <c r="O39" i="2"/>
  <c r="AB39" i="2" s="1"/>
  <c r="O40" i="2"/>
  <c r="AB40" i="2" s="1"/>
  <c r="O41" i="2"/>
  <c r="AB41" i="2" s="1"/>
  <c r="O42" i="2"/>
  <c r="O43" i="2"/>
  <c r="AB43" i="2" s="1"/>
  <c r="O44" i="2"/>
  <c r="AB44" i="2" s="1"/>
  <c r="O45" i="2"/>
  <c r="AB45" i="2" s="1"/>
  <c r="O48" i="2"/>
  <c r="AB48" i="2" s="1"/>
  <c r="O49" i="2"/>
  <c r="AB49" i="2" s="1"/>
  <c r="O50" i="2"/>
  <c r="AB50" i="2" s="1"/>
  <c r="O52" i="2"/>
  <c r="AB52" i="2" s="1"/>
  <c r="O55" i="2"/>
  <c r="O56" i="2"/>
  <c r="AB56" i="2" s="1"/>
  <c r="O57" i="2"/>
  <c r="AB57" i="2" s="1"/>
  <c r="O58" i="2"/>
  <c r="AB58" i="2" s="1"/>
  <c r="O59" i="2"/>
  <c r="O60" i="2"/>
  <c r="AB60" i="2" s="1"/>
  <c r="O35" i="2"/>
  <c r="AB35" i="2" s="1"/>
  <c r="L36" i="2"/>
  <c r="L37" i="2"/>
  <c r="L38" i="2"/>
  <c r="L39" i="2"/>
  <c r="L40" i="2"/>
  <c r="L41" i="2"/>
  <c r="L42" i="2"/>
  <c r="L43" i="2"/>
  <c r="L44" i="2"/>
  <c r="L45" i="2"/>
  <c r="L48" i="2"/>
  <c r="L49" i="2"/>
  <c r="L50" i="2"/>
  <c r="L52" i="2"/>
  <c r="L55" i="2"/>
  <c r="L56" i="2"/>
  <c r="L57" i="2"/>
  <c r="L58" i="2"/>
  <c r="L59" i="2"/>
  <c r="L60" i="2"/>
  <c r="L35" i="2"/>
  <c r="J36" i="2"/>
  <c r="J37" i="2"/>
  <c r="J38" i="2"/>
  <c r="J39" i="2"/>
  <c r="J40" i="2"/>
  <c r="J41" i="2"/>
  <c r="J42" i="2"/>
  <c r="J43" i="2"/>
  <c r="J44" i="2"/>
  <c r="J45" i="2"/>
  <c r="J48" i="2"/>
  <c r="J49" i="2"/>
  <c r="J50" i="2"/>
  <c r="J52" i="2"/>
  <c r="J55" i="2"/>
  <c r="J56" i="2"/>
  <c r="J57" i="2"/>
  <c r="J58" i="2"/>
  <c r="J59" i="2"/>
  <c r="J60" i="2"/>
  <c r="J35" i="2"/>
  <c r="J131" i="2"/>
  <c r="L131" i="2"/>
  <c r="N131" i="2"/>
  <c r="O131" i="2"/>
  <c r="V131" i="2"/>
  <c r="W131" i="2"/>
  <c r="X131" i="2"/>
  <c r="Y131" i="2"/>
  <c r="Z131" i="2"/>
  <c r="J132" i="2"/>
  <c r="L132" i="2"/>
  <c r="N132" i="2"/>
  <c r="O132" i="2"/>
  <c r="V132" i="2"/>
  <c r="W132" i="2"/>
  <c r="X132" i="2"/>
  <c r="Y132" i="2"/>
  <c r="Z132" i="2"/>
  <c r="J133" i="2"/>
  <c r="L133" i="2"/>
  <c r="N133" i="2"/>
  <c r="O133" i="2"/>
  <c r="V133" i="2"/>
  <c r="W133" i="2"/>
  <c r="X133" i="2"/>
  <c r="Y133" i="2"/>
  <c r="Z133" i="2"/>
  <c r="J135" i="2"/>
  <c r="L135" i="2"/>
  <c r="N135" i="2"/>
  <c r="O135" i="2"/>
  <c r="V135" i="2"/>
  <c r="W135" i="2"/>
  <c r="X135" i="2"/>
  <c r="Y135" i="2"/>
  <c r="Z135" i="2"/>
  <c r="J136" i="2"/>
  <c r="L136" i="2"/>
  <c r="N136" i="2"/>
  <c r="O136" i="2"/>
  <c r="W136" i="2"/>
  <c r="X136" i="2"/>
  <c r="J137" i="2"/>
  <c r="L137" i="2"/>
  <c r="N137" i="2"/>
  <c r="O137" i="2"/>
  <c r="V137" i="2"/>
  <c r="W137" i="2"/>
  <c r="X137" i="2"/>
  <c r="Y137" i="2"/>
  <c r="Z137" i="2"/>
  <c r="J138" i="2"/>
  <c r="L138" i="2"/>
  <c r="N138" i="2"/>
  <c r="O138" i="2"/>
  <c r="W138" i="2"/>
  <c r="X138" i="2"/>
  <c r="J140" i="2"/>
  <c r="L140" i="2"/>
  <c r="N140" i="2"/>
  <c r="O140" i="2"/>
  <c r="W140" i="2"/>
  <c r="X140" i="2"/>
  <c r="J141" i="2"/>
  <c r="L141" i="2"/>
  <c r="N141" i="2"/>
  <c r="O141" i="2"/>
  <c r="V141" i="2"/>
  <c r="W141" i="2"/>
  <c r="X141" i="2"/>
  <c r="Y141" i="2"/>
  <c r="Z141" i="2"/>
  <c r="J143" i="2"/>
  <c r="L143" i="2"/>
  <c r="N143" i="2"/>
  <c r="O143" i="2"/>
  <c r="V143" i="2"/>
  <c r="W143" i="2"/>
  <c r="X143" i="2"/>
  <c r="Y143" i="2"/>
  <c r="Z143" i="2"/>
  <c r="J144" i="2"/>
  <c r="L144" i="2"/>
  <c r="N144" i="2"/>
  <c r="O144" i="2"/>
  <c r="W144" i="2"/>
  <c r="X144" i="2"/>
  <c r="K94" i="2" l="1"/>
  <c r="K88" i="2"/>
  <c r="K79" i="2"/>
  <c r="M24" i="2"/>
  <c r="K82" i="2"/>
  <c r="H38" i="3"/>
  <c r="H36" i="3"/>
  <c r="H27" i="3"/>
  <c r="R37" i="3"/>
  <c r="H29" i="3"/>
  <c r="R39" i="3"/>
  <c r="H71" i="3"/>
  <c r="H15" i="3"/>
  <c r="R32" i="3"/>
  <c r="I45" i="3"/>
  <c r="H45" i="3" s="1"/>
  <c r="H13" i="3"/>
  <c r="R9" i="3"/>
  <c r="R10" i="3"/>
  <c r="H28" i="3"/>
  <c r="H14" i="3"/>
  <c r="R51" i="3"/>
  <c r="R55" i="3"/>
  <c r="R56" i="3"/>
  <c r="R42" i="3"/>
  <c r="R19" i="3"/>
  <c r="R25" i="3"/>
  <c r="H77" i="3"/>
  <c r="R64" i="3"/>
  <c r="R68" i="3"/>
  <c r="R69" i="3"/>
  <c r="R70" i="3"/>
  <c r="R59" i="3"/>
  <c r="R33" i="3"/>
  <c r="R34" i="3"/>
  <c r="H76" i="3"/>
  <c r="H7" i="3"/>
  <c r="H35" i="3"/>
  <c r="H26" i="3"/>
  <c r="H12" i="3"/>
  <c r="R78" i="3"/>
  <c r="R79" i="3"/>
  <c r="R81" i="3"/>
  <c r="R43" i="3"/>
  <c r="R44" i="3"/>
  <c r="R87" i="3"/>
  <c r="R89" i="3"/>
  <c r="R90" i="3"/>
  <c r="R94" i="3"/>
  <c r="R82" i="3"/>
  <c r="R60" i="3"/>
  <c r="R62" i="3"/>
  <c r="I96" i="3"/>
  <c r="H96" i="3" s="1"/>
  <c r="R86" i="3"/>
  <c r="R63" i="3"/>
  <c r="R7" i="3"/>
  <c r="R72" i="3"/>
  <c r="R74" i="3"/>
  <c r="H18" i="3"/>
  <c r="R16" i="3"/>
  <c r="R49" i="3"/>
  <c r="R83" i="3"/>
  <c r="R85" i="3"/>
  <c r="H31" i="3"/>
  <c r="K49" i="2"/>
  <c r="K39" i="2"/>
  <c r="K91" i="2"/>
  <c r="M22" i="2"/>
  <c r="K22" i="2"/>
  <c r="K80" i="2"/>
  <c r="K24" i="2"/>
  <c r="K60" i="2"/>
  <c r="M60" i="2"/>
  <c r="M49" i="2"/>
  <c r="M39" i="2"/>
  <c r="K52" i="2"/>
  <c r="K41" i="2"/>
  <c r="AA18" i="2"/>
  <c r="AB18" i="2" s="1"/>
  <c r="AA14" i="2"/>
  <c r="AB14" i="2" s="1"/>
  <c r="M56" i="2"/>
  <c r="M43" i="2"/>
  <c r="K118" i="2"/>
  <c r="K11" i="2"/>
  <c r="AA22" i="2"/>
  <c r="AB22" i="2" s="1"/>
  <c r="K57" i="2"/>
  <c r="K36" i="2"/>
  <c r="M96" i="2"/>
  <c r="M87" i="2"/>
  <c r="M118" i="2"/>
  <c r="K20" i="2"/>
  <c r="K44" i="2"/>
  <c r="K56" i="2"/>
  <c r="K43" i="2"/>
  <c r="M18" i="2"/>
  <c r="M9" i="2"/>
  <c r="K93" i="2"/>
  <c r="K90" i="2"/>
  <c r="K113" i="2"/>
  <c r="M10" i="2"/>
  <c r="K10" i="2"/>
  <c r="K35" i="2"/>
  <c r="K50" i="2"/>
  <c r="K40" i="2"/>
  <c r="M67" i="2"/>
  <c r="X5" i="2"/>
  <c r="K100" i="2"/>
  <c r="K81" i="2"/>
  <c r="K89" i="2"/>
  <c r="K5" i="2"/>
  <c r="M58" i="2"/>
  <c r="M45" i="2"/>
  <c r="M37" i="2"/>
  <c r="M55" i="2"/>
  <c r="M42" i="2"/>
  <c r="K108" i="2"/>
  <c r="M5" i="2"/>
  <c r="M57" i="2"/>
  <c r="M44" i="2"/>
  <c r="M36" i="2"/>
  <c r="K62" i="2"/>
  <c r="K59" i="2"/>
  <c r="K48" i="2"/>
  <c r="K38" i="2"/>
  <c r="M99" i="2"/>
  <c r="M89" i="2"/>
  <c r="M80" i="2"/>
  <c r="M105" i="2"/>
  <c r="M108" i="2"/>
  <c r="N29" i="2"/>
  <c r="M12" i="2"/>
  <c r="K58" i="2"/>
  <c r="K45" i="2"/>
  <c r="K37" i="2"/>
  <c r="W5" i="2"/>
  <c r="K17" i="2"/>
  <c r="K12" i="2"/>
  <c r="AA29" i="2"/>
  <c r="AA25" i="2"/>
  <c r="AB25" i="2" s="1"/>
  <c r="AA21" i="2"/>
  <c r="AB21" i="2" s="1"/>
  <c r="AA17" i="2"/>
  <c r="AB17" i="2" s="1"/>
  <c r="K120" i="2"/>
  <c r="AA24" i="2"/>
  <c r="AB24" i="2" s="1"/>
  <c r="AA20" i="2"/>
  <c r="AB20" i="2" s="1"/>
  <c r="AA16" i="2"/>
  <c r="AB16" i="2" s="1"/>
  <c r="AA12" i="2"/>
  <c r="AB12" i="2" s="1"/>
  <c r="K18" i="2"/>
  <c r="M97" i="2"/>
  <c r="M88" i="2"/>
  <c r="M79" i="2"/>
  <c r="K116" i="2"/>
  <c r="M120" i="2"/>
  <c r="M107" i="2"/>
  <c r="O29" i="2"/>
  <c r="K29" i="2" s="1"/>
  <c r="K16" i="2"/>
  <c r="M6" i="2"/>
  <c r="K107" i="2"/>
  <c r="M21" i="2"/>
  <c r="M25" i="2"/>
  <c r="M94" i="2"/>
  <c r="M86" i="2"/>
  <c r="M116" i="2"/>
  <c r="M62" i="2"/>
  <c r="L29" i="2"/>
  <c r="K15" i="2"/>
  <c r="AB62" i="2"/>
  <c r="K112" i="2"/>
  <c r="AA15" i="2"/>
  <c r="AB15" i="2" s="1"/>
  <c r="AA11" i="2"/>
  <c r="AB11" i="2" s="1"/>
  <c r="AA7" i="2"/>
  <c r="AB7" i="2" s="1"/>
  <c r="M14" i="2"/>
  <c r="W18" i="2"/>
  <c r="M93" i="2"/>
  <c r="M84" i="2"/>
  <c r="K110" i="2"/>
  <c r="M113" i="2"/>
  <c r="AA5" i="2"/>
  <c r="AB5" i="2" s="1"/>
  <c r="M16" i="2"/>
  <c r="K14" i="2"/>
  <c r="W22" i="2"/>
  <c r="W14" i="2"/>
  <c r="AB105" i="2"/>
  <c r="M52" i="2"/>
  <c r="M41" i="2"/>
  <c r="M59" i="2"/>
  <c r="M48" i="2"/>
  <c r="M92" i="2"/>
  <c r="M83" i="2"/>
  <c r="K109" i="2"/>
  <c r="M112" i="2"/>
  <c r="AA10" i="2"/>
  <c r="AB10" i="2" s="1"/>
  <c r="AA6" i="2"/>
  <c r="AB6" i="2" s="1"/>
  <c r="K21" i="2"/>
  <c r="M11" i="2"/>
  <c r="W29" i="2"/>
  <c r="W17" i="2"/>
  <c r="AB78" i="2"/>
  <c r="AB42" i="2"/>
  <c r="W20" i="2"/>
  <c r="M50" i="2"/>
  <c r="M40" i="2"/>
  <c r="M91" i="2"/>
  <c r="M82" i="2"/>
  <c r="AC78" i="2"/>
  <c r="M110" i="2"/>
  <c r="M65" i="2"/>
  <c r="M71" i="2"/>
  <c r="M20" i="2"/>
  <c r="W21" i="2"/>
  <c r="W12" i="2"/>
  <c r="W7" i="2"/>
  <c r="AB65" i="2"/>
  <c r="W24" i="2"/>
  <c r="K55" i="2"/>
  <c r="K42" i="2"/>
  <c r="M100" i="2"/>
  <c r="M90" i="2"/>
  <c r="M81" i="2"/>
  <c r="M109" i="2"/>
  <c r="AA9" i="2"/>
  <c r="AB9" i="2" s="1"/>
  <c r="K9" i="2"/>
  <c r="W25" i="2"/>
  <c r="W16" i="2"/>
  <c r="AB59" i="2"/>
  <c r="AB55" i="2"/>
  <c r="K6" i="2"/>
  <c r="M17" i="2"/>
  <c r="M7" i="2"/>
  <c r="W11" i="2"/>
  <c r="W6" i="2"/>
  <c r="AB71" i="2"/>
  <c r="K25" i="2"/>
  <c r="K7" i="2"/>
  <c r="K71" i="2"/>
  <c r="K67" i="2"/>
  <c r="K65" i="2"/>
  <c r="K63" i="2"/>
  <c r="M61" i="2"/>
  <c r="K61" i="2"/>
  <c r="M35" i="2"/>
  <c r="K105" i="2"/>
  <c r="M38" i="2"/>
  <c r="M78" i="2"/>
  <c r="K78" i="2"/>
  <c r="K141" i="2"/>
  <c r="M141" i="2"/>
  <c r="K136" i="2"/>
  <c r="K144" i="2"/>
  <c r="K135" i="2"/>
  <c r="M133" i="2"/>
  <c r="K132" i="2"/>
  <c r="M131" i="2"/>
  <c r="M136" i="2"/>
  <c r="M140" i="2"/>
  <c r="K138" i="2"/>
  <c r="K137" i="2"/>
  <c r="K143" i="2"/>
  <c r="M138" i="2"/>
  <c r="K140" i="2"/>
  <c r="K133" i="2"/>
  <c r="K131" i="2"/>
  <c r="M144" i="2"/>
  <c r="M137" i="2"/>
  <c r="M135" i="2"/>
  <c r="M132" i="2"/>
  <c r="M143" i="2"/>
  <c r="Q126" i="1"/>
  <c r="R126" i="1"/>
  <c r="S126" i="1"/>
  <c r="T126" i="1"/>
  <c r="V109" i="1"/>
  <c r="W109" i="1"/>
  <c r="X109" i="1"/>
  <c r="V110" i="1"/>
  <c r="W110" i="1"/>
  <c r="Y110" i="1"/>
  <c r="V111" i="1"/>
  <c r="W111" i="1"/>
  <c r="V112" i="1"/>
  <c r="W112" i="1"/>
  <c r="V113" i="1"/>
  <c r="W113" i="1"/>
  <c r="V114" i="1"/>
  <c r="W114" i="1"/>
  <c r="V115" i="1"/>
  <c r="W115" i="1"/>
  <c r="V116" i="1"/>
  <c r="W116" i="1"/>
  <c r="V117" i="1"/>
  <c r="W117" i="1"/>
  <c r="V118" i="1"/>
  <c r="W118" i="1"/>
  <c r="V120" i="1"/>
  <c r="W120" i="1"/>
  <c r="V121" i="1"/>
  <c r="W121" i="1"/>
  <c r="V123" i="1"/>
  <c r="W123" i="1"/>
  <c r="V125" i="1"/>
  <c r="W125" i="1"/>
  <c r="W106" i="1"/>
  <c r="V106" i="1"/>
  <c r="F126" i="1"/>
  <c r="G126" i="1"/>
  <c r="H126" i="1"/>
  <c r="E126" i="1"/>
  <c r="N109" i="1"/>
  <c r="N110" i="1"/>
  <c r="N111" i="1"/>
  <c r="N112" i="1"/>
  <c r="N113" i="1"/>
  <c r="N114" i="1"/>
  <c r="N115" i="1"/>
  <c r="N116" i="1"/>
  <c r="N117" i="1"/>
  <c r="N118" i="1"/>
  <c r="N120" i="1"/>
  <c r="N121" i="1"/>
  <c r="N123" i="1"/>
  <c r="N125" i="1"/>
  <c r="N106" i="1"/>
  <c r="K109" i="1"/>
  <c r="K110" i="1"/>
  <c r="K111" i="1"/>
  <c r="K112" i="1"/>
  <c r="K113" i="1"/>
  <c r="K114" i="1"/>
  <c r="K115" i="1"/>
  <c r="K116" i="1"/>
  <c r="K117" i="1"/>
  <c r="K118" i="1"/>
  <c r="K120" i="1"/>
  <c r="K121" i="1"/>
  <c r="K123" i="1"/>
  <c r="K125" i="1"/>
  <c r="K106" i="1"/>
  <c r="I109" i="1"/>
  <c r="I110" i="1"/>
  <c r="I111" i="1"/>
  <c r="I112" i="1"/>
  <c r="I113" i="1"/>
  <c r="I114" i="1"/>
  <c r="I115" i="1"/>
  <c r="I116" i="1"/>
  <c r="I117" i="1"/>
  <c r="I118" i="1"/>
  <c r="J118" i="1" s="1"/>
  <c r="I120" i="1"/>
  <c r="I121" i="1"/>
  <c r="I123" i="1"/>
  <c r="I125" i="1"/>
  <c r="I106" i="1"/>
  <c r="N97" i="1"/>
  <c r="N93" i="1"/>
  <c r="N92" i="1"/>
  <c r="K97" i="1"/>
  <c r="K93" i="1"/>
  <c r="K92" i="1"/>
  <c r="I97" i="1"/>
  <c r="I93" i="1"/>
  <c r="I92" i="1"/>
  <c r="F102" i="1"/>
  <c r="W102" i="1" s="1"/>
  <c r="G102" i="1"/>
  <c r="H102" i="1"/>
  <c r="E102" i="1"/>
  <c r="W97" i="1"/>
  <c r="W93" i="1"/>
  <c r="W92" i="1"/>
  <c r="V97" i="1"/>
  <c r="V93" i="1"/>
  <c r="V92" i="1"/>
  <c r="F87" i="1"/>
  <c r="G87" i="1"/>
  <c r="H87" i="1"/>
  <c r="Q87" i="1"/>
  <c r="R87" i="1"/>
  <c r="S87" i="1"/>
  <c r="T87" i="1"/>
  <c r="E87" i="1"/>
  <c r="V60" i="1"/>
  <c r="W60" i="1"/>
  <c r="V61" i="1"/>
  <c r="W61" i="1"/>
  <c r="V62" i="1"/>
  <c r="W62" i="1"/>
  <c r="V63" i="1"/>
  <c r="W63" i="1"/>
  <c r="V66" i="1"/>
  <c r="W66" i="1"/>
  <c r="V67" i="1"/>
  <c r="W67" i="1"/>
  <c r="V68" i="1"/>
  <c r="W68" i="1"/>
  <c r="V69" i="1"/>
  <c r="W69" i="1"/>
  <c r="V71" i="1"/>
  <c r="W71" i="1"/>
  <c r="V72" i="1"/>
  <c r="W72" i="1"/>
  <c r="V73" i="1"/>
  <c r="W73" i="1"/>
  <c r="V76" i="1"/>
  <c r="W76" i="1"/>
  <c r="V77" i="1"/>
  <c r="W77" i="1"/>
  <c r="V78" i="1"/>
  <c r="W78" i="1"/>
  <c r="V79" i="1"/>
  <c r="W79" i="1"/>
  <c r="V80" i="1"/>
  <c r="W80" i="1"/>
  <c r="V81" i="1"/>
  <c r="W81" i="1"/>
  <c r="V82" i="1"/>
  <c r="W82" i="1"/>
  <c r="Y82" i="1"/>
  <c r="V83" i="1"/>
  <c r="W83" i="1"/>
  <c r="V84" i="1"/>
  <c r="W84" i="1"/>
  <c r="V85" i="1"/>
  <c r="W85" i="1"/>
  <c r="X85" i="1"/>
  <c r="X87" i="1" s="1"/>
  <c r="Y85" i="1"/>
  <c r="V86" i="1"/>
  <c r="W86" i="1"/>
  <c r="W57" i="1"/>
  <c r="V57" i="1"/>
  <c r="N86" i="1"/>
  <c r="K86" i="1"/>
  <c r="I86" i="1"/>
  <c r="N60" i="1"/>
  <c r="N61" i="1"/>
  <c r="N62" i="1"/>
  <c r="N63" i="1"/>
  <c r="N66" i="1"/>
  <c r="N67" i="1"/>
  <c r="N68" i="1"/>
  <c r="N69" i="1"/>
  <c r="N71" i="1"/>
  <c r="N72" i="1"/>
  <c r="N73" i="1"/>
  <c r="N74" i="1"/>
  <c r="N76" i="1"/>
  <c r="N77" i="1"/>
  <c r="N78" i="1"/>
  <c r="N79" i="1"/>
  <c r="N80" i="1"/>
  <c r="N81" i="1"/>
  <c r="N82" i="1"/>
  <c r="N83" i="1"/>
  <c r="N84" i="1"/>
  <c r="N85" i="1"/>
  <c r="N57" i="1"/>
  <c r="K60" i="1"/>
  <c r="K61" i="1"/>
  <c r="K62" i="1"/>
  <c r="K63" i="1"/>
  <c r="K66" i="1"/>
  <c r="K67" i="1"/>
  <c r="K68" i="1"/>
  <c r="K69" i="1"/>
  <c r="K71" i="1"/>
  <c r="K72" i="1"/>
  <c r="K73" i="1"/>
  <c r="K76" i="1"/>
  <c r="K77" i="1"/>
  <c r="K78" i="1"/>
  <c r="K79" i="1"/>
  <c r="K80" i="1"/>
  <c r="K81" i="1"/>
  <c r="K82" i="1"/>
  <c r="K83" i="1"/>
  <c r="K84" i="1"/>
  <c r="K85" i="1"/>
  <c r="K57" i="1"/>
  <c r="I60" i="1"/>
  <c r="I61" i="1"/>
  <c r="I62" i="1"/>
  <c r="I63" i="1"/>
  <c r="I66" i="1"/>
  <c r="I67" i="1"/>
  <c r="I68" i="1"/>
  <c r="I69" i="1"/>
  <c r="I71" i="1"/>
  <c r="I72" i="1"/>
  <c r="I73" i="1"/>
  <c r="J73" i="1" s="1"/>
  <c r="I76" i="1"/>
  <c r="I77" i="1"/>
  <c r="I78" i="1"/>
  <c r="I79" i="1"/>
  <c r="I80" i="1"/>
  <c r="I81" i="1"/>
  <c r="I82" i="1"/>
  <c r="I83" i="1"/>
  <c r="I84" i="1"/>
  <c r="I85" i="1"/>
  <c r="I57" i="1"/>
  <c r="R51" i="1"/>
  <c r="S51" i="1"/>
  <c r="T51" i="1"/>
  <c r="Q51" i="1"/>
  <c r="N6" i="1"/>
  <c r="N7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6" i="1"/>
  <c r="N27" i="1"/>
  <c r="N28" i="1"/>
  <c r="N29" i="1"/>
  <c r="N31" i="1"/>
  <c r="N32" i="1"/>
  <c r="N33" i="1"/>
  <c r="N34" i="1"/>
  <c r="N35" i="1"/>
  <c r="N36" i="1"/>
  <c r="N37" i="1"/>
  <c r="N38" i="1"/>
  <c r="N39" i="1"/>
  <c r="N40" i="1"/>
  <c r="N42" i="1"/>
  <c r="N43" i="1"/>
  <c r="N44" i="1"/>
  <c r="N46" i="1"/>
  <c r="N47" i="1"/>
  <c r="N48" i="1"/>
  <c r="N49" i="1"/>
  <c r="N5" i="1"/>
  <c r="K6" i="1"/>
  <c r="L6" i="1" s="1"/>
  <c r="K7" i="1"/>
  <c r="L7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K20" i="1"/>
  <c r="K21" i="1"/>
  <c r="L21" i="1" s="1"/>
  <c r="K22" i="1"/>
  <c r="L22" i="1" s="1"/>
  <c r="K23" i="1"/>
  <c r="L23" i="1" s="1"/>
  <c r="K24" i="1"/>
  <c r="K26" i="1"/>
  <c r="K27" i="1"/>
  <c r="L27" i="1" s="1"/>
  <c r="K28" i="1"/>
  <c r="L28" i="1" s="1"/>
  <c r="K29" i="1"/>
  <c r="L29" i="1" s="1"/>
  <c r="K31" i="1"/>
  <c r="L31" i="1" s="1"/>
  <c r="K32" i="1"/>
  <c r="L32" i="1" s="1"/>
  <c r="K33" i="1"/>
  <c r="L33" i="1" s="1"/>
  <c r="K34" i="1"/>
  <c r="K35" i="1"/>
  <c r="L35" i="1" s="1"/>
  <c r="K36" i="1"/>
  <c r="L36" i="1" s="1"/>
  <c r="K37" i="1"/>
  <c r="L37" i="1" s="1"/>
  <c r="K38" i="1"/>
  <c r="K39" i="1"/>
  <c r="L39" i="1" s="1"/>
  <c r="K40" i="1"/>
  <c r="L40" i="1" s="1"/>
  <c r="K42" i="1"/>
  <c r="L42" i="1" s="1"/>
  <c r="K43" i="1"/>
  <c r="L43" i="1" s="1"/>
  <c r="K44" i="1"/>
  <c r="L44" i="1" s="1"/>
  <c r="K46" i="1"/>
  <c r="L46" i="1" s="1"/>
  <c r="K47" i="1"/>
  <c r="L47" i="1" s="1"/>
  <c r="K48" i="1"/>
  <c r="L48" i="1" s="1"/>
  <c r="K49" i="1"/>
  <c r="L49" i="1" s="1"/>
  <c r="K5" i="1"/>
  <c r="I6" i="1"/>
  <c r="J6" i="1" s="1"/>
  <c r="I7" i="1"/>
  <c r="J7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6" i="1"/>
  <c r="J26" i="1" s="1"/>
  <c r="I27" i="1"/>
  <c r="J27" i="1" s="1"/>
  <c r="I28" i="1"/>
  <c r="J28" i="1" s="1"/>
  <c r="I29" i="1"/>
  <c r="J29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2" i="1"/>
  <c r="J42" i="1" s="1"/>
  <c r="I43" i="1"/>
  <c r="J43" i="1" s="1"/>
  <c r="I44" i="1"/>
  <c r="J44" i="1" s="1"/>
  <c r="I46" i="1"/>
  <c r="J46" i="1" s="1"/>
  <c r="I47" i="1"/>
  <c r="J47" i="1" s="1"/>
  <c r="I48" i="1"/>
  <c r="J48" i="1" s="1"/>
  <c r="I49" i="1"/>
  <c r="J49" i="1" s="1"/>
  <c r="I5" i="1"/>
  <c r="J5" i="1" s="1"/>
  <c r="F51" i="1"/>
  <c r="G51" i="1"/>
  <c r="H51" i="1"/>
  <c r="E51" i="1"/>
  <c r="V40" i="1"/>
  <c r="W40" i="1"/>
  <c r="Y14" i="1"/>
  <c r="X17" i="1"/>
  <c r="Y17" i="1"/>
  <c r="X19" i="1"/>
  <c r="Y19" i="1"/>
  <c r="Y21" i="1"/>
  <c r="X22" i="1"/>
  <c r="X23" i="1"/>
  <c r="Y23" i="1"/>
  <c r="X27" i="1"/>
  <c r="Y27" i="1"/>
  <c r="X29" i="1"/>
  <c r="Y29" i="1"/>
  <c r="X40" i="1"/>
  <c r="X42" i="1"/>
  <c r="Y42" i="1"/>
  <c r="X43" i="1"/>
  <c r="Y43" i="1"/>
  <c r="Y44" i="1"/>
  <c r="Y46" i="1"/>
  <c r="Y48" i="1"/>
  <c r="W6" i="1"/>
  <c r="W7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6" i="1"/>
  <c r="W27" i="1"/>
  <c r="W28" i="1"/>
  <c r="W29" i="1"/>
  <c r="W31" i="1"/>
  <c r="W32" i="1"/>
  <c r="W33" i="1"/>
  <c r="W34" i="1"/>
  <c r="W35" i="1"/>
  <c r="W36" i="1"/>
  <c r="W37" i="1"/>
  <c r="W38" i="1"/>
  <c r="W39" i="1"/>
  <c r="W42" i="1"/>
  <c r="W43" i="1"/>
  <c r="W44" i="1"/>
  <c r="W46" i="1"/>
  <c r="W47" i="1"/>
  <c r="W48" i="1"/>
  <c r="W49" i="1"/>
  <c r="W5" i="1"/>
  <c r="V6" i="1"/>
  <c r="V7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6" i="1"/>
  <c r="V27" i="1"/>
  <c r="V28" i="1"/>
  <c r="V29" i="1"/>
  <c r="V31" i="1"/>
  <c r="V32" i="1"/>
  <c r="V33" i="1"/>
  <c r="V34" i="1"/>
  <c r="V35" i="1"/>
  <c r="V36" i="1"/>
  <c r="V37" i="1"/>
  <c r="V38" i="1"/>
  <c r="V39" i="1"/>
  <c r="V42" i="1"/>
  <c r="V43" i="1"/>
  <c r="V44" i="1"/>
  <c r="V46" i="1"/>
  <c r="V47" i="1"/>
  <c r="V48" i="1"/>
  <c r="V49" i="1"/>
  <c r="V5" i="1"/>
  <c r="V9" i="5"/>
  <c r="U9" i="5"/>
  <c r="T9" i="5"/>
  <c r="S9" i="5"/>
  <c r="I9" i="5"/>
  <c r="H9" i="5"/>
  <c r="L9" i="5"/>
  <c r="J9" i="5"/>
  <c r="K9" i="5" s="1"/>
  <c r="U126" i="1" l="1"/>
  <c r="L34" i="1"/>
  <c r="J121" i="1"/>
  <c r="L24" i="1"/>
  <c r="M126" i="1"/>
  <c r="R96" i="3"/>
  <c r="R45" i="3"/>
  <c r="AB29" i="2"/>
  <c r="M29" i="2"/>
  <c r="M102" i="1"/>
  <c r="L117" i="1"/>
  <c r="L38" i="1"/>
  <c r="J71" i="1"/>
  <c r="L81" i="1"/>
  <c r="L123" i="1"/>
  <c r="J81" i="1"/>
  <c r="L79" i="1"/>
  <c r="L26" i="1"/>
  <c r="L68" i="1"/>
  <c r="J67" i="1"/>
  <c r="L114" i="1"/>
  <c r="L86" i="1"/>
  <c r="L121" i="1"/>
  <c r="L76" i="1"/>
  <c r="L19" i="1"/>
  <c r="L73" i="1"/>
  <c r="M87" i="1"/>
  <c r="L78" i="1"/>
  <c r="L66" i="1"/>
  <c r="L80" i="1"/>
  <c r="L67" i="1"/>
  <c r="J114" i="1"/>
  <c r="L77" i="1"/>
  <c r="J66" i="1"/>
  <c r="J72" i="1"/>
  <c r="V51" i="1"/>
  <c r="L20" i="1"/>
  <c r="J117" i="1"/>
  <c r="J78" i="1"/>
  <c r="L84" i="1"/>
  <c r="L63" i="1"/>
  <c r="Y87" i="1"/>
  <c r="J106" i="1"/>
  <c r="L125" i="1"/>
  <c r="J77" i="1"/>
  <c r="L83" i="1"/>
  <c r="L62" i="1"/>
  <c r="J125" i="1"/>
  <c r="L115" i="1"/>
  <c r="L112" i="1"/>
  <c r="J83" i="1"/>
  <c r="J62" i="1"/>
  <c r="L71" i="1"/>
  <c r="J112" i="1"/>
  <c r="L111" i="1"/>
  <c r="L97" i="1"/>
  <c r="J111" i="1"/>
  <c r="L118" i="1"/>
  <c r="L110" i="1"/>
  <c r="J110" i="1"/>
  <c r="J80" i="1"/>
  <c r="J69" i="1"/>
  <c r="L116" i="1"/>
  <c r="J68" i="1"/>
  <c r="J97" i="1"/>
  <c r="J116" i="1"/>
  <c r="L113" i="1"/>
  <c r="M51" i="1"/>
  <c r="L72" i="1"/>
  <c r="L92" i="1"/>
  <c r="J123" i="1"/>
  <c r="J113" i="1"/>
  <c r="J120" i="1"/>
  <c r="J85" i="1"/>
  <c r="L60" i="1"/>
  <c r="L109" i="1"/>
  <c r="V126" i="1"/>
  <c r="J84" i="1"/>
  <c r="J76" i="1"/>
  <c r="J63" i="1"/>
  <c r="L82" i="1"/>
  <c r="L61" i="1"/>
  <c r="W87" i="1"/>
  <c r="J93" i="1"/>
  <c r="J109" i="1"/>
  <c r="N126" i="1"/>
  <c r="V87" i="1"/>
  <c r="K126" i="1"/>
  <c r="J82" i="1"/>
  <c r="I87" i="1"/>
  <c r="L69" i="1"/>
  <c r="N87" i="1"/>
  <c r="J86" i="1"/>
  <c r="J115" i="1"/>
  <c r="L106" i="1"/>
  <c r="L93" i="1"/>
  <c r="K87" i="1"/>
  <c r="U51" i="1"/>
  <c r="J79" i="1"/>
  <c r="L85" i="1"/>
  <c r="N102" i="1"/>
  <c r="L120" i="1"/>
  <c r="W126" i="1"/>
  <c r="Y51" i="1"/>
  <c r="X51" i="1"/>
  <c r="W51" i="1"/>
  <c r="K51" i="1"/>
  <c r="N51" i="1"/>
  <c r="J92" i="1"/>
  <c r="J57" i="1"/>
  <c r="I126" i="1"/>
  <c r="J126" i="1" s="1"/>
  <c r="J61" i="1"/>
  <c r="J60" i="1"/>
  <c r="Y126" i="1"/>
  <c r="L57" i="1"/>
  <c r="X126" i="1"/>
  <c r="I102" i="1"/>
  <c r="J102" i="1" s="1"/>
  <c r="K102" i="1"/>
  <c r="L5" i="1"/>
  <c r="I51" i="1"/>
  <c r="U186" i="1"/>
  <c r="U189" i="1"/>
  <c r="U190" i="1"/>
  <c r="U194" i="1"/>
  <c r="U197" i="1"/>
  <c r="U205" i="1"/>
  <c r="U207" i="1"/>
  <c r="U208" i="1"/>
  <c r="U209" i="1"/>
  <c r="U217" i="1"/>
  <c r="U219" i="1"/>
  <c r="U226" i="1"/>
  <c r="U228" i="1"/>
  <c r="U183" i="1"/>
  <c r="M186" i="1"/>
  <c r="M188" i="1"/>
  <c r="Z188" i="1" s="1"/>
  <c r="M189" i="1"/>
  <c r="M190" i="1"/>
  <c r="M191" i="1"/>
  <c r="M192" i="1"/>
  <c r="M193" i="1"/>
  <c r="M194" i="1"/>
  <c r="M196" i="1"/>
  <c r="M197" i="1"/>
  <c r="M198" i="1"/>
  <c r="Z198" i="1" s="1"/>
  <c r="M199" i="1"/>
  <c r="Z199" i="1" s="1"/>
  <c r="M203" i="1"/>
  <c r="M205" i="1"/>
  <c r="M207" i="1"/>
  <c r="M208" i="1"/>
  <c r="M209" i="1"/>
  <c r="M210" i="1"/>
  <c r="Z210" i="1" s="1"/>
  <c r="M212" i="1"/>
  <c r="M216" i="1"/>
  <c r="M217" i="1"/>
  <c r="M219" i="1"/>
  <c r="M220" i="1"/>
  <c r="M222" i="1"/>
  <c r="M223" i="1"/>
  <c r="M224" i="1"/>
  <c r="M226" i="1"/>
  <c r="M228" i="1"/>
  <c r="M183" i="1"/>
  <c r="U139" i="1"/>
  <c r="U140" i="1"/>
  <c r="U142" i="1"/>
  <c r="U148" i="1"/>
  <c r="U158" i="1"/>
  <c r="U159" i="1"/>
  <c r="U160" i="1"/>
  <c r="U161" i="1"/>
  <c r="U165" i="1"/>
  <c r="U167" i="1"/>
  <c r="U170" i="1"/>
  <c r="U171" i="1"/>
  <c r="U172" i="1"/>
  <c r="U131" i="1"/>
  <c r="M133" i="1"/>
  <c r="Z133" i="1" s="1"/>
  <c r="M135" i="1"/>
  <c r="Z135" i="1" s="1"/>
  <c r="M137" i="1"/>
  <c r="M139" i="1"/>
  <c r="M140" i="1"/>
  <c r="M141" i="1"/>
  <c r="M142" i="1"/>
  <c r="M143" i="1"/>
  <c r="Z143" i="1" s="1"/>
  <c r="M145" i="1"/>
  <c r="M146" i="1"/>
  <c r="M148" i="1"/>
  <c r="M150" i="1"/>
  <c r="M157" i="1"/>
  <c r="M158" i="1"/>
  <c r="M159" i="1"/>
  <c r="M160" i="1"/>
  <c r="M161" i="1"/>
  <c r="M162" i="1"/>
  <c r="M164" i="1"/>
  <c r="Z164" i="1" s="1"/>
  <c r="M165" i="1"/>
  <c r="M167" i="1"/>
  <c r="M170" i="1"/>
  <c r="M171" i="1"/>
  <c r="M172" i="1"/>
  <c r="M174" i="1"/>
  <c r="M177" i="1"/>
  <c r="M178" i="1"/>
  <c r="M131" i="1"/>
  <c r="Z194" i="1" l="1"/>
  <c r="L102" i="1"/>
  <c r="L126" i="1"/>
  <c r="L87" i="1"/>
  <c r="Z171" i="1"/>
  <c r="Z217" i="1"/>
  <c r="Z140" i="1"/>
  <c r="Z228" i="1"/>
  <c r="Z172" i="1"/>
  <c r="J87" i="1"/>
  <c r="Z139" i="1"/>
  <c r="Z161" i="1"/>
  <c r="Z160" i="1"/>
  <c r="L51" i="1"/>
  <c r="Z131" i="1"/>
  <c r="Z159" i="1"/>
  <c r="Z189" i="1"/>
  <c r="J51" i="1"/>
  <c r="Z226" i="1"/>
  <c r="Z219" i="1"/>
  <c r="Z197" i="1"/>
  <c r="Z158" i="1"/>
  <c r="Z186" i="1"/>
  <c r="Z209" i="1"/>
  <c r="Z190" i="1"/>
  <c r="Z183" i="1"/>
  <c r="Z208" i="1"/>
  <c r="Z165" i="1"/>
  <c r="Z170" i="1"/>
  <c r="Z148" i="1"/>
  <c r="Z207" i="1"/>
  <c r="Z167" i="1"/>
  <c r="Z205" i="1"/>
  <c r="Z142" i="1"/>
  <c r="O148" i="3"/>
  <c r="O149" i="3"/>
  <c r="O150" i="3"/>
  <c r="O151" i="3"/>
  <c r="O152" i="3"/>
  <c r="O153" i="3"/>
  <c r="O154" i="3"/>
  <c r="O155" i="3"/>
  <c r="O158" i="3"/>
  <c r="O160" i="3"/>
  <c r="O162" i="3"/>
  <c r="O163" i="3"/>
  <c r="O166" i="3"/>
  <c r="O169" i="3"/>
  <c r="O170" i="3"/>
  <c r="O174" i="3"/>
  <c r="O175" i="3"/>
  <c r="O180" i="3"/>
  <c r="O183" i="3"/>
  <c r="O186" i="3"/>
  <c r="O146" i="3"/>
  <c r="O101" i="3"/>
  <c r="O103" i="3"/>
  <c r="O104" i="3"/>
  <c r="O105" i="3"/>
  <c r="O106" i="3"/>
  <c r="O107" i="3"/>
  <c r="O108" i="3"/>
  <c r="O109" i="3"/>
  <c r="O110" i="3"/>
  <c r="O112" i="3"/>
  <c r="O113" i="3"/>
  <c r="O114" i="3"/>
  <c r="O116" i="3"/>
  <c r="O117" i="3"/>
  <c r="O118" i="3"/>
  <c r="O119" i="3"/>
  <c r="O120" i="3"/>
  <c r="O121" i="3"/>
  <c r="O122" i="3"/>
  <c r="O123" i="3"/>
  <c r="O125" i="3"/>
  <c r="O126" i="3"/>
  <c r="O127" i="3"/>
  <c r="O129" i="3"/>
  <c r="O131" i="3"/>
  <c r="O132" i="3"/>
  <c r="O135" i="3"/>
  <c r="O136" i="3"/>
  <c r="O137" i="3"/>
  <c r="O138" i="3"/>
  <c r="O100" i="3"/>
  <c r="AA184" i="2" l="1"/>
  <c r="AA185" i="2"/>
  <c r="AA186" i="2"/>
  <c r="AA187" i="2"/>
  <c r="AA188" i="2"/>
  <c r="AA190" i="2"/>
  <c r="AA191" i="2"/>
  <c r="AA192" i="2"/>
  <c r="AA193" i="2"/>
  <c r="AA194" i="2"/>
  <c r="AA198" i="2"/>
  <c r="AA201" i="2"/>
  <c r="AA202" i="2"/>
  <c r="AA204" i="2"/>
  <c r="AA205" i="2"/>
  <c r="AA206" i="2"/>
  <c r="AA210" i="2"/>
  <c r="AA212" i="2"/>
  <c r="AA213" i="2"/>
  <c r="AA215" i="2"/>
  <c r="AA218" i="2"/>
  <c r="AA223" i="2"/>
  <c r="AA225" i="2"/>
  <c r="AA226" i="2"/>
  <c r="AA183" i="2"/>
  <c r="V186" i="2"/>
  <c r="V187" i="2"/>
  <c r="V190" i="2"/>
  <c r="V205" i="2"/>
  <c r="V206" i="2"/>
  <c r="V226" i="2"/>
  <c r="V185" i="2"/>
  <c r="N184" i="2"/>
  <c r="N185" i="2"/>
  <c r="N186" i="2"/>
  <c r="N187" i="2"/>
  <c r="N188" i="2"/>
  <c r="AC188" i="2" s="1"/>
  <c r="N190" i="2"/>
  <c r="N191" i="2"/>
  <c r="N192" i="2"/>
  <c r="AC192" i="2" s="1"/>
  <c r="N193" i="2"/>
  <c r="AC193" i="2" s="1"/>
  <c r="N194" i="2"/>
  <c r="N198" i="2"/>
  <c r="N201" i="2"/>
  <c r="N202" i="2"/>
  <c r="N204" i="2"/>
  <c r="N205" i="2"/>
  <c r="N206" i="2"/>
  <c r="N210" i="2"/>
  <c r="N212" i="2"/>
  <c r="N213" i="2"/>
  <c r="N215" i="2"/>
  <c r="N218" i="2"/>
  <c r="N223" i="2"/>
  <c r="N225" i="2"/>
  <c r="N226" i="2"/>
  <c r="N183" i="2"/>
  <c r="AC132" i="2"/>
  <c r="AC133" i="2"/>
  <c r="AC135" i="2"/>
  <c r="AC137" i="2"/>
  <c r="AC141" i="2"/>
  <c r="AC143" i="2"/>
  <c r="AC131" i="2"/>
  <c r="AA132" i="2"/>
  <c r="AB132" i="2" s="1"/>
  <c r="AA133" i="2"/>
  <c r="AB133" i="2" s="1"/>
  <c r="AA135" i="2"/>
  <c r="AB135" i="2" s="1"/>
  <c r="AA136" i="2"/>
  <c r="AB136" i="2" s="1"/>
  <c r="AA137" i="2"/>
  <c r="AB137" i="2" s="1"/>
  <c r="AA138" i="2"/>
  <c r="AB138" i="2" s="1"/>
  <c r="AA140" i="2"/>
  <c r="AB140" i="2" s="1"/>
  <c r="AA141" i="2"/>
  <c r="AB141" i="2" s="1"/>
  <c r="AA143" i="2"/>
  <c r="AB143" i="2" s="1"/>
  <c r="AA144" i="2"/>
  <c r="AB144" i="2" s="1"/>
  <c r="AA146" i="2"/>
  <c r="AA147" i="2"/>
  <c r="AA148" i="2"/>
  <c r="AA149" i="2"/>
  <c r="AA153" i="2"/>
  <c r="AA155" i="2"/>
  <c r="AA158" i="2"/>
  <c r="AA159" i="2"/>
  <c r="AA164" i="2"/>
  <c r="AA166" i="2"/>
  <c r="AA170" i="2"/>
  <c r="AA172" i="2"/>
  <c r="AA173" i="2"/>
  <c r="AA176" i="2"/>
  <c r="AA131" i="2"/>
  <c r="AB131" i="2" s="1"/>
  <c r="V146" i="2"/>
  <c r="V148" i="2"/>
  <c r="V159" i="2"/>
  <c r="V166" i="2"/>
  <c r="V170" i="2"/>
  <c r="V172" i="2"/>
  <c r="V173" i="2"/>
  <c r="V176" i="2"/>
  <c r="N146" i="2"/>
  <c r="N147" i="2"/>
  <c r="AC147" i="2" s="1"/>
  <c r="N148" i="2"/>
  <c r="N149" i="2"/>
  <c r="N153" i="2"/>
  <c r="N155" i="2"/>
  <c r="N158" i="2"/>
  <c r="N159" i="2"/>
  <c r="N164" i="2"/>
  <c r="N166" i="2"/>
  <c r="N170" i="2"/>
  <c r="N172" i="2"/>
  <c r="N173" i="2"/>
  <c r="N176" i="2"/>
  <c r="AC173" i="2" l="1"/>
  <c r="AC170" i="2"/>
  <c r="AC185" i="2"/>
  <c r="AC159" i="2"/>
  <c r="AC166" i="2"/>
  <c r="AC146" i="2"/>
  <c r="AC226" i="2"/>
  <c r="AC206" i="2"/>
  <c r="AC172" i="2"/>
  <c r="AC186" i="2"/>
  <c r="AC205" i="2"/>
  <c r="AC176" i="2"/>
  <c r="AC148" i="2"/>
  <c r="AC190" i="2"/>
  <c r="AC187" i="2"/>
  <c r="R234" i="1"/>
  <c r="S234" i="1"/>
  <c r="T234" i="1"/>
  <c r="Q234" i="1"/>
  <c r="R179" i="1"/>
  <c r="S179" i="1"/>
  <c r="T179" i="1"/>
  <c r="Q179" i="1"/>
  <c r="N189" i="3"/>
  <c r="M189" i="3"/>
  <c r="I169" i="3"/>
  <c r="I170" i="3"/>
  <c r="I174" i="3"/>
  <c r="I175" i="3"/>
  <c r="I179" i="3"/>
  <c r="I180" i="3"/>
  <c r="I183" i="3"/>
  <c r="I186" i="3"/>
  <c r="G189" i="3"/>
  <c r="F189" i="3"/>
  <c r="P169" i="3"/>
  <c r="Q169" i="3"/>
  <c r="P170" i="3"/>
  <c r="Q170" i="3"/>
  <c r="P174" i="3"/>
  <c r="Q174" i="3"/>
  <c r="P175" i="3"/>
  <c r="Q175" i="3"/>
  <c r="P179" i="3"/>
  <c r="P180" i="3"/>
  <c r="Q180" i="3"/>
  <c r="P183" i="3"/>
  <c r="Q183" i="3"/>
  <c r="P186" i="3"/>
  <c r="Q186" i="3"/>
  <c r="W210" i="2"/>
  <c r="X210" i="2"/>
  <c r="W212" i="2"/>
  <c r="X212" i="2"/>
  <c r="W213" i="2"/>
  <c r="X213" i="2"/>
  <c r="W215" i="2"/>
  <c r="X215" i="2"/>
  <c r="W218" i="2"/>
  <c r="X218" i="2"/>
  <c r="W223" i="2"/>
  <c r="X223" i="2"/>
  <c r="W225" i="2"/>
  <c r="X225" i="2"/>
  <c r="W226" i="2"/>
  <c r="X226" i="2"/>
  <c r="Y226" i="2"/>
  <c r="Z226" i="2"/>
  <c r="J212" i="2"/>
  <c r="L212" i="2"/>
  <c r="O212" i="2"/>
  <c r="AB212" i="2" s="1"/>
  <c r="J213" i="2"/>
  <c r="L213" i="2"/>
  <c r="O213" i="2"/>
  <c r="AB213" i="2" s="1"/>
  <c r="J215" i="2"/>
  <c r="L215" i="2"/>
  <c r="O215" i="2"/>
  <c r="AB215" i="2" s="1"/>
  <c r="J218" i="2"/>
  <c r="L218" i="2"/>
  <c r="O218" i="2"/>
  <c r="AB218" i="2" s="1"/>
  <c r="J223" i="2"/>
  <c r="L223" i="2"/>
  <c r="O223" i="2"/>
  <c r="AB223" i="2" s="1"/>
  <c r="J225" i="2"/>
  <c r="L225" i="2"/>
  <c r="O225" i="2"/>
  <c r="AB225" i="2" s="1"/>
  <c r="J226" i="2"/>
  <c r="L226" i="2"/>
  <c r="O226" i="2"/>
  <c r="AB226" i="2" s="1"/>
  <c r="W183" i="2"/>
  <c r="X183" i="2"/>
  <c r="W184" i="2"/>
  <c r="X184" i="2"/>
  <c r="W185" i="2"/>
  <c r="X185" i="2"/>
  <c r="Y185" i="2"/>
  <c r="Z185" i="2"/>
  <c r="J183" i="2"/>
  <c r="L183" i="2"/>
  <c r="O183" i="2"/>
  <c r="AB183" i="2" s="1"/>
  <c r="J184" i="2"/>
  <c r="L184" i="2"/>
  <c r="O184" i="2"/>
  <c r="AB184" i="2" s="1"/>
  <c r="J185" i="2"/>
  <c r="L185" i="2"/>
  <c r="O185" i="2"/>
  <c r="AB185" i="2" s="1"/>
  <c r="O210" i="2"/>
  <c r="AB210" i="2" s="1"/>
  <c r="L210" i="2"/>
  <c r="J210" i="2"/>
  <c r="N139" i="3"/>
  <c r="M139" i="3"/>
  <c r="G139" i="3"/>
  <c r="F139" i="3"/>
  <c r="I160" i="3"/>
  <c r="I162" i="3"/>
  <c r="I163" i="3"/>
  <c r="I166" i="3"/>
  <c r="Q160" i="3"/>
  <c r="Q162" i="3"/>
  <c r="Q163" i="3"/>
  <c r="Q166" i="3"/>
  <c r="P160" i="3"/>
  <c r="P162" i="3"/>
  <c r="P163" i="3"/>
  <c r="P166" i="3"/>
  <c r="Q155" i="3"/>
  <c r="Q158" i="3"/>
  <c r="P155" i="3"/>
  <c r="P157" i="3"/>
  <c r="P158" i="3"/>
  <c r="I155" i="3"/>
  <c r="I157" i="3"/>
  <c r="I158" i="3"/>
  <c r="Q148" i="3"/>
  <c r="Q149" i="3"/>
  <c r="Q150" i="3"/>
  <c r="Q151" i="3"/>
  <c r="Q152" i="3"/>
  <c r="Q153" i="3"/>
  <c r="Q154" i="3"/>
  <c r="P148" i="3"/>
  <c r="P149" i="3"/>
  <c r="P150" i="3"/>
  <c r="P151" i="3"/>
  <c r="P152" i="3"/>
  <c r="P153" i="3"/>
  <c r="P154" i="3"/>
  <c r="Q146" i="3"/>
  <c r="P146" i="3"/>
  <c r="I148" i="3"/>
  <c r="I149" i="3"/>
  <c r="I150" i="3"/>
  <c r="I151" i="3"/>
  <c r="I152" i="3"/>
  <c r="I153" i="3"/>
  <c r="I154" i="3"/>
  <c r="I146" i="3"/>
  <c r="Q100" i="3"/>
  <c r="Q101" i="3"/>
  <c r="Q103" i="3"/>
  <c r="Q104" i="3"/>
  <c r="Q105" i="3"/>
  <c r="Q106" i="3"/>
  <c r="Q107" i="3"/>
  <c r="Q108" i="3"/>
  <c r="Q109" i="3"/>
  <c r="Q110" i="3"/>
  <c r="Q112" i="3"/>
  <c r="Q113" i="3"/>
  <c r="Q114" i="3"/>
  <c r="P100" i="3"/>
  <c r="P101" i="3"/>
  <c r="P103" i="3"/>
  <c r="P104" i="3"/>
  <c r="P105" i="3"/>
  <c r="P106" i="3"/>
  <c r="P107" i="3"/>
  <c r="P108" i="3"/>
  <c r="P109" i="3"/>
  <c r="P110" i="3"/>
  <c r="P112" i="3"/>
  <c r="P113" i="3"/>
  <c r="P114" i="3"/>
  <c r="I100" i="3"/>
  <c r="R100" i="3" s="1"/>
  <c r="I101" i="3"/>
  <c r="I103" i="3"/>
  <c r="I104" i="3"/>
  <c r="I105" i="3"/>
  <c r="I106" i="3"/>
  <c r="I107" i="3"/>
  <c r="I108" i="3"/>
  <c r="I109" i="3"/>
  <c r="I110" i="3"/>
  <c r="I112" i="3"/>
  <c r="I113" i="3"/>
  <c r="I114" i="3"/>
  <c r="I129" i="3"/>
  <c r="I131" i="3"/>
  <c r="I132" i="3"/>
  <c r="I135" i="3"/>
  <c r="I136" i="3"/>
  <c r="I137" i="3"/>
  <c r="I138" i="3"/>
  <c r="I127" i="3"/>
  <c r="Q126" i="3"/>
  <c r="Q127" i="3"/>
  <c r="Q129" i="3"/>
  <c r="Q131" i="3"/>
  <c r="Q132" i="3"/>
  <c r="Q135" i="3"/>
  <c r="Q136" i="3"/>
  <c r="Q137" i="3"/>
  <c r="Q138" i="3"/>
  <c r="P126" i="3"/>
  <c r="P127" i="3"/>
  <c r="P129" i="3"/>
  <c r="P131" i="3"/>
  <c r="P132" i="3"/>
  <c r="P135" i="3"/>
  <c r="P136" i="3"/>
  <c r="P137" i="3"/>
  <c r="P138" i="3"/>
  <c r="I126" i="3"/>
  <c r="Q125" i="3"/>
  <c r="P125" i="3"/>
  <c r="I125" i="3"/>
  <c r="Z166" i="2"/>
  <c r="Z170" i="2"/>
  <c r="Z172" i="2"/>
  <c r="Z173" i="2"/>
  <c r="Z176" i="2"/>
  <c r="Y164" i="2"/>
  <c r="Y166" i="2"/>
  <c r="Y170" i="2"/>
  <c r="Y172" i="2"/>
  <c r="Y173" i="2"/>
  <c r="Y176" i="2"/>
  <c r="X164" i="2"/>
  <c r="X166" i="2"/>
  <c r="X170" i="2"/>
  <c r="X172" i="2"/>
  <c r="X173" i="2"/>
  <c r="X176" i="2"/>
  <c r="W164" i="2"/>
  <c r="W166" i="2"/>
  <c r="W170" i="2"/>
  <c r="W172" i="2"/>
  <c r="W173" i="2"/>
  <c r="W176" i="2"/>
  <c r="O164" i="2"/>
  <c r="AB164" i="2" s="1"/>
  <c r="O166" i="2"/>
  <c r="AB166" i="2" s="1"/>
  <c r="O170" i="2"/>
  <c r="AB170" i="2" s="1"/>
  <c r="O172" i="2"/>
  <c r="AB172" i="2" s="1"/>
  <c r="O173" i="2"/>
  <c r="AB173" i="2" s="1"/>
  <c r="O176" i="2"/>
  <c r="AB176" i="2" s="1"/>
  <c r="L164" i="2"/>
  <c r="L166" i="2"/>
  <c r="L170" i="2"/>
  <c r="L172" i="2"/>
  <c r="L173" i="2"/>
  <c r="L176" i="2"/>
  <c r="J164" i="2"/>
  <c r="J166" i="2"/>
  <c r="J170" i="2"/>
  <c r="J172" i="2"/>
  <c r="J173" i="2"/>
  <c r="J176" i="2"/>
  <c r="S7" i="5"/>
  <c r="T7" i="5"/>
  <c r="U7" i="5"/>
  <c r="V7" i="5"/>
  <c r="S8" i="5"/>
  <c r="T8" i="5"/>
  <c r="U8" i="5"/>
  <c r="V8" i="5"/>
  <c r="H7" i="5"/>
  <c r="I7" i="5" s="1"/>
  <c r="J7" i="5"/>
  <c r="L7" i="5"/>
  <c r="H8" i="5"/>
  <c r="I8" i="5" s="1"/>
  <c r="J8" i="5"/>
  <c r="K8" i="5" s="1"/>
  <c r="L8" i="5"/>
  <c r="W187" i="2"/>
  <c r="X187" i="2"/>
  <c r="Y187" i="2"/>
  <c r="Z187" i="2"/>
  <c r="W188" i="2"/>
  <c r="X188" i="2"/>
  <c r="Z188" i="2"/>
  <c r="W190" i="2"/>
  <c r="X190" i="2"/>
  <c r="Y190" i="2"/>
  <c r="Z190" i="2"/>
  <c r="W191" i="2"/>
  <c r="X191" i="2"/>
  <c r="W192" i="2"/>
  <c r="X192" i="2"/>
  <c r="Z192" i="2"/>
  <c r="W193" i="2"/>
  <c r="X193" i="2"/>
  <c r="Y193" i="2"/>
  <c r="W194" i="2"/>
  <c r="X194" i="2"/>
  <c r="W198" i="2"/>
  <c r="X198" i="2"/>
  <c r="W201" i="2"/>
  <c r="X201" i="2"/>
  <c r="W202" i="2"/>
  <c r="X202" i="2"/>
  <c r="W204" i="2"/>
  <c r="X204" i="2"/>
  <c r="W205" i="2"/>
  <c r="X205" i="2"/>
  <c r="Y205" i="2"/>
  <c r="Z205" i="2"/>
  <c r="W206" i="2"/>
  <c r="X206" i="2"/>
  <c r="Y206" i="2"/>
  <c r="Z206" i="2"/>
  <c r="Z186" i="2"/>
  <c r="Y186" i="2"/>
  <c r="X186" i="2"/>
  <c r="W186" i="2"/>
  <c r="J187" i="2"/>
  <c r="L187" i="2"/>
  <c r="O187" i="2"/>
  <c r="AB187" i="2" s="1"/>
  <c r="J188" i="2"/>
  <c r="L188" i="2"/>
  <c r="O188" i="2"/>
  <c r="AB188" i="2" s="1"/>
  <c r="J190" i="2"/>
  <c r="L190" i="2"/>
  <c r="O190" i="2"/>
  <c r="AB190" i="2" s="1"/>
  <c r="J191" i="2"/>
  <c r="L191" i="2"/>
  <c r="O191" i="2"/>
  <c r="AB191" i="2" s="1"/>
  <c r="J192" i="2"/>
  <c r="L192" i="2"/>
  <c r="O192" i="2"/>
  <c r="AB192" i="2" s="1"/>
  <c r="J193" i="2"/>
  <c r="L193" i="2"/>
  <c r="O193" i="2"/>
  <c r="AB193" i="2" s="1"/>
  <c r="J194" i="2"/>
  <c r="L194" i="2"/>
  <c r="O194" i="2"/>
  <c r="AB194" i="2" s="1"/>
  <c r="J198" i="2"/>
  <c r="L198" i="2"/>
  <c r="O198" i="2"/>
  <c r="AB198" i="2" s="1"/>
  <c r="J201" i="2"/>
  <c r="L201" i="2"/>
  <c r="O201" i="2"/>
  <c r="AB201" i="2" s="1"/>
  <c r="J202" i="2"/>
  <c r="L202" i="2"/>
  <c r="O202" i="2"/>
  <c r="AB202" i="2" s="1"/>
  <c r="J204" i="2"/>
  <c r="L204" i="2"/>
  <c r="O204" i="2"/>
  <c r="AB204" i="2" s="1"/>
  <c r="J205" i="2"/>
  <c r="L205" i="2"/>
  <c r="O205" i="2"/>
  <c r="AB205" i="2" s="1"/>
  <c r="J206" i="2"/>
  <c r="L206" i="2"/>
  <c r="O206" i="2"/>
  <c r="AB206" i="2" s="1"/>
  <c r="O186" i="2"/>
  <c r="AB186" i="2" s="1"/>
  <c r="L186" i="2"/>
  <c r="J186" i="2"/>
  <c r="W146" i="2"/>
  <c r="X146" i="2"/>
  <c r="Y146" i="2"/>
  <c r="Z146" i="2"/>
  <c r="W147" i="2"/>
  <c r="X147" i="2"/>
  <c r="Y147" i="2"/>
  <c r="W148" i="2"/>
  <c r="X148" i="2"/>
  <c r="Y148" i="2"/>
  <c r="Z148" i="2"/>
  <c r="W149" i="2"/>
  <c r="X149" i="2"/>
  <c r="W153" i="2"/>
  <c r="X153" i="2"/>
  <c r="Z153" i="2"/>
  <c r="W155" i="2"/>
  <c r="X155" i="2"/>
  <c r="W158" i="2"/>
  <c r="X158" i="2"/>
  <c r="Z158" i="2"/>
  <c r="W159" i="2"/>
  <c r="X159" i="2"/>
  <c r="Y159" i="2"/>
  <c r="Z159" i="2"/>
  <c r="O146" i="2"/>
  <c r="AB146" i="2" s="1"/>
  <c r="O147" i="2"/>
  <c r="AB147" i="2" s="1"/>
  <c r="O148" i="2"/>
  <c r="AB148" i="2" s="1"/>
  <c r="O149" i="2"/>
  <c r="AB149" i="2" s="1"/>
  <c r="O153" i="2"/>
  <c r="AB153" i="2" s="1"/>
  <c r="O155" i="2"/>
  <c r="AB155" i="2" s="1"/>
  <c r="O158" i="2"/>
  <c r="AB158" i="2" s="1"/>
  <c r="O159" i="2"/>
  <c r="AB159" i="2" s="1"/>
  <c r="L146" i="2"/>
  <c r="L147" i="2"/>
  <c r="L148" i="2"/>
  <c r="L149" i="2"/>
  <c r="L153" i="2"/>
  <c r="L155" i="2"/>
  <c r="L158" i="2"/>
  <c r="L159" i="2"/>
  <c r="J146" i="2"/>
  <c r="J147" i="2"/>
  <c r="J148" i="2"/>
  <c r="J149" i="2"/>
  <c r="J153" i="2"/>
  <c r="J155" i="2"/>
  <c r="J158" i="2"/>
  <c r="J159" i="2"/>
  <c r="P117" i="3"/>
  <c r="Q117" i="3"/>
  <c r="P118" i="3"/>
  <c r="Q118" i="3"/>
  <c r="P119" i="3"/>
  <c r="Q119" i="3"/>
  <c r="P120" i="3"/>
  <c r="Q120" i="3"/>
  <c r="P121" i="3"/>
  <c r="Q121" i="3"/>
  <c r="P122" i="3"/>
  <c r="Q122" i="3"/>
  <c r="P123" i="3"/>
  <c r="Q123" i="3"/>
  <c r="Q116" i="3"/>
  <c r="P116" i="3"/>
  <c r="I117" i="3"/>
  <c r="I118" i="3"/>
  <c r="I119" i="3"/>
  <c r="I120" i="3"/>
  <c r="I121" i="3"/>
  <c r="I122" i="3"/>
  <c r="I123" i="3"/>
  <c r="I116" i="3"/>
  <c r="U13" i="5"/>
  <c r="V13" i="5"/>
  <c r="T13" i="5"/>
  <c r="S13" i="5"/>
  <c r="E234" i="1"/>
  <c r="F234" i="1"/>
  <c r="G234" i="1"/>
  <c r="H234" i="1"/>
  <c r="K7" i="5" l="1"/>
  <c r="K164" i="2"/>
  <c r="K172" i="2"/>
  <c r="K173" i="2"/>
  <c r="K170" i="2"/>
  <c r="K166" i="2"/>
  <c r="U234" i="1"/>
  <c r="M176" i="2"/>
  <c r="K153" i="2"/>
  <c r="K184" i="2"/>
  <c r="K158" i="2"/>
  <c r="K146" i="2"/>
  <c r="K185" i="2"/>
  <c r="K183" i="2"/>
  <c r="K206" i="2"/>
  <c r="K204" i="2"/>
  <c r="K201" i="2"/>
  <c r="K193" i="2"/>
  <c r="K191" i="2"/>
  <c r="K187" i="2"/>
  <c r="M218" i="2"/>
  <c r="M148" i="2"/>
  <c r="K186" i="2"/>
  <c r="K225" i="2"/>
  <c r="K218" i="2"/>
  <c r="K213" i="2"/>
  <c r="K155" i="2"/>
  <c r="M159" i="2"/>
  <c r="M186" i="2"/>
  <c r="K176" i="2"/>
  <c r="K149" i="2"/>
  <c r="K205" i="2"/>
  <c r="M153" i="2"/>
  <c r="K226" i="2"/>
  <c r="K223" i="2"/>
  <c r="K215" i="2"/>
  <c r="K212" i="2"/>
  <c r="M147" i="2"/>
  <c r="K202" i="2"/>
  <c r="K148" i="2"/>
  <c r="K159" i="2"/>
  <c r="K147" i="2"/>
  <c r="M149" i="2"/>
  <c r="K210" i="2"/>
  <c r="K198" i="2"/>
  <c r="K194" i="2"/>
  <c r="K192" i="2"/>
  <c r="K190" i="2"/>
  <c r="K188" i="2"/>
  <c r="M215" i="2"/>
  <c r="M212" i="2"/>
  <c r="O189" i="3"/>
  <c r="R186" i="3"/>
  <c r="H186" i="3"/>
  <c r="R183" i="3"/>
  <c r="H183" i="3"/>
  <c r="R180" i="3"/>
  <c r="H180" i="3"/>
  <c r="R179" i="3"/>
  <c r="H179" i="3"/>
  <c r="R175" i="3"/>
  <c r="H175" i="3"/>
  <c r="R174" i="3"/>
  <c r="H174" i="3"/>
  <c r="O139" i="3"/>
  <c r="R170" i="3"/>
  <c r="H170" i="3"/>
  <c r="R169" i="3"/>
  <c r="H169" i="3"/>
  <c r="U179" i="1"/>
  <c r="M234" i="1"/>
  <c r="H100" i="3"/>
  <c r="H117" i="3"/>
  <c r="R117" i="3"/>
  <c r="H126" i="3"/>
  <c r="R126" i="3"/>
  <c r="H132" i="3"/>
  <c r="R132" i="3"/>
  <c r="H131" i="3"/>
  <c r="R131" i="3"/>
  <c r="H121" i="3"/>
  <c r="R121" i="3"/>
  <c r="H138" i="3"/>
  <c r="R138" i="3"/>
  <c r="H129" i="3"/>
  <c r="R129" i="3"/>
  <c r="H110" i="3"/>
  <c r="R110" i="3"/>
  <c r="H104" i="3"/>
  <c r="R104" i="3"/>
  <c r="H150" i="3"/>
  <c r="R150" i="3"/>
  <c r="H163" i="3"/>
  <c r="R163" i="3"/>
  <c r="H116" i="3"/>
  <c r="R116" i="3"/>
  <c r="H135" i="3"/>
  <c r="R135" i="3"/>
  <c r="H107" i="3"/>
  <c r="R107" i="3"/>
  <c r="H153" i="3"/>
  <c r="R153" i="3"/>
  <c r="H155" i="3"/>
  <c r="R155" i="3"/>
  <c r="H112" i="3"/>
  <c r="R112" i="3"/>
  <c r="H122" i="3"/>
  <c r="R122" i="3"/>
  <c r="H166" i="3"/>
  <c r="R166" i="3"/>
  <c r="H120" i="3"/>
  <c r="R120" i="3"/>
  <c r="H125" i="3"/>
  <c r="R125" i="3"/>
  <c r="H137" i="3"/>
  <c r="R137" i="3"/>
  <c r="H109" i="3"/>
  <c r="R109" i="3"/>
  <c r="H103" i="3"/>
  <c r="R103" i="3"/>
  <c r="H146" i="3"/>
  <c r="R146" i="3"/>
  <c r="H149" i="3"/>
  <c r="R149" i="3"/>
  <c r="H158" i="3"/>
  <c r="R158" i="3"/>
  <c r="H162" i="3"/>
  <c r="R162" i="3"/>
  <c r="H118" i="3"/>
  <c r="R118" i="3"/>
  <c r="H113" i="3"/>
  <c r="R113" i="3"/>
  <c r="H123" i="3"/>
  <c r="R123" i="3"/>
  <c r="H106" i="3"/>
  <c r="R106" i="3"/>
  <c r="H152" i="3"/>
  <c r="R152" i="3"/>
  <c r="H127" i="3"/>
  <c r="R127" i="3"/>
  <c r="H105" i="3"/>
  <c r="R105" i="3"/>
  <c r="H151" i="3"/>
  <c r="R151" i="3"/>
  <c r="H119" i="3"/>
  <c r="R119" i="3"/>
  <c r="H136" i="3"/>
  <c r="R136" i="3"/>
  <c r="H114" i="3"/>
  <c r="R114" i="3"/>
  <c r="H108" i="3"/>
  <c r="R108" i="3"/>
  <c r="H101" i="3"/>
  <c r="R101" i="3"/>
  <c r="H154" i="3"/>
  <c r="R154" i="3"/>
  <c r="I189" i="3"/>
  <c r="R148" i="3"/>
  <c r="H157" i="3"/>
  <c r="R157" i="3"/>
  <c r="H160" i="3"/>
  <c r="R160" i="3"/>
  <c r="H148" i="3"/>
  <c r="I139" i="3"/>
  <c r="H139" i="3" s="1"/>
  <c r="M166" i="2"/>
  <c r="M210" i="2"/>
  <c r="M155" i="2"/>
  <c r="M158" i="2"/>
  <c r="M146" i="2"/>
  <c r="M201" i="2"/>
  <c r="M213" i="2"/>
  <c r="M226" i="2"/>
  <c r="M205" i="2"/>
  <c r="M206" i="2"/>
  <c r="M190" i="2"/>
  <c r="M225" i="2"/>
  <c r="M185" i="2"/>
  <c r="M183" i="2"/>
  <c r="V234" i="1"/>
  <c r="Y234" i="1"/>
  <c r="X234" i="1"/>
  <c r="W234" i="1"/>
  <c r="Q139" i="3"/>
  <c r="P139" i="3"/>
  <c r="P189" i="3"/>
  <c r="Q189" i="3"/>
  <c r="M223" i="2"/>
  <c r="M184" i="2"/>
  <c r="M172" i="2"/>
  <c r="M170" i="2"/>
  <c r="M164" i="2"/>
  <c r="M173" i="2"/>
  <c r="M193" i="2"/>
  <c r="M198" i="2"/>
  <c r="M194" i="2"/>
  <c r="M202" i="2"/>
  <c r="M191" i="2"/>
  <c r="M192" i="2"/>
  <c r="M187" i="2"/>
  <c r="M204" i="2"/>
  <c r="M188" i="2"/>
  <c r="Z234" i="1" l="1"/>
  <c r="R189" i="3"/>
  <c r="R139" i="3"/>
  <c r="H189" i="3"/>
  <c r="Y186" i="1"/>
  <c r="Y189" i="1"/>
  <c r="Y190" i="1"/>
  <c r="Y194" i="1"/>
  <c r="Y197" i="1"/>
  <c r="Y198" i="1"/>
  <c r="Y199" i="1"/>
  <c r="Y205" i="1"/>
  <c r="Y207" i="1"/>
  <c r="Y208" i="1"/>
  <c r="Y209" i="1"/>
  <c r="Y217" i="1"/>
  <c r="Y219" i="1"/>
  <c r="Y226" i="1"/>
  <c r="Y228" i="1"/>
  <c r="X186" i="1"/>
  <c r="X188" i="1"/>
  <c r="X189" i="1"/>
  <c r="X190" i="1"/>
  <c r="X194" i="1"/>
  <c r="X197" i="1"/>
  <c r="X205" i="1"/>
  <c r="X207" i="1"/>
  <c r="X208" i="1"/>
  <c r="X209" i="1"/>
  <c r="X210" i="1"/>
  <c r="X217" i="1"/>
  <c r="X219" i="1"/>
  <c r="X226" i="1"/>
  <c r="X228" i="1"/>
  <c r="W186" i="1"/>
  <c r="W188" i="1"/>
  <c r="W189" i="1"/>
  <c r="W190" i="1"/>
  <c r="W191" i="1"/>
  <c r="W192" i="1"/>
  <c r="W193" i="1"/>
  <c r="W194" i="1"/>
  <c r="W196" i="1"/>
  <c r="W197" i="1"/>
  <c r="W198" i="1"/>
  <c r="W199" i="1"/>
  <c r="W203" i="1"/>
  <c r="W205" i="1"/>
  <c r="W207" i="1"/>
  <c r="W208" i="1"/>
  <c r="W209" i="1"/>
  <c r="W210" i="1"/>
  <c r="W212" i="1"/>
  <c r="W216" i="1"/>
  <c r="W217" i="1"/>
  <c r="W219" i="1"/>
  <c r="W220" i="1"/>
  <c r="W222" i="1"/>
  <c r="W223" i="1"/>
  <c r="W224" i="1"/>
  <c r="W226" i="1"/>
  <c r="W228" i="1"/>
  <c r="V186" i="1"/>
  <c r="V188" i="1"/>
  <c r="V189" i="1"/>
  <c r="V190" i="1"/>
  <c r="V191" i="1"/>
  <c r="V192" i="1"/>
  <c r="V193" i="1"/>
  <c r="V194" i="1"/>
  <c r="V196" i="1"/>
  <c r="V197" i="1"/>
  <c r="V198" i="1"/>
  <c r="V199" i="1"/>
  <c r="V203" i="1"/>
  <c r="V205" i="1"/>
  <c r="V207" i="1"/>
  <c r="V208" i="1"/>
  <c r="V209" i="1"/>
  <c r="V210" i="1"/>
  <c r="V212" i="1"/>
  <c r="V216" i="1"/>
  <c r="V217" i="1"/>
  <c r="V219" i="1"/>
  <c r="V220" i="1"/>
  <c r="V222" i="1"/>
  <c r="V223" i="1"/>
  <c r="V224" i="1"/>
  <c r="V226" i="1"/>
  <c r="V228" i="1"/>
  <c r="Y183" i="1"/>
  <c r="X183" i="1"/>
  <c r="W183" i="1"/>
  <c r="V183" i="1"/>
  <c r="N186" i="1"/>
  <c r="N188" i="1"/>
  <c r="N189" i="1"/>
  <c r="N191" i="1"/>
  <c r="N192" i="1"/>
  <c r="N193" i="1"/>
  <c r="N194" i="1"/>
  <c r="N196" i="1"/>
  <c r="N197" i="1"/>
  <c r="N198" i="1"/>
  <c r="N199" i="1"/>
  <c r="N203" i="1"/>
  <c r="N205" i="1"/>
  <c r="N207" i="1"/>
  <c r="N208" i="1"/>
  <c r="N209" i="1"/>
  <c r="N210" i="1"/>
  <c r="N212" i="1"/>
  <c r="N216" i="1"/>
  <c r="N217" i="1"/>
  <c r="N219" i="1"/>
  <c r="N220" i="1"/>
  <c r="N222" i="1"/>
  <c r="N223" i="1"/>
  <c r="N224" i="1"/>
  <c r="N226" i="1"/>
  <c r="N228" i="1"/>
  <c r="N183" i="1"/>
  <c r="K186" i="1"/>
  <c r="K188" i="1"/>
  <c r="K189" i="1"/>
  <c r="K190" i="1"/>
  <c r="K191" i="1"/>
  <c r="K192" i="1"/>
  <c r="K193" i="1"/>
  <c r="K194" i="1"/>
  <c r="K196" i="1"/>
  <c r="K197" i="1"/>
  <c r="K198" i="1"/>
  <c r="K199" i="1"/>
  <c r="K203" i="1"/>
  <c r="K205" i="1"/>
  <c r="K207" i="1"/>
  <c r="K208" i="1"/>
  <c r="K209" i="1"/>
  <c r="K210" i="1"/>
  <c r="K212" i="1"/>
  <c r="K216" i="1"/>
  <c r="K217" i="1"/>
  <c r="K219" i="1"/>
  <c r="K220" i="1"/>
  <c r="K222" i="1"/>
  <c r="K223" i="1"/>
  <c r="K224" i="1"/>
  <c r="K226" i="1"/>
  <c r="K228" i="1"/>
  <c r="K183" i="1"/>
  <c r="I186" i="1"/>
  <c r="I188" i="1"/>
  <c r="I189" i="1"/>
  <c r="I190" i="1"/>
  <c r="I191" i="1"/>
  <c r="I192" i="1"/>
  <c r="I193" i="1"/>
  <c r="I194" i="1"/>
  <c r="I196" i="1"/>
  <c r="I197" i="1"/>
  <c r="I198" i="1"/>
  <c r="I199" i="1"/>
  <c r="I203" i="1"/>
  <c r="I205" i="1"/>
  <c r="I207" i="1"/>
  <c r="I208" i="1"/>
  <c r="I209" i="1"/>
  <c r="I210" i="1"/>
  <c r="I212" i="1"/>
  <c r="I216" i="1"/>
  <c r="I217" i="1"/>
  <c r="I219" i="1"/>
  <c r="I220" i="1"/>
  <c r="I222" i="1"/>
  <c r="I223" i="1"/>
  <c r="I224" i="1"/>
  <c r="I226" i="1"/>
  <c r="I228" i="1"/>
  <c r="I183" i="1"/>
  <c r="L205" i="1" l="1"/>
  <c r="L208" i="1"/>
  <c r="L190" i="1"/>
  <c r="L197" i="1"/>
  <c r="L207" i="1"/>
  <c r="L196" i="1"/>
  <c r="L210" i="1"/>
  <c r="L183" i="1"/>
  <c r="L209" i="1"/>
  <c r="L198" i="1"/>
  <c r="J183" i="1"/>
  <c r="J198" i="1"/>
  <c r="J191" i="1"/>
  <c r="L199" i="1"/>
  <c r="J209" i="1"/>
  <c r="J220" i="1"/>
  <c r="L223" i="1"/>
  <c r="L186" i="1"/>
  <c r="L203" i="1"/>
  <c r="J222" i="1"/>
  <c r="J199" i="1"/>
  <c r="J192" i="1"/>
  <c r="L228" i="1"/>
  <c r="L226" i="1"/>
  <c r="L224" i="1"/>
  <c r="L188" i="1"/>
  <c r="L212" i="1"/>
  <c r="L222" i="1"/>
  <c r="L219" i="1"/>
  <c r="J219" i="1"/>
  <c r="J197" i="1"/>
  <c r="J217" i="1"/>
  <c r="J196" i="1"/>
  <c r="J224" i="1"/>
  <c r="J188" i="1"/>
  <c r="N234" i="1"/>
  <c r="J228" i="1"/>
  <c r="J208" i="1"/>
  <c r="J190" i="1"/>
  <c r="L217" i="1"/>
  <c r="J226" i="1"/>
  <c r="J207" i="1"/>
  <c r="J189" i="1"/>
  <c r="J216" i="1"/>
  <c r="J205" i="1"/>
  <c r="J194" i="1"/>
  <c r="J223" i="1"/>
  <c r="J212" i="1"/>
  <c r="J203" i="1"/>
  <c r="J193" i="1"/>
  <c r="J186" i="1"/>
  <c r="K234" i="1"/>
  <c r="L192" i="1"/>
  <c r="I234" i="1"/>
  <c r="J210" i="1"/>
  <c r="L220" i="1"/>
  <c r="L216" i="1"/>
  <c r="L194" i="1"/>
  <c r="L193" i="1"/>
  <c r="L191" i="1"/>
  <c r="L189" i="1"/>
  <c r="F179" i="1"/>
  <c r="W179" i="1" s="1"/>
  <c r="G179" i="1"/>
  <c r="H179" i="1"/>
  <c r="Y179" i="1" s="1"/>
  <c r="E179" i="1"/>
  <c r="V179" i="1" s="1"/>
  <c r="W133" i="1"/>
  <c r="Y133" i="1"/>
  <c r="W135" i="1"/>
  <c r="Y135" i="1"/>
  <c r="W137" i="1"/>
  <c r="W139" i="1"/>
  <c r="X139" i="1"/>
  <c r="Y139" i="1"/>
  <c r="X140" i="1"/>
  <c r="Y140" i="1"/>
  <c r="W141" i="1"/>
  <c r="W142" i="1"/>
  <c r="X142" i="1"/>
  <c r="Y142" i="1"/>
  <c r="W143" i="1"/>
  <c r="X143" i="1"/>
  <c r="W145" i="1"/>
  <c r="W146" i="1"/>
  <c r="W148" i="1"/>
  <c r="X148" i="1"/>
  <c r="Y148" i="1"/>
  <c r="W150" i="1"/>
  <c r="W157" i="1"/>
  <c r="W158" i="1"/>
  <c r="X158" i="1"/>
  <c r="Y158" i="1"/>
  <c r="W159" i="1"/>
  <c r="X159" i="1"/>
  <c r="Y159" i="1"/>
  <c r="W160" i="1"/>
  <c r="X160" i="1"/>
  <c r="Y160" i="1"/>
  <c r="X161" i="1"/>
  <c r="Y161" i="1"/>
  <c r="W162" i="1"/>
  <c r="W164" i="1"/>
  <c r="X164" i="1"/>
  <c r="W165" i="1"/>
  <c r="X165" i="1"/>
  <c r="Y165" i="1"/>
  <c r="W167" i="1"/>
  <c r="X167" i="1"/>
  <c r="Y167" i="1"/>
  <c r="W170" i="1"/>
  <c r="X170" i="1"/>
  <c r="Y170" i="1"/>
  <c r="W171" i="1"/>
  <c r="X171" i="1"/>
  <c r="Y171" i="1"/>
  <c r="W172" i="1"/>
  <c r="X172" i="1"/>
  <c r="Y172" i="1"/>
  <c r="W174" i="1"/>
  <c r="W177" i="1"/>
  <c r="W178" i="1"/>
  <c r="V133" i="1"/>
  <c r="V135" i="1"/>
  <c r="V137" i="1"/>
  <c r="V139" i="1"/>
  <c r="V141" i="1"/>
  <c r="V142" i="1"/>
  <c r="V143" i="1"/>
  <c r="V145" i="1"/>
  <c r="V146" i="1"/>
  <c r="V148" i="1"/>
  <c r="V150" i="1"/>
  <c r="V157" i="1"/>
  <c r="V158" i="1"/>
  <c r="V159" i="1"/>
  <c r="V160" i="1"/>
  <c r="V162" i="1"/>
  <c r="V164" i="1"/>
  <c r="V165" i="1"/>
  <c r="V167" i="1"/>
  <c r="V170" i="1"/>
  <c r="V171" i="1"/>
  <c r="V172" i="1"/>
  <c r="V174" i="1"/>
  <c r="V177" i="1"/>
  <c r="V178" i="1"/>
  <c r="Y131" i="1"/>
  <c r="X131" i="1"/>
  <c r="W131" i="1"/>
  <c r="V131" i="1"/>
  <c r="N133" i="1"/>
  <c r="N135" i="1"/>
  <c r="N137" i="1"/>
  <c r="N139" i="1"/>
  <c r="N140" i="1"/>
  <c r="N141" i="1"/>
  <c r="N142" i="1"/>
  <c r="N143" i="1"/>
  <c r="N145" i="1"/>
  <c r="N146" i="1"/>
  <c r="N148" i="1"/>
  <c r="N150" i="1"/>
  <c r="N157" i="1"/>
  <c r="N158" i="1"/>
  <c r="N159" i="1"/>
  <c r="N160" i="1"/>
  <c r="N161" i="1"/>
  <c r="N162" i="1"/>
  <c r="N164" i="1"/>
  <c r="N165" i="1"/>
  <c r="N167" i="1"/>
  <c r="N170" i="1"/>
  <c r="N171" i="1"/>
  <c r="N172" i="1"/>
  <c r="N174" i="1"/>
  <c r="N177" i="1"/>
  <c r="N178" i="1"/>
  <c r="N131" i="1"/>
  <c r="K133" i="1"/>
  <c r="K135" i="1"/>
  <c r="K137" i="1"/>
  <c r="K139" i="1"/>
  <c r="K140" i="1"/>
  <c r="K141" i="1"/>
  <c r="K142" i="1"/>
  <c r="K143" i="1"/>
  <c r="K145" i="1"/>
  <c r="K146" i="1"/>
  <c r="K148" i="1"/>
  <c r="K150" i="1"/>
  <c r="K157" i="1"/>
  <c r="K158" i="1"/>
  <c r="K159" i="1"/>
  <c r="K160" i="1"/>
  <c r="K161" i="1"/>
  <c r="K162" i="1"/>
  <c r="K164" i="1"/>
  <c r="K165" i="1"/>
  <c r="K167" i="1"/>
  <c r="K170" i="1"/>
  <c r="K171" i="1"/>
  <c r="K172" i="1"/>
  <c r="K174" i="1"/>
  <c r="K177" i="1"/>
  <c r="K178" i="1"/>
  <c r="K131" i="1"/>
  <c r="I133" i="1"/>
  <c r="I135" i="1"/>
  <c r="I137" i="1"/>
  <c r="I139" i="1"/>
  <c r="I140" i="1"/>
  <c r="I141" i="1"/>
  <c r="I142" i="1"/>
  <c r="I143" i="1"/>
  <c r="I145" i="1"/>
  <c r="I146" i="1"/>
  <c r="I148" i="1"/>
  <c r="I150" i="1"/>
  <c r="I157" i="1"/>
  <c r="I158" i="1"/>
  <c r="I159" i="1"/>
  <c r="I160" i="1"/>
  <c r="I161" i="1"/>
  <c r="I162" i="1"/>
  <c r="I164" i="1"/>
  <c r="I165" i="1"/>
  <c r="I167" i="1"/>
  <c r="I170" i="1"/>
  <c r="I171" i="1"/>
  <c r="I172" i="1"/>
  <c r="I174" i="1"/>
  <c r="I177" i="1"/>
  <c r="I178" i="1"/>
  <c r="I131" i="1"/>
  <c r="V14" i="5"/>
  <c r="U14" i="5"/>
  <c r="T14" i="5"/>
  <c r="S14" i="5"/>
  <c r="J12" i="5"/>
  <c r="J13" i="5"/>
  <c r="K13" i="5" s="1"/>
  <c r="J14" i="5"/>
  <c r="L12" i="5"/>
  <c r="L13" i="5"/>
  <c r="L14" i="5"/>
  <c r="I14" i="5" s="1"/>
  <c r="H14" i="5"/>
  <c r="I179" i="1" l="1"/>
  <c r="X179" i="1"/>
  <c r="M179" i="1"/>
  <c r="Z179" i="1" s="1"/>
  <c r="J234" i="1"/>
  <c r="J145" i="1"/>
  <c r="J137" i="1"/>
  <c r="L157" i="1"/>
  <c r="J135" i="1"/>
  <c r="L148" i="1"/>
  <c r="L140" i="1"/>
  <c r="J171" i="1"/>
  <c r="L170" i="1"/>
  <c r="L160" i="1"/>
  <c r="J161" i="1"/>
  <c r="J148" i="1"/>
  <c r="L141" i="1"/>
  <c r="J141" i="1"/>
  <c r="J131" i="1"/>
  <c r="J170" i="1"/>
  <c r="J160" i="1"/>
  <c r="J140" i="1"/>
  <c r="L177" i="1"/>
  <c r="L165" i="1"/>
  <c r="L158" i="1"/>
  <c r="L172" i="1"/>
  <c r="L150" i="1"/>
  <c r="L164" i="1"/>
  <c r="L142" i="1"/>
  <c r="L133" i="1"/>
  <c r="L143" i="1"/>
  <c r="J143" i="1"/>
  <c r="L162" i="1"/>
  <c r="L135" i="1"/>
  <c r="J172" i="1"/>
  <c r="J162" i="1"/>
  <c r="J150" i="1"/>
  <c r="J142" i="1"/>
  <c r="J133" i="1"/>
  <c r="L171" i="1"/>
  <c r="L161" i="1"/>
  <c r="J178" i="1"/>
  <c r="J167" i="1"/>
  <c r="J159" i="1"/>
  <c r="L174" i="1"/>
  <c r="J177" i="1"/>
  <c r="K179" i="1"/>
  <c r="L146" i="1"/>
  <c r="L139" i="1"/>
  <c r="J165" i="1"/>
  <c r="J158" i="1"/>
  <c r="L178" i="1"/>
  <c r="L167" i="1"/>
  <c r="L159" i="1"/>
  <c r="L145" i="1"/>
  <c r="L137" i="1"/>
  <c r="J174" i="1"/>
  <c r="J164" i="1"/>
  <c r="J157" i="1"/>
  <c r="L234" i="1"/>
  <c r="N179" i="1"/>
  <c r="J146" i="1"/>
  <c r="J139" i="1"/>
  <c r="L131" i="1"/>
  <c r="K12" i="5"/>
  <c r="K14" i="5"/>
  <c r="H13" i="5"/>
  <c r="I13" i="5" s="1"/>
  <c r="J179" i="1" l="1"/>
  <c r="J180" i="1"/>
  <c r="L179" i="1"/>
  <c r="V12" i="5"/>
  <c r="U12" i="5"/>
  <c r="T12" i="5"/>
  <c r="S12" i="5"/>
  <c r="H12" i="5"/>
  <c r="I12" i="5" s="1"/>
  <c r="V11" i="5"/>
  <c r="U11" i="5"/>
  <c r="T11" i="5"/>
  <c r="S11" i="5"/>
  <c r="L11" i="5"/>
  <c r="J11" i="5"/>
  <c r="H11" i="5"/>
  <c r="V6" i="5"/>
  <c r="U6" i="5"/>
  <c r="T6" i="5"/>
  <c r="S6" i="5"/>
  <c r="L6" i="5"/>
  <c r="J6" i="5"/>
  <c r="H6" i="5"/>
  <c r="V5" i="5"/>
  <c r="U5" i="5"/>
  <c r="T5" i="5"/>
  <c r="S5" i="5"/>
  <c r="L5" i="5"/>
  <c r="J5" i="5"/>
  <c r="K5" i="5" s="1"/>
  <c r="H5" i="5"/>
  <c r="I6" i="5" l="1"/>
  <c r="I5" i="5"/>
  <c r="K6" i="5"/>
  <c r="K11" i="5"/>
  <c r="I1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Estela Gonzalez</author>
  </authors>
  <commentList>
    <comment ref="B5" authorId="0" shapeId="0" xr:uid="{31C1108B-0A5D-45D2-ADB5-15D3E013824D}">
      <text>
        <r>
          <rPr>
            <b/>
            <sz val="9"/>
            <color indexed="81"/>
            <rFont val="Tahoma"/>
            <family val="2"/>
          </rPr>
          <t>Estela Gonzalez:</t>
        </r>
        <r>
          <rPr>
            <sz val="9"/>
            <color indexed="81"/>
            <rFont val="Tahoma"/>
            <family val="2"/>
          </rPr>
          <t xml:space="preserve">
double hets were dark eyed
47x47</t>
        </r>
      </text>
    </comment>
    <comment ref="B55" authorId="0" shapeId="0" xr:uid="{B56F8228-B7C9-45F1-B585-284ABB825AA1}">
      <text>
        <r>
          <rPr>
            <b/>
            <sz val="9"/>
            <color indexed="81"/>
            <rFont val="Tahoma"/>
            <family val="2"/>
          </rPr>
          <t>Estela Gonzalez:</t>
        </r>
        <r>
          <rPr>
            <sz val="9"/>
            <color indexed="81"/>
            <rFont val="Tahoma"/>
            <family val="2"/>
          </rPr>
          <t xml:space="preserve">
Double hets were dark eyed
40x40</t>
        </r>
      </text>
    </comment>
    <comment ref="B91" authorId="0" shapeId="0" xr:uid="{3A12D51A-3817-4D4E-8385-7F91CA92EB15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Double hets mosaics
11x11</t>
        </r>
      </text>
    </comment>
    <comment ref="B106" authorId="0" shapeId="0" xr:uid="{825CF98C-F6F2-49F3-A593-309669E5AF25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double hets were mosaics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Estela Gonzalez</author>
  </authors>
  <commentList>
    <comment ref="C5" authorId="0" shapeId="0" xr:uid="{B20B0234-C2DA-4A38-8E22-9401A27410DC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Double het mosaics
25x25</t>
        </r>
      </text>
    </comment>
    <comment ref="C35" authorId="0" shapeId="0" xr:uid="{1FDD0BAA-6CB6-43EE-A006-D00EC83E8000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Double hets dark eyes
38x38</t>
        </r>
      </text>
    </comment>
    <comment ref="C76" authorId="0" shapeId="0" xr:uid="{2E961DB5-75E1-41B2-AAEC-2ACF3D509A82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double hets mosaic eyes
24x24</t>
        </r>
      </text>
    </comment>
    <comment ref="C77" authorId="0" shapeId="0" xr:uid="{33022B26-700F-484F-B38F-BA906B263E71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double hets mosaic eyes
24x24</t>
        </r>
      </text>
    </comment>
    <comment ref="C131" authorId="0" shapeId="0" xr:uid="{8D29921C-3CA3-4B34-8712-D87133CC2E4E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Double hets has mosaic eyes
46x46</t>
        </r>
      </text>
    </comment>
    <comment ref="C181" authorId="0" shapeId="0" xr:uid="{084AC543-D6E5-4C54-B18D-77C2FF4234DE}">
      <text>
        <r>
          <rPr>
            <b/>
            <sz val="9"/>
            <color indexed="81"/>
            <rFont val="Tahoma"/>
            <charset val="1"/>
          </rPr>
          <t>Estela Gonzalez:Double hets were mosaic
49x49</t>
        </r>
      </text>
    </comment>
  </commentList>
</comments>
</file>

<file path=xl/sharedStrings.xml><?xml version="1.0" encoding="utf-8"?>
<sst xmlns="http://schemas.openxmlformats.org/spreadsheetml/2006/main" count="309" uniqueCount="52">
  <si>
    <t>F0 cross</t>
  </si>
  <si>
    <t>A</t>
  </si>
  <si>
    <t>AB</t>
  </si>
  <si>
    <t>B</t>
  </si>
  <si>
    <t>WT</t>
  </si>
  <si>
    <t>All A</t>
  </si>
  <si>
    <t>A %</t>
  </si>
  <si>
    <t>All B</t>
  </si>
  <si>
    <t>B %</t>
  </si>
  <si>
    <t>Total</t>
  </si>
  <si>
    <t>Genotype count/percentage</t>
  </si>
  <si>
    <t>Mosaic count</t>
  </si>
  <si>
    <t>Mosaic percentage</t>
  </si>
  <si>
    <t>F1 cross</t>
  </si>
  <si>
    <t>Ref.</t>
  </si>
  <si>
    <t>Parental cross</t>
  </si>
  <si>
    <t>Female no.</t>
  </si>
  <si>
    <t>No. of embryos</t>
  </si>
  <si>
    <t>JA/DHS4/7</t>
  </si>
  <si>
    <t>JA/DHS6/1</t>
  </si>
  <si>
    <t>1759A X 1590B</t>
  </si>
  <si>
    <t>JA/DHS4/4</t>
  </si>
  <si>
    <t>JA/DHS5/9</t>
  </si>
  <si>
    <t>1759A X Cd KO</t>
  </si>
  <si>
    <t>Cd KO X 1759A</t>
  </si>
  <si>
    <t>EG/1033G p-66</t>
  </si>
  <si>
    <t xml:space="preserve">MG 1058A p33 </t>
  </si>
  <si>
    <t>No blue</t>
  </si>
  <si>
    <t>-</t>
  </si>
  <si>
    <t>did not hatch</t>
  </si>
  <si>
    <t>EG1033G p-95</t>
  </si>
  <si>
    <t>B+WT</t>
  </si>
  <si>
    <t>Total cut</t>
  </si>
  <si>
    <t>Overall</t>
  </si>
  <si>
    <t>Cut rate</t>
  </si>
  <si>
    <t>Mosaic/KO count</t>
  </si>
  <si>
    <t>Mosaic rate</t>
  </si>
  <si>
    <t>EG1033G p-102</t>
  </si>
  <si>
    <t>1759A x 1590B</t>
  </si>
  <si>
    <t>1590B x 1759A</t>
  </si>
  <si>
    <t>WT x (1759A:1590B) DE</t>
  </si>
  <si>
    <t>WT x (1590B:1759A)</t>
  </si>
  <si>
    <t>ME (1759A:1590B) x WT</t>
  </si>
  <si>
    <t>WT x (1759A:1590B) ME</t>
  </si>
  <si>
    <t>DE (1759A:1590B) x WT</t>
  </si>
  <si>
    <t>(1590B:1759A) x WT</t>
  </si>
  <si>
    <t>CdKO x (1759A:1590B) ME</t>
  </si>
  <si>
    <t>Cd KO x (1759A:1590B) DE</t>
  </si>
  <si>
    <t>ME (1759A:1590B) x CdKO</t>
  </si>
  <si>
    <t>DE (1759A:1590B) x CdKO</t>
  </si>
  <si>
    <t>Cd KO x (1590B:1759A) ME</t>
  </si>
  <si>
    <t>DE (1590B:1759A) x Cd 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</si>
</sst>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0" fillId="0" borderId="0" xfId="1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CBAD4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ACE4C-268A-40C2-978B-D52AFD726065}">
  <dimension ref="B3:V36"/>
  <sheetViews>
    <sheetView zoomScale="90" zoomScaleNormal="90" workbookViewId="0">
      <selection activeCell="M20" sqref="M20"/>
    </sheetView>
  </sheetViews>
  <sheetFormatPr defaultColWidth="8.85546875" defaultRowHeight="15" x14ac:dyDescent="0.25"/>
  <cols>
    <col min="1" max="1" width="8.85546875" style="1"/>
    <col min="2" max="2" width="14.5703125" style="1" bestFit="1" customWidth="1"/>
    <col min="3" max="3" width="14.5703125" style="1" customWidth="1"/>
    <col min="4" max="16384" width="8.85546875" style="1"/>
  </cols>
  <sheetData>
    <row r="3" spans="2:22" x14ac:dyDescent="0.25">
      <c r="C3" s="2"/>
      <c r="D3" s="20" t="s">
        <v>10</v>
      </c>
      <c r="E3" s="20"/>
      <c r="F3" s="20"/>
      <c r="G3" s="20"/>
      <c r="H3" s="20"/>
      <c r="I3" s="20"/>
      <c r="J3" s="20"/>
      <c r="K3" s="20"/>
      <c r="L3" s="20"/>
      <c r="O3" s="20" t="s">
        <v>11</v>
      </c>
      <c r="P3" s="20"/>
      <c r="Q3" s="20"/>
      <c r="R3" s="20"/>
      <c r="S3" s="20" t="s">
        <v>12</v>
      </c>
      <c r="T3" s="20"/>
      <c r="U3" s="20"/>
      <c r="V3" s="20"/>
    </row>
    <row r="4" spans="2:22" x14ac:dyDescent="0.25">
      <c r="B4" s="1" t="s">
        <v>0</v>
      </c>
      <c r="C4" s="1" t="s">
        <v>14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  <c r="L4" s="1" t="s">
        <v>9</v>
      </c>
      <c r="O4" s="1" t="s">
        <v>1</v>
      </c>
      <c r="P4" s="1" t="s">
        <v>2</v>
      </c>
      <c r="Q4" s="1" t="s">
        <v>3</v>
      </c>
      <c r="R4" s="1" t="s">
        <v>4</v>
      </c>
      <c r="S4" s="1" t="s">
        <v>1</v>
      </c>
      <c r="T4" s="1" t="s">
        <v>2</v>
      </c>
      <c r="U4" s="1" t="s">
        <v>3</v>
      </c>
      <c r="V4" s="1" t="s">
        <v>4</v>
      </c>
    </row>
    <row r="5" spans="2:22" x14ac:dyDescent="0.25">
      <c r="B5" s="1" t="s">
        <v>38</v>
      </c>
      <c r="C5" s="1" t="s">
        <v>18</v>
      </c>
      <c r="D5" s="1">
        <v>64</v>
      </c>
      <c r="E5" s="1">
        <v>54</v>
      </c>
      <c r="F5" s="1">
        <v>41</v>
      </c>
      <c r="G5" s="1">
        <v>64</v>
      </c>
      <c r="H5" s="1">
        <f t="shared" ref="H5:H12" si="0">SUM(D5:E5)</f>
        <v>118</v>
      </c>
      <c r="I5" s="3">
        <f t="shared" ref="I5:I14" si="1">H5/L5*100</f>
        <v>52.914798206278022</v>
      </c>
      <c r="J5" s="1">
        <f t="shared" ref="J5:J14" si="2">SUM(E5:F5)</f>
        <v>95</v>
      </c>
      <c r="K5" s="3">
        <f t="shared" ref="K5:K14" si="3">J5/L5*100</f>
        <v>42.600896860986545</v>
      </c>
      <c r="L5" s="1">
        <f t="shared" ref="L5:L14" si="4">SUM(D5:G5)</f>
        <v>223</v>
      </c>
      <c r="O5" s="1">
        <v>0</v>
      </c>
      <c r="P5" s="1">
        <v>1</v>
      </c>
      <c r="Q5" s="1">
        <v>0</v>
      </c>
      <c r="R5" s="1">
        <v>0</v>
      </c>
      <c r="S5" s="3">
        <f t="shared" ref="S5:V14" si="5">O5/D5*100</f>
        <v>0</v>
      </c>
      <c r="T5" s="3">
        <f t="shared" si="5"/>
        <v>1.8518518518518516</v>
      </c>
      <c r="U5" s="3">
        <f t="shared" si="5"/>
        <v>0</v>
      </c>
      <c r="V5" s="3">
        <f t="shared" si="5"/>
        <v>0</v>
      </c>
    </row>
    <row r="6" spans="2:22" x14ac:dyDescent="0.25">
      <c r="C6" s="1" t="s">
        <v>19</v>
      </c>
      <c r="D6" s="1">
        <v>111</v>
      </c>
      <c r="E6" s="1">
        <v>107</v>
      </c>
      <c r="F6" s="1">
        <v>103</v>
      </c>
      <c r="G6" s="1">
        <v>96</v>
      </c>
      <c r="H6" s="1">
        <f t="shared" ref="H6" si="6">SUM(D6:E6)</f>
        <v>218</v>
      </c>
      <c r="I6" s="3">
        <f t="shared" si="1"/>
        <v>52.278177458033568</v>
      </c>
      <c r="J6" s="1">
        <f t="shared" si="2"/>
        <v>210</v>
      </c>
      <c r="K6" s="3">
        <f t="shared" si="3"/>
        <v>50.359712230215827</v>
      </c>
      <c r="L6" s="1">
        <f t="shared" si="4"/>
        <v>417</v>
      </c>
      <c r="O6" s="1">
        <v>0</v>
      </c>
      <c r="P6" s="1">
        <v>0</v>
      </c>
      <c r="Q6" s="1">
        <v>0</v>
      </c>
      <c r="R6" s="1">
        <v>0</v>
      </c>
      <c r="S6" s="3">
        <f t="shared" si="5"/>
        <v>0</v>
      </c>
      <c r="T6" s="3">
        <f t="shared" si="5"/>
        <v>0</v>
      </c>
      <c r="U6" s="3">
        <f t="shared" si="5"/>
        <v>0</v>
      </c>
      <c r="V6" s="3">
        <f t="shared" si="5"/>
        <v>0</v>
      </c>
    </row>
    <row r="7" spans="2:22" x14ac:dyDescent="0.25">
      <c r="C7" s="1" t="s">
        <v>30</v>
      </c>
      <c r="D7" s="1">
        <v>35</v>
      </c>
      <c r="E7" s="1">
        <v>35</v>
      </c>
      <c r="F7" s="1">
        <v>27</v>
      </c>
      <c r="G7" s="1">
        <v>21</v>
      </c>
      <c r="H7" s="1">
        <f t="shared" ref="H7:H9" si="7">SUM(D7:E7)</f>
        <v>70</v>
      </c>
      <c r="I7" s="3">
        <f t="shared" ref="I7:I9" si="8">H7/L7*100</f>
        <v>59.322033898305079</v>
      </c>
      <c r="J7" s="1">
        <f t="shared" ref="J7:J9" si="9">SUM(E7:F7)</f>
        <v>62</v>
      </c>
      <c r="K7" s="3">
        <f t="shared" ref="K7:K9" si="10">J7/L7*100</f>
        <v>52.542372881355938</v>
      </c>
      <c r="L7" s="1">
        <f t="shared" ref="L7:L9" si="11">SUM(D7:G7)</f>
        <v>118</v>
      </c>
      <c r="O7" s="1">
        <v>0</v>
      </c>
      <c r="P7" s="1">
        <v>1</v>
      </c>
      <c r="Q7" s="1">
        <v>0</v>
      </c>
      <c r="R7" s="1">
        <v>0</v>
      </c>
      <c r="S7" s="3">
        <f t="shared" ref="S7:S9" si="12">O7/D7*100</f>
        <v>0</v>
      </c>
      <c r="T7" s="3">
        <f t="shared" ref="T7:T9" si="13">P7/E7*100</f>
        <v>2.8571428571428572</v>
      </c>
      <c r="U7" s="3">
        <f t="shared" ref="U7:U9" si="14">Q7/F7*100</f>
        <v>0</v>
      </c>
      <c r="V7" s="3">
        <f t="shared" ref="V7:V9" si="15">R7/G7*100</f>
        <v>0</v>
      </c>
    </row>
    <row r="8" spans="2:22" x14ac:dyDescent="0.25">
      <c r="C8" s="1" t="s">
        <v>30</v>
      </c>
      <c r="D8" s="1">
        <v>50</v>
      </c>
      <c r="E8" s="1">
        <v>46</v>
      </c>
      <c r="F8" s="1">
        <v>45</v>
      </c>
      <c r="G8" s="1">
        <v>52</v>
      </c>
      <c r="H8" s="1">
        <f t="shared" si="7"/>
        <v>96</v>
      </c>
      <c r="I8" s="3">
        <f t="shared" si="8"/>
        <v>49.740932642487046</v>
      </c>
      <c r="J8" s="1">
        <f t="shared" si="9"/>
        <v>91</v>
      </c>
      <c r="K8" s="3">
        <f t="shared" si="10"/>
        <v>47.150259067357517</v>
      </c>
      <c r="L8" s="1">
        <f t="shared" si="11"/>
        <v>193</v>
      </c>
      <c r="O8" s="1">
        <v>0</v>
      </c>
      <c r="P8" s="1">
        <v>0</v>
      </c>
      <c r="Q8" s="1">
        <v>0</v>
      </c>
      <c r="R8" s="1">
        <v>0</v>
      </c>
      <c r="S8" s="3">
        <f t="shared" si="12"/>
        <v>0</v>
      </c>
      <c r="T8" s="3">
        <f t="shared" si="13"/>
        <v>0</v>
      </c>
      <c r="U8" s="3">
        <f t="shared" si="14"/>
        <v>0</v>
      </c>
      <c r="V8" s="3">
        <f t="shared" si="15"/>
        <v>0</v>
      </c>
    </row>
    <row r="9" spans="2:22" x14ac:dyDescent="0.25">
      <c r="C9" s="1" t="s">
        <v>37</v>
      </c>
      <c r="D9" s="1">
        <v>51</v>
      </c>
      <c r="E9" s="1">
        <v>38</v>
      </c>
      <c r="F9" s="1">
        <v>27</v>
      </c>
      <c r="G9" s="1">
        <v>36</v>
      </c>
      <c r="H9" s="1">
        <f t="shared" si="7"/>
        <v>89</v>
      </c>
      <c r="I9" s="3">
        <f t="shared" si="8"/>
        <v>58.55263157894737</v>
      </c>
      <c r="J9" s="1">
        <f t="shared" si="9"/>
        <v>65</v>
      </c>
      <c r="K9" s="3">
        <f t="shared" si="10"/>
        <v>42.763157894736842</v>
      </c>
      <c r="L9" s="1">
        <f t="shared" si="11"/>
        <v>152</v>
      </c>
      <c r="O9" s="1">
        <v>0</v>
      </c>
      <c r="P9" s="1">
        <v>9</v>
      </c>
      <c r="Q9" s="1">
        <v>0</v>
      </c>
      <c r="R9" s="1">
        <v>0</v>
      </c>
      <c r="S9" s="3">
        <f t="shared" si="12"/>
        <v>0</v>
      </c>
      <c r="T9" s="3">
        <f t="shared" si="13"/>
        <v>23.684210526315788</v>
      </c>
      <c r="U9" s="3">
        <f t="shared" si="14"/>
        <v>0</v>
      </c>
      <c r="V9" s="3">
        <f t="shared" si="15"/>
        <v>0</v>
      </c>
    </row>
    <row r="10" spans="2:22" x14ac:dyDescent="0.25">
      <c r="I10" s="3"/>
      <c r="K10" s="3"/>
      <c r="S10" s="3"/>
      <c r="T10" s="3"/>
      <c r="U10" s="3"/>
      <c r="V10" s="3"/>
    </row>
    <row r="11" spans="2:22" x14ac:dyDescent="0.25">
      <c r="B11" s="1" t="s">
        <v>39</v>
      </c>
      <c r="C11" s="1" t="s">
        <v>21</v>
      </c>
      <c r="D11" s="1">
        <v>7</v>
      </c>
      <c r="E11" s="1">
        <v>6</v>
      </c>
      <c r="F11" s="1">
        <v>12</v>
      </c>
      <c r="G11" s="1">
        <v>17</v>
      </c>
      <c r="H11" s="1">
        <f t="shared" si="0"/>
        <v>13</v>
      </c>
      <c r="I11" s="3">
        <f t="shared" si="1"/>
        <v>30.952380952380953</v>
      </c>
      <c r="J11" s="1">
        <f t="shared" si="2"/>
        <v>18</v>
      </c>
      <c r="K11" s="3">
        <f t="shared" si="3"/>
        <v>42.857142857142854</v>
      </c>
      <c r="L11" s="1">
        <f t="shared" si="4"/>
        <v>42</v>
      </c>
      <c r="O11" s="1">
        <v>7</v>
      </c>
      <c r="P11" s="1">
        <v>6</v>
      </c>
      <c r="Q11" s="1">
        <v>0</v>
      </c>
      <c r="R11" s="1">
        <v>0</v>
      </c>
      <c r="S11" s="3">
        <f t="shared" si="5"/>
        <v>100</v>
      </c>
      <c r="T11" s="3">
        <f t="shared" si="5"/>
        <v>100</v>
      </c>
      <c r="U11" s="3">
        <f t="shared" si="5"/>
        <v>0</v>
      </c>
      <c r="V11" s="3">
        <f t="shared" si="5"/>
        <v>0</v>
      </c>
    </row>
    <row r="12" spans="2:22" x14ac:dyDescent="0.25">
      <c r="C12" s="1" t="s">
        <v>22</v>
      </c>
      <c r="D12" s="1">
        <v>174</v>
      </c>
      <c r="E12" s="1">
        <v>146</v>
      </c>
      <c r="F12" s="1">
        <v>129</v>
      </c>
      <c r="G12" s="1">
        <v>167</v>
      </c>
      <c r="H12" s="1">
        <f t="shared" si="0"/>
        <v>320</v>
      </c>
      <c r="I12" s="3">
        <f t="shared" si="1"/>
        <v>51.94805194805194</v>
      </c>
      <c r="J12" s="1">
        <f t="shared" si="2"/>
        <v>275</v>
      </c>
      <c r="K12" s="3">
        <f t="shared" si="3"/>
        <v>44.642857142857146</v>
      </c>
      <c r="L12" s="1">
        <f t="shared" si="4"/>
        <v>616</v>
      </c>
      <c r="O12" s="1">
        <v>174</v>
      </c>
      <c r="P12" s="1">
        <v>146</v>
      </c>
      <c r="Q12" s="1">
        <v>0</v>
      </c>
      <c r="R12" s="1">
        <v>0</v>
      </c>
      <c r="S12" s="3">
        <f t="shared" si="5"/>
        <v>100</v>
      </c>
      <c r="T12" s="3">
        <f t="shared" si="5"/>
        <v>100</v>
      </c>
      <c r="U12" s="3">
        <f t="shared" si="5"/>
        <v>0</v>
      </c>
      <c r="V12" s="3">
        <f t="shared" si="5"/>
        <v>0</v>
      </c>
    </row>
    <row r="13" spans="2:22" x14ac:dyDescent="0.25">
      <c r="C13" s="1" t="s">
        <v>25</v>
      </c>
      <c r="D13" s="1">
        <v>49</v>
      </c>
      <c r="E13" s="1">
        <v>43</v>
      </c>
      <c r="F13" s="1">
        <v>36</v>
      </c>
      <c r="G13" s="1">
        <v>64</v>
      </c>
      <c r="H13" s="1">
        <f>D13+E13</f>
        <v>92</v>
      </c>
      <c r="I13" s="3">
        <f t="shared" si="1"/>
        <v>47.916666666666671</v>
      </c>
      <c r="J13" s="1">
        <f t="shared" si="2"/>
        <v>79</v>
      </c>
      <c r="K13" s="3">
        <f t="shared" si="3"/>
        <v>41.145833333333329</v>
      </c>
      <c r="L13" s="1">
        <f t="shared" si="4"/>
        <v>192</v>
      </c>
      <c r="O13" s="1">
        <v>49</v>
      </c>
      <c r="P13" s="1">
        <v>43</v>
      </c>
      <c r="Q13" s="1">
        <v>0</v>
      </c>
      <c r="R13" s="1">
        <v>0</v>
      </c>
      <c r="S13" s="3">
        <f t="shared" si="5"/>
        <v>100</v>
      </c>
      <c r="T13" s="3">
        <f t="shared" si="5"/>
        <v>100</v>
      </c>
      <c r="U13" s="3">
        <f t="shared" ref="U13" si="16">Q13/F13*100</f>
        <v>0</v>
      </c>
      <c r="V13" s="3">
        <f t="shared" ref="V13" si="17">R13/G13*100</f>
        <v>0</v>
      </c>
    </row>
    <row r="14" spans="2:22" x14ac:dyDescent="0.25">
      <c r="C14" s="1" t="s">
        <v>26</v>
      </c>
      <c r="D14" s="1">
        <v>114</v>
      </c>
      <c r="E14" s="1">
        <v>103</v>
      </c>
      <c r="F14" s="1">
        <v>110</v>
      </c>
      <c r="G14" s="1">
        <v>121</v>
      </c>
      <c r="H14" s="1">
        <f>D14+E14</f>
        <v>217</v>
      </c>
      <c r="I14" s="3">
        <f t="shared" si="1"/>
        <v>48.4375</v>
      </c>
      <c r="J14" s="1">
        <f t="shared" si="2"/>
        <v>213</v>
      </c>
      <c r="K14" s="3">
        <f t="shared" si="3"/>
        <v>47.544642857142854</v>
      </c>
      <c r="L14" s="1">
        <f t="shared" si="4"/>
        <v>448</v>
      </c>
      <c r="O14" s="1">
        <v>114</v>
      </c>
      <c r="P14" s="1">
        <v>103</v>
      </c>
      <c r="Q14" s="1">
        <v>0</v>
      </c>
      <c r="R14" s="1">
        <v>0</v>
      </c>
      <c r="S14" s="3">
        <f t="shared" si="5"/>
        <v>100</v>
      </c>
      <c r="T14" s="3">
        <f t="shared" si="5"/>
        <v>100</v>
      </c>
      <c r="U14" s="3">
        <f t="shared" si="5"/>
        <v>0</v>
      </c>
      <c r="V14" s="3">
        <f t="shared" si="5"/>
        <v>0</v>
      </c>
    </row>
    <row r="15" spans="2:22" x14ac:dyDescent="0.25">
      <c r="I15" s="3"/>
      <c r="K15" s="3"/>
      <c r="S15" s="3"/>
      <c r="T15" s="3"/>
      <c r="U15" s="3"/>
      <c r="V15" s="3"/>
    </row>
    <row r="16" spans="2:22" x14ac:dyDescent="0.25">
      <c r="I16" s="3"/>
      <c r="K16" s="3"/>
      <c r="S16" s="3"/>
      <c r="T16" s="3"/>
      <c r="U16" s="3"/>
      <c r="V16" s="3"/>
    </row>
    <row r="17" spans="9:22" x14ac:dyDescent="0.25">
      <c r="I17" s="3"/>
      <c r="K17" s="3"/>
      <c r="S17" s="3"/>
      <c r="T17" s="3"/>
      <c r="U17" s="3"/>
      <c r="V17" s="3"/>
    </row>
    <row r="18" spans="9:22" x14ac:dyDescent="0.25">
      <c r="I18" s="3"/>
      <c r="K18" s="3"/>
      <c r="S18" s="3"/>
      <c r="T18" s="3"/>
      <c r="U18" s="3"/>
      <c r="V18" s="3"/>
    </row>
    <row r="19" spans="9:22" x14ac:dyDescent="0.25">
      <c r="I19" s="3"/>
      <c r="K19" s="3"/>
      <c r="S19" s="3"/>
      <c r="T19" s="3"/>
      <c r="U19" s="3"/>
      <c r="V19" s="3"/>
    </row>
    <row r="20" spans="9:22" x14ac:dyDescent="0.25">
      <c r="I20" s="3"/>
      <c r="K20" s="3"/>
      <c r="S20" s="3"/>
      <c r="T20" s="3"/>
      <c r="U20" s="3"/>
      <c r="V20" s="3"/>
    </row>
    <row r="21" spans="9:22" x14ac:dyDescent="0.25">
      <c r="I21" s="3"/>
      <c r="K21" s="3"/>
      <c r="S21" s="3"/>
      <c r="T21" s="3"/>
      <c r="U21" s="3"/>
      <c r="V21" s="3"/>
    </row>
    <row r="22" spans="9:22" x14ac:dyDescent="0.25">
      <c r="I22" s="3"/>
      <c r="K22" s="3"/>
      <c r="S22" s="3"/>
      <c r="T22" s="3"/>
      <c r="U22" s="3"/>
      <c r="V22" s="3"/>
    </row>
    <row r="23" spans="9:22" x14ac:dyDescent="0.25">
      <c r="I23" s="3"/>
      <c r="K23" s="3"/>
      <c r="S23" s="3"/>
      <c r="T23" s="3"/>
      <c r="U23" s="3"/>
      <c r="V23" s="3"/>
    </row>
    <row r="24" spans="9:22" x14ac:dyDescent="0.25">
      <c r="I24" s="3"/>
      <c r="K24" s="3"/>
      <c r="S24" s="3"/>
      <c r="T24" s="3"/>
      <c r="U24" s="3"/>
      <c r="V24" s="3"/>
    </row>
    <row r="25" spans="9:22" x14ac:dyDescent="0.25">
      <c r="I25" s="3"/>
      <c r="K25" s="3"/>
      <c r="S25" s="3"/>
      <c r="T25" s="3"/>
      <c r="U25" s="3"/>
      <c r="V25" s="3"/>
    </row>
    <row r="26" spans="9:22" x14ac:dyDescent="0.25">
      <c r="I26" s="3"/>
      <c r="K26" s="3"/>
      <c r="S26" s="3"/>
      <c r="T26" s="3"/>
      <c r="U26" s="3"/>
      <c r="V26" s="3"/>
    </row>
    <row r="27" spans="9:22" x14ac:dyDescent="0.25">
      <c r="I27" s="3"/>
      <c r="K27" s="3"/>
      <c r="S27" s="3"/>
      <c r="T27" s="3"/>
      <c r="U27" s="3"/>
      <c r="V27" s="3"/>
    </row>
    <row r="28" spans="9:22" x14ac:dyDescent="0.25">
      <c r="I28" s="3"/>
      <c r="K28" s="3"/>
      <c r="S28" s="3"/>
      <c r="T28" s="3"/>
      <c r="U28" s="3"/>
      <c r="V28" s="3"/>
    </row>
    <row r="29" spans="9:22" x14ac:dyDescent="0.25">
      <c r="I29" s="3"/>
      <c r="K29" s="3"/>
      <c r="S29" s="3"/>
      <c r="T29" s="3"/>
      <c r="U29" s="3"/>
      <c r="V29" s="3"/>
    </row>
    <row r="30" spans="9:22" x14ac:dyDescent="0.25">
      <c r="I30" s="3"/>
      <c r="K30" s="3"/>
      <c r="S30" s="3"/>
      <c r="T30" s="3"/>
      <c r="U30" s="3"/>
      <c r="V30" s="3"/>
    </row>
    <row r="31" spans="9:22" x14ac:dyDescent="0.25">
      <c r="I31" s="3"/>
      <c r="K31" s="3"/>
      <c r="S31" s="3"/>
      <c r="T31" s="3"/>
      <c r="U31" s="3"/>
      <c r="V31" s="3"/>
    </row>
    <row r="32" spans="9:22" x14ac:dyDescent="0.25">
      <c r="I32" s="3"/>
      <c r="K32" s="3"/>
      <c r="S32" s="3"/>
      <c r="T32" s="3"/>
      <c r="U32" s="3"/>
      <c r="V32" s="3"/>
    </row>
    <row r="33" spans="9:22" x14ac:dyDescent="0.25">
      <c r="I33" s="3"/>
      <c r="K33" s="3"/>
      <c r="S33" s="3"/>
      <c r="T33" s="3"/>
      <c r="U33" s="3"/>
      <c r="V33" s="3"/>
    </row>
    <row r="34" spans="9:22" x14ac:dyDescent="0.25">
      <c r="I34" s="3"/>
      <c r="K34" s="3"/>
      <c r="S34" s="3"/>
      <c r="T34" s="3"/>
      <c r="U34" s="3"/>
      <c r="V34" s="3"/>
    </row>
    <row r="35" spans="9:22" x14ac:dyDescent="0.25">
      <c r="I35" s="3"/>
      <c r="K35" s="3"/>
      <c r="S35" s="3"/>
      <c r="T35" s="3"/>
      <c r="U35" s="3"/>
      <c r="V35" s="3"/>
    </row>
    <row r="36" spans="9:22" x14ac:dyDescent="0.25">
      <c r="I36" s="3"/>
      <c r="K36" s="3"/>
      <c r="S36" s="3"/>
      <c r="T36" s="3"/>
      <c r="U36" s="3"/>
      <c r="V36" s="3"/>
    </row>
  </sheetData>
  <mergeCells count="3">
    <mergeCell ref="O3:R3"/>
    <mergeCell ref="S3:V3"/>
    <mergeCell ref="D3:L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6C03D-81C6-417A-A1E5-A00B40EB16DE}">
  <dimension ref="B3:Z236"/>
  <sheetViews>
    <sheetView zoomScale="70" zoomScaleNormal="70" workbookViewId="0">
      <selection activeCell="B25" sqref="B25"/>
    </sheetView>
  </sheetViews>
  <sheetFormatPr defaultColWidth="8.85546875" defaultRowHeight="15" x14ac:dyDescent="0.25"/>
  <cols>
    <col min="1" max="1" width="8.85546875" style="5"/>
    <col min="2" max="2" width="25.7109375" style="5" customWidth="1"/>
    <col min="3" max="3" width="14.140625" style="5" bestFit="1" customWidth="1"/>
    <col min="4" max="4" width="15.5703125" style="5" bestFit="1" customWidth="1"/>
    <col min="5" max="16384" width="8.85546875" style="5"/>
  </cols>
  <sheetData>
    <row r="3" spans="2:25" x14ac:dyDescent="0.25">
      <c r="D3" s="12"/>
      <c r="E3" s="21" t="s">
        <v>10</v>
      </c>
      <c r="F3" s="21"/>
      <c r="G3" s="21"/>
      <c r="H3" s="21"/>
      <c r="I3" s="21"/>
      <c r="J3" s="21"/>
      <c r="K3" s="21"/>
      <c r="L3" s="21"/>
      <c r="M3" s="21"/>
      <c r="N3" s="21"/>
      <c r="Q3" s="21" t="s">
        <v>11</v>
      </c>
      <c r="R3" s="21"/>
      <c r="S3" s="21"/>
      <c r="T3" s="21"/>
      <c r="V3" s="21" t="s">
        <v>12</v>
      </c>
      <c r="W3" s="21"/>
      <c r="X3" s="21"/>
      <c r="Y3" s="21"/>
    </row>
    <row r="4" spans="2:25" x14ac:dyDescent="0.25">
      <c r="B4" s="5" t="s">
        <v>13</v>
      </c>
      <c r="C4" s="5" t="s">
        <v>16</v>
      </c>
      <c r="D4" s="5" t="s">
        <v>17</v>
      </c>
      <c r="E4" s="5" t="s">
        <v>1</v>
      </c>
      <c r="F4" s="5" t="s">
        <v>2</v>
      </c>
      <c r="G4" s="5" t="s">
        <v>3</v>
      </c>
      <c r="H4" s="5" t="s">
        <v>4</v>
      </c>
      <c r="I4" s="5" t="s">
        <v>5</v>
      </c>
      <c r="J4" s="5" t="s">
        <v>6</v>
      </c>
      <c r="K4" s="5" t="s">
        <v>7</v>
      </c>
      <c r="L4" s="5" t="s">
        <v>8</v>
      </c>
      <c r="M4" s="5" t="s">
        <v>31</v>
      </c>
      <c r="N4" s="5" t="s">
        <v>9</v>
      </c>
      <c r="Q4" s="5" t="s">
        <v>1</v>
      </c>
      <c r="R4" s="5" t="s">
        <v>2</v>
      </c>
      <c r="S4" s="5" t="s">
        <v>3</v>
      </c>
      <c r="T4" s="5" t="s">
        <v>4</v>
      </c>
      <c r="U4" s="5" t="s">
        <v>31</v>
      </c>
      <c r="V4" s="5" t="s">
        <v>1</v>
      </c>
      <c r="W4" s="5" t="s">
        <v>2</v>
      </c>
      <c r="X4" s="5" t="s">
        <v>3</v>
      </c>
      <c r="Y4" s="5" t="s">
        <v>4</v>
      </c>
    </row>
    <row r="5" spans="2:25" x14ac:dyDescent="0.25">
      <c r="B5" s="5" t="s">
        <v>40</v>
      </c>
      <c r="C5" s="5">
        <v>1</v>
      </c>
      <c r="D5" s="5">
        <v>122</v>
      </c>
      <c r="E5" s="5">
        <v>63</v>
      </c>
      <c r="F5" s="5">
        <v>57</v>
      </c>
      <c r="G5" s="5">
        <v>0</v>
      </c>
      <c r="H5" s="5">
        <v>0</v>
      </c>
      <c r="I5" s="10">
        <f>E5+F5</f>
        <v>120</v>
      </c>
      <c r="J5" s="11">
        <f>(I5/N5)*100</f>
        <v>100</v>
      </c>
      <c r="K5" s="10">
        <f>F5+G5</f>
        <v>57</v>
      </c>
      <c r="L5" s="11">
        <f>(K5/N5)*100</f>
        <v>47.5</v>
      </c>
      <c r="M5" s="5">
        <f>G5+H5</f>
        <v>0</v>
      </c>
      <c r="N5" s="5">
        <f>SUM(E5:H5)</f>
        <v>120</v>
      </c>
      <c r="Q5" s="5">
        <v>1</v>
      </c>
      <c r="R5" s="5">
        <v>24</v>
      </c>
      <c r="S5" s="10">
        <v>0</v>
      </c>
      <c r="T5" s="10">
        <v>0</v>
      </c>
      <c r="U5" s="10">
        <f>S5+T5</f>
        <v>0</v>
      </c>
      <c r="V5" s="11">
        <f>(Q5/E5)*100</f>
        <v>1.5873015873015872</v>
      </c>
      <c r="W5" s="11">
        <f>(R5/F5)*100</f>
        <v>42.105263157894733</v>
      </c>
      <c r="X5" s="11"/>
      <c r="Y5" s="11"/>
    </row>
    <row r="6" spans="2:25" x14ac:dyDescent="0.25">
      <c r="C6" s="5">
        <v>2</v>
      </c>
      <c r="D6" s="5">
        <v>158</v>
      </c>
      <c r="E6" s="5">
        <v>12</v>
      </c>
      <c r="F6" s="5">
        <v>10</v>
      </c>
      <c r="G6" s="5">
        <v>0</v>
      </c>
      <c r="H6" s="5">
        <v>0</v>
      </c>
      <c r="I6" s="10">
        <f t="shared" ref="I6:I49" si="0">E6+F6</f>
        <v>22</v>
      </c>
      <c r="J6" s="11">
        <f t="shared" ref="J6:J51" si="1">(I6/N6)*100</f>
        <v>100</v>
      </c>
      <c r="K6" s="10">
        <f t="shared" ref="K6:K49" si="2">F6+G6</f>
        <v>10</v>
      </c>
      <c r="L6" s="11">
        <f t="shared" ref="L6:L51" si="3">(K6/N6)*100</f>
        <v>45.454545454545453</v>
      </c>
      <c r="M6" s="5">
        <f t="shared" ref="M6:M51" si="4">G6+H6</f>
        <v>0</v>
      </c>
      <c r="N6" s="5">
        <f t="shared" ref="N6:N49" si="5">SUM(E6:H6)</f>
        <v>22</v>
      </c>
      <c r="Q6" s="5">
        <v>0</v>
      </c>
      <c r="R6" s="5">
        <v>4</v>
      </c>
      <c r="S6" s="10">
        <v>0</v>
      </c>
      <c r="T6" s="10">
        <v>0</v>
      </c>
      <c r="U6" s="10">
        <f t="shared" ref="U6:U51" si="6">S6+T6</f>
        <v>0</v>
      </c>
      <c r="V6" s="11">
        <f t="shared" ref="V6:V51" si="7">(Q6/E6)*100</f>
        <v>0</v>
      </c>
      <c r="W6" s="11">
        <f t="shared" ref="W6:W51" si="8">(R6/F6)*100</f>
        <v>40</v>
      </c>
      <c r="X6" s="11"/>
      <c r="Y6" s="11"/>
    </row>
    <row r="7" spans="2:25" x14ac:dyDescent="0.25">
      <c r="C7" s="5">
        <v>3</v>
      </c>
      <c r="D7" s="5">
        <v>125</v>
      </c>
      <c r="E7" s="5">
        <v>60</v>
      </c>
      <c r="F7" s="5">
        <v>59</v>
      </c>
      <c r="G7" s="5">
        <v>0</v>
      </c>
      <c r="H7" s="5">
        <v>0</v>
      </c>
      <c r="I7" s="10">
        <f t="shared" si="0"/>
        <v>119</v>
      </c>
      <c r="J7" s="11">
        <f t="shared" si="1"/>
        <v>100</v>
      </c>
      <c r="K7" s="10">
        <f t="shared" si="2"/>
        <v>59</v>
      </c>
      <c r="L7" s="11">
        <f t="shared" si="3"/>
        <v>49.579831932773111</v>
      </c>
      <c r="M7" s="5">
        <f t="shared" si="4"/>
        <v>0</v>
      </c>
      <c r="N7" s="5">
        <f t="shared" si="5"/>
        <v>119</v>
      </c>
      <c r="Q7" s="5">
        <v>0</v>
      </c>
      <c r="R7" s="5">
        <v>0</v>
      </c>
      <c r="S7" s="10"/>
      <c r="T7" s="10"/>
      <c r="U7" s="10">
        <f t="shared" si="6"/>
        <v>0</v>
      </c>
      <c r="V7" s="11">
        <f t="shared" si="7"/>
        <v>0</v>
      </c>
      <c r="W7" s="11">
        <f t="shared" si="8"/>
        <v>0</v>
      </c>
      <c r="X7" s="11"/>
      <c r="Y7" s="11"/>
    </row>
    <row r="8" spans="2:25" x14ac:dyDescent="0.25">
      <c r="C8" s="5">
        <v>4</v>
      </c>
      <c r="D8" s="5">
        <v>0</v>
      </c>
      <c r="I8" s="10"/>
      <c r="J8" s="11"/>
      <c r="K8" s="10"/>
      <c r="L8" s="11"/>
      <c r="M8" s="5">
        <f t="shared" si="4"/>
        <v>0</v>
      </c>
      <c r="S8" s="10"/>
      <c r="T8" s="10"/>
      <c r="U8" s="10">
        <f t="shared" si="6"/>
        <v>0</v>
      </c>
      <c r="V8" s="11"/>
      <c r="W8" s="11"/>
      <c r="X8" s="11"/>
      <c r="Y8" s="11"/>
    </row>
    <row r="9" spans="2:25" x14ac:dyDescent="0.25">
      <c r="C9" s="5">
        <v>5</v>
      </c>
      <c r="D9" s="5">
        <v>145</v>
      </c>
      <c r="E9" s="5">
        <v>51</v>
      </c>
      <c r="F9" s="5">
        <v>61</v>
      </c>
      <c r="G9" s="5">
        <v>0</v>
      </c>
      <c r="H9" s="5">
        <v>4</v>
      </c>
      <c r="I9" s="10">
        <f t="shared" si="0"/>
        <v>112</v>
      </c>
      <c r="J9" s="11">
        <f t="shared" si="1"/>
        <v>96.551724137931032</v>
      </c>
      <c r="K9" s="10">
        <f t="shared" si="2"/>
        <v>61</v>
      </c>
      <c r="L9" s="11">
        <f t="shared" si="3"/>
        <v>52.586206896551722</v>
      </c>
      <c r="M9" s="5">
        <f t="shared" si="4"/>
        <v>4</v>
      </c>
      <c r="N9" s="5">
        <f t="shared" si="5"/>
        <v>116</v>
      </c>
      <c r="Q9" s="5">
        <v>0</v>
      </c>
      <c r="R9" s="5">
        <v>6</v>
      </c>
      <c r="S9" s="10">
        <v>0</v>
      </c>
      <c r="T9" s="10">
        <v>0</v>
      </c>
      <c r="U9" s="10">
        <f t="shared" si="6"/>
        <v>0</v>
      </c>
      <c r="V9" s="11">
        <f t="shared" si="7"/>
        <v>0</v>
      </c>
      <c r="W9" s="11">
        <f t="shared" si="8"/>
        <v>9.8360655737704921</v>
      </c>
      <c r="X9" s="11"/>
      <c r="Y9" s="11"/>
    </row>
    <row r="10" spans="2:25" x14ac:dyDescent="0.25">
      <c r="C10" s="5">
        <v>6</v>
      </c>
      <c r="D10" s="5">
        <v>101</v>
      </c>
      <c r="E10" s="5">
        <v>40</v>
      </c>
      <c r="F10" s="5">
        <v>43</v>
      </c>
      <c r="G10" s="5">
        <v>0</v>
      </c>
      <c r="H10" s="5">
        <v>2</v>
      </c>
      <c r="I10" s="10">
        <f t="shared" si="0"/>
        <v>83</v>
      </c>
      <c r="J10" s="11">
        <f t="shared" si="1"/>
        <v>97.647058823529406</v>
      </c>
      <c r="K10" s="10">
        <f t="shared" si="2"/>
        <v>43</v>
      </c>
      <c r="L10" s="11">
        <f t="shared" si="3"/>
        <v>50.588235294117645</v>
      </c>
      <c r="M10" s="5">
        <f t="shared" si="4"/>
        <v>2</v>
      </c>
      <c r="N10" s="5">
        <f t="shared" si="5"/>
        <v>85</v>
      </c>
      <c r="Q10" s="5">
        <v>0</v>
      </c>
      <c r="R10" s="5">
        <v>5</v>
      </c>
      <c r="S10" s="10">
        <v>0</v>
      </c>
      <c r="T10" s="10">
        <v>0</v>
      </c>
      <c r="U10" s="10">
        <f t="shared" si="6"/>
        <v>0</v>
      </c>
      <c r="V10" s="11">
        <f t="shared" si="7"/>
        <v>0</v>
      </c>
      <c r="W10" s="11">
        <f t="shared" si="8"/>
        <v>11.627906976744185</v>
      </c>
      <c r="X10" s="11"/>
      <c r="Y10" s="11"/>
    </row>
    <row r="11" spans="2:25" x14ac:dyDescent="0.25">
      <c r="C11" s="5">
        <v>7</v>
      </c>
      <c r="D11" s="5">
        <v>39</v>
      </c>
      <c r="E11" s="5">
        <v>18</v>
      </c>
      <c r="F11" s="5">
        <v>21</v>
      </c>
      <c r="G11" s="5">
        <v>0</v>
      </c>
      <c r="H11" s="11">
        <v>0</v>
      </c>
      <c r="I11" s="10">
        <f t="shared" si="0"/>
        <v>39</v>
      </c>
      <c r="J11" s="11">
        <f t="shared" si="1"/>
        <v>100</v>
      </c>
      <c r="K11" s="10">
        <f t="shared" si="2"/>
        <v>21</v>
      </c>
      <c r="L11" s="11">
        <f t="shared" si="3"/>
        <v>53.846153846153847</v>
      </c>
      <c r="M11" s="5">
        <f t="shared" si="4"/>
        <v>0</v>
      </c>
      <c r="N11" s="5">
        <f t="shared" si="5"/>
        <v>39</v>
      </c>
      <c r="Q11" s="5">
        <v>0</v>
      </c>
      <c r="R11" s="5">
        <v>8</v>
      </c>
      <c r="S11" s="10">
        <v>0</v>
      </c>
      <c r="T11" s="10">
        <v>0</v>
      </c>
      <c r="U11" s="10">
        <f t="shared" si="6"/>
        <v>0</v>
      </c>
      <c r="V11" s="11">
        <f t="shared" si="7"/>
        <v>0</v>
      </c>
      <c r="W11" s="11">
        <f t="shared" si="8"/>
        <v>38.095238095238095</v>
      </c>
      <c r="X11" s="11"/>
      <c r="Y11" s="11"/>
    </row>
    <row r="12" spans="2:25" x14ac:dyDescent="0.25">
      <c r="C12" s="5">
        <v>8</v>
      </c>
      <c r="D12" s="5">
        <v>136</v>
      </c>
      <c r="E12" s="5">
        <v>61</v>
      </c>
      <c r="F12" s="5">
        <v>75</v>
      </c>
      <c r="G12" s="5">
        <v>0</v>
      </c>
      <c r="H12" s="11">
        <v>0</v>
      </c>
      <c r="I12" s="10">
        <f t="shared" si="0"/>
        <v>136</v>
      </c>
      <c r="J12" s="11">
        <f t="shared" si="1"/>
        <v>100</v>
      </c>
      <c r="K12" s="10">
        <f t="shared" si="2"/>
        <v>75</v>
      </c>
      <c r="L12" s="11">
        <f t="shared" si="3"/>
        <v>55.147058823529413</v>
      </c>
      <c r="M12" s="5">
        <f t="shared" si="4"/>
        <v>0</v>
      </c>
      <c r="N12" s="5">
        <f t="shared" si="5"/>
        <v>136</v>
      </c>
      <c r="Q12" s="5">
        <v>0</v>
      </c>
      <c r="R12" s="5">
        <v>6</v>
      </c>
      <c r="S12" s="10">
        <v>0</v>
      </c>
      <c r="T12" s="10">
        <v>0</v>
      </c>
      <c r="U12" s="10">
        <f t="shared" si="6"/>
        <v>0</v>
      </c>
      <c r="V12" s="11">
        <f t="shared" si="7"/>
        <v>0</v>
      </c>
      <c r="W12" s="11">
        <f t="shared" si="8"/>
        <v>8</v>
      </c>
      <c r="X12" s="11"/>
      <c r="Y12" s="11"/>
    </row>
    <row r="13" spans="2:25" x14ac:dyDescent="0.25">
      <c r="C13" s="5">
        <v>9</v>
      </c>
      <c r="D13" s="5">
        <v>118</v>
      </c>
      <c r="E13" s="5">
        <v>59</v>
      </c>
      <c r="F13" s="5">
        <v>49</v>
      </c>
      <c r="G13" s="5">
        <v>0</v>
      </c>
      <c r="H13" s="11">
        <v>0</v>
      </c>
      <c r="I13" s="10">
        <f t="shared" si="0"/>
        <v>108</v>
      </c>
      <c r="J13" s="11">
        <f t="shared" si="1"/>
        <v>100</v>
      </c>
      <c r="K13" s="10">
        <f t="shared" si="2"/>
        <v>49</v>
      </c>
      <c r="L13" s="11">
        <f t="shared" si="3"/>
        <v>45.370370370370374</v>
      </c>
      <c r="M13" s="5">
        <f t="shared" si="4"/>
        <v>0</v>
      </c>
      <c r="N13" s="5">
        <f t="shared" si="5"/>
        <v>108</v>
      </c>
      <c r="Q13" s="5">
        <v>0</v>
      </c>
      <c r="R13" s="5">
        <v>3</v>
      </c>
      <c r="S13" s="10">
        <v>0</v>
      </c>
      <c r="T13" s="10">
        <v>0</v>
      </c>
      <c r="U13" s="10">
        <f t="shared" si="6"/>
        <v>0</v>
      </c>
      <c r="V13" s="11">
        <f t="shared" si="7"/>
        <v>0</v>
      </c>
      <c r="W13" s="11">
        <f t="shared" si="8"/>
        <v>6.1224489795918364</v>
      </c>
      <c r="X13" s="11"/>
      <c r="Y13" s="11"/>
    </row>
    <row r="14" spans="2:25" x14ac:dyDescent="0.25">
      <c r="C14" s="5">
        <v>10</v>
      </c>
      <c r="D14" s="5">
        <v>126</v>
      </c>
      <c r="E14" s="5">
        <v>48</v>
      </c>
      <c r="F14" s="5">
        <v>60</v>
      </c>
      <c r="G14" s="5">
        <v>0</v>
      </c>
      <c r="H14" s="11">
        <v>1</v>
      </c>
      <c r="I14" s="10">
        <f t="shared" si="0"/>
        <v>108</v>
      </c>
      <c r="J14" s="11">
        <f t="shared" si="1"/>
        <v>99.082568807339456</v>
      </c>
      <c r="K14" s="10">
        <f t="shared" si="2"/>
        <v>60</v>
      </c>
      <c r="L14" s="11">
        <f t="shared" si="3"/>
        <v>55.045871559633028</v>
      </c>
      <c r="M14" s="5">
        <f t="shared" si="4"/>
        <v>1</v>
      </c>
      <c r="N14" s="5">
        <f t="shared" si="5"/>
        <v>109</v>
      </c>
      <c r="Q14" s="5">
        <v>0</v>
      </c>
      <c r="R14" s="5">
        <v>1</v>
      </c>
      <c r="S14" s="10"/>
      <c r="T14" s="10">
        <v>0</v>
      </c>
      <c r="U14" s="10">
        <f t="shared" si="6"/>
        <v>0</v>
      </c>
      <c r="V14" s="11">
        <f t="shared" si="7"/>
        <v>0</v>
      </c>
      <c r="W14" s="11">
        <f t="shared" si="8"/>
        <v>1.6666666666666667</v>
      </c>
      <c r="X14" s="11"/>
      <c r="Y14" s="11">
        <f t="shared" ref="Y14:Y48" si="9">(T14/H14)*100</f>
        <v>0</v>
      </c>
    </row>
    <row r="15" spans="2:25" x14ac:dyDescent="0.25">
      <c r="C15" s="5">
        <v>11</v>
      </c>
      <c r="D15" s="5">
        <v>102</v>
      </c>
      <c r="E15" s="5">
        <v>40</v>
      </c>
      <c r="F15" s="5">
        <v>57</v>
      </c>
      <c r="G15" s="5">
        <v>0</v>
      </c>
      <c r="H15" s="11">
        <v>0</v>
      </c>
      <c r="I15" s="10">
        <f t="shared" si="0"/>
        <v>97</v>
      </c>
      <c r="J15" s="11">
        <f t="shared" si="1"/>
        <v>100</v>
      </c>
      <c r="K15" s="10">
        <f t="shared" si="2"/>
        <v>57</v>
      </c>
      <c r="L15" s="11">
        <f t="shared" si="3"/>
        <v>58.762886597938149</v>
      </c>
      <c r="M15" s="5">
        <f t="shared" si="4"/>
        <v>0</v>
      </c>
      <c r="N15" s="5">
        <f t="shared" si="5"/>
        <v>97</v>
      </c>
      <c r="Q15" s="5">
        <v>0</v>
      </c>
      <c r="R15" s="5">
        <v>15</v>
      </c>
      <c r="S15" s="10">
        <v>0</v>
      </c>
      <c r="T15" s="10">
        <v>0</v>
      </c>
      <c r="U15" s="10">
        <f t="shared" si="6"/>
        <v>0</v>
      </c>
      <c r="V15" s="11">
        <f t="shared" si="7"/>
        <v>0</v>
      </c>
      <c r="W15" s="11">
        <f t="shared" si="8"/>
        <v>26.315789473684209</v>
      </c>
      <c r="X15" s="11"/>
      <c r="Y15" s="11"/>
    </row>
    <row r="16" spans="2:25" x14ac:dyDescent="0.25">
      <c r="C16" s="5">
        <v>12</v>
      </c>
      <c r="D16" s="5">
        <v>129</v>
      </c>
      <c r="E16" s="5">
        <v>64</v>
      </c>
      <c r="F16" s="5">
        <v>67</v>
      </c>
      <c r="G16" s="5">
        <v>0</v>
      </c>
      <c r="H16" s="11">
        <v>0</v>
      </c>
      <c r="I16" s="10">
        <f t="shared" si="0"/>
        <v>131</v>
      </c>
      <c r="J16" s="11">
        <f t="shared" si="1"/>
        <v>100</v>
      </c>
      <c r="K16" s="10">
        <f t="shared" si="2"/>
        <v>67</v>
      </c>
      <c r="L16" s="11">
        <f t="shared" si="3"/>
        <v>51.145038167938928</v>
      </c>
      <c r="M16" s="5">
        <f t="shared" si="4"/>
        <v>0</v>
      </c>
      <c r="N16" s="5">
        <f t="shared" si="5"/>
        <v>131</v>
      </c>
      <c r="Q16" s="5">
        <v>0</v>
      </c>
      <c r="R16" s="5">
        <v>6</v>
      </c>
      <c r="S16" s="10"/>
      <c r="T16" s="10"/>
      <c r="U16" s="10">
        <f t="shared" si="6"/>
        <v>0</v>
      </c>
      <c r="V16" s="11">
        <f t="shared" si="7"/>
        <v>0</v>
      </c>
      <c r="W16" s="11">
        <f t="shared" si="8"/>
        <v>8.9552238805970141</v>
      </c>
      <c r="X16" s="11"/>
      <c r="Y16" s="11"/>
    </row>
    <row r="17" spans="2:25" x14ac:dyDescent="0.25">
      <c r="C17" s="5">
        <v>13</v>
      </c>
      <c r="D17" s="5">
        <v>139</v>
      </c>
      <c r="E17" s="5">
        <v>50</v>
      </c>
      <c r="F17" s="5">
        <v>60</v>
      </c>
      <c r="G17" s="5">
        <v>1</v>
      </c>
      <c r="H17" s="11">
        <v>3</v>
      </c>
      <c r="I17" s="10">
        <f t="shared" si="0"/>
        <v>110</v>
      </c>
      <c r="J17" s="11">
        <f t="shared" si="1"/>
        <v>96.491228070175438</v>
      </c>
      <c r="K17" s="10">
        <f t="shared" si="2"/>
        <v>61</v>
      </c>
      <c r="L17" s="11">
        <f t="shared" si="3"/>
        <v>53.508771929824562</v>
      </c>
      <c r="M17" s="5">
        <f t="shared" si="4"/>
        <v>4</v>
      </c>
      <c r="N17" s="5">
        <f t="shared" si="5"/>
        <v>114</v>
      </c>
      <c r="Q17" s="5">
        <v>0</v>
      </c>
      <c r="R17" s="5">
        <v>10</v>
      </c>
      <c r="S17" s="10">
        <v>0</v>
      </c>
      <c r="T17" s="10">
        <v>0</v>
      </c>
      <c r="U17" s="10">
        <f t="shared" si="6"/>
        <v>0</v>
      </c>
      <c r="V17" s="11">
        <f t="shared" si="7"/>
        <v>0</v>
      </c>
      <c r="W17" s="11">
        <f t="shared" si="8"/>
        <v>16.666666666666664</v>
      </c>
      <c r="X17" s="11">
        <f t="shared" ref="X17:X43" si="10">(S17/G17)*100</f>
        <v>0</v>
      </c>
      <c r="Y17" s="11">
        <f t="shared" si="9"/>
        <v>0</v>
      </c>
    </row>
    <row r="18" spans="2:25" x14ac:dyDescent="0.25">
      <c r="C18" s="5">
        <v>14</v>
      </c>
      <c r="D18" s="5">
        <v>126</v>
      </c>
      <c r="E18" s="5">
        <v>62</v>
      </c>
      <c r="F18" s="5">
        <v>55</v>
      </c>
      <c r="G18" s="5">
        <v>0</v>
      </c>
      <c r="H18" s="11">
        <v>0</v>
      </c>
      <c r="I18" s="10">
        <f t="shared" si="0"/>
        <v>117</v>
      </c>
      <c r="J18" s="11">
        <f t="shared" si="1"/>
        <v>100</v>
      </c>
      <c r="K18" s="10">
        <f t="shared" si="2"/>
        <v>55</v>
      </c>
      <c r="L18" s="11">
        <f t="shared" si="3"/>
        <v>47.008547008547005</v>
      </c>
      <c r="M18" s="5">
        <f t="shared" si="4"/>
        <v>0</v>
      </c>
      <c r="N18" s="5">
        <f t="shared" si="5"/>
        <v>117</v>
      </c>
      <c r="Q18" s="5">
        <v>0</v>
      </c>
      <c r="R18" s="5">
        <v>14</v>
      </c>
      <c r="S18" s="10">
        <v>0</v>
      </c>
      <c r="T18" s="10">
        <v>0</v>
      </c>
      <c r="U18" s="10">
        <f t="shared" si="6"/>
        <v>0</v>
      </c>
      <c r="V18" s="11">
        <f t="shared" si="7"/>
        <v>0</v>
      </c>
      <c r="W18" s="11">
        <f t="shared" si="8"/>
        <v>25.454545454545453</v>
      </c>
      <c r="X18" s="11"/>
      <c r="Y18" s="11"/>
    </row>
    <row r="19" spans="2:25" x14ac:dyDescent="0.25">
      <c r="C19" s="5">
        <v>15</v>
      </c>
      <c r="D19" s="5">
        <v>161</v>
      </c>
      <c r="E19" s="5">
        <v>76</v>
      </c>
      <c r="F19" s="5">
        <v>79</v>
      </c>
      <c r="G19" s="5">
        <v>4</v>
      </c>
      <c r="H19" s="5">
        <v>2</v>
      </c>
      <c r="I19" s="10">
        <f t="shared" si="0"/>
        <v>155</v>
      </c>
      <c r="J19" s="11">
        <f t="shared" si="1"/>
        <v>96.273291925465841</v>
      </c>
      <c r="K19" s="10">
        <f t="shared" si="2"/>
        <v>83</v>
      </c>
      <c r="L19" s="11">
        <f t="shared" si="3"/>
        <v>51.552795031055901</v>
      </c>
      <c r="M19" s="5">
        <f t="shared" si="4"/>
        <v>6</v>
      </c>
      <c r="N19" s="5">
        <f t="shared" si="5"/>
        <v>161</v>
      </c>
      <c r="Q19" s="5">
        <v>0</v>
      </c>
      <c r="R19" s="5">
        <v>3</v>
      </c>
      <c r="S19" s="10">
        <v>0</v>
      </c>
      <c r="T19" s="10">
        <v>0</v>
      </c>
      <c r="U19" s="10">
        <f t="shared" si="6"/>
        <v>0</v>
      </c>
      <c r="V19" s="11">
        <f t="shared" si="7"/>
        <v>0</v>
      </c>
      <c r="W19" s="11">
        <f t="shared" si="8"/>
        <v>3.79746835443038</v>
      </c>
      <c r="X19" s="11">
        <f t="shared" si="10"/>
        <v>0</v>
      </c>
      <c r="Y19" s="11">
        <f t="shared" si="9"/>
        <v>0</v>
      </c>
    </row>
    <row r="20" spans="2:25" x14ac:dyDescent="0.25">
      <c r="C20" s="5">
        <v>16</v>
      </c>
      <c r="D20" s="5">
        <v>124</v>
      </c>
      <c r="E20" s="5">
        <v>60</v>
      </c>
      <c r="F20" s="5">
        <v>57</v>
      </c>
      <c r="G20" s="5">
        <v>0</v>
      </c>
      <c r="H20" s="5">
        <v>0</v>
      </c>
      <c r="I20" s="10">
        <f t="shared" si="0"/>
        <v>117</v>
      </c>
      <c r="J20" s="11">
        <f t="shared" si="1"/>
        <v>100</v>
      </c>
      <c r="K20" s="10">
        <f t="shared" si="2"/>
        <v>57</v>
      </c>
      <c r="L20" s="11">
        <f t="shared" si="3"/>
        <v>48.717948717948715</v>
      </c>
      <c r="M20" s="5">
        <f t="shared" si="4"/>
        <v>0</v>
      </c>
      <c r="N20" s="5">
        <f t="shared" si="5"/>
        <v>117</v>
      </c>
      <c r="Q20" s="5">
        <v>0</v>
      </c>
      <c r="R20" s="5">
        <v>2</v>
      </c>
      <c r="S20" s="10"/>
      <c r="T20" s="10"/>
      <c r="U20" s="10">
        <f t="shared" si="6"/>
        <v>0</v>
      </c>
      <c r="V20" s="11">
        <f t="shared" si="7"/>
        <v>0</v>
      </c>
      <c r="W20" s="11">
        <f t="shared" si="8"/>
        <v>3.5087719298245612</v>
      </c>
      <c r="X20" s="11"/>
      <c r="Y20" s="11"/>
    </row>
    <row r="21" spans="2:25" x14ac:dyDescent="0.25">
      <c r="C21" s="14">
        <v>17</v>
      </c>
      <c r="D21" s="14">
        <v>102</v>
      </c>
      <c r="E21" s="14">
        <v>65</v>
      </c>
      <c r="F21" s="14">
        <v>48</v>
      </c>
      <c r="G21" s="14">
        <v>0</v>
      </c>
      <c r="H21" s="14">
        <v>1</v>
      </c>
      <c r="I21" s="15">
        <f t="shared" si="0"/>
        <v>113</v>
      </c>
      <c r="J21" s="16">
        <f t="shared" si="1"/>
        <v>99.122807017543863</v>
      </c>
      <c r="K21" s="15">
        <f t="shared" si="2"/>
        <v>48</v>
      </c>
      <c r="L21" s="16">
        <f t="shared" si="3"/>
        <v>42.105263157894733</v>
      </c>
      <c r="M21" s="14">
        <f t="shared" si="4"/>
        <v>1</v>
      </c>
      <c r="N21" s="14">
        <f t="shared" si="5"/>
        <v>114</v>
      </c>
      <c r="Q21" s="5">
        <v>0</v>
      </c>
      <c r="R21" s="5">
        <v>2</v>
      </c>
      <c r="S21" s="10"/>
      <c r="T21" s="10">
        <v>1</v>
      </c>
      <c r="U21" s="10">
        <f t="shared" si="6"/>
        <v>1</v>
      </c>
      <c r="V21" s="11">
        <f t="shared" si="7"/>
        <v>0</v>
      </c>
      <c r="W21" s="11">
        <f t="shared" si="8"/>
        <v>4.1666666666666661</v>
      </c>
      <c r="X21" s="11"/>
      <c r="Y21" s="11">
        <f t="shared" si="9"/>
        <v>100</v>
      </c>
    </row>
    <row r="22" spans="2:25" x14ac:dyDescent="0.25">
      <c r="C22" s="5">
        <v>18</v>
      </c>
      <c r="D22" s="5">
        <v>103</v>
      </c>
      <c r="E22" s="5">
        <v>48</v>
      </c>
      <c r="F22" s="5">
        <v>49</v>
      </c>
      <c r="G22" s="5">
        <v>1</v>
      </c>
      <c r="H22" s="5">
        <v>0</v>
      </c>
      <c r="I22" s="10">
        <f t="shared" si="0"/>
        <v>97</v>
      </c>
      <c r="J22" s="11">
        <f t="shared" si="1"/>
        <v>98.979591836734699</v>
      </c>
      <c r="K22" s="10">
        <f t="shared" si="2"/>
        <v>50</v>
      </c>
      <c r="L22" s="11">
        <f t="shared" si="3"/>
        <v>51.020408163265309</v>
      </c>
      <c r="M22" s="5">
        <f t="shared" si="4"/>
        <v>1</v>
      </c>
      <c r="N22" s="5">
        <f t="shared" si="5"/>
        <v>98</v>
      </c>
      <c r="Q22" s="5">
        <v>0</v>
      </c>
      <c r="R22" s="5">
        <v>7</v>
      </c>
      <c r="S22" s="10">
        <v>0</v>
      </c>
      <c r="T22" s="10"/>
      <c r="U22" s="10">
        <f t="shared" si="6"/>
        <v>0</v>
      </c>
      <c r="V22" s="11">
        <f t="shared" si="7"/>
        <v>0</v>
      </c>
      <c r="W22" s="11">
        <f t="shared" si="8"/>
        <v>14.285714285714285</v>
      </c>
      <c r="X22" s="11">
        <f t="shared" si="10"/>
        <v>0</v>
      </c>
      <c r="Y22" s="11"/>
    </row>
    <row r="23" spans="2:25" x14ac:dyDescent="0.25">
      <c r="C23" s="5">
        <v>19</v>
      </c>
      <c r="D23" s="5">
        <v>127</v>
      </c>
      <c r="E23" s="5">
        <v>50</v>
      </c>
      <c r="F23" s="5">
        <v>70</v>
      </c>
      <c r="G23" s="5">
        <v>1</v>
      </c>
      <c r="H23" s="5">
        <v>1</v>
      </c>
      <c r="I23" s="10">
        <f t="shared" si="0"/>
        <v>120</v>
      </c>
      <c r="J23" s="11">
        <f t="shared" si="1"/>
        <v>98.360655737704917</v>
      </c>
      <c r="K23" s="10">
        <f t="shared" si="2"/>
        <v>71</v>
      </c>
      <c r="L23" s="11">
        <f t="shared" si="3"/>
        <v>58.196721311475407</v>
      </c>
      <c r="M23" s="5">
        <f t="shared" si="4"/>
        <v>2</v>
      </c>
      <c r="N23" s="5">
        <f t="shared" si="5"/>
        <v>122</v>
      </c>
      <c r="Q23" s="5">
        <v>0</v>
      </c>
      <c r="R23" s="5">
        <v>10</v>
      </c>
      <c r="S23" s="10">
        <v>0</v>
      </c>
      <c r="T23" s="10">
        <v>0</v>
      </c>
      <c r="U23" s="10">
        <f t="shared" si="6"/>
        <v>0</v>
      </c>
      <c r="V23" s="11">
        <f t="shared" si="7"/>
        <v>0</v>
      </c>
      <c r="W23" s="11">
        <f t="shared" si="8"/>
        <v>14.285714285714285</v>
      </c>
      <c r="X23" s="11">
        <f t="shared" si="10"/>
        <v>0</v>
      </c>
      <c r="Y23" s="11">
        <f t="shared" si="9"/>
        <v>0</v>
      </c>
    </row>
    <row r="24" spans="2:25" x14ac:dyDescent="0.25">
      <c r="C24" s="5">
        <v>20</v>
      </c>
      <c r="D24" s="5">
        <v>57</v>
      </c>
      <c r="E24" s="5">
        <v>19</v>
      </c>
      <c r="F24" s="5">
        <v>11</v>
      </c>
      <c r="G24" s="5">
        <v>0</v>
      </c>
      <c r="H24" s="5">
        <v>0</v>
      </c>
      <c r="I24" s="10">
        <f t="shared" si="0"/>
        <v>30</v>
      </c>
      <c r="J24" s="11">
        <f t="shared" si="1"/>
        <v>100</v>
      </c>
      <c r="K24" s="10">
        <f t="shared" si="2"/>
        <v>11</v>
      </c>
      <c r="L24" s="11">
        <f t="shared" si="3"/>
        <v>36.666666666666664</v>
      </c>
      <c r="M24" s="5">
        <f t="shared" si="4"/>
        <v>0</v>
      </c>
      <c r="N24" s="5">
        <f t="shared" si="5"/>
        <v>30</v>
      </c>
      <c r="Q24" s="5">
        <v>0</v>
      </c>
      <c r="R24" s="5">
        <v>2</v>
      </c>
      <c r="S24" s="10">
        <v>0</v>
      </c>
      <c r="T24" s="10">
        <v>0</v>
      </c>
      <c r="U24" s="10">
        <f t="shared" si="6"/>
        <v>0</v>
      </c>
      <c r="V24" s="11">
        <f t="shared" si="7"/>
        <v>0</v>
      </c>
      <c r="W24" s="11">
        <f t="shared" si="8"/>
        <v>18.181818181818183</v>
      </c>
      <c r="X24" s="11"/>
      <c r="Y24" s="11"/>
    </row>
    <row r="25" spans="2:25" x14ac:dyDescent="0.25">
      <c r="C25" s="5">
        <v>21</v>
      </c>
      <c r="D25" s="5">
        <v>0</v>
      </c>
      <c r="I25" s="10"/>
      <c r="J25" s="11"/>
      <c r="K25" s="10"/>
      <c r="L25" s="11"/>
      <c r="M25" s="5">
        <f t="shared" si="4"/>
        <v>0</v>
      </c>
      <c r="S25" s="10"/>
      <c r="T25" s="10"/>
      <c r="U25" s="10">
        <f t="shared" si="6"/>
        <v>0</v>
      </c>
      <c r="V25" s="11"/>
      <c r="W25" s="11"/>
      <c r="X25" s="11"/>
      <c r="Y25" s="11"/>
    </row>
    <row r="26" spans="2:25" x14ac:dyDescent="0.25">
      <c r="C26" s="5">
        <v>22</v>
      </c>
      <c r="D26" s="5">
        <v>107</v>
      </c>
      <c r="E26" s="5">
        <v>45</v>
      </c>
      <c r="F26" s="5">
        <v>56</v>
      </c>
      <c r="G26" s="5">
        <v>0</v>
      </c>
      <c r="H26" s="5">
        <v>0</v>
      </c>
      <c r="I26" s="10">
        <f t="shared" si="0"/>
        <v>101</v>
      </c>
      <c r="J26" s="11">
        <f t="shared" si="1"/>
        <v>100</v>
      </c>
      <c r="K26" s="10">
        <f t="shared" si="2"/>
        <v>56</v>
      </c>
      <c r="L26" s="11">
        <f t="shared" si="3"/>
        <v>55.445544554455452</v>
      </c>
      <c r="M26" s="5">
        <f t="shared" si="4"/>
        <v>0</v>
      </c>
      <c r="N26" s="5">
        <f t="shared" si="5"/>
        <v>101</v>
      </c>
      <c r="Q26" s="5">
        <v>0</v>
      </c>
      <c r="R26" s="5">
        <v>6</v>
      </c>
      <c r="S26" s="10">
        <v>0</v>
      </c>
      <c r="T26" s="10">
        <v>0</v>
      </c>
      <c r="U26" s="10">
        <f t="shared" si="6"/>
        <v>0</v>
      </c>
      <c r="V26" s="11">
        <f t="shared" si="7"/>
        <v>0</v>
      </c>
      <c r="W26" s="11">
        <f t="shared" si="8"/>
        <v>10.714285714285714</v>
      </c>
      <c r="X26" s="11"/>
      <c r="Y26" s="11"/>
    </row>
    <row r="27" spans="2:25" x14ac:dyDescent="0.25">
      <c r="C27" s="14">
        <v>23</v>
      </c>
      <c r="D27" s="14">
        <v>126</v>
      </c>
      <c r="E27" s="14">
        <v>62</v>
      </c>
      <c r="F27" s="14">
        <v>71</v>
      </c>
      <c r="G27" s="14">
        <v>4</v>
      </c>
      <c r="H27" s="14">
        <v>2</v>
      </c>
      <c r="I27" s="15">
        <f t="shared" si="0"/>
        <v>133</v>
      </c>
      <c r="J27" s="16">
        <f t="shared" si="1"/>
        <v>95.683453237410077</v>
      </c>
      <c r="K27" s="15">
        <f t="shared" si="2"/>
        <v>75</v>
      </c>
      <c r="L27" s="16">
        <f t="shared" si="3"/>
        <v>53.956834532374096</v>
      </c>
      <c r="M27" s="14">
        <f t="shared" si="4"/>
        <v>6</v>
      </c>
      <c r="N27" s="14">
        <f t="shared" si="5"/>
        <v>139</v>
      </c>
      <c r="Q27" s="5">
        <v>0</v>
      </c>
      <c r="R27" s="5">
        <v>0</v>
      </c>
      <c r="S27" s="10">
        <v>0</v>
      </c>
      <c r="T27" s="10">
        <v>0</v>
      </c>
      <c r="U27" s="10">
        <f t="shared" si="6"/>
        <v>0</v>
      </c>
      <c r="V27" s="11">
        <f t="shared" si="7"/>
        <v>0</v>
      </c>
      <c r="W27" s="11">
        <f t="shared" si="8"/>
        <v>0</v>
      </c>
      <c r="X27" s="11">
        <f t="shared" si="10"/>
        <v>0</v>
      </c>
      <c r="Y27" s="11">
        <f t="shared" si="9"/>
        <v>0</v>
      </c>
    </row>
    <row r="28" spans="2:25" x14ac:dyDescent="0.25">
      <c r="C28" s="5">
        <v>24</v>
      </c>
      <c r="D28" s="5">
        <v>77</v>
      </c>
      <c r="E28" s="5">
        <v>12</v>
      </c>
      <c r="F28" s="5">
        <v>16</v>
      </c>
      <c r="G28" s="5">
        <v>0</v>
      </c>
      <c r="H28" s="5">
        <v>0</v>
      </c>
      <c r="I28" s="10">
        <f t="shared" si="0"/>
        <v>28</v>
      </c>
      <c r="J28" s="11">
        <f t="shared" si="1"/>
        <v>100</v>
      </c>
      <c r="K28" s="10">
        <f t="shared" si="2"/>
        <v>16</v>
      </c>
      <c r="L28" s="11">
        <f t="shared" si="3"/>
        <v>57.142857142857139</v>
      </c>
      <c r="M28" s="5">
        <f t="shared" si="4"/>
        <v>0</v>
      </c>
      <c r="N28" s="5">
        <f t="shared" si="5"/>
        <v>28</v>
      </c>
      <c r="Q28" s="5">
        <v>0</v>
      </c>
      <c r="R28" s="5">
        <v>2</v>
      </c>
      <c r="S28" s="10">
        <v>0</v>
      </c>
      <c r="T28" s="10">
        <v>0</v>
      </c>
      <c r="U28" s="10">
        <f t="shared" si="6"/>
        <v>0</v>
      </c>
      <c r="V28" s="11">
        <f t="shared" si="7"/>
        <v>0</v>
      </c>
      <c r="W28" s="11">
        <f t="shared" si="8"/>
        <v>12.5</v>
      </c>
      <c r="X28" s="11"/>
      <c r="Y28" s="11"/>
    </row>
    <row r="29" spans="2:25" x14ac:dyDescent="0.25">
      <c r="B29" s="1"/>
      <c r="C29" s="14">
        <v>25</v>
      </c>
      <c r="D29" s="14">
        <v>85</v>
      </c>
      <c r="E29" s="14">
        <v>48</v>
      </c>
      <c r="F29" s="14">
        <v>39</v>
      </c>
      <c r="G29" s="14">
        <v>3</v>
      </c>
      <c r="H29" s="14">
        <v>3</v>
      </c>
      <c r="I29" s="15">
        <f t="shared" si="0"/>
        <v>87</v>
      </c>
      <c r="J29" s="16">
        <f t="shared" si="1"/>
        <v>93.548387096774192</v>
      </c>
      <c r="K29" s="15">
        <f t="shared" si="2"/>
        <v>42</v>
      </c>
      <c r="L29" s="16">
        <f t="shared" si="3"/>
        <v>45.161290322580641</v>
      </c>
      <c r="M29" s="14">
        <f t="shared" si="4"/>
        <v>6</v>
      </c>
      <c r="N29" s="14">
        <f t="shared" si="5"/>
        <v>93</v>
      </c>
      <c r="Q29" s="5">
        <v>0</v>
      </c>
      <c r="R29" s="5">
        <v>6</v>
      </c>
      <c r="S29" s="10">
        <v>0</v>
      </c>
      <c r="T29" s="10">
        <v>0</v>
      </c>
      <c r="U29" s="10">
        <f t="shared" si="6"/>
        <v>0</v>
      </c>
      <c r="V29" s="11">
        <f t="shared" si="7"/>
        <v>0</v>
      </c>
      <c r="W29" s="11">
        <f t="shared" si="8"/>
        <v>15.384615384615385</v>
      </c>
      <c r="X29" s="11">
        <f t="shared" si="10"/>
        <v>0</v>
      </c>
      <c r="Y29" s="11">
        <f t="shared" si="9"/>
        <v>0</v>
      </c>
    </row>
    <row r="30" spans="2:25" x14ac:dyDescent="0.25">
      <c r="C30" s="5">
        <v>26</v>
      </c>
      <c r="D30" s="5">
        <v>133</v>
      </c>
      <c r="I30" s="10"/>
      <c r="J30" s="11"/>
      <c r="K30" s="10"/>
      <c r="L30" s="11"/>
      <c r="M30" s="5">
        <f t="shared" si="4"/>
        <v>0</v>
      </c>
      <c r="S30" s="10"/>
      <c r="T30" s="10"/>
      <c r="U30" s="10">
        <f t="shared" si="6"/>
        <v>0</v>
      </c>
      <c r="V30" s="11"/>
      <c r="W30" s="11"/>
      <c r="X30" s="11"/>
      <c r="Y30" s="11"/>
    </row>
    <row r="31" spans="2:25" x14ac:dyDescent="0.25">
      <c r="C31" s="5">
        <v>27</v>
      </c>
      <c r="D31" s="5">
        <v>149</v>
      </c>
      <c r="E31" s="5">
        <v>41</v>
      </c>
      <c r="F31" s="5">
        <v>79</v>
      </c>
      <c r="G31" s="5">
        <v>0</v>
      </c>
      <c r="H31" s="5">
        <v>0</v>
      </c>
      <c r="I31" s="10">
        <f t="shared" si="0"/>
        <v>120</v>
      </c>
      <c r="J31" s="11">
        <f t="shared" si="1"/>
        <v>100</v>
      </c>
      <c r="K31" s="10">
        <f t="shared" si="2"/>
        <v>79</v>
      </c>
      <c r="L31" s="11">
        <f t="shared" si="3"/>
        <v>65.833333333333329</v>
      </c>
      <c r="M31" s="5">
        <f t="shared" si="4"/>
        <v>0</v>
      </c>
      <c r="N31" s="5">
        <f t="shared" si="5"/>
        <v>120</v>
      </c>
      <c r="Q31" s="5">
        <v>0</v>
      </c>
      <c r="R31" s="5">
        <v>3</v>
      </c>
      <c r="S31" s="10">
        <v>0</v>
      </c>
      <c r="T31" s="10">
        <v>0</v>
      </c>
      <c r="U31" s="10">
        <f t="shared" si="6"/>
        <v>0</v>
      </c>
      <c r="V31" s="11">
        <f t="shared" si="7"/>
        <v>0</v>
      </c>
      <c r="W31" s="11">
        <f t="shared" si="8"/>
        <v>3.79746835443038</v>
      </c>
      <c r="X31" s="11"/>
      <c r="Y31" s="11"/>
    </row>
    <row r="32" spans="2:25" x14ac:dyDescent="0.25">
      <c r="C32" s="5">
        <v>28</v>
      </c>
      <c r="D32" s="5">
        <v>86</v>
      </c>
      <c r="E32" s="5">
        <v>23</v>
      </c>
      <c r="F32" s="5">
        <v>20</v>
      </c>
      <c r="G32" s="5">
        <v>0</v>
      </c>
      <c r="H32" s="5">
        <v>0</v>
      </c>
      <c r="I32" s="10">
        <f t="shared" si="0"/>
        <v>43</v>
      </c>
      <c r="J32" s="11">
        <f t="shared" si="1"/>
        <v>100</v>
      </c>
      <c r="K32" s="10">
        <f t="shared" si="2"/>
        <v>20</v>
      </c>
      <c r="L32" s="11">
        <f t="shared" si="3"/>
        <v>46.511627906976742</v>
      </c>
      <c r="M32" s="5">
        <f t="shared" si="4"/>
        <v>0</v>
      </c>
      <c r="N32" s="5">
        <f t="shared" si="5"/>
        <v>43</v>
      </c>
      <c r="Q32" s="5">
        <v>0</v>
      </c>
      <c r="R32" s="5">
        <v>7</v>
      </c>
      <c r="S32" s="10">
        <v>0</v>
      </c>
      <c r="T32" s="10">
        <v>0</v>
      </c>
      <c r="U32" s="10">
        <f t="shared" si="6"/>
        <v>0</v>
      </c>
      <c r="V32" s="11">
        <f t="shared" si="7"/>
        <v>0</v>
      </c>
      <c r="W32" s="11">
        <f t="shared" si="8"/>
        <v>35</v>
      </c>
      <c r="X32" s="11"/>
      <c r="Y32" s="11"/>
    </row>
    <row r="33" spans="3:25" x14ac:dyDescent="0.25">
      <c r="C33" s="5">
        <v>29</v>
      </c>
      <c r="D33" s="5">
        <v>69</v>
      </c>
      <c r="E33" s="5">
        <v>27</v>
      </c>
      <c r="F33" s="5">
        <v>31</v>
      </c>
      <c r="G33" s="5">
        <v>0</v>
      </c>
      <c r="H33" s="5">
        <v>0</v>
      </c>
      <c r="I33" s="10">
        <f t="shared" si="0"/>
        <v>58</v>
      </c>
      <c r="J33" s="11">
        <f t="shared" si="1"/>
        <v>100</v>
      </c>
      <c r="K33" s="10">
        <f t="shared" si="2"/>
        <v>31</v>
      </c>
      <c r="L33" s="11">
        <f t="shared" si="3"/>
        <v>53.448275862068961</v>
      </c>
      <c r="M33" s="5">
        <f t="shared" si="4"/>
        <v>0</v>
      </c>
      <c r="N33" s="5">
        <f t="shared" si="5"/>
        <v>58</v>
      </c>
      <c r="Q33" s="5">
        <v>0</v>
      </c>
      <c r="R33" s="5">
        <v>19</v>
      </c>
      <c r="S33" s="10">
        <v>0</v>
      </c>
      <c r="T33" s="10">
        <v>0</v>
      </c>
      <c r="U33" s="10">
        <f t="shared" si="6"/>
        <v>0</v>
      </c>
      <c r="V33" s="11">
        <f t="shared" si="7"/>
        <v>0</v>
      </c>
      <c r="W33" s="11">
        <f t="shared" si="8"/>
        <v>61.29032258064516</v>
      </c>
      <c r="X33" s="11"/>
      <c r="Y33" s="11"/>
    </row>
    <row r="34" spans="3:25" x14ac:dyDescent="0.25">
      <c r="C34" s="5">
        <v>30</v>
      </c>
      <c r="D34" s="5">
        <v>137</v>
      </c>
      <c r="E34" s="5">
        <v>1</v>
      </c>
      <c r="F34" s="5">
        <v>2</v>
      </c>
      <c r="G34" s="5">
        <v>0</v>
      </c>
      <c r="H34" s="5">
        <v>0</v>
      </c>
      <c r="I34" s="10">
        <f t="shared" si="0"/>
        <v>3</v>
      </c>
      <c r="J34" s="11">
        <f t="shared" si="1"/>
        <v>100</v>
      </c>
      <c r="K34" s="10">
        <f t="shared" si="2"/>
        <v>2</v>
      </c>
      <c r="L34" s="11">
        <f t="shared" si="3"/>
        <v>66.666666666666657</v>
      </c>
      <c r="M34" s="5">
        <f t="shared" si="4"/>
        <v>0</v>
      </c>
      <c r="N34" s="5">
        <f t="shared" si="5"/>
        <v>3</v>
      </c>
      <c r="Q34" s="5">
        <v>0</v>
      </c>
      <c r="R34" s="5">
        <v>0</v>
      </c>
      <c r="S34" s="10">
        <v>0</v>
      </c>
      <c r="T34" s="10">
        <v>0</v>
      </c>
      <c r="U34" s="10">
        <f t="shared" si="6"/>
        <v>0</v>
      </c>
      <c r="V34" s="11">
        <f t="shared" si="7"/>
        <v>0</v>
      </c>
      <c r="W34" s="11">
        <f t="shared" si="8"/>
        <v>0</v>
      </c>
      <c r="X34" s="11"/>
      <c r="Y34" s="11"/>
    </row>
    <row r="35" spans="3:25" x14ac:dyDescent="0.25">
      <c r="C35" s="5">
        <v>31</v>
      </c>
      <c r="D35" s="5">
        <v>117</v>
      </c>
      <c r="E35" s="5">
        <v>44</v>
      </c>
      <c r="F35" s="5">
        <v>54</v>
      </c>
      <c r="G35" s="5">
        <v>0</v>
      </c>
      <c r="H35" s="5">
        <v>0</v>
      </c>
      <c r="I35" s="10">
        <f t="shared" si="0"/>
        <v>98</v>
      </c>
      <c r="J35" s="11">
        <f t="shared" si="1"/>
        <v>100</v>
      </c>
      <c r="K35" s="10">
        <f t="shared" si="2"/>
        <v>54</v>
      </c>
      <c r="L35" s="11">
        <f t="shared" si="3"/>
        <v>55.102040816326522</v>
      </c>
      <c r="M35" s="5">
        <f t="shared" si="4"/>
        <v>0</v>
      </c>
      <c r="N35" s="5">
        <f t="shared" si="5"/>
        <v>98</v>
      </c>
      <c r="Q35" s="5">
        <v>44</v>
      </c>
      <c r="R35" s="5">
        <v>54</v>
      </c>
      <c r="S35" s="10">
        <v>0</v>
      </c>
      <c r="T35" s="10">
        <v>0</v>
      </c>
      <c r="U35" s="10">
        <f t="shared" si="6"/>
        <v>0</v>
      </c>
      <c r="V35" s="11">
        <f t="shared" si="7"/>
        <v>100</v>
      </c>
      <c r="W35" s="11">
        <f t="shared" si="8"/>
        <v>100</v>
      </c>
      <c r="X35" s="11"/>
      <c r="Y35" s="11"/>
    </row>
    <row r="36" spans="3:25" x14ac:dyDescent="0.25">
      <c r="C36" s="5">
        <v>32</v>
      </c>
      <c r="D36" s="5">
        <v>136</v>
      </c>
      <c r="E36" s="5">
        <v>43</v>
      </c>
      <c r="F36" s="5">
        <v>48</v>
      </c>
      <c r="G36" s="5">
        <v>0</v>
      </c>
      <c r="H36" s="5">
        <v>0</v>
      </c>
      <c r="I36" s="10">
        <f t="shared" si="0"/>
        <v>91</v>
      </c>
      <c r="J36" s="11">
        <f t="shared" si="1"/>
        <v>100</v>
      </c>
      <c r="K36" s="10">
        <f t="shared" si="2"/>
        <v>48</v>
      </c>
      <c r="L36" s="11">
        <f t="shared" si="3"/>
        <v>52.747252747252752</v>
      </c>
      <c r="M36" s="5">
        <f t="shared" si="4"/>
        <v>0</v>
      </c>
      <c r="N36" s="5">
        <f t="shared" si="5"/>
        <v>91</v>
      </c>
      <c r="Q36" s="5">
        <v>0</v>
      </c>
      <c r="R36" s="5">
        <v>0</v>
      </c>
      <c r="S36" s="10">
        <v>0</v>
      </c>
      <c r="T36" s="10">
        <v>0</v>
      </c>
      <c r="U36" s="10">
        <f t="shared" si="6"/>
        <v>0</v>
      </c>
      <c r="V36" s="11">
        <f t="shared" si="7"/>
        <v>0</v>
      </c>
      <c r="W36" s="11">
        <f t="shared" si="8"/>
        <v>0</v>
      </c>
      <c r="X36" s="11"/>
      <c r="Y36" s="11"/>
    </row>
    <row r="37" spans="3:25" x14ac:dyDescent="0.25">
      <c r="C37" s="5">
        <v>33</v>
      </c>
      <c r="D37" s="5">
        <v>121</v>
      </c>
      <c r="E37" s="5">
        <v>40</v>
      </c>
      <c r="F37" s="5">
        <v>50</v>
      </c>
      <c r="G37" s="5">
        <v>0</v>
      </c>
      <c r="H37" s="5">
        <v>0</v>
      </c>
      <c r="I37" s="10">
        <f t="shared" si="0"/>
        <v>90</v>
      </c>
      <c r="J37" s="11">
        <f t="shared" si="1"/>
        <v>100</v>
      </c>
      <c r="K37" s="10">
        <f t="shared" si="2"/>
        <v>50</v>
      </c>
      <c r="L37" s="11">
        <f t="shared" si="3"/>
        <v>55.555555555555557</v>
      </c>
      <c r="M37" s="5">
        <f t="shared" si="4"/>
        <v>0</v>
      </c>
      <c r="N37" s="5">
        <f t="shared" si="5"/>
        <v>90</v>
      </c>
      <c r="Q37" s="5">
        <v>0</v>
      </c>
      <c r="R37" s="5">
        <v>0</v>
      </c>
      <c r="S37" s="10">
        <v>0</v>
      </c>
      <c r="T37" s="10">
        <v>0</v>
      </c>
      <c r="U37" s="10">
        <f t="shared" si="6"/>
        <v>0</v>
      </c>
      <c r="V37" s="11">
        <f t="shared" si="7"/>
        <v>0</v>
      </c>
      <c r="W37" s="11">
        <f t="shared" si="8"/>
        <v>0</v>
      </c>
      <c r="X37" s="11"/>
      <c r="Y37" s="11"/>
    </row>
    <row r="38" spans="3:25" x14ac:dyDescent="0.25">
      <c r="C38" s="5">
        <v>34</v>
      </c>
      <c r="D38" s="5">
        <v>148</v>
      </c>
      <c r="E38" s="5">
        <v>53</v>
      </c>
      <c r="F38" s="5">
        <v>62</v>
      </c>
      <c r="G38" s="5">
        <v>0</v>
      </c>
      <c r="H38" s="5">
        <v>0</v>
      </c>
      <c r="I38" s="10">
        <f t="shared" si="0"/>
        <v>115</v>
      </c>
      <c r="J38" s="11">
        <f t="shared" si="1"/>
        <v>100</v>
      </c>
      <c r="K38" s="10">
        <f t="shared" si="2"/>
        <v>62</v>
      </c>
      <c r="L38" s="11">
        <f t="shared" si="3"/>
        <v>53.913043478260867</v>
      </c>
      <c r="M38" s="5">
        <f t="shared" si="4"/>
        <v>0</v>
      </c>
      <c r="N38" s="5">
        <f t="shared" si="5"/>
        <v>115</v>
      </c>
      <c r="Q38" s="5">
        <v>2</v>
      </c>
      <c r="R38" s="5">
        <v>5</v>
      </c>
      <c r="S38" s="10">
        <v>0</v>
      </c>
      <c r="T38" s="10">
        <v>0</v>
      </c>
      <c r="U38" s="10">
        <f t="shared" si="6"/>
        <v>0</v>
      </c>
      <c r="V38" s="11">
        <f t="shared" si="7"/>
        <v>3.7735849056603774</v>
      </c>
      <c r="W38" s="11">
        <f t="shared" si="8"/>
        <v>8.064516129032258</v>
      </c>
      <c r="X38" s="11"/>
      <c r="Y38" s="11"/>
    </row>
    <row r="39" spans="3:25" x14ac:dyDescent="0.25">
      <c r="C39" s="5">
        <v>35</v>
      </c>
      <c r="D39" s="5">
        <v>141</v>
      </c>
      <c r="E39" s="5">
        <v>38</v>
      </c>
      <c r="F39" s="5">
        <v>69</v>
      </c>
      <c r="G39" s="5">
        <v>0</v>
      </c>
      <c r="H39" s="5">
        <v>0</v>
      </c>
      <c r="I39" s="10">
        <f t="shared" si="0"/>
        <v>107</v>
      </c>
      <c r="J39" s="11">
        <f t="shared" si="1"/>
        <v>100</v>
      </c>
      <c r="K39" s="10">
        <f t="shared" si="2"/>
        <v>69</v>
      </c>
      <c r="L39" s="11">
        <f t="shared" si="3"/>
        <v>64.485981308411212</v>
      </c>
      <c r="M39" s="5">
        <f t="shared" si="4"/>
        <v>0</v>
      </c>
      <c r="N39" s="5">
        <f t="shared" si="5"/>
        <v>107</v>
      </c>
      <c r="Q39" s="5">
        <v>4</v>
      </c>
      <c r="R39" s="5">
        <v>7</v>
      </c>
      <c r="S39" s="10">
        <v>0</v>
      </c>
      <c r="T39" s="10">
        <v>0</v>
      </c>
      <c r="U39" s="10">
        <f t="shared" si="6"/>
        <v>0</v>
      </c>
      <c r="V39" s="11">
        <f t="shared" si="7"/>
        <v>10.526315789473683</v>
      </c>
      <c r="W39" s="11">
        <f t="shared" si="8"/>
        <v>10.144927536231885</v>
      </c>
      <c r="X39" s="11"/>
      <c r="Y39" s="11"/>
    </row>
    <row r="40" spans="3:25" x14ac:dyDescent="0.25">
      <c r="C40" s="5">
        <v>36</v>
      </c>
      <c r="D40" s="5">
        <v>112</v>
      </c>
      <c r="E40" s="5">
        <v>44</v>
      </c>
      <c r="F40" s="5">
        <v>39</v>
      </c>
      <c r="G40" s="5">
        <v>1</v>
      </c>
      <c r="H40" s="5">
        <v>0</v>
      </c>
      <c r="I40" s="10">
        <f t="shared" si="0"/>
        <v>83</v>
      </c>
      <c r="J40" s="11">
        <f t="shared" si="1"/>
        <v>98.80952380952381</v>
      </c>
      <c r="K40" s="10">
        <f t="shared" si="2"/>
        <v>40</v>
      </c>
      <c r="L40" s="11">
        <f t="shared" si="3"/>
        <v>47.619047619047613</v>
      </c>
      <c r="M40" s="5">
        <f t="shared" si="4"/>
        <v>1</v>
      </c>
      <c r="N40" s="5">
        <f t="shared" si="5"/>
        <v>84</v>
      </c>
      <c r="Q40" s="5">
        <v>0</v>
      </c>
      <c r="R40" s="5">
        <v>0</v>
      </c>
      <c r="S40" s="10">
        <v>1</v>
      </c>
      <c r="T40" s="10">
        <v>0</v>
      </c>
      <c r="U40" s="10">
        <f t="shared" si="6"/>
        <v>1</v>
      </c>
      <c r="V40" s="11">
        <f t="shared" si="7"/>
        <v>0</v>
      </c>
      <c r="W40" s="11">
        <f t="shared" si="8"/>
        <v>0</v>
      </c>
      <c r="X40" s="11">
        <f t="shared" si="10"/>
        <v>100</v>
      </c>
      <c r="Y40" s="11"/>
    </row>
    <row r="41" spans="3:25" x14ac:dyDescent="0.25">
      <c r="C41" s="5">
        <v>37</v>
      </c>
      <c r="D41" s="5">
        <v>111</v>
      </c>
      <c r="I41" s="10"/>
      <c r="J41" s="11"/>
      <c r="K41" s="10"/>
      <c r="L41" s="11"/>
      <c r="M41" s="5">
        <f t="shared" si="4"/>
        <v>0</v>
      </c>
      <c r="S41" s="10"/>
      <c r="T41" s="10"/>
      <c r="U41" s="10">
        <f t="shared" si="6"/>
        <v>0</v>
      </c>
      <c r="V41" s="11"/>
      <c r="W41" s="11"/>
      <c r="X41" s="11"/>
      <c r="Y41" s="11"/>
    </row>
    <row r="42" spans="3:25" x14ac:dyDescent="0.25">
      <c r="C42" s="5">
        <v>39</v>
      </c>
      <c r="D42" s="5">
        <v>119</v>
      </c>
      <c r="E42" s="5">
        <v>41</v>
      </c>
      <c r="F42" s="5">
        <v>50</v>
      </c>
      <c r="G42" s="5">
        <v>1</v>
      </c>
      <c r="H42" s="5">
        <v>2</v>
      </c>
      <c r="I42" s="10">
        <f t="shared" si="0"/>
        <v>91</v>
      </c>
      <c r="J42" s="11">
        <f t="shared" si="1"/>
        <v>96.808510638297875</v>
      </c>
      <c r="K42" s="10">
        <f t="shared" si="2"/>
        <v>51</v>
      </c>
      <c r="L42" s="11">
        <f t="shared" si="3"/>
        <v>54.255319148936167</v>
      </c>
      <c r="M42" s="5">
        <f t="shared" si="4"/>
        <v>3</v>
      </c>
      <c r="N42" s="5">
        <f t="shared" si="5"/>
        <v>94</v>
      </c>
      <c r="Q42" s="5">
        <v>2</v>
      </c>
      <c r="R42" s="5">
        <v>8</v>
      </c>
      <c r="S42" s="10">
        <v>0</v>
      </c>
      <c r="T42" s="10">
        <v>0</v>
      </c>
      <c r="U42" s="10">
        <f t="shared" si="6"/>
        <v>0</v>
      </c>
      <c r="V42" s="11">
        <f t="shared" si="7"/>
        <v>4.8780487804878048</v>
      </c>
      <c r="W42" s="11">
        <f t="shared" si="8"/>
        <v>16</v>
      </c>
      <c r="X42" s="11">
        <f t="shared" si="10"/>
        <v>0</v>
      </c>
      <c r="Y42" s="11">
        <f t="shared" si="9"/>
        <v>0</v>
      </c>
    </row>
    <row r="43" spans="3:25" x14ac:dyDescent="0.25">
      <c r="C43" s="5">
        <v>40</v>
      </c>
      <c r="D43" s="5">
        <v>101</v>
      </c>
      <c r="E43" s="5">
        <v>37</v>
      </c>
      <c r="F43" s="5">
        <v>42</v>
      </c>
      <c r="G43" s="5">
        <v>2</v>
      </c>
      <c r="H43" s="5">
        <v>3</v>
      </c>
      <c r="I43" s="10">
        <f t="shared" si="0"/>
        <v>79</v>
      </c>
      <c r="J43" s="11">
        <f t="shared" si="1"/>
        <v>94.047619047619051</v>
      </c>
      <c r="K43" s="10">
        <f t="shared" si="2"/>
        <v>44</v>
      </c>
      <c r="L43" s="11">
        <f t="shared" si="3"/>
        <v>52.380952380952387</v>
      </c>
      <c r="M43" s="5">
        <f t="shared" si="4"/>
        <v>5</v>
      </c>
      <c r="N43" s="5">
        <f t="shared" si="5"/>
        <v>84</v>
      </c>
      <c r="Q43" s="5">
        <v>2</v>
      </c>
      <c r="R43" s="5">
        <v>8</v>
      </c>
      <c r="S43" s="10">
        <v>0</v>
      </c>
      <c r="T43" s="10">
        <v>0</v>
      </c>
      <c r="U43" s="10">
        <f t="shared" si="6"/>
        <v>0</v>
      </c>
      <c r="V43" s="11">
        <f t="shared" si="7"/>
        <v>5.4054054054054053</v>
      </c>
      <c r="W43" s="11">
        <f t="shared" si="8"/>
        <v>19.047619047619047</v>
      </c>
      <c r="X43" s="11">
        <f t="shared" si="10"/>
        <v>0</v>
      </c>
      <c r="Y43" s="11">
        <f t="shared" si="9"/>
        <v>0</v>
      </c>
    </row>
    <row r="44" spans="3:25" x14ac:dyDescent="0.25">
      <c r="C44" s="5">
        <v>41</v>
      </c>
      <c r="D44" s="5">
        <v>91</v>
      </c>
      <c r="E44" s="5">
        <v>40</v>
      </c>
      <c r="F44" s="5">
        <v>48</v>
      </c>
      <c r="G44" s="5">
        <v>0</v>
      </c>
      <c r="H44" s="5">
        <v>3</v>
      </c>
      <c r="I44" s="10">
        <f t="shared" si="0"/>
        <v>88</v>
      </c>
      <c r="J44" s="11">
        <f t="shared" si="1"/>
        <v>96.703296703296701</v>
      </c>
      <c r="K44" s="10">
        <f t="shared" si="2"/>
        <v>48</v>
      </c>
      <c r="L44" s="11">
        <f t="shared" si="3"/>
        <v>52.747252747252752</v>
      </c>
      <c r="M44" s="5">
        <f t="shared" si="4"/>
        <v>3</v>
      </c>
      <c r="N44" s="5">
        <f t="shared" si="5"/>
        <v>91</v>
      </c>
      <c r="Q44" s="5">
        <v>2</v>
      </c>
      <c r="R44" s="5">
        <v>18</v>
      </c>
      <c r="S44" s="10">
        <v>0</v>
      </c>
      <c r="T44" s="10">
        <v>0</v>
      </c>
      <c r="U44" s="10">
        <f t="shared" si="6"/>
        <v>0</v>
      </c>
      <c r="V44" s="11">
        <f t="shared" si="7"/>
        <v>5</v>
      </c>
      <c r="W44" s="11">
        <f t="shared" si="8"/>
        <v>37.5</v>
      </c>
      <c r="X44" s="11"/>
      <c r="Y44" s="11">
        <f t="shared" si="9"/>
        <v>0</v>
      </c>
    </row>
    <row r="45" spans="3:25" x14ac:dyDescent="0.25">
      <c r="C45" s="5">
        <v>42</v>
      </c>
      <c r="D45" s="5">
        <v>0</v>
      </c>
      <c r="I45" s="10"/>
      <c r="J45" s="11"/>
      <c r="K45" s="10"/>
      <c r="L45" s="11"/>
      <c r="M45" s="5">
        <f t="shared" si="4"/>
        <v>0</v>
      </c>
      <c r="S45" s="10"/>
      <c r="T45" s="10"/>
      <c r="U45" s="10">
        <f t="shared" si="6"/>
        <v>0</v>
      </c>
      <c r="V45" s="11"/>
      <c r="W45" s="11"/>
      <c r="X45" s="11"/>
      <c r="Y45" s="11"/>
    </row>
    <row r="46" spans="3:25" x14ac:dyDescent="0.25">
      <c r="C46" s="5">
        <v>43</v>
      </c>
      <c r="D46" s="5">
        <v>92</v>
      </c>
      <c r="E46" s="5">
        <v>15</v>
      </c>
      <c r="F46" s="5">
        <v>5</v>
      </c>
      <c r="G46" s="5">
        <v>0</v>
      </c>
      <c r="H46" s="5">
        <v>1</v>
      </c>
      <c r="I46" s="10">
        <f t="shared" si="0"/>
        <v>20</v>
      </c>
      <c r="J46" s="11">
        <f t="shared" si="1"/>
        <v>95.238095238095227</v>
      </c>
      <c r="K46" s="10">
        <f t="shared" si="2"/>
        <v>5</v>
      </c>
      <c r="L46" s="11">
        <f t="shared" si="3"/>
        <v>23.809523809523807</v>
      </c>
      <c r="M46" s="5">
        <f t="shared" si="4"/>
        <v>1</v>
      </c>
      <c r="N46" s="5">
        <f t="shared" si="5"/>
        <v>21</v>
      </c>
      <c r="Q46" s="5">
        <v>9</v>
      </c>
      <c r="R46" s="5">
        <v>4</v>
      </c>
      <c r="S46" s="10">
        <v>0</v>
      </c>
      <c r="T46" s="10">
        <v>0</v>
      </c>
      <c r="U46" s="10">
        <f t="shared" si="6"/>
        <v>0</v>
      </c>
      <c r="V46" s="11">
        <f t="shared" si="7"/>
        <v>60</v>
      </c>
      <c r="W46" s="11">
        <f t="shared" si="8"/>
        <v>80</v>
      </c>
      <c r="X46" s="11"/>
      <c r="Y46" s="11">
        <f t="shared" si="9"/>
        <v>0</v>
      </c>
    </row>
    <row r="47" spans="3:25" x14ac:dyDescent="0.25">
      <c r="C47" s="5">
        <v>44</v>
      </c>
      <c r="D47" s="5">
        <v>130</v>
      </c>
      <c r="E47" s="5">
        <v>48</v>
      </c>
      <c r="F47" s="5">
        <v>51</v>
      </c>
      <c r="G47" s="5">
        <v>0</v>
      </c>
      <c r="H47" s="5">
        <v>0</v>
      </c>
      <c r="I47" s="10">
        <f t="shared" si="0"/>
        <v>99</v>
      </c>
      <c r="J47" s="11">
        <f t="shared" si="1"/>
        <v>100</v>
      </c>
      <c r="K47" s="10">
        <f t="shared" si="2"/>
        <v>51</v>
      </c>
      <c r="L47" s="11">
        <f t="shared" si="3"/>
        <v>51.515151515151516</v>
      </c>
      <c r="M47" s="5">
        <f t="shared" si="4"/>
        <v>0</v>
      </c>
      <c r="N47" s="5">
        <f t="shared" si="5"/>
        <v>99</v>
      </c>
      <c r="Q47" s="5">
        <v>0</v>
      </c>
      <c r="R47" s="5">
        <v>5</v>
      </c>
      <c r="S47" s="10">
        <v>0</v>
      </c>
      <c r="T47" s="10">
        <v>0</v>
      </c>
      <c r="U47" s="10">
        <f t="shared" si="6"/>
        <v>0</v>
      </c>
      <c r="V47" s="11">
        <f t="shared" si="7"/>
        <v>0</v>
      </c>
      <c r="W47" s="11">
        <f t="shared" si="8"/>
        <v>9.8039215686274517</v>
      </c>
      <c r="X47" s="11"/>
      <c r="Y47" s="11"/>
    </row>
    <row r="48" spans="3:25" x14ac:dyDescent="0.25">
      <c r="C48" s="5">
        <v>45</v>
      </c>
      <c r="D48" s="5">
        <v>75</v>
      </c>
      <c r="E48" s="5">
        <v>18</v>
      </c>
      <c r="F48" s="5">
        <v>34</v>
      </c>
      <c r="G48" s="5">
        <v>0</v>
      </c>
      <c r="H48" s="5">
        <v>3</v>
      </c>
      <c r="I48" s="10">
        <f t="shared" si="0"/>
        <v>52</v>
      </c>
      <c r="J48" s="11">
        <f t="shared" si="1"/>
        <v>94.545454545454547</v>
      </c>
      <c r="K48" s="10">
        <f t="shared" si="2"/>
        <v>34</v>
      </c>
      <c r="L48" s="11">
        <f t="shared" si="3"/>
        <v>61.818181818181813</v>
      </c>
      <c r="M48" s="5">
        <f t="shared" si="4"/>
        <v>3</v>
      </c>
      <c r="N48" s="5">
        <f t="shared" si="5"/>
        <v>55</v>
      </c>
      <c r="Q48" s="5">
        <v>0</v>
      </c>
      <c r="R48" s="5">
        <v>11</v>
      </c>
      <c r="S48" s="10">
        <v>0</v>
      </c>
      <c r="T48" s="10">
        <v>0</v>
      </c>
      <c r="U48" s="10">
        <f t="shared" si="6"/>
        <v>0</v>
      </c>
      <c r="V48" s="11">
        <f t="shared" si="7"/>
        <v>0</v>
      </c>
      <c r="W48" s="11">
        <f t="shared" si="8"/>
        <v>32.352941176470587</v>
      </c>
      <c r="X48" s="11"/>
      <c r="Y48" s="11">
        <f t="shared" si="9"/>
        <v>0</v>
      </c>
    </row>
    <row r="49" spans="2:25" x14ac:dyDescent="0.25">
      <c r="C49" s="5">
        <v>46</v>
      </c>
      <c r="D49" s="5">
        <v>91</v>
      </c>
      <c r="E49" s="5">
        <v>34</v>
      </c>
      <c r="F49" s="5">
        <v>32</v>
      </c>
      <c r="G49" s="5">
        <v>0</v>
      </c>
      <c r="H49" s="5">
        <v>0</v>
      </c>
      <c r="I49" s="10">
        <f t="shared" si="0"/>
        <v>66</v>
      </c>
      <c r="J49" s="11">
        <f t="shared" si="1"/>
        <v>100</v>
      </c>
      <c r="K49" s="10">
        <f t="shared" si="2"/>
        <v>32</v>
      </c>
      <c r="L49" s="11">
        <f t="shared" si="3"/>
        <v>48.484848484848484</v>
      </c>
      <c r="M49" s="5">
        <f t="shared" si="4"/>
        <v>0</v>
      </c>
      <c r="N49" s="5">
        <f t="shared" si="5"/>
        <v>66</v>
      </c>
      <c r="Q49" s="5">
        <v>2</v>
      </c>
      <c r="R49" s="5">
        <v>12</v>
      </c>
      <c r="S49" s="10">
        <v>0</v>
      </c>
      <c r="T49" s="10">
        <v>0</v>
      </c>
      <c r="U49" s="10">
        <f t="shared" si="6"/>
        <v>0</v>
      </c>
      <c r="V49" s="11">
        <f t="shared" si="7"/>
        <v>5.8823529411764701</v>
      </c>
      <c r="W49" s="11">
        <f t="shared" si="8"/>
        <v>37.5</v>
      </c>
      <c r="X49" s="11"/>
      <c r="Y49" s="11"/>
    </row>
    <row r="50" spans="2:25" x14ac:dyDescent="0.25">
      <c r="C50" s="5">
        <v>47</v>
      </c>
      <c r="D50" s="5">
        <v>0</v>
      </c>
      <c r="J50" s="11"/>
      <c r="L50" s="11"/>
      <c r="M50" s="5">
        <f t="shared" si="4"/>
        <v>0</v>
      </c>
      <c r="S50" s="10"/>
      <c r="U50" s="10">
        <f t="shared" si="6"/>
        <v>0</v>
      </c>
      <c r="V50" s="11"/>
      <c r="W50" s="11"/>
      <c r="X50" s="11"/>
      <c r="Y50" s="11"/>
    </row>
    <row r="51" spans="2:25" x14ac:dyDescent="0.25">
      <c r="E51" s="5">
        <f>SUM(E5:E50)</f>
        <v>1700</v>
      </c>
      <c r="F51" s="5">
        <f>SUM(F5:F50)</f>
        <v>1886</v>
      </c>
      <c r="G51" s="5">
        <f>SUM(G5:G50)</f>
        <v>18</v>
      </c>
      <c r="H51" s="5">
        <f>SUM(H5:H50)</f>
        <v>31</v>
      </c>
      <c r="I51" s="5">
        <f>SUM(I5:I50)</f>
        <v>3586</v>
      </c>
      <c r="J51" s="11">
        <f t="shared" si="1"/>
        <v>98.651994497936727</v>
      </c>
      <c r="K51" s="5">
        <f>SUM(K5:K50)</f>
        <v>1904</v>
      </c>
      <c r="L51" s="11">
        <f t="shared" si="3"/>
        <v>52.3796423658872</v>
      </c>
      <c r="M51" s="5">
        <f t="shared" si="4"/>
        <v>49</v>
      </c>
      <c r="N51" s="5">
        <f>SUM(N5:N50)</f>
        <v>3635</v>
      </c>
      <c r="Q51" s="5">
        <f>SUM(Q5:Q49)</f>
        <v>68</v>
      </c>
      <c r="R51" s="5">
        <f>SUM(R5:R49)</f>
        <v>303</v>
      </c>
      <c r="S51" s="10">
        <f>SUM(S5:S49)</f>
        <v>1</v>
      </c>
      <c r="T51" s="5">
        <f>SUM(T5:T49)</f>
        <v>1</v>
      </c>
      <c r="U51" s="10">
        <f t="shared" si="6"/>
        <v>2</v>
      </c>
      <c r="V51" s="11">
        <f t="shared" si="7"/>
        <v>4</v>
      </c>
      <c r="W51" s="11">
        <f t="shared" si="8"/>
        <v>16.065747613997878</v>
      </c>
      <c r="X51" s="11">
        <f>(S51/G51)*100</f>
        <v>5.5555555555555554</v>
      </c>
      <c r="Y51" s="11">
        <f>(T51/H51)*100</f>
        <v>3.225806451612903</v>
      </c>
    </row>
    <row r="52" spans="2:25" x14ac:dyDescent="0.25">
      <c r="J52" s="11"/>
      <c r="L52" s="11"/>
      <c r="S52" s="10"/>
      <c r="U52" s="10"/>
      <c r="V52" s="11"/>
      <c r="W52" s="11"/>
      <c r="X52" s="11"/>
      <c r="Y52" s="11"/>
    </row>
    <row r="53" spans="2:25" x14ac:dyDescent="0.25">
      <c r="D53" s="12"/>
      <c r="E53" s="21" t="s">
        <v>10</v>
      </c>
      <c r="F53" s="21"/>
      <c r="G53" s="21"/>
      <c r="H53" s="21"/>
      <c r="I53" s="21"/>
      <c r="J53" s="21"/>
      <c r="K53" s="21"/>
      <c r="L53" s="21"/>
      <c r="M53" s="21"/>
      <c r="N53" s="21"/>
      <c r="Q53" s="21" t="s">
        <v>11</v>
      </c>
      <c r="R53" s="21"/>
      <c r="S53" s="21"/>
      <c r="T53" s="21"/>
      <c r="V53" s="21" t="s">
        <v>12</v>
      </c>
      <c r="W53" s="21"/>
      <c r="X53" s="21"/>
      <c r="Y53" s="21"/>
    </row>
    <row r="54" spans="2:25" x14ac:dyDescent="0.25">
      <c r="C54" s="5" t="s">
        <v>16</v>
      </c>
      <c r="D54" s="5" t="s">
        <v>17</v>
      </c>
      <c r="E54" s="5" t="s">
        <v>1</v>
      </c>
      <c r="F54" s="5" t="s">
        <v>2</v>
      </c>
      <c r="G54" s="5" t="s">
        <v>3</v>
      </c>
      <c r="H54" s="5" t="s">
        <v>4</v>
      </c>
      <c r="I54" s="5" t="s">
        <v>5</v>
      </c>
      <c r="J54" s="5" t="s">
        <v>6</v>
      </c>
      <c r="K54" s="5" t="s">
        <v>7</v>
      </c>
      <c r="L54" s="5" t="s">
        <v>8</v>
      </c>
      <c r="M54" s="5" t="s">
        <v>31</v>
      </c>
      <c r="N54" s="5" t="s">
        <v>9</v>
      </c>
      <c r="Q54" s="5" t="s">
        <v>1</v>
      </c>
      <c r="R54" s="5" t="s">
        <v>2</v>
      </c>
      <c r="S54" s="5" t="s">
        <v>3</v>
      </c>
      <c r="T54" s="5" t="s">
        <v>4</v>
      </c>
      <c r="U54" s="5" t="s">
        <v>31</v>
      </c>
      <c r="V54" s="5" t="s">
        <v>1</v>
      </c>
      <c r="W54" s="5" t="s">
        <v>2</v>
      </c>
      <c r="X54" s="5" t="s">
        <v>3</v>
      </c>
      <c r="Y54" s="5" t="s">
        <v>4</v>
      </c>
    </row>
    <row r="55" spans="2:25" x14ac:dyDescent="0.25">
      <c r="B55" s="5" t="s">
        <v>44</v>
      </c>
      <c r="C55" s="5">
        <v>1</v>
      </c>
      <c r="D55" s="5">
        <v>42</v>
      </c>
    </row>
    <row r="56" spans="2:25" x14ac:dyDescent="0.25">
      <c r="C56" s="5">
        <v>2</v>
      </c>
      <c r="D56" s="5">
        <v>0</v>
      </c>
    </row>
    <row r="57" spans="2:25" x14ac:dyDescent="0.25">
      <c r="C57" s="5">
        <v>3</v>
      </c>
      <c r="D57" s="5">
        <v>46</v>
      </c>
      <c r="E57" s="5">
        <v>18</v>
      </c>
      <c r="F57" s="5">
        <v>16</v>
      </c>
      <c r="G57" s="5">
        <v>0</v>
      </c>
      <c r="H57" s="5">
        <v>0</v>
      </c>
      <c r="I57" s="5">
        <f>E57+F57</f>
        <v>34</v>
      </c>
      <c r="J57" s="11">
        <f>(I57/N57)*100</f>
        <v>100</v>
      </c>
      <c r="K57" s="5">
        <f>F57+G57</f>
        <v>16</v>
      </c>
      <c r="L57" s="11">
        <f>(K57/N57)*100</f>
        <v>47.058823529411761</v>
      </c>
      <c r="M57" s="5">
        <f>G57+H57</f>
        <v>0</v>
      </c>
      <c r="N57" s="5">
        <f>SUM(E57:H57)</f>
        <v>34</v>
      </c>
      <c r="Q57" s="5">
        <v>18</v>
      </c>
      <c r="R57" s="5">
        <v>16</v>
      </c>
      <c r="S57" s="5">
        <v>0</v>
      </c>
      <c r="T57" s="5">
        <v>0</v>
      </c>
      <c r="U57" s="11"/>
      <c r="V57" s="11">
        <f>(Q57/E57)*100</f>
        <v>100</v>
      </c>
      <c r="W57" s="11">
        <f t="shared" ref="W57" si="11">(R57/F57)*100</f>
        <v>100</v>
      </c>
      <c r="X57" s="11"/>
      <c r="Y57" s="11"/>
    </row>
    <row r="58" spans="2:25" x14ac:dyDescent="0.25">
      <c r="C58" s="5">
        <v>4</v>
      </c>
      <c r="D58" s="5">
        <v>1</v>
      </c>
      <c r="J58" s="11"/>
      <c r="L58" s="11"/>
      <c r="V58" s="11"/>
      <c r="W58" s="11"/>
      <c r="X58" s="11"/>
      <c r="Y58" s="11"/>
    </row>
    <row r="59" spans="2:25" x14ac:dyDescent="0.25">
      <c r="C59" s="5">
        <v>5</v>
      </c>
      <c r="D59" s="5">
        <v>0</v>
      </c>
      <c r="J59" s="11"/>
      <c r="L59" s="11"/>
      <c r="V59" s="11"/>
      <c r="W59" s="11"/>
      <c r="X59" s="11"/>
      <c r="Y59" s="11"/>
    </row>
    <row r="60" spans="2:25" x14ac:dyDescent="0.25">
      <c r="C60" s="5">
        <v>6</v>
      </c>
      <c r="D60" s="5">
        <v>57</v>
      </c>
      <c r="E60" s="5">
        <v>13</v>
      </c>
      <c r="F60" s="5">
        <v>12</v>
      </c>
      <c r="G60" s="5">
        <v>0</v>
      </c>
      <c r="H60" s="5">
        <v>0</v>
      </c>
      <c r="I60" s="5">
        <f t="shared" ref="I60:I86" si="12">E60+F60</f>
        <v>25</v>
      </c>
      <c r="J60" s="11">
        <f t="shared" ref="J60:J85" si="13">(I60/N60)*100</f>
        <v>100</v>
      </c>
      <c r="K60" s="5">
        <f t="shared" ref="K60:K86" si="14">F60+G60</f>
        <v>12</v>
      </c>
      <c r="L60" s="11">
        <f t="shared" ref="L60:L87" si="15">(K60/N60)*100</f>
        <v>48</v>
      </c>
      <c r="M60" s="5">
        <f t="shared" ref="M60:M63" si="16">G60+H60</f>
        <v>0</v>
      </c>
      <c r="N60" s="5">
        <f t="shared" ref="N60:N86" si="17">SUM(E60:H60)</f>
        <v>25</v>
      </c>
      <c r="Q60" s="5">
        <v>13</v>
      </c>
      <c r="R60" s="5">
        <v>12</v>
      </c>
      <c r="S60" s="5">
        <v>0</v>
      </c>
      <c r="T60" s="5">
        <v>0</v>
      </c>
      <c r="U60" s="11"/>
      <c r="V60" s="11">
        <f t="shared" ref="V60:V87" si="18">(Q60/E60)*100</f>
        <v>100</v>
      </c>
      <c r="W60" s="11">
        <f t="shared" ref="W60:W87" si="19">(R60/F60)*100</f>
        <v>100</v>
      </c>
      <c r="X60" s="11"/>
      <c r="Y60" s="11"/>
    </row>
    <row r="61" spans="2:25" x14ac:dyDescent="0.25">
      <c r="C61" s="5">
        <v>7</v>
      </c>
      <c r="D61" s="5">
        <v>78</v>
      </c>
      <c r="E61" s="5">
        <v>30</v>
      </c>
      <c r="F61" s="5">
        <v>43</v>
      </c>
      <c r="G61" s="5">
        <v>0</v>
      </c>
      <c r="H61" s="5">
        <v>0</v>
      </c>
      <c r="I61" s="5">
        <f t="shared" si="12"/>
        <v>73</v>
      </c>
      <c r="J61" s="11">
        <f t="shared" si="13"/>
        <v>100</v>
      </c>
      <c r="K61" s="5">
        <f t="shared" si="14"/>
        <v>43</v>
      </c>
      <c r="L61" s="11">
        <f t="shared" si="15"/>
        <v>58.904109589041099</v>
      </c>
      <c r="M61" s="5">
        <f t="shared" si="16"/>
        <v>0</v>
      </c>
      <c r="N61" s="5">
        <f t="shared" si="17"/>
        <v>73</v>
      </c>
      <c r="Q61" s="5">
        <v>30</v>
      </c>
      <c r="R61" s="5">
        <v>43</v>
      </c>
      <c r="S61" s="5">
        <v>0</v>
      </c>
      <c r="T61" s="5">
        <v>0</v>
      </c>
      <c r="U61" s="11"/>
      <c r="V61" s="11">
        <f t="shared" si="18"/>
        <v>100</v>
      </c>
      <c r="W61" s="11">
        <f t="shared" si="19"/>
        <v>100</v>
      </c>
      <c r="X61" s="11"/>
      <c r="Y61" s="11"/>
    </row>
    <row r="62" spans="2:25" x14ac:dyDescent="0.25">
      <c r="C62" s="5">
        <v>8</v>
      </c>
      <c r="D62" s="5">
        <v>87</v>
      </c>
      <c r="E62" s="5">
        <v>40</v>
      </c>
      <c r="F62" s="5">
        <v>37</v>
      </c>
      <c r="G62" s="5">
        <v>0</v>
      </c>
      <c r="H62" s="5">
        <v>0</v>
      </c>
      <c r="I62" s="5">
        <f t="shared" si="12"/>
        <v>77</v>
      </c>
      <c r="J62" s="11">
        <f t="shared" si="13"/>
        <v>100</v>
      </c>
      <c r="K62" s="5">
        <f t="shared" si="14"/>
        <v>37</v>
      </c>
      <c r="L62" s="11">
        <f t="shared" si="15"/>
        <v>48.051948051948052</v>
      </c>
      <c r="M62" s="5">
        <f t="shared" si="16"/>
        <v>0</v>
      </c>
      <c r="N62" s="5">
        <f t="shared" si="17"/>
        <v>77</v>
      </c>
      <c r="Q62" s="5">
        <v>40</v>
      </c>
      <c r="R62" s="5">
        <v>37</v>
      </c>
      <c r="S62" s="5">
        <v>0</v>
      </c>
      <c r="T62" s="5">
        <v>0</v>
      </c>
      <c r="U62" s="11"/>
      <c r="V62" s="11">
        <f t="shared" si="18"/>
        <v>100</v>
      </c>
      <c r="W62" s="11">
        <f t="shared" si="19"/>
        <v>100</v>
      </c>
      <c r="X62" s="11"/>
      <c r="Y62" s="11"/>
    </row>
    <row r="63" spans="2:25" x14ac:dyDescent="0.25">
      <c r="C63" s="5">
        <v>9</v>
      </c>
      <c r="D63" s="5">
        <v>75</v>
      </c>
      <c r="E63" s="5">
        <v>43</v>
      </c>
      <c r="F63" s="5">
        <v>32</v>
      </c>
      <c r="G63" s="5">
        <v>0</v>
      </c>
      <c r="H63" s="5">
        <v>0</v>
      </c>
      <c r="I63" s="5">
        <f t="shared" si="12"/>
        <v>75</v>
      </c>
      <c r="J63" s="11">
        <f t="shared" si="13"/>
        <v>100</v>
      </c>
      <c r="K63" s="5">
        <f t="shared" si="14"/>
        <v>32</v>
      </c>
      <c r="L63" s="11">
        <f t="shared" si="15"/>
        <v>42.666666666666671</v>
      </c>
      <c r="M63" s="5">
        <f t="shared" si="16"/>
        <v>0</v>
      </c>
      <c r="N63" s="5">
        <f t="shared" si="17"/>
        <v>75</v>
      </c>
      <c r="Q63" s="5">
        <v>42</v>
      </c>
      <c r="R63" s="5">
        <v>32</v>
      </c>
      <c r="S63" s="5">
        <v>0</v>
      </c>
      <c r="T63" s="5">
        <v>0</v>
      </c>
      <c r="U63" s="11"/>
      <c r="V63" s="11">
        <f t="shared" si="18"/>
        <v>97.674418604651152</v>
      </c>
      <c r="W63" s="11">
        <f t="shared" si="19"/>
        <v>100</v>
      </c>
      <c r="X63" s="11"/>
      <c r="Y63" s="11"/>
    </row>
    <row r="64" spans="2:25" x14ac:dyDescent="0.25">
      <c r="C64" s="5">
        <v>10</v>
      </c>
      <c r="D64" s="5">
        <v>104</v>
      </c>
      <c r="J64" s="11"/>
      <c r="L64" s="11"/>
      <c r="V64" s="11"/>
      <c r="W64" s="11"/>
      <c r="X64" s="11"/>
      <c r="Y64" s="11"/>
    </row>
    <row r="65" spans="3:25" x14ac:dyDescent="0.25">
      <c r="C65" s="5">
        <v>11</v>
      </c>
      <c r="D65" s="5">
        <v>75</v>
      </c>
      <c r="J65" s="11"/>
      <c r="L65" s="11"/>
      <c r="V65" s="11"/>
      <c r="W65" s="11"/>
      <c r="X65" s="11"/>
      <c r="Y65" s="11"/>
    </row>
    <row r="66" spans="3:25" x14ac:dyDescent="0.25">
      <c r="C66" s="5">
        <v>12</v>
      </c>
      <c r="D66" s="5">
        <v>11</v>
      </c>
      <c r="E66" s="5">
        <v>3</v>
      </c>
      <c r="F66" s="5">
        <v>2</v>
      </c>
      <c r="G66" s="5">
        <v>0</v>
      </c>
      <c r="H66" s="5">
        <v>0</v>
      </c>
      <c r="I66" s="5">
        <f t="shared" si="12"/>
        <v>5</v>
      </c>
      <c r="J66" s="11">
        <f t="shared" si="13"/>
        <v>100</v>
      </c>
      <c r="K66" s="5">
        <f t="shared" si="14"/>
        <v>2</v>
      </c>
      <c r="L66" s="11">
        <f t="shared" si="15"/>
        <v>40</v>
      </c>
      <c r="M66" s="5">
        <f t="shared" ref="M66:M69" si="20">G66+H66</f>
        <v>0</v>
      </c>
      <c r="N66" s="5">
        <f t="shared" si="17"/>
        <v>5</v>
      </c>
      <c r="Q66" s="5">
        <v>3</v>
      </c>
      <c r="R66" s="5">
        <v>2</v>
      </c>
      <c r="S66" s="5">
        <v>0</v>
      </c>
      <c r="T66" s="5">
        <v>0</v>
      </c>
      <c r="U66" s="11"/>
      <c r="V66" s="11">
        <f t="shared" si="18"/>
        <v>100</v>
      </c>
      <c r="W66" s="11">
        <f t="shared" si="19"/>
        <v>100</v>
      </c>
      <c r="X66" s="11"/>
      <c r="Y66" s="11"/>
    </row>
    <row r="67" spans="3:25" x14ac:dyDescent="0.25">
      <c r="C67" s="5">
        <v>13</v>
      </c>
      <c r="D67" s="5">
        <v>31</v>
      </c>
      <c r="E67" s="5">
        <v>15</v>
      </c>
      <c r="F67" s="5">
        <v>13</v>
      </c>
      <c r="G67" s="5">
        <v>0</v>
      </c>
      <c r="H67" s="5">
        <v>0</v>
      </c>
      <c r="I67" s="5">
        <f t="shared" si="12"/>
        <v>28</v>
      </c>
      <c r="J67" s="11">
        <f t="shared" si="13"/>
        <v>100</v>
      </c>
      <c r="K67" s="5">
        <f t="shared" si="14"/>
        <v>13</v>
      </c>
      <c r="L67" s="11">
        <f t="shared" si="15"/>
        <v>46.428571428571431</v>
      </c>
      <c r="M67" s="5">
        <f t="shared" si="20"/>
        <v>0</v>
      </c>
      <c r="N67" s="5">
        <f t="shared" si="17"/>
        <v>28</v>
      </c>
      <c r="Q67" s="5">
        <v>15</v>
      </c>
      <c r="R67" s="5">
        <v>13</v>
      </c>
      <c r="S67" s="5">
        <v>0</v>
      </c>
      <c r="T67" s="5">
        <v>0</v>
      </c>
      <c r="V67" s="11">
        <f t="shared" si="18"/>
        <v>100</v>
      </c>
      <c r="W67" s="11">
        <f t="shared" si="19"/>
        <v>100</v>
      </c>
      <c r="X67" s="11"/>
      <c r="Y67" s="11"/>
    </row>
    <row r="68" spans="3:25" x14ac:dyDescent="0.25">
      <c r="C68" s="5">
        <v>14</v>
      </c>
      <c r="D68" s="5">
        <v>52</v>
      </c>
      <c r="E68" s="5">
        <v>23</v>
      </c>
      <c r="F68" s="5">
        <v>26</v>
      </c>
      <c r="G68" s="5">
        <v>0</v>
      </c>
      <c r="H68" s="5">
        <v>0</v>
      </c>
      <c r="I68" s="5">
        <f t="shared" si="12"/>
        <v>49</v>
      </c>
      <c r="J68" s="11">
        <f t="shared" si="13"/>
        <v>100</v>
      </c>
      <c r="K68" s="5">
        <f t="shared" si="14"/>
        <v>26</v>
      </c>
      <c r="L68" s="11">
        <f t="shared" si="15"/>
        <v>53.061224489795919</v>
      </c>
      <c r="M68" s="5">
        <f t="shared" si="20"/>
        <v>0</v>
      </c>
      <c r="N68" s="5">
        <f t="shared" si="17"/>
        <v>49</v>
      </c>
      <c r="Q68" s="5">
        <v>21</v>
      </c>
      <c r="R68" s="5">
        <v>26</v>
      </c>
      <c r="S68" s="5">
        <v>0</v>
      </c>
      <c r="T68" s="5">
        <v>0</v>
      </c>
      <c r="V68" s="11">
        <f t="shared" si="18"/>
        <v>91.304347826086953</v>
      </c>
      <c r="W68" s="11">
        <f t="shared" si="19"/>
        <v>100</v>
      </c>
      <c r="X68" s="11"/>
      <c r="Y68" s="11"/>
    </row>
    <row r="69" spans="3:25" x14ac:dyDescent="0.25">
      <c r="C69" s="5">
        <v>15</v>
      </c>
      <c r="D69" s="5">
        <v>60</v>
      </c>
      <c r="E69" s="5">
        <v>11</v>
      </c>
      <c r="F69" s="5">
        <v>6</v>
      </c>
      <c r="G69" s="5">
        <v>0</v>
      </c>
      <c r="H69" s="5">
        <v>0</v>
      </c>
      <c r="I69" s="5">
        <f t="shared" si="12"/>
        <v>17</v>
      </c>
      <c r="J69" s="11">
        <f t="shared" si="13"/>
        <v>100</v>
      </c>
      <c r="K69" s="5">
        <f t="shared" si="14"/>
        <v>6</v>
      </c>
      <c r="L69" s="11">
        <f t="shared" si="15"/>
        <v>35.294117647058826</v>
      </c>
      <c r="M69" s="5">
        <f t="shared" si="20"/>
        <v>0</v>
      </c>
      <c r="N69" s="5">
        <f t="shared" si="17"/>
        <v>17</v>
      </c>
      <c r="Q69" s="5">
        <v>11</v>
      </c>
      <c r="R69" s="5">
        <v>6</v>
      </c>
      <c r="S69" s="5">
        <v>0</v>
      </c>
      <c r="T69" s="5">
        <v>0</v>
      </c>
      <c r="V69" s="11">
        <f t="shared" si="18"/>
        <v>100</v>
      </c>
      <c r="W69" s="11">
        <f t="shared" si="19"/>
        <v>100</v>
      </c>
      <c r="X69" s="11"/>
      <c r="Y69" s="11"/>
    </row>
    <row r="70" spans="3:25" x14ac:dyDescent="0.25">
      <c r="C70" s="5">
        <v>16</v>
      </c>
      <c r="D70" s="5">
        <v>3</v>
      </c>
      <c r="J70" s="11"/>
      <c r="L70" s="11"/>
      <c r="V70" s="11"/>
      <c r="W70" s="11"/>
      <c r="X70" s="11"/>
      <c r="Y70" s="11"/>
    </row>
    <row r="71" spans="3:25" x14ac:dyDescent="0.25">
      <c r="C71" s="5">
        <v>17</v>
      </c>
      <c r="D71" s="5">
        <v>36</v>
      </c>
      <c r="E71" s="5">
        <v>16</v>
      </c>
      <c r="F71" s="5">
        <v>19</v>
      </c>
      <c r="G71" s="5">
        <v>0</v>
      </c>
      <c r="H71" s="5">
        <v>0</v>
      </c>
      <c r="I71" s="5">
        <f t="shared" si="12"/>
        <v>35</v>
      </c>
      <c r="J71" s="11">
        <f t="shared" si="13"/>
        <v>100</v>
      </c>
      <c r="K71" s="5">
        <f t="shared" si="14"/>
        <v>19</v>
      </c>
      <c r="L71" s="11">
        <f t="shared" si="15"/>
        <v>54.285714285714285</v>
      </c>
      <c r="M71" s="5">
        <f t="shared" ref="M71:M73" si="21">G71+H71</f>
        <v>0</v>
      </c>
      <c r="N71" s="5">
        <f t="shared" si="17"/>
        <v>35</v>
      </c>
      <c r="Q71" s="5">
        <v>16</v>
      </c>
      <c r="R71" s="5">
        <v>19</v>
      </c>
      <c r="S71" s="5">
        <v>0</v>
      </c>
      <c r="T71" s="5">
        <v>0</v>
      </c>
      <c r="V71" s="11">
        <f t="shared" si="18"/>
        <v>100</v>
      </c>
      <c r="W71" s="11">
        <f t="shared" si="19"/>
        <v>100</v>
      </c>
      <c r="X71" s="11"/>
      <c r="Y71" s="11"/>
    </row>
    <row r="72" spans="3:25" x14ac:dyDescent="0.25">
      <c r="C72" s="5">
        <v>19</v>
      </c>
      <c r="D72" s="5">
        <v>70</v>
      </c>
      <c r="E72" s="5">
        <v>19</v>
      </c>
      <c r="F72" s="5">
        <v>18</v>
      </c>
      <c r="G72" s="5">
        <v>0</v>
      </c>
      <c r="H72" s="5">
        <v>0</v>
      </c>
      <c r="I72" s="5">
        <f t="shared" si="12"/>
        <v>37</v>
      </c>
      <c r="J72" s="11">
        <f t="shared" si="13"/>
        <v>100</v>
      </c>
      <c r="K72" s="5">
        <f t="shared" si="14"/>
        <v>18</v>
      </c>
      <c r="L72" s="11">
        <f t="shared" si="15"/>
        <v>48.648648648648653</v>
      </c>
      <c r="M72" s="5">
        <f t="shared" si="21"/>
        <v>0</v>
      </c>
      <c r="N72" s="5">
        <f t="shared" si="17"/>
        <v>37</v>
      </c>
      <c r="Q72" s="5">
        <v>19</v>
      </c>
      <c r="R72" s="5">
        <v>18</v>
      </c>
      <c r="S72" s="5">
        <v>0</v>
      </c>
      <c r="T72" s="5">
        <v>0</v>
      </c>
      <c r="V72" s="11">
        <f t="shared" si="18"/>
        <v>100</v>
      </c>
      <c r="W72" s="11">
        <f t="shared" si="19"/>
        <v>100</v>
      </c>
      <c r="X72" s="11"/>
      <c r="Y72" s="11"/>
    </row>
    <row r="73" spans="3:25" x14ac:dyDescent="0.25">
      <c r="C73" s="5">
        <v>20</v>
      </c>
      <c r="D73" s="5">
        <v>48</v>
      </c>
      <c r="E73" s="5">
        <v>20</v>
      </c>
      <c r="F73" s="5">
        <v>17</v>
      </c>
      <c r="G73" s="5">
        <v>0</v>
      </c>
      <c r="H73" s="5">
        <v>0</v>
      </c>
      <c r="I73" s="5">
        <f t="shared" si="12"/>
        <v>37</v>
      </c>
      <c r="J73" s="11">
        <f t="shared" si="13"/>
        <v>100</v>
      </c>
      <c r="K73" s="5">
        <f t="shared" si="14"/>
        <v>17</v>
      </c>
      <c r="L73" s="11">
        <f t="shared" si="15"/>
        <v>45.945945945945951</v>
      </c>
      <c r="M73" s="5">
        <f t="shared" si="21"/>
        <v>0</v>
      </c>
      <c r="N73" s="5">
        <f t="shared" si="17"/>
        <v>37</v>
      </c>
      <c r="Q73" s="5">
        <v>20</v>
      </c>
      <c r="R73" s="5">
        <v>17</v>
      </c>
      <c r="S73" s="5">
        <v>0</v>
      </c>
      <c r="T73" s="5">
        <v>0</v>
      </c>
      <c r="V73" s="11">
        <f t="shared" si="18"/>
        <v>100</v>
      </c>
      <c r="W73" s="11">
        <f t="shared" si="19"/>
        <v>100</v>
      </c>
      <c r="X73" s="11"/>
      <c r="Y73" s="11"/>
    </row>
    <row r="74" spans="3:25" x14ac:dyDescent="0.25">
      <c r="C74" s="5">
        <v>21</v>
      </c>
      <c r="D74" s="5">
        <v>10</v>
      </c>
      <c r="J74" s="11"/>
      <c r="L74" s="11"/>
      <c r="N74" s="5">
        <f t="shared" si="17"/>
        <v>0</v>
      </c>
      <c r="V74" s="11"/>
      <c r="W74" s="11"/>
      <c r="X74" s="11"/>
      <c r="Y74" s="11"/>
    </row>
    <row r="75" spans="3:25" x14ac:dyDescent="0.25">
      <c r="C75" s="5">
        <v>22</v>
      </c>
      <c r="D75" s="5">
        <v>0</v>
      </c>
      <c r="J75" s="11"/>
      <c r="L75" s="11"/>
      <c r="V75" s="11"/>
      <c r="W75" s="11"/>
      <c r="X75" s="11"/>
      <c r="Y75" s="11"/>
    </row>
    <row r="76" spans="3:25" x14ac:dyDescent="0.25">
      <c r="C76" s="5">
        <v>23</v>
      </c>
      <c r="D76" s="5">
        <v>82</v>
      </c>
      <c r="E76" s="5">
        <v>34</v>
      </c>
      <c r="F76" s="5">
        <v>40</v>
      </c>
      <c r="G76" s="5">
        <v>0</v>
      </c>
      <c r="H76" s="5">
        <v>0</v>
      </c>
      <c r="I76" s="5">
        <f t="shared" si="12"/>
        <v>74</v>
      </c>
      <c r="J76" s="11">
        <f t="shared" si="13"/>
        <v>100</v>
      </c>
      <c r="K76" s="5">
        <f t="shared" si="14"/>
        <v>40</v>
      </c>
      <c r="L76" s="11">
        <f t="shared" si="15"/>
        <v>54.054054054054056</v>
      </c>
      <c r="M76" s="5">
        <f t="shared" ref="M76:M87" si="22">G76+H76</f>
        <v>0</v>
      </c>
      <c r="N76" s="5">
        <f t="shared" si="17"/>
        <v>74</v>
      </c>
      <c r="Q76" s="5">
        <v>34</v>
      </c>
      <c r="R76" s="5">
        <v>40</v>
      </c>
      <c r="S76" s="5">
        <v>0</v>
      </c>
      <c r="T76" s="5">
        <v>0</v>
      </c>
      <c r="V76" s="11">
        <f t="shared" si="18"/>
        <v>100</v>
      </c>
      <c r="W76" s="11">
        <f t="shared" si="19"/>
        <v>100</v>
      </c>
      <c r="X76" s="11"/>
      <c r="Y76" s="11"/>
    </row>
    <row r="77" spans="3:25" x14ac:dyDescent="0.25">
      <c r="C77" s="5">
        <v>24</v>
      </c>
      <c r="D77" s="5">
        <v>48</v>
      </c>
      <c r="E77" s="5">
        <v>23</v>
      </c>
      <c r="F77" s="5">
        <v>17</v>
      </c>
      <c r="G77" s="5">
        <v>0</v>
      </c>
      <c r="H77" s="5">
        <v>0</v>
      </c>
      <c r="I77" s="5">
        <f t="shared" si="12"/>
        <v>40</v>
      </c>
      <c r="J77" s="11">
        <f t="shared" si="13"/>
        <v>100</v>
      </c>
      <c r="K77" s="5">
        <f t="shared" si="14"/>
        <v>17</v>
      </c>
      <c r="L77" s="11">
        <f t="shared" si="15"/>
        <v>42.5</v>
      </c>
      <c r="M77" s="5">
        <f t="shared" si="22"/>
        <v>0</v>
      </c>
      <c r="N77" s="5">
        <f t="shared" si="17"/>
        <v>40</v>
      </c>
      <c r="Q77" s="5">
        <v>23</v>
      </c>
      <c r="R77" s="5">
        <v>17</v>
      </c>
      <c r="S77" s="5">
        <v>0</v>
      </c>
      <c r="T77" s="5">
        <v>0</v>
      </c>
      <c r="V77" s="11">
        <f t="shared" si="18"/>
        <v>100</v>
      </c>
      <c r="W77" s="11">
        <f t="shared" si="19"/>
        <v>100</v>
      </c>
      <c r="X77" s="11"/>
      <c r="Y77" s="11"/>
    </row>
    <row r="78" spans="3:25" x14ac:dyDescent="0.25">
      <c r="C78" s="5">
        <v>25</v>
      </c>
      <c r="D78" s="5">
        <v>49</v>
      </c>
      <c r="E78" s="5">
        <v>24</v>
      </c>
      <c r="F78" s="5">
        <v>16</v>
      </c>
      <c r="G78" s="5">
        <v>0</v>
      </c>
      <c r="H78" s="5">
        <v>0</v>
      </c>
      <c r="I78" s="5">
        <f t="shared" si="12"/>
        <v>40</v>
      </c>
      <c r="J78" s="11">
        <f t="shared" si="13"/>
        <v>100</v>
      </c>
      <c r="K78" s="5">
        <f t="shared" si="14"/>
        <v>16</v>
      </c>
      <c r="L78" s="11">
        <f t="shared" si="15"/>
        <v>40</v>
      </c>
      <c r="M78" s="5">
        <f t="shared" si="22"/>
        <v>0</v>
      </c>
      <c r="N78" s="5">
        <f t="shared" si="17"/>
        <v>40</v>
      </c>
      <c r="Q78" s="5">
        <v>24</v>
      </c>
      <c r="R78" s="5">
        <v>16</v>
      </c>
      <c r="S78" s="5">
        <v>0</v>
      </c>
      <c r="T78" s="5">
        <v>0</v>
      </c>
      <c r="V78" s="11">
        <f t="shared" si="18"/>
        <v>100</v>
      </c>
      <c r="W78" s="11">
        <f t="shared" si="19"/>
        <v>100</v>
      </c>
      <c r="X78" s="11"/>
      <c r="Y78" s="11"/>
    </row>
    <row r="79" spans="3:25" x14ac:dyDescent="0.25">
      <c r="C79" s="5">
        <v>26</v>
      </c>
      <c r="D79" s="5">
        <v>21</v>
      </c>
      <c r="E79" s="5">
        <v>9</v>
      </c>
      <c r="F79" s="5">
        <v>9</v>
      </c>
      <c r="G79" s="5">
        <v>0</v>
      </c>
      <c r="H79" s="5">
        <v>0</v>
      </c>
      <c r="I79" s="5">
        <f t="shared" si="12"/>
        <v>18</v>
      </c>
      <c r="J79" s="11">
        <f t="shared" si="13"/>
        <v>100</v>
      </c>
      <c r="K79" s="5">
        <f t="shared" si="14"/>
        <v>9</v>
      </c>
      <c r="L79" s="11">
        <f t="shared" si="15"/>
        <v>50</v>
      </c>
      <c r="M79" s="5">
        <f t="shared" si="22"/>
        <v>0</v>
      </c>
      <c r="N79" s="5">
        <f t="shared" si="17"/>
        <v>18</v>
      </c>
      <c r="Q79" s="5">
        <v>9</v>
      </c>
      <c r="R79" s="5">
        <v>9</v>
      </c>
      <c r="S79" s="5">
        <v>0</v>
      </c>
      <c r="T79" s="5">
        <v>0</v>
      </c>
      <c r="V79" s="11">
        <f t="shared" si="18"/>
        <v>100</v>
      </c>
      <c r="W79" s="11">
        <f t="shared" si="19"/>
        <v>100</v>
      </c>
      <c r="X79" s="11"/>
      <c r="Y79" s="11"/>
    </row>
    <row r="80" spans="3:25" x14ac:dyDescent="0.25">
      <c r="C80" s="5">
        <v>27</v>
      </c>
      <c r="D80" s="5">
        <v>57</v>
      </c>
      <c r="E80" s="5">
        <v>29</v>
      </c>
      <c r="F80" s="5">
        <v>13</v>
      </c>
      <c r="G80" s="5">
        <v>0</v>
      </c>
      <c r="H80" s="5">
        <v>0</v>
      </c>
      <c r="I80" s="5">
        <f t="shared" si="12"/>
        <v>42</v>
      </c>
      <c r="J80" s="11">
        <f t="shared" si="13"/>
        <v>100</v>
      </c>
      <c r="K80" s="5">
        <f t="shared" si="14"/>
        <v>13</v>
      </c>
      <c r="L80" s="11">
        <f t="shared" si="15"/>
        <v>30.952380952380953</v>
      </c>
      <c r="M80" s="5">
        <f t="shared" si="22"/>
        <v>0</v>
      </c>
      <c r="N80" s="5">
        <f t="shared" si="17"/>
        <v>42</v>
      </c>
      <c r="Q80" s="5">
        <v>29</v>
      </c>
      <c r="R80" s="5">
        <v>13</v>
      </c>
      <c r="S80" s="5">
        <v>0</v>
      </c>
      <c r="T80" s="5">
        <v>0</v>
      </c>
      <c r="V80" s="11">
        <f t="shared" si="18"/>
        <v>100</v>
      </c>
      <c r="W80" s="11">
        <f t="shared" si="19"/>
        <v>100</v>
      </c>
      <c r="X80" s="11"/>
      <c r="Y80" s="11"/>
    </row>
    <row r="81" spans="2:25" x14ac:dyDescent="0.25">
      <c r="C81" s="5">
        <v>28</v>
      </c>
      <c r="D81" s="5">
        <v>77</v>
      </c>
      <c r="E81" s="5">
        <v>4</v>
      </c>
      <c r="F81" s="5">
        <v>1</v>
      </c>
      <c r="G81" s="5">
        <v>0</v>
      </c>
      <c r="H81" s="5">
        <v>0</v>
      </c>
      <c r="I81" s="5">
        <f t="shared" si="12"/>
        <v>5</v>
      </c>
      <c r="J81" s="11">
        <f t="shared" si="13"/>
        <v>100</v>
      </c>
      <c r="K81" s="5">
        <f t="shared" si="14"/>
        <v>1</v>
      </c>
      <c r="L81" s="11">
        <f t="shared" si="15"/>
        <v>20</v>
      </c>
      <c r="M81" s="5">
        <f t="shared" si="22"/>
        <v>0</v>
      </c>
      <c r="N81" s="5">
        <f t="shared" si="17"/>
        <v>5</v>
      </c>
      <c r="Q81" s="5">
        <v>4</v>
      </c>
      <c r="R81" s="5">
        <v>1</v>
      </c>
      <c r="S81" s="5">
        <v>0</v>
      </c>
      <c r="T81" s="5">
        <v>0</v>
      </c>
      <c r="V81" s="11">
        <f t="shared" si="18"/>
        <v>100</v>
      </c>
      <c r="W81" s="11">
        <f t="shared" si="19"/>
        <v>100</v>
      </c>
      <c r="X81" s="11"/>
      <c r="Y81" s="11"/>
    </row>
    <row r="82" spans="2:25" x14ac:dyDescent="0.25">
      <c r="C82" s="5">
        <v>31</v>
      </c>
      <c r="D82" s="5">
        <v>83</v>
      </c>
      <c r="E82" s="5">
        <v>20</v>
      </c>
      <c r="F82" s="5">
        <v>29</v>
      </c>
      <c r="G82" s="5">
        <v>0</v>
      </c>
      <c r="H82" s="5">
        <v>1</v>
      </c>
      <c r="I82" s="5">
        <f t="shared" si="12"/>
        <v>49</v>
      </c>
      <c r="J82" s="11">
        <f t="shared" si="13"/>
        <v>98</v>
      </c>
      <c r="K82" s="5">
        <f t="shared" si="14"/>
        <v>29</v>
      </c>
      <c r="L82" s="11">
        <f t="shared" si="15"/>
        <v>57.999999999999993</v>
      </c>
      <c r="M82" s="5">
        <f t="shared" si="22"/>
        <v>1</v>
      </c>
      <c r="N82" s="5">
        <f t="shared" si="17"/>
        <v>50</v>
      </c>
      <c r="Q82" s="5">
        <v>20</v>
      </c>
      <c r="R82" s="5">
        <v>29</v>
      </c>
      <c r="S82" s="5">
        <v>0</v>
      </c>
      <c r="T82" s="5">
        <v>0</v>
      </c>
      <c r="V82" s="11">
        <f t="shared" si="18"/>
        <v>100</v>
      </c>
      <c r="W82" s="11">
        <f t="shared" si="19"/>
        <v>100</v>
      </c>
      <c r="X82" s="11"/>
      <c r="Y82" s="11">
        <f t="shared" ref="Y82:Y85" si="23">(T82/H82)*100</f>
        <v>0</v>
      </c>
    </row>
    <row r="83" spans="2:25" x14ac:dyDescent="0.25">
      <c r="C83" s="5">
        <v>32</v>
      </c>
      <c r="D83" s="5">
        <v>56</v>
      </c>
      <c r="E83" s="5">
        <v>19</v>
      </c>
      <c r="F83" s="5">
        <v>20</v>
      </c>
      <c r="G83" s="5">
        <v>0</v>
      </c>
      <c r="H83" s="5">
        <v>0</v>
      </c>
      <c r="I83" s="5">
        <f t="shared" si="12"/>
        <v>39</v>
      </c>
      <c r="J83" s="11">
        <f t="shared" si="13"/>
        <v>100</v>
      </c>
      <c r="K83" s="5">
        <f t="shared" si="14"/>
        <v>20</v>
      </c>
      <c r="L83" s="11">
        <f t="shared" si="15"/>
        <v>51.282051282051277</v>
      </c>
      <c r="M83" s="5">
        <f t="shared" si="22"/>
        <v>0</v>
      </c>
      <c r="N83" s="5">
        <f t="shared" si="17"/>
        <v>39</v>
      </c>
      <c r="Q83" s="5">
        <v>19</v>
      </c>
      <c r="R83" s="5">
        <v>20</v>
      </c>
      <c r="S83" s="5">
        <v>0</v>
      </c>
      <c r="T83" s="5">
        <v>0</v>
      </c>
      <c r="V83" s="11">
        <f t="shared" si="18"/>
        <v>100</v>
      </c>
      <c r="W83" s="11">
        <f t="shared" si="19"/>
        <v>100</v>
      </c>
      <c r="X83" s="11"/>
      <c r="Y83" s="11"/>
    </row>
    <row r="84" spans="2:25" x14ac:dyDescent="0.25">
      <c r="C84" s="5">
        <v>33</v>
      </c>
      <c r="D84" s="5">
        <v>108</v>
      </c>
      <c r="E84" s="5">
        <v>44</v>
      </c>
      <c r="F84" s="5">
        <v>39</v>
      </c>
      <c r="G84" s="5">
        <v>0</v>
      </c>
      <c r="H84" s="5">
        <v>0</v>
      </c>
      <c r="I84" s="5">
        <f t="shared" si="12"/>
        <v>83</v>
      </c>
      <c r="J84" s="11">
        <f t="shared" si="13"/>
        <v>100</v>
      </c>
      <c r="K84" s="5">
        <f t="shared" si="14"/>
        <v>39</v>
      </c>
      <c r="L84" s="11">
        <f t="shared" si="15"/>
        <v>46.987951807228917</v>
      </c>
      <c r="M84" s="5">
        <f t="shared" si="22"/>
        <v>0</v>
      </c>
      <c r="N84" s="5">
        <f t="shared" si="17"/>
        <v>83</v>
      </c>
      <c r="Q84" s="5">
        <v>44</v>
      </c>
      <c r="R84" s="5">
        <v>39</v>
      </c>
      <c r="S84" s="5">
        <v>0</v>
      </c>
      <c r="T84" s="5">
        <v>0</v>
      </c>
      <c r="V84" s="11">
        <f t="shared" si="18"/>
        <v>100</v>
      </c>
      <c r="W84" s="11">
        <f t="shared" si="19"/>
        <v>100</v>
      </c>
      <c r="X84" s="11"/>
      <c r="Y84" s="11"/>
    </row>
    <row r="85" spans="2:25" x14ac:dyDescent="0.25">
      <c r="C85" s="5">
        <v>34</v>
      </c>
      <c r="D85" s="5">
        <v>71</v>
      </c>
      <c r="E85" s="5">
        <v>33</v>
      </c>
      <c r="F85" s="5">
        <v>30</v>
      </c>
      <c r="G85" s="5">
        <v>2</v>
      </c>
      <c r="H85" s="5">
        <v>1</v>
      </c>
      <c r="I85" s="5">
        <f t="shared" si="12"/>
        <v>63</v>
      </c>
      <c r="J85" s="11">
        <f t="shared" si="13"/>
        <v>95.454545454545453</v>
      </c>
      <c r="K85" s="5">
        <f t="shared" si="14"/>
        <v>32</v>
      </c>
      <c r="L85" s="11">
        <f t="shared" si="15"/>
        <v>48.484848484848484</v>
      </c>
      <c r="M85" s="5">
        <f t="shared" si="22"/>
        <v>3</v>
      </c>
      <c r="N85" s="5">
        <f t="shared" si="17"/>
        <v>66</v>
      </c>
      <c r="Q85" s="5">
        <v>33</v>
      </c>
      <c r="R85" s="5">
        <v>30</v>
      </c>
      <c r="S85" s="5">
        <v>1</v>
      </c>
      <c r="T85" s="5">
        <v>0</v>
      </c>
      <c r="V85" s="11">
        <f t="shared" si="18"/>
        <v>100</v>
      </c>
      <c r="W85" s="11">
        <f t="shared" si="19"/>
        <v>100</v>
      </c>
      <c r="X85" s="11">
        <f t="shared" ref="X85" si="24">(S85/G85)*100</f>
        <v>50</v>
      </c>
      <c r="Y85" s="11">
        <f t="shared" si="23"/>
        <v>0</v>
      </c>
    </row>
    <row r="86" spans="2:25" x14ac:dyDescent="0.25">
      <c r="C86" s="5">
        <v>40</v>
      </c>
      <c r="D86" s="5">
        <v>67</v>
      </c>
      <c r="E86" s="5">
        <v>35</v>
      </c>
      <c r="F86" s="5">
        <v>32</v>
      </c>
      <c r="G86" s="5">
        <v>0</v>
      </c>
      <c r="H86" s="5">
        <v>0</v>
      </c>
      <c r="I86" s="5">
        <f t="shared" si="12"/>
        <v>67</v>
      </c>
      <c r="J86" s="11">
        <f>(I86/N86)*100</f>
        <v>100</v>
      </c>
      <c r="K86" s="5">
        <f t="shared" si="14"/>
        <v>32</v>
      </c>
      <c r="L86" s="11">
        <f t="shared" si="15"/>
        <v>47.761194029850742</v>
      </c>
      <c r="M86" s="5">
        <f t="shared" si="22"/>
        <v>0</v>
      </c>
      <c r="N86" s="5">
        <f t="shared" si="17"/>
        <v>67</v>
      </c>
      <c r="Q86" s="5">
        <v>35</v>
      </c>
      <c r="R86" s="5">
        <v>32</v>
      </c>
      <c r="S86" s="5">
        <v>0</v>
      </c>
      <c r="T86" s="5">
        <v>0</v>
      </c>
      <c r="V86" s="11">
        <f t="shared" si="18"/>
        <v>100</v>
      </c>
      <c r="W86" s="11">
        <f t="shared" si="19"/>
        <v>100</v>
      </c>
      <c r="X86" s="11"/>
      <c r="Y86" s="11"/>
    </row>
    <row r="87" spans="2:25" x14ac:dyDescent="0.25">
      <c r="E87" s="5">
        <f>SUM(E55:E86)</f>
        <v>525</v>
      </c>
      <c r="F87" s="5">
        <f>SUM(F55:F86)</f>
        <v>487</v>
      </c>
      <c r="G87" s="5">
        <f>SUM(G55:G86)</f>
        <v>2</v>
      </c>
      <c r="H87" s="5">
        <f>SUM(H55:H86)</f>
        <v>2</v>
      </c>
      <c r="I87" s="5">
        <f>SUM(I55:I86)</f>
        <v>1012</v>
      </c>
      <c r="J87" s="11">
        <f>(I87/N87)*100</f>
        <v>99.606299212598429</v>
      </c>
      <c r="K87" s="5">
        <f>SUM(K55:K86)</f>
        <v>489</v>
      </c>
      <c r="L87" s="11">
        <f t="shared" si="15"/>
        <v>48.129921259842519</v>
      </c>
      <c r="M87" s="5">
        <f t="shared" si="22"/>
        <v>4</v>
      </c>
      <c r="N87" s="5">
        <f>SUM(N55:N86)</f>
        <v>1016</v>
      </c>
      <c r="Q87" s="5">
        <f>SUM(Q55:Q86)</f>
        <v>522</v>
      </c>
      <c r="R87" s="5">
        <f>SUM(R55:R86)</f>
        <v>487</v>
      </c>
      <c r="S87" s="5">
        <f>SUM(S55:S86)</f>
        <v>1</v>
      </c>
      <c r="T87" s="5">
        <f>SUM(T55:T86)</f>
        <v>0</v>
      </c>
      <c r="V87" s="11">
        <f t="shared" si="18"/>
        <v>99.428571428571431</v>
      </c>
      <c r="W87" s="11">
        <f t="shared" si="19"/>
        <v>100</v>
      </c>
      <c r="X87" s="11">
        <f>SUM(X55:X86)</f>
        <v>50</v>
      </c>
      <c r="Y87" s="11">
        <f>SUM(Y55:Y86)</f>
        <v>0</v>
      </c>
    </row>
    <row r="89" spans="2:25" x14ac:dyDescent="0.25">
      <c r="D89" s="12"/>
      <c r="E89" s="21" t="s">
        <v>10</v>
      </c>
      <c r="F89" s="21"/>
      <c r="G89" s="21"/>
      <c r="H89" s="21"/>
      <c r="I89" s="21"/>
      <c r="J89" s="21"/>
      <c r="K89" s="21"/>
      <c r="L89" s="21"/>
      <c r="M89" s="21"/>
      <c r="N89" s="21"/>
      <c r="Q89" s="21" t="s">
        <v>11</v>
      </c>
      <c r="R89" s="21"/>
      <c r="S89" s="21"/>
      <c r="T89" s="21"/>
      <c r="V89" s="21" t="s">
        <v>12</v>
      </c>
      <c r="W89" s="21"/>
      <c r="X89" s="21"/>
      <c r="Y89" s="21"/>
    </row>
    <row r="90" spans="2:25" x14ac:dyDescent="0.25">
      <c r="C90" s="5" t="s">
        <v>16</v>
      </c>
      <c r="D90" s="5" t="s">
        <v>17</v>
      </c>
      <c r="E90" s="5" t="s">
        <v>1</v>
      </c>
      <c r="F90" s="5" t="s">
        <v>2</v>
      </c>
      <c r="G90" s="5" t="s">
        <v>3</v>
      </c>
      <c r="H90" s="5" t="s">
        <v>4</v>
      </c>
      <c r="I90" s="5" t="s">
        <v>5</v>
      </c>
      <c r="J90" s="5" t="s">
        <v>6</v>
      </c>
      <c r="K90" s="5" t="s">
        <v>7</v>
      </c>
      <c r="L90" s="5" t="s">
        <v>8</v>
      </c>
      <c r="M90" s="5" t="s">
        <v>31</v>
      </c>
      <c r="N90" s="5" t="s">
        <v>9</v>
      </c>
      <c r="Q90" s="5" t="s">
        <v>1</v>
      </c>
      <c r="R90" s="5" t="s">
        <v>2</v>
      </c>
      <c r="S90" s="5" t="s">
        <v>3</v>
      </c>
      <c r="T90" s="5" t="s">
        <v>4</v>
      </c>
      <c r="U90" s="5" t="s">
        <v>31</v>
      </c>
      <c r="V90" s="5" t="s">
        <v>1</v>
      </c>
      <c r="W90" s="5" t="s">
        <v>2</v>
      </c>
      <c r="X90" s="5" t="s">
        <v>3</v>
      </c>
      <c r="Y90" s="5" t="s">
        <v>4</v>
      </c>
    </row>
    <row r="91" spans="2:25" x14ac:dyDescent="0.25">
      <c r="B91" s="5" t="s">
        <v>43</v>
      </c>
      <c r="C91" s="5">
        <v>1</v>
      </c>
      <c r="D91" s="5">
        <v>0</v>
      </c>
    </row>
    <row r="92" spans="2:25" x14ac:dyDescent="0.25">
      <c r="C92" s="5">
        <v>2</v>
      </c>
      <c r="D92" s="5">
        <v>150</v>
      </c>
      <c r="E92" s="5">
        <v>80</v>
      </c>
      <c r="F92" s="5">
        <v>70</v>
      </c>
      <c r="G92" s="5">
        <v>0</v>
      </c>
      <c r="H92" s="5">
        <v>0</v>
      </c>
      <c r="I92" s="5">
        <f>E92+F92</f>
        <v>150</v>
      </c>
      <c r="J92" s="11">
        <f>(I92/N92)*100</f>
        <v>100</v>
      </c>
      <c r="K92" s="5">
        <f>F92+G92</f>
        <v>70</v>
      </c>
      <c r="L92" s="11">
        <f>(K92/N92)*100</f>
        <v>46.666666666666664</v>
      </c>
      <c r="M92" s="5">
        <f>G92+H92</f>
        <v>0</v>
      </c>
      <c r="N92" s="5">
        <f>SUM(E92:H92)</f>
        <v>150</v>
      </c>
      <c r="Q92" s="5">
        <v>0</v>
      </c>
      <c r="R92" s="5">
        <v>3</v>
      </c>
      <c r="V92" s="11">
        <f>(Q92/E92)*100</f>
        <v>0</v>
      </c>
      <c r="W92" s="11">
        <f>(R92/F92)*100</f>
        <v>4.2857142857142856</v>
      </c>
      <c r="X92" s="11"/>
      <c r="Y92" s="11"/>
    </row>
    <row r="93" spans="2:25" x14ac:dyDescent="0.25">
      <c r="C93" s="5">
        <v>3</v>
      </c>
      <c r="D93" s="5">
        <v>127</v>
      </c>
      <c r="E93" s="5">
        <v>71</v>
      </c>
      <c r="F93" s="5">
        <v>56</v>
      </c>
      <c r="G93" s="5">
        <v>0</v>
      </c>
      <c r="H93" s="5">
        <v>0</v>
      </c>
      <c r="I93" s="5">
        <f>E93+F93</f>
        <v>127</v>
      </c>
      <c r="J93" s="11">
        <f>(I93/N93)*100</f>
        <v>100</v>
      </c>
      <c r="K93" s="5">
        <f>F93+G93</f>
        <v>56</v>
      </c>
      <c r="L93" s="11">
        <f>(K93/N93)*100</f>
        <v>44.094488188976378</v>
      </c>
      <c r="M93" s="5">
        <f>G93+H93</f>
        <v>0</v>
      </c>
      <c r="N93" s="5">
        <f>SUM(E93:H93)</f>
        <v>127</v>
      </c>
      <c r="Q93" s="5">
        <v>0</v>
      </c>
      <c r="R93" s="5">
        <v>3</v>
      </c>
      <c r="V93" s="11">
        <f>(Q93/E93)*100</f>
        <v>0</v>
      </c>
      <c r="W93" s="11">
        <f>(R93/F93)*100</f>
        <v>5.3571428571428568</v>
      </c>
      <c r="X93" s="11"/>
      <c r="Y93" s="11"/>
    </row>
    <row r="94" spans="2:25" x14ac:dyDescent="0.25">
      <c r="C94" s="5">
        <v>4</v>
      </c>
      <c r="D94" s="5">
        <v>111</v>
      </c>
      <c r="J94" s="11"/>
      <c r="L94" s="11"/>
      <c r="V94" s="11"/>
      <c r="W94" s="11"/>
      <c r="X94" s="11"/>
      <c r="Y94" s="11"/>
    </row>
    <row r="95" spans="2:25" x14ac:dyDescent="0.25">
      <c r="C95" s="5">
        <v>5</v>
      </c>
      <c r="D95" s="5">
        <v>0</v>
      </c>
      <c r="J95" s="11"/>
      <c r="L95" s="11"/>
      <c r="V95" s="11"/>
      <c r="W95" s="11"/>
      <c r="X95" s="11"/>
      <c r="Y95" s="11"/>
    </row>
    <row r="96" spans="2:25" x14ac:dyDescent="0.25">
      <c r="C96" s="5">
        <v>6</v>
      </c>
      <c r="D96" s="5">
        <v>0</v>
      </c>
      <c r="J96" s="11"/>
      <c r="L96" s="11"/>
      <c r="V96" s="11"/>
      <c r="W96" s="11"/>
      <c r="X96" s="11"/>
      <c r="Y96" s="11"/>
    </row>
    <row r="97" spans="2:25" x14ac:dyDescent="0.25">
      <c r="C97" s="5">
        <v>7</v>
      </c>
      <c r="D97" s="5">
        <v>132</v>
      </c>
      <c r="E97" s="5">
        <v>30</v>
      </c>
      <c r="F97" s="5">
        <v>46</v>
      </c>
      <c r="G97" s="5">
        <v>0</v>
      </c>
      <c r="H97" s="5">
        <v>0</v>
      </c>
      <c r="I97" s="5">
        <f>E97+F97</f>
        <v>76</v>
      </c>
      <c r="J97" s="11">
        <f>(I97/N97)*100</f>
        <v>100</v>
      </c>
      <c r="K97" s="5">
        <f>F97+G97</f>
        <v>46</v>
      </c>
      <c r="L97" s="11">
        <f>(K97/N97)*100</f>
        <v>60.526315789473685</v>
      </c>
      <c r="M97" s="5">
        <f>G97+H97</f>
        <v>0</v>
      </c>
      <c r="N97" s="5">
        <f>SUM(E97:H97)</f>
        <v>76</v>
      </c>
      <c r="Q97" s="5">
        <v>0</v>
      </c>
      <c r="R97" s="5">
        <v>0</v>
      </c>
      <c r="V97" s="11">
        <f>(Q97/E97)*100</f>
        <v>0</v>
      </c>
      <c r="W97" s="11">
        <f>(R97/F97)*100</f>
        <v>0</v>
      </c>
      <c r="X97" s="11"/>
      <c r="Y97" s="11"/>
    </row>
    <row r="98" spans="2:25" x14ac:dyDescent="0.25">
      <c r="C98" s="5">
        <v>8</v>
      </c>
      <c r="D98" s="5">
        <v>0</v>
      </c>
      <c r="J98" s="11"/>
      <c r="L98" s="11"/>
      <c r="V98" s="11"/>
      <c r="W98" s="11"/>
      <c r="X98" s="11"/>
      <c r="Y98" s="11"/>
    </row>
    <row r="99" spans="2:25" x14ac:dyDescent="0.25">
      <c r="C99" s="5">
        <v>9</v>
      </c>
      <c r="D99" s="5">
        <v>0</v>
      </c>
      <c r="J99" s="11"/>
      <c r="L99" s="11"/>
      <c r="V99" s="11"/>
      <c r="W99" s="11"/>
      <c r="X99" s="11"/>
      <c r="Y99" s="11"/>
    </row>
    <row r="100" spans="2:25" x14ac:dyDescent="0.25">
      <c r="C100" s="5">
        <v>10</v>
      </c>
      <c r="D100" s="5">
        <v>0</v>
      </c>
      <c r="J100" s="11"/>
      <c r="L100" s="11"/>
      <c r="V100" s="11"/>
      <c r="W100" s="11"/>
      <c r="X100" s="11"/>
      <c r="Y100" s="11"/>
    </row>
    <row r="101" spans="2:25" x14ac:dyDescent="0.25">
      <c r="C101" s="5">
        <v>11</v>
      </c>
      <c r="D101" s="5">
        <v>0</v>
      </c>
      <c r="J101" s="11"/>
      <c r="L101" s="11"/>
      <c r="V101" s="11"/>
      <c r="W101" s="11"/>
      <c r="X101" s="11"/>
      <c r="Y101" s="11"/>
    </row>
    <row r="102" spans="2:25" x14ac:dyDescent="0.25">
      <c r="E102" s="5">
        <f>SUM(E91:E101)</f>
        <v>181</v>
      </c>
      <c r="F102" s="5">
        <f t="shared" ref="F102:N102" si="25">SUM(F91:F101)</f>
        <v>172</v>
      </c>
      <c r="G102" s="5">
        <f t="shared" si="25"/>
        <v>0</v>
      </c>
      <c r="H102" s="5">
        <f t="shared" si="25"/>
        <v>0</v>
      </c>
      <c r="I102" s="5">
        <f t="shared" si="25"/>
        <v>353</v>
      </c>
      <c r="J102" s="11">
        <f>(I102/N102)*100</f>
        <v>100</v>
      </c>
      <c r="K102" s="5">
        <f t="shared" si="25"/>
        <v>172</v>
      </c>
      <c r="L102" s="11">
        <f>(K102/N102)*100</f>
        <v>48.725212464589234</v>
      </c>
      <c r="M102" s="5">
        <f>G102+H102</f>
        <v>0</v>
      </c>
      <c r="N102" s="5">
        <f t="shared" si="25"/>
        <v>353</v>
      </c>
      <c r="Q102" s="5">
        <v>0</v>
      </c>
      <c r="R102" s="5">
        <v>6</v>
      </c>
      <c r="V102" s="11">
        <v>0</v>
      </c>
      <c r="W102" s="11">
        <f t="shared" ref="W102" si="26">(R102/F102)*100</f>
        <v>3.4883720930232558</v>
      </c>
      <c r="X102" s="11"/>
      <c r="Y102" s="11"/>
    </row>
    <row r="104" spans="2:25" x14ac:dyDescent="0.25">
      <c r="D104" s="12"/>
      <c r="E104" s="21" t="s">
        <v>10</v>
      </c>
      <c r="F104" s="21"/>
      <c r="G104" s="21"/>
      <c r="H104" s="21"/>
      <c r="I104" s="21"/>
      <c r="J104" s="21"/>
      <c r="K104" s="21"/>
      <c r="L104" s="21"/>
      <c r="M104" s="21"/>
      <c r="N104" s="21"/>
      <c r="Q104" s="21" t="s">
        <v>11</v>
      </c>
      <c r="R104" s="21"/>
      <c r="S104" s="21"/>
      <c r="T104" s="21"/>
      <c r="V104" s="21" t="s">
        <v>12</v>
      </c>
      <c r="W104" s="21"/>
      <c r="X104" s="21"/>
      <c r="Y104" s="21"/>
    </row>
    <row r="105" spans="2:25" x14ac:dyDescent="0.25">
      <c r="C105" s="5" t="s">
        <v>16</v>
      </c>
      <c r="D105" s="5" t="s">
        <v>17</v>
      </c>
      <c r="E105" s="5" t="s">
        <v>1</v>
      </c>
      <c r="F105" s="5" t="s">
        <v>2</v>
      </c>
      <c r="G105" s="5" t="s">
        <v>3</v>
      </c>
      <c r="H105" s="5" t="s">
        <v>4</v>
      </c>
      <c r="I105" s="5" t="s">
        <v>5</v>
      </c>
      <c r="J105" s="5" t="s">
        <v>6</v>
      </c>
      <c r="K105" s="5" t="s">
        <v>7</v>
      </c>
      <c r="L105" s="5" t="s">
        <v>8</v>
      </c>
      <c r="M105" s="5" t="s">
        <v>31</v>
      </c>
      <c r="N105" s="5" t="s">
        <v>9</v>
      </c>
      <c r="Q105" s="5" t="s">
        <v>1</v>
      </c>
      <c r="R105" s="5" t="s">
        <v>2</v>
      </c>
      <c r="S105" s="5" t="s">
        <v>3</v>
      </c>
      <c r="T105" s="5" t="s">
        <v>4</v>
      </c>
      <c r="U105" s="5" t="s">
        <v>31</v>
      </c>
      <c r="V105" s="5" t="s">
        <v>1</v>
      </c>
      <c r="W105" s="5" t="s">
        <v>2</v>
      </c>
      <c r="X105" s="5" t="s">
        <v>3</v>
      </c>
      <c r="Y105" s="5" t="s">
        <v>4</v>
      </c>
    </row>
    <row r="106" spans="2:25" x14ac:dyDescent="0.25">
      <c r="B106" s="5" t="s">
        <v>42</v>
      </c>
      <c r="C106" s="14">
        <v>1</v>
      </c>
      <c r="D106" s="14">
        <v>75</v>
      </c>
      <c r="E106" s="14">
        <v>40</v>
      </c>
      <c r="F106" s="14">
        <v>42</v>
      </c>
      <c r="G106" s="14">
        <v>0</v>
      </c>
      <c r="H106" s="14">
        <v>0</v>
      </c>
      <c r="I106" s="14">
        <f>E106+F106</f>
        <v>82</v>
      </c>
      <c r="J106" s="16">
        <f>(I106/N106)*100</f>
        <v>100</v>
      </c>
      <c r="K106" s="14">
        <f>F106+G106</f>
        <v>42</v>
      </c>
      <c r="L106" s="16">
        <f>(K106/N106)*100</f>
        <v>51.219512195121951</v>
      </c>
      <c r="M106" s="14">
        <f>G106+H106</f>
        <v>0</v>
      </c>
      <c r="N106" s="14">
        <f>SUM(E106:H106)</f>
        <v>82</v>
      </c>
      <c r="Q106" s="5">
        <v>40</v>
      </c>
      <c r="R106" s="5">
        <v>42</v>
      </c>
      <c r="V106" s="11">
        <f>(Q106/E106)*100</f>
        <v>100</v>
      </c>
      <c r="W106" s="11">
        <f t="shared" ref="W106" si="27">(R106/F106)*100</f>
        <v>100</v>
      </c>
      <c r="X106" s="11"/>
      <c r="Y106" s="11"/>
    </row>
    <row r="107" spans="2:25" x14ac:dyDescent="0.25">
      <c r="C107" s="5">
        <v>3</v>
      </c>
      <c r="D107" s="5">
        <v>87</v>
      </c>
      <c r="J107" s="11"/>
      <c r="L107" s="11"/>
      <c r="V107" s="11"/>
      <c r="W107" s="11"/>
      <c r="X107" s="11"/>
      <c r="Y107" s="11"/>
    </row>
    <row r="108" spans="2:25" x14ac:dyDescent="0.25">
      <c r="C108" s="5">
        <v>4</v>
      </c>
      <c r="D108" s="5">
        <v>63</v>
      </c>
      <c r="J108" s="11"/>
      <c r="L108" s="11"/>
      <c r="V108" s="11"/>
      <c r="W108" s="11"/>
      <c r="X108" s="11"/>
      <c r="Y108" s="11"/>
    </row>
    <row r="109" spans="2:25" x14ac:dyDescent="0.25">
      <c r="C109" s="5">
        <v>5</v>
      </c>
      <c r="D109" s="5">
        <v>107</v>
      </c>
      <c r="E109" s="5">
        <v>50</v>
      </c>
      <c r="F109" s="5">
        <v>41</v>
      </c>
      <c r="G109" s="5">
        <v>1</v>
      </c>
      <c r="H109" s="5">
        <v>0</v>
      </c>
      <c r="I109" s="5">
        <f t="shared" ref="I109:I125" si="28">E109+F109</f>
        <v>91</v>
      </c>
      <c r="J109" s="11">
        <f t="shared" ref="J109:J126" si="29">(I109/N109)*100</f>
        <v>98.91304347826086</v>
      </c>
      <c r="K109" s="5">
        <f t="shared" ref="K109:K125" si="30">F109+G109</f>
        <v>42</v>
      </c>
      <c r="L109" s="11">
        <f t="shared" ref="L109:L126" si="31">(K109/N109)*100</f>
        <v>45.652173913043477</v>
      </c>
      <c r="M109" s="5">
        <f t="shared" ref="M109:M118" si="32">G109+H109</f>
        <v>1</v>
      </c>
      <c r="N109" s="5">
        <f t="shared" ref="N109:N125" si="33">SUM(E109:H109)</f>
        <v>92</v>
      </c>
      <c r="Q109" s="5">
        <v>50</v>
      </c>
      <c r="R109" s="5">
        <v>41</v>
      </c>
      <c r="S109" s="5">
        <v>0</v>
      </c>
      <c r="T109" s="5">
        <v>0</v>
      </c>
      <c r="U109" s="5">
        <f>S109+T109</f>
        <v>0</v>
      </c>
      <c r="V109" s="11">
        <f t="shared" ref="V109:V126" si="34">(Q109/E109)*100</f>
        <v>100</v>
      </c>
      <c r="W109" s="11">
        <f t="shared" ref="W109:W126" si="35">(R109/F109)*100</f>
        <v>100</v>
      </c>
      <c r="X109" s="11">
        <f t="shared" ref="X109:X126" si="36">(S109/G109)*100</f>
        <v>0</v>
      </c>
      <c r="Y109" s="11"/>
    </row>
    <row r="110" spans="2:25" x14ac:dyDescent="0.25">
      <c r="C110" s="5">
        <v>6</v>
      </c>
      <c r="D110" s="5">
        <v>62</v>
      </c>
      <c r="E110" s="5">
        <v>35</v>
      </c>
      <c r="F110" s="5">
        <v>23</v>
      </c>
      <c r="G110" s="5">
        <v>0</v>
      </c>
      <c r="H110" s="5">
        <v>1</v>
      </c>
      <c r="I110" s="5">
        <f t="shared" si="28"/>
        <v>58</v>
      </c>
      <c r="J110" s="11">
        <f t="shared" si="29"/>
        <v>98.305084745762713</v>
      </c>
      <c r="K110" s="5">
        <f t="shared" si="30"/>
        <v>23</v>
      </c>
      <c r="L110" s="11">
        <f t="shared" si="31"/>
        <v>38.983050847457626</v>
      </c>
      <c r="M110" s="5">
        <f t="shared" si="32"/>
        <v>1</v>
      </c>
      <c r="N110" s="5">
        <f t="shared" si="33"/>
        <v>59</v>
      </c>
      <c r="Q110" s="5">
        <v>35</v>
      </c>
      <c r="R110" s="5">
        <v>23</v>
      </c>
      <c r="S110" s="5">
        <v>0</v>
      </c>
      <c r="T110" s="5">
        <v>1</v>
      </c>
      <c r="U110" s="5">
        <f t="shared" ref="U110:U126" si="37">S110+T110</f>
        <v>1</v>
      </c>
      <c r="V110" s="11">
        <f t="shared" si="34"/>
        <v>100</v>
      </c>
      <c r="W110" s="11">
        <f t="shared" si="35"/>
        <v>100</v>
      </c>
      <c r="X110" s="11"/>
      <c r="Y110" s="11">
        <f t="shared" ref="Y110:Y126" si="38">(T110/H110)*100</f>
        <v>100</v>
      </c>
    </row>
    <row r="111" spans="2:25" x14ac:dyDescent="0.25">
      <c r="C111" s="5">
        <v>7</v>
      </c>
      <c r="D111" s="5">
        <v>62</v>
      </c>
      <c r="E111" s="5">
        <v>29</v>
      </c>
      <c r="F111" s="5">
        <v>27</v>
      </c>
      <c r="G111" s="5">
        <v>0</v>
      </c>
      <c r="H111" s="5">
        <v>0</v>
      </c>
      <c r="I111" s="5">
        <f t="shared" si="28"/>
        <v>56</v>
      </c>
      <c r="J111" s="11">
        <f t="shared" si="29"/>
        <v>100</v>
      </c>
      <c r="K111" s="5">
        <f t="shared" si="30"/>
        <v>27</v>
      </c>
      <c r="L111" s="11">
        <f t="shared" si="31"/>
        <v>48.214285714285715</v>
      </c>
      <c r="M111" s="5">
        <f t="shared" si="32"/>
        <v>0</v>
      </c>
      <c r="N111" s="5">
        <f t="shared" si="33"/>
        <v>56</v>
      </c>
      <c r="Q111" s="5">
        <v>29</v>
      </c>
      <c r="R111" s="5">
        <v>27</v>
      </c>
      <c r="S111" s="5">
        <v>0</v>
      </c>
      <c r="T111" s="5">
        <v>0</v>
      </c>
      <c r="U111" s="5">
        <f t="shared" si="37"/>
        <v>0</v>
      </c>
      <c r="V111" s="11">
        <f t="shared" si="34"/>
        <v>100</v>
      </c>
      <c r="W111" s="11">
        <f t="shared" si="35"/>
        <v>100</v>
      </c>
      <c r="X111" s="11"/>
      <c r="Y111" s="11"/>
    </row>
    <row r="112" spans="2:25" x14ac:dyDescent="0.25">
      <c r="C112" s="5">
        <v>8</v>
      </c>
      <c r="D112" s="5">
        <v>25</v>
      </c>
      <c r="E112" s="5">
        <v>17</v>
      </c>
      <c r="F112" s="5">
        <v>8</v>
      </c>
      <c r="G112" s="5">
        <v>0</v>
      </c>
      <c r="H112" s="5">
        <v>0</v>
      </c>
      <c r="I112" s="5">
        <f t="shared" si="28"/>
        <v>25</v>
      </c>
      <c r="J112" s="11">
        <f t="shared" si="29"/>
        <v>100</v>
      </c>
      <c r="K112" s="5">
        <f t="shared" si="30"/>
        <v>8</v>
      </c>
      <c r="L112" s="11">
        <f t="shared" si="31"/>
        <v>32</v>
      </c>
      <c r="M112" s="5">
        <f t="shared" si="32"/>
        <v>0</v>
      </c>
      <c r="N112" s="5">
        <f t="shared" si="33"/>
        <v>25</v>
      </c>
      <c r="Q112" s="5">
        <v>17</v>
      </c>
      <c r="R112" s="5">
        <v>8</v>
      </c>
      <c r="S112" s="5">
        <v>0</v>
      </c>
      <c r="T112" s="5">
        <v>0</v>
      </c>
      <c r="U112" s="5">
        <f t="shared" si="37"/>
        <v>0</v>
      </c>
      <c r="V112" s="11">
        <f t="shared" si="34"/>
        <v>100</v>
      </c>
      <c r="W112" s="11">
        <f t="shared" si="35"/>
        <v>100</v>
      </c>
      <c r="X112" s="11"/>
      <c r="Y112" s="11"/>
    </row>
    <row r="113" spans="3:25" x14ac:dyDescent="0.25">
      <c r="C113" s="5">
        <v>9</v>
      </c>
      <c r="D113" s="5">
        <v>9</v>
      </c>
      <c r="E113" s="5">
        <v>2</v>
      </c>
      <c r="F113" s="5">
        <v>5</v>
      </c>
      <c r="G113" s="5">
        <v>0</v>
      </c>
      <c r="H113" s="5">
        <v>0</v>
      </c>
      <c r="I113" s="5">
        <f t="shared" si="28"/>
        <v>7</v>
      </c>
      <c r="J113" s="11">
        <f t="shared" si="29"/>
        <v>100</v>
      </c>
      <c r="K113" s="5">
        <f t="shared" si="30"/>
        <v>5</v>
      </c>
      <c r="L113" s="11">
        <f t="shared" si="31"/>
        <v>71.428571428571431</v>
      </c>
      <c r="M113" s="5">
        <f t="shared" si="32"/>
        <v>0</v>
      </c>
      <c r="N113" s="5">
        <f t="shared" si="33"/>
        <v>7</v>
      </c>
      <c r="Q113" s="5">
        <v>2</v>
      </c>
      <c r="R113" s="5">
        <v>5</v>
      </c>
      <c r="S113" s="5">
        <v>0</v>
      </c>
      <c r="T113" s="5">
        <v>0</v>
      </c>
      <c r="U113" s="5">
        <f t="shared" si="37"/>
        <v>0</v>
      </c>
      <c r="V113" s="11">
        <f t="shared" si="34"/>
        <v>100</v>
      </c>
      <c r="W113" s="11">
        <f t="shared" si="35"/>
        <v>100</v>
      </c>
      <c r="X113" s="11"/>
      <c r="Y113" s="11"/>
    </row>
    <row r="114" spans="3:25" x14ac:dyDescent="0.25">
      <c r="C114" s="5">
        <v>11</v>
      </c>
      <c r="D114" s="5">
        <v>45</v>
      </c>
      <c r="E114" s="5">
        <v>17</v>
      </c>
      <c r="F114" s="5">
        <v>16</v>
      </c>
      <c r="G114" s="5">
        <v>0</v>
      </c>
      <c r="H114" s="5">
        <v>0</v>
      </c>
      <c r="I114" s="5">
        <f t="shared" si="28"/>
        <v>33</v>
      </c>
      <c r="J114" s="11">
        <f t="shared" si="29"/>
        <v>100</v>
      </c>
      <c r="K114" s="5">
        <f t="shared" si="30"/>
        <v>16</v>
      </c>
      <c r="L114" s="11">
        <f t="shared" si="31"/>
        <v>48.484848484848484</v>
      </c>
      <c r="M114" s="5">
        <f t="shared" si="32"/>
        <v>0</v>
      </c>
      <c r="N114" s="5">
        <f t="shared" si="33"/>
        <v>33</v>
      </c>
      <c r="Q114" s="5">
        <v>17</v>
      </c>
      <c r="R114" s="5">
        <v>16</v>
      </c>
      <c r="S114" s="5">
        <v>0</v>
      </c>
      <c r="T114" s="5">
        <v>0</v>
      </c>
      <c r="U114" s="5">
        <f t="shared" si="37"/>
        <v>0</v>
      </c>
      <c r="V114" s="11">
        <f t="shared" si="34"/>
        <v>100</v>
      </c>
      <c r="W114" s="11">
        <f t="shared" si="35"/>
        <v>100</v>
      </c>
      <c r="X114" s="11"/>
      <c r="Y114" s="11"/>
    </row>
    <row r="115" spans="3:25" x14ac:dyDescent="0.25">
      <c r="C115" s="5">
        <v>13</v>
      </c>
      <c r="D115" s="5">
        <v>24</v>
      </c>
      <c r="E115" s="5">
        <v>6</v>
      </c>
      <c r="F115" s="5">
        <v>3</v>
      </c>
      <c r="G115" s="5">
        <v>0</v>
      </c>
      <c r="H115" s="5">
        <v>0</v>
      </c>
      <c r="I115" s="5">
        <f t="shared" si="28"/>
        <v>9</v>
      </c>
      <c r="J115" s="11">
        <f t="shared" si="29"/>
        <v>100</v>
      </c>
      <c r="K115" s="5">
        <f t="shared" si="30"/>
        <v>3</v>
      </c>
      <c r="L115" s="11">
        <f t="shared" si="31"/>
        <v>33.333333333333329</v>
      </c>
      <c r="M115" s="5">
        <f t="shared" si="32"/>
        <v>0</v>
      </c>
      <c r="N115" s="5">
        <f t="shared" si="33"/>
        <v>9</v>
      </c>
      <c r="Q115" s="5">
        <v>6</v>
      </c>
      <c r="R115" s="5">
        <v>3</v>
      </c>
      <c r="S115" s="5">
        <v>0</v>
      </c>
      <c r="T115" s="5">
        <v>0</v>
      </c>
      <c r="U115" s="5">
        <f t="shared" si="37"/>
        <v>0</v>
      </c>
      <c r="V115" s="11">
        <f t="shared" si="34"/>
        <v>100</v>
      </c>
      <c r="W115" s="11">
        <f t="shared" si="35"/>
        <v>100</v>
      </c>
      <c r="X115" s="11"/>
      <c r="Y115" s="11"/>
    </row>
    <row r="116" spans="3:25" x14ac:dyDescent="0.25">
      <c r="C116" s="5">
        <v>14</v>
      </c>
      <c r="D116" s="5">
        <v>5</v>
      </c>
      <c r="E116" s="5">
        <v>2</v>
      </c>
      <c r="F116" s="5">
        <v>3</v>
      </c>
      <c r="G116" s="5">
        <v>0</v>
      </c>
      <c r="H116" s="5">
        <v>0</v>
      </c>
      <c r="I116" s="5">
        <f t="shared" si="28"/>
        <v>5</v>
      </c>
      <c r="J116" s="11">
        <f t="shared" si="29"/>
        <v>100</v>
      </c>
      <c r="K116" s="5">
        <f t="shared" si="30"/>
        <v>3</v>
      </c>
      <c r="L116" s="11">
        <f t="shared" si="31"/>
        <v>60</v>
      </c>
      <c r="M116" s="5">
        <f t="shared" si="32"/>
        <v>0</v>
      </c>
      <c r="N116" s="5">
        <f t="shared" si="33"/>
        <v>5</v>
      </c>
      <c r="Q116" s="5">
        <v>2</v>
      </c>
      <c r="R116" s="5">
        <v>3</v>
      </c>
      <c r="S116" s="5">
        <v>0</v>
      </c>
      <c r="T116" s="5">
        <v>0</v>
      </c>
      <c r="U116" s="5">
        <f t="shared" si="37"/>
        <v>0</v>
      </c>
      <c r="V116" s="11">
        <f t="shared" si="34"/>
        <v>100</v>
      </c>
      <c r="W116" s="11">
        <f t="shared" si="35"/>
        <v>100</v>
      </c>
      <c r="X116" s="11"/>
      <c r="Y116" s="11"/>
    </row>
    <row r="117" spans="3:25" x14ac:dyDescent="0.25">
      <c r="C117" s="5">
        <v>15</v>
      </c>
      <c r="D117" s="5">
        <v>29</v>
      </c>
      <c r="E117" s="5">
        <v>13</v>
      </c>
      <c r="F117" s="5">
        <v>16</v>
      </c>
      <c r="G117" s="5">
        <v>0</v>
      </c>
      <c r="H117" s="5">
        <v>0</v>
      </c>
      <c r="I117" s="5">
        <f t="shared" si="28"/>
        <v>29</v>
      </c>
      <c r="J117" s="11">
        <f t="shared" si="29"/>
        <v>100</v>
      </c>
      <c r="K117" s="5">
        <f t="shared" si="30"/>
        <v>16</v>
      </c>
      <c r="L117" s="11">
        <f t="shared" si="31"/>
        <v>55.172413793103445</v>
      </c>
      <c r="M117" s="5">
        <f t="shared" si="32"/>
        <v>0</v>
      </c>
      <c r="N117" s="5">
        <f t="shared" si="33"/>
        <v>29</v>
      </c>
      <c r="Q117" s="5">
        <v>13</v>
      </c>
      <c r="R117" s="5">
        <v>16</v>
      </c>
      <c r="S117" s="5">
        <v>0</v>
      </c>
      <c r="T117" s="5">
        <v>0</v>
      </c>
      <c r="U117" s="5">
        <f t="shared" si="37"/>
        <v>0</v>
      </c>
      <c r="V117" s="11">
        <f t="shared" si="34"/>
        <v>100</v>
      </c>
      <c r="W117" s="11">
        <f t="shared" si="35"/>
        <v>100</v>
      </c>
      <c r="X117" s="11"/>
      <c r="Y117" s="11"/>
    </row>
    <row r="118" spans="3:25" x14ac:dyDescent="0.25">
      <c r="C118" s="5">
        <v>16</v>
      </c>
      <c r="D118" s="5">
        <v>144</v>
      </c>
      <c r="E118" s="5">
        <v>50</v>
      </c>
      <c r="F118" s="5">
        <v>45</v>
      </c>
      <c r="G118" s="5">
        <v>0</v>
      </c>
      <c r="H118" s="5">
        <v>0</v>
      </c>
      <c r="I118" s="5">
        <f t="shared" si="28"/>
        <v>95</v>
      </c>
      <c r="J118" s="11">
        <f t="shared" si="29"/>
        <v>100</v>
      </c>
      <c r="K118" s="5">
        <f t="shared" si="30"/>
        <v>45</v>
      </c>
      <c r="L118" s="11">
        <f t="shared" si="31"/>
        <v>47.368421052631575</v>
      </c>
      <c r="M118" s="5">
        <f t="shared" si="32"/>
        <v>0</v>
      </c>
      <c r="N118" s="5">
        <f t="shared" si="33"/>
        <v>95</v>
      </c>
      <c r="Q118" s="5">
        <v>50</v>
      </c>
      <c r="R118" s="5">
        <v>45</v>
      </c>
      <c r="S118" s="5">
        <v>0</v>
      </c>
      <c r="T118" s="5">
        <v>0</v>
      </c>
      <c r="U118" s="5">
        <f t="shared" si="37"/>
        <v>0</v>
      </c>
      <c r="V118" s="11">
        <f t="shared" si="34"/>
        <v>100</v>
      </c>
      <c r="W118" s="11">
        <f t="shared" si="35"/>
        <v>100</v>
      </c>
      <c r="X118" s="11"/>
      <c r="Y118" s="11"/>
    </row>
    <row r="119" spans="3:25" x14ac:dyDescent="0.25">
      <c r="C119" s="5">
        <v>17</v>
      </c>
      <c r="D119" s="5">
        <v>57</v>
      </c>
      <c r="J119" s="11"/>
      <c r="L119" s="11"/>
      <c r="V119" s="11"/>
      <c r="W119" s="11"/>
      <c r="X119" s="11"/>
      <c r="Y119" s="11"/>
    </row>
    <row r="120" spans="3:25" x14ac:dyDescent="0.25">
      <c r="C120" s="5">
        <v>18</v>
      </c>
      <c r="D120" s="5">
        <v>113</v>
      </c>
      <c r="E120" s="5">
        <v>51</v>
      </c>
      <c r="F120" s="5">
        <v>56</v>
      </c>
      <c r="G120" s="5">
        <v>0</v>
      </c>
      <c r="H120" s="5">
        <v>0</v>
      </c>
      <c r="I120" s="5">
        <f t="shared" si="28"/>
        <v>107</v>
      </c>
      <c r="J120" s="11">
        <f t="shared" si="29"/>
        <v>100</v>
      </c>
      <c r="K120" s="5">
        <f t="shared" si="30"/>
        <v>56</v>
      </c>
      <c r="L120" s="11">
        <f t="shared" si="31"/>
        <v>52.336448598130836</v>
      </c>
      <c r="M120" s="5">
        <f>G120+H120</f>
        <v>0</v>
      </c>
      <c r="N120" s="5">
        <f t="shared" si="33"/>
        <v>107</v>
      </c>
      <c r="Q120" s="5">
        <v>51</v>
      </c>
      <c r="R120" s="5">
        <v>56</v>
      </c>
      <c r="S120" s="5">
        <v>0</v>
      </c>
      <c r="T120" s="5">
        <v>0</v>
      </c>
      <c r="U120" s="5">
        <f t="shared" si="37"/>
        <v>0</v>
      </c>
      <c r="V120" s="11">
        <f t="shared" si="34"/>
        <v>100</v>
      </c>
      <c r="W120" s="11">
        <f t="shared" si="35"/>
        <v>100</v>
      </c>
      <c r="X120" s="11"/>
      <c r="Y120" s="11"/>
    </row>
    <row r="121" spans="3:25" x14ac:dyDescent="0.25">
      <c r="C121" s="5">
        <v>19</v>
      </c>
      <c r="D121" s="5">
        <v>55</v>
      </c>
      <c r="E121" s="5">
        <v>30</v>
      </c>
      <c r="F121" s="5">
        <v>12</v>
      </c>
      <c r="G121" s="5">
        <v>0</v>
      </c>
      <c r="H121" s="5">
        <v>0</v>
      </c>
      <c r="I121" s="5">
        <f t="shared" si="28"/>
        <v>42</v>
      </c>
      <c r="J121" s="11">
        <f t="shared" si="29"/>
        <v>100</v>
      </c>
      <c r="K121" s="5">
        <f t="shared" si="30"/>
        <v>12</v>
      </c>
      <c r="L121" s="11">
        <f t="shared" si="31"/>
        <v>28.571428571428569</v>
      </c>
      <c r="M121" s="5">
        <f>G121+H121</f>
        <v>0</v>
      </c>
      <c r="N121" s="5">
        <f t="shared" si="33"/>
        <v>42</v>
      </c>
      <c r="Q121" s="5">
        <v>30</v>
      </c>
      <c r="R121" s="5">
        <v>12</v>
      </c>
      <c r="S121" s="5">
        <v>0</v>
      </c>
      <c r="T121" s="5">
        <v>0</v>
      </c>
      <c r="U121" s="5">
        <f t="shared" si="37"/>
        <v>0</v>
      </c>
      <c r="V121" s="11">
        <f t="shared" si="34"/>
        <v>100</v>
      </c>
      <c r="W121" s="11">
        <f t="shared" si="35"/>
        <v>100</v>
      </c>
      <c r="X121" s="11"/>
      <c r="Y121" s="11"/>
    </row>
    <row r="122" spans="3:25" x14ac:dyDescent="0.25">
      <c r="C122" s="5">
        <v>20</v>
      </c>
      <c r="D122" s="5">
        <v>3</v>
      </c>
      <c r="J122" s="11"/>
      <c r="L122" s="11"/>
      <c r="V122" s="11"/>
      <c r="W122" s="11"/>
      <c r="X122" s="11"/>
      <c r="Y122" s="11"/>
    </row>
    <row r="123" spans="3:25" x14ac:dyDescent="0.25">
      <c r="C123" s="5">
        <v>21</v>
      </c>
      <c r="D123" s="5">
        <v>45</v>
      </c>
      <c r="E123" s="5">
        <v>15</v>
      </c>
      <c r="F123" s="5">
        <v>23</v>
      </c>
      <c r="G123" s="5">
        <v>0</v>
      </c>
      <c r="H123" s="5">
        <v>0</v>
      </c>
      <c r="I123" s="5">
        <f t="shared" si="28"/>
        <v>38</v>
      </c>
      <c r="J123" s="11">
        <f t="shared" si="29"/>
        <v>100</v>
      </c>
      <c r="K123" s="5">
        <f t="shared" si="30"/>
        <v>23</v>
      </c>
      <c r="L123" s="11">
        <f t="shared" si="31"/>
        <v>60.526315789473685</v>
      </c>
      <c r="M123" s="5">
        <f>G123+H123</f>
        <v>0</v>
      </c>
      <c r="N123" s="5">
        <f t="shared" si="33"/>
        <v>38</v>
      </c>
      <c r="Q123" s="5">
        <v>15</v>
      </c>
      <c r="R123" s="5">
        <v>23</v>
      </c>
      <c r="S123" s="5">
        <v>0</v>
      </c>
      <c r="T123" s="5">
        <v>0</v>
      </c>
      <c r="U123" s="5">
        <f t="shared" si="37"/>
        <v>0</v>
      </c>
      <c r="V123" s="11">
        <f t="shared" si="34"/>
        <v>100</v>
      </c>
      <c r="W123" s="11">
        <f t="shared" si="35"/>
        <v>100</v>
      </c>
      <c r="X123" s="11"/>
      <c r="Y123" s="11"/>
    </row>
    <row r="124" spans="3:25" x14ac:dyDescent="0.25">
      <c r="C124" s="5">
        <v>22</v>
      </c>
      <c r="D124" s="5">
        <v>0</v>
      </c>
      <c r="J124" s="11"/>
      <c r="L124" s="11"/>
      <c r="V124" s="11"/>
      <c r="W124" s="11"/>
      <c r="X124" s="11"/>
      <c r="Y124" s="11"/>
    </row>
    <row r="125" spans="3:25" x14ac:dyDescent="0.25">
      <c r="C125" s="5">
        <v>23</v>
      </c>
      <c r="D125" s="5">
        <v>77</v>
      </c>
      <c r="E125" s="5">
        <v>20</v>
      </c>
      <c r="F125" s="5">
        <v>22</v>
      </c>
      <c r="G125" s="5">
        <v>0</v>
      </c>
      <c r="H125" s="5">
        <v>0</v>
      </c>
      <c r="I125" s="5">
        <f t="shared" si="28"/>
        <v>42</v>
      </c>
      <c r="J125" s="11">
        <f t="shared" si="29"/>
        <v>100</v>
      </c>
      <c r="K125" s="5">
        <f t="shared" si="30"/>
        <v>22</v>
      </c>
      <c r="L125" s="11">
        <f t="shared" si="31"/>
        <v>52.380952380952387</v>
      </c>
      <c r="M125" s="5">
        <f t="shared" ref="M125:M126" si="39">G125+H125</f>
        <v>0</v>
      </c>
      <c r="N125" s="5">
        <f t="shared" si="33"/>
        <v>42</v>
      </c>
      <c r="Q125" s="5">
        <v>20</v>
      </c>
      <c r="R125" s="5">
        <v>22</v>
      </c>
      <c r="S125" s="5">
        <v>0</v>
      </c>
      <c r="T125" s="5">
        <v>0</v>
      </c>
      <c r="U125" s="5">
        <f t="shared" si="37"/>
        <v>0</v>
      </c>
      <c r="V125" s="11">
        <f t="shared" si="34"/>
        <v>100</v>
      </c>
      <c r="W125" s="11">
        <f t="shared" si="35"/>
        <v>100</v>
      </c>
      <c r="X125" s="11">
        <v>0</v>
      </c>
      <c r="Y125" s="11">
        <v>0</v>
      </c>
    </row>
    <row r="126" spans="3:25" x14ac:dyDescent="0.25">
      <c r="E126" s="5">
        <f>SUM(E106:E125)</f>
        <v>377</v>
      </c>
      <c r="F126" s="5">
        <f>SUM(F106:F125)</f>
        <v>342</v>
      </c>
      <c r="G126" s="5">
        <f>SUM(G106:G125)</f>
        <v>1</v>
      </c>
      <c r="H126" s="5">
        <f>SUM(H106:H125)</f>
        <v>1</v>
      </c>
      <c r="I126" s="5">
        <f>SUM(I106:I125)</f>
        <v>719</v>
      </c>
      <c r="J126" s="11">
        <f t="shared" si="29"/>
        <v>99.722607489597777</v>
      </c>
      <c r="K126" s="5">
        <f>SUM(K106:K125)</f>
        <v>343</v>
      </c>
      <c r="L126" s="11">
        <f t="shared" si="31"/>
        <v>47.572815533980581</v>
      </c>
      <c r="M126" s="5">
        <f t="shared" si="39"/>
        <v>2</v>
      </c>
      <c r="N126" s="5">
        <f>SUM(N106:N125)</f>
        <v>721</v>
      </c>
      <c r="Q126" s="5">
        <f>SUM(Q106:Q125)</f>
        <v>377</v>
      </c>
      <c r="R126" s="5">
        <f>SUM(R106:R125)</f>
        <v>342</v>
      </c>
      <c r="S126" s="5">
        <f>SUM(S106:S125)</f>
        <v>0</v>
      </c>
      <c r="T126" s="5">
        <f>SUM(T106:T125)</f>
        <v>1</v>
      </c>
      <c r="U126" s="5">
        <f t="shared" si="37"/>
        <v>1</v>
      </c>
      <c r="V126" s="11">
        <f t="shared" si="34"/>
        <v>100</v>
      </c>
      <c r="W126" s="11">
        <f t="shared" si="35"/>
        <v>100</v>
      </c>
      <c r="X126" s="11">
        <f t="shared" si="36"/>
        <v>0</v>
      </c>
      <c r="Y126" s="11">
        <f t="shared" si="38"/>
        <v>100</v>
      </c>
    </row>
    <row r="129" spans="2:26" x14ac:dyDescent="0.25">
      <c r="Q129" s="21" t="s">
        <v>11</v>
      </c>
      <c r="R129" s="21"/>
      <c r="S129" s="21"/>
      <c r="T129" s="21"/>
      <c r="U129" s="21"/>
      <c r="V129" s="21" t="s">
        <v>36</v>
      </c>
      <c r="W129" s="21"/>
      <c r="X129" s="21"/>
      <c r="Y129" s="21"/>
      <c r="Z129" s="21"/>
    </row>
    <row r="130" spans="2:26" x14ac:dyDescent="0.25">
      <c r="C130" s="5" t="s">
        <v>16</v>
      </c>
      <c r="D130" s="5" t="s">
        <v>17</v>
      </c>
      <c r="E130" s="5" t="s">
        <v>1</v>
      </c>
      <c r="F130" s="5" t="s">
        <v>2</v>
      </c>
      <c r="G130" s="5" t="s">
        <v>3</v>
      </c>
      <c r="H130" s="5" t="s">
        <v>4</v>
      </c>
      <c r="I130" s="5" t="s">
        <v>5</v>
      </c>
      <c r="J130" s="5" t="s">
        <v>6</v>
      </c>
      <c r="K130" s="5" t="s">
        <v>7</v>
      </c>
      <c r="L130" s="5" t="s">
        <v>8</v>
      </c>
      <c r="M130" s="5" t="s">
        <v>31</v>
      </c>
      <c r="N130" s="5" t="s">
        <v>9</v>
      </c>
      <c r="Q130" s="5" t="s">
        <v>1</v>
      </c>
      <c r="R130" s="5" t="s">
        <v>2</v>
      </c>
      <c r="S130" s="5" t="s">
        <v>3</v>
      </c>
      <c r="T130" s="5" t="s">
        <v>4</v>
      </c>
      <c r="U130" s="5" t="s">
        <v>31</v>
      </c>
      <c r="V130" s="5" t="s">
        <v>1</v>
      </c>
      <c r="W130" s="5" t="s">
        <v>2</v>
      </c>
      <c r="X130" s="5" t="s">
        <v>3</v>
      </c>
      <c r="Y130" s="5" t="s">
        <v>4</v>
      </c>
      <c r="Z130" s="5" t="s">
        <v>31</v>
      </c>
    </row>
    <row r="131" spans="2:26" x14ac:dyDescent="0.25">
      <c r="B131" s="5" t="s">
        <v>41</v>
      </c>
      <c r="C131" s="5">
        <v>1</v>
      </c>
      <c r="D131" s="5">
        <v>85</v>
      </c>
      <c r="E131" s="5">
        <v>20</v>
      </c>
      <c r="F131" s="5">
        <v>20</v>
      </c>
      <c r="G131" s="5">
        <v>1</v>
      </c>
      <c r="H131" s="5">
        <v>1</v>
      </c>
      <c r="I131" s="5">
        <f>E131+F131</f>
        <v>40</v>
      </c>
      <c r="J131" s="7">
        <f>(I131/N131)*100</f>
        <v>95.238095238095227</v>
      </c>
      <c r="K131" s="5">
        <f>F131+G131</f>
        <v>21</v>
      </c>
      <c r="L131" s="7">
        <f>(K131/N131)*100</f>
        <v>50</v>
      </c>
      <c r="M131" s="7">
        <f>G131+H131</f>
        <v>2</v>
      </c>
      <c r="N131" s="5">
        <f>SUM(E131:H131)</f>
        <v>42</v>
      </c>
      <c r="Q131" s="5">
        <v>0</v>
      </c>
      <c r="R131" s="5">
        <v>4</v>
      </c>
      <c r="S131" s="5">
        <v>0</v>
      </c>
      <c r="T131" s="5">
        <v>0</v>
      </c>
      <c r="U131" s="5">
        <f>S131+T131</f>
        <v>0</v>
      </c>
      <c r="V131" s="7">
        <f>(Q131/E131)*100</f>
        <v>0</v>
      </c>
      <c r="W131" s="7">
        <f>(R131/F131)*100</f>
        <v>20</v>
      </c>
      <c r="X131" s="7">
        <f>(S131/G131)*100</f>
        <v>0</v>
      </c>
      <c r="Y131" s="7">
        <f>(T131/H131)*100</f>
        <v>0</v>
      </c>
      <c r="Z131" s="5">
        <f>(U131/M131)*100</f>
        <v>0</v>
      </c>
    </row>
    <row r="132" spans="2:26" x14ac:dyDescent="0.25">
      <c r="C132" s="5">
        <v>2</v>
      </c>
      <c r="D132" s="5">
        <v>0</v>
      </c>
      <c r="V132" s="7"/>
      <c r="W132" s="7"/>
      <c r="X132" s="7"/>
      <c r="Y132" s="7"/>
      <c r="Z132" s="7"/>
    </row>
    <row r="133" spans="2:26" x14ac:dyDescent="0.25">
      <c r="C133" s="5">
        <v>3</v>
      </c>
      <c r="D133" s="5">
        <v>107</v>
      </c>
      <c r="E133" s="5">
        <v>52</v>
      </c>
      <c r="F133" s="5">
        <v>51</v>
      </c>
      <c r="G133" s="5">
        <v>0</v>
      </c>
      <c r="H133" s="5">
        <v>1</v>
      </c>
      <c r="I133" s="5">
        <f t="shared" ref="I133:I178" si="40">E133+F133</f>
        <v>103</v>
      </c>
      <c r="J133" s="7">
        <f>(I133/N133)*100</f>
        <v>99.038461538461547</v>
      </c>
      <c r="K133" s="5">
        <f t="shared" ref="K133:K178" si="41">F133+G133</f>
        <v>51</v>
      </c>
      <c r="L133" s="7">
        <f>(K133/N133)*100</f>
        <v>49.038461538461533</v>
      </c>
      <c r="M133" s="7">
        <f t="shared" ref="M133:M179" si="42">G133+H133</f>
        <v>1</v>
      </c>
      <c r="N133" s="5">
        <f>SUM(E133:H133)</f>
        <v>104</v>
      </c>
      <c r="Q133" s="5">
        <v>0</v>
      </c>
      <c r="R133" s="5">
        <v>3</v>
      </c>
      <c r="T133" s="5">
        <v>0</v>
      </c>
      <c r="U133" s="5">
        <v>0</v>
      </c>
      <c r="V133" s="7">
        <f>(Q133/E133)*100</f>
        <v>0</v>
      </c>
      <c r="W133" s="7">
        <f>(R133/F133)*100</f>
        <v>5.8823529411764701</v>
      </c>
      <c r="X133" s="7"/>
      <c r="Y133" s="7">
        <f>(T133/H133)*100</f>
        <v>0</v>
      </c>
      <c r="Z133" s="5">
        <f t="shared" ref="Z133:Z179" si="43">(U133/M133)*100</f>
        <v>0</v>
      </c>
    </row>
    <row r="134" spans="2:26" x14ac:dyDescent="0.25">
      <c r="C134" s="5">
        <v>4</v>
      </c>
      <c r="D134" s="5">
        <v>0</v>
      </c>
      <c r="M134" s="7"/>
      <c r="V134" s="7"/>
      <c r="W134" s="7"/>
      <c r="X134" s="7"/>
      <c r="Y134" s="7"/>
      <c r="Z134" s="7"/>
    </row>
    <row r="135" spans="2:26" x14ac:dyDescent="0.25">
      <c r="C135" s="5">
        <v>5</v>
      </c>
      <c r="D135" s="5">
        <v>100</v>
      </c>
      <c r="E135" s="5">
        <v>54</v>
      </c>
      <c r="F135" s="5">
        <v>41</v>
      </c>
      <c r="G135" s="5">
        <v>0</v>
      </c>
      <c r="H135" s="5">
        <v>5</v>
      </c>
      <c r="I135" s="5">
        <f t="shared" si="40"/>
        <v>95</v>
      </c>
      <c r="J135" s="7">
        <f>(I135/N135)*100</f>
        <v>95</v>
      </c>
      <c r="K135" s="5">
        <f t="shared" si="41"/>
        <v>41</v>
      </c>
      <c r="L135" s="7">
        <f>(K135/N135)*100</f>
        <v>41</v>
      </c>
      <c r="M135" s="7">
        <f t="shared" si="42"/>
        <v>5</v>
      </c>
      <c r="N135" s="5">
        <f>SUM(E135:H135)</f>
        <v>100</v>
      </c>
      <c r="Q135" s="5">
        <v>0</v>
      </c>
      <c r="R135" s="5">
        <v>7</v>
      </c>
      <c r="T135" s="5">
        <v>0</v>
      </c>
      <c r="U135" s="5">
        <v>0</v>
      </c>
      <c r="V135" s="7">
        <f>(Q135/E135)*100</f>
        <v>0</v>
      </c>
      <c r="W135" s="7">
        <f>(R135/F135)*100</f>
        <v>17.073170731707318</v>
      </c>
      <c r="X135" s="7"/>
      <c r="Y135" s="7">
        <f>(T135/H135)*100</f>
        <v>0</v>
      </c>
      <c r="Z135" s="5">
        <f t="shared" si="43"/>
        <v>0</v>
      </c>
    </row>
    <row r="136" spans="2:26" x14ac:dyDescent="0.25">
      <c r="C136" s="5">
        <v>6</v>
      </c>
      <c r="D136" s="5">
        <v>0</v>
      </c>
      <c r="M136" s="7"/>
      <c r="V136" s="7"/>
      <c r="W136" s="7"/>
      <c r="X136" s="7"/>
      <c r="Y136" s="7"/>
      <c r="Z136" s="7"/>
    </row>
    <row r="137" spans="2:26" x14ac:dyDescent="0.25">
      <c r="C137" s="5">
        <v>7</v>
      </c>
      <c r="D137" s="5">
        <v>118</v>
      </c>
      <c r="E137" s="5">
        <v>41</v>
      </c>
      <c r="F137" s="5">
        <v>41</v>
      </c>
      <c r="G137" s="5">
        <v>0</v>
      </c>
      <c r="H137" s="5">
        <v>0</v>
      </c>
      <c r="I137" s="5">
        <f t="shared" si="40"/>
        <v>82</v>
      </c>
      <c r="J137" s="7">
        <f>(I137/N137)*100</f>
        <v>100</v>
      </c>
      <c r="K137" s="5">
        <f t="shared" si="41"/>
        <v>41</v>
      </c>
      <c r="L137" s="7">
        <f>(K137/N137)*100</f>
        <v>50</v>
      </c>
      <c r="M137" s="7">
        <f t="shared" si="42"/>
        <v>0</v>
      </c>
      <c r="N137" s="5">
        <f>SUM(E137:H137)</f>
        <v>82</v>
      </c>
      <c r="Q137" s="5">
        <v>0</v>
      </c>
      <c r="R137" s="5">
        <v>1</v>
      </c>
      <c r="V137" s="7">
        <f>(Q137/E137)*100</f>
        <v>0</v>
      </c>
      <c r="W137" s="7">
        <f>(R137/F137)*100</f>
        <v>2.4390243902439024</v>
      </c>
      <c r="X137" s="7"/>
      <c r="Y137" s="7"/>
      <c r="Z137" s="7"/>
    </row>
    <row r="138" spans="2:26" x14ac:dyDescent="0.25">
      <c r="C138" s="5">
        <v>8</v>
      </c>
      <c r="D138" s="5">
        <v>0</v>
      </c>
      <c r="M138" s="7"/>
      <c r="V138" s="7"/>
      <c r="W138" s="7"/>
      <c r="X138" s="7"/>
      <c r="Y138" s="7"/>
      <c r="Z138" s="7"/>
    </row>
    <row r="139" spans="2:26" x14ac:dyDescent="0.25">
      <c r="C139" s="5">
        <v>9</v>
      </c>
      <c r="D139" s="5">
        <v>88</v>
      </c>
      <c r="E139" s="5">
        <v>27</v>
      </c>
      <c r="F139" s="5">
        <v>19</v>
      </c>
      <c r="G139" s="5">
        <v>3</v>
      </c>
      <c r="H139" s="5">
        <v>3</v>
      </c>
      <c r="I139" s="5">
        <f t="shared" si="40"/>
        <v>46</v>
      </c>
      <c r="J139" s="7">
        <f>(I139/N139)*100</f>
        <v>88.461538461538453</v>
      </c>
      <c r="K139" s="5">
        <f t="shared" si="41"/>
        <v>22</v>
      </c>
      <c r="L139" s="7">
        <f>(K139/N139)*100</f>
        <v>42.307692307692307</v>
      </c>
      <c r="M139" s="7">
        <f t="shared" si="42"/>
        <v>6</v>
      </c>
      <c r="N139" s="5">
        <f>SUM(E139:H139)</f>
        <v>52</v>
      </c>
      <c r="Q139" s="5">
        <v>0</v>
      </c>
      <c r="R139" s="5">
        <v>4</v>
      </c>
      <c r="S139" s="5">
        <v>0</v>
      </c>
      <c r="T139" s="5">
        <v>0</v>
      </c>
      <c r="U139" s="5">
        <f t="shared" ref="U139:U179" si="44">S139+T139</f>
        <v>0</v>
      </c>
      <c r="V139" s="7">
        <f>(Q139/E139)*100</f>
        <v>0</v>
      </c>
      <c r="W139" s="7">
        <f>(R139/F139)*100</f>
        <v>21.052631578947366</v>
      </c>
      <c r="X139" s="7">
        <f>(S139/G139)*100</f>
        <v>0</v>
      </c>
      <c r="Y139" s="7">
        <f>(T139/H139)*100</f>
        <v>0</v>
      </c>
      <c r="Z139" s="5">
        <f t="shared" si="43"/>
        <v>0</v>
      </c>
    </row>
    <row r="140" spans="2:26" x14ac:dyDescent="0.25">
      <c r="B140" s="5" t="s">
        <v>27</v>
      </c>
      <c r="C140" s="5">
        <v>10</v>
      </c>
      <c r="D140" s="5">
        <v>71</v>
      </c>
      <c r="E140" s="5">
        <v>0</v>
      </c>
      <c r="F140" s="5">
        <v>0</v>
      </c>
      <c r="G140" s="5">
        <v>24</v>
      </c>
      <c r="H140" s="5">
        <v>25</v>
      </c>
      <c r="I140" s="5">
        <f t="shared" si="40"/>
        <v>0</v>
      </c>
      <c r="J140" s="7">
        <f>(I140/N140)*100</f>
        <v>0</v>
      </c>
      <c r="K140" s="5">
        <f t="shared" si="41"/>
        <v>24</v>
      </c>
      <c r="L140" s="7">
        <f>(K140/N140)*100</f>
        <v>48.979591836734691</v>
      </c>
      <c r="M140" s="7">
        <f t="shared" si="42"/>
        <v>49</v>
      </c>
      <c r="N140" s="5">
        <f>SUM(E140:H140)</f>
        <v>49</v>
      </c>
      <c r="S140" s="5">
        <v>0</v>
      </c>
      <c r="T140" s="5">
        <v>0</v>
      </c>
      <c r="U140" s="5">
        <f t="shared" si="44"/>
        <v>0</v>
      </c>
      <c r="V140" s="7"/>
      <c r="W140" s="7"/>
      <c r="X140" s="7">
        <f>(S140/G140)*100</f>
        <v>0</v>
      </c>
      <c r="Y140" s="7">
        <f>(T140/H140)*100</f>
        <v>0</v>
      </c>
      <c r="Z140" s="5">
        <f t="shared" si="43"/>
        <v>0</v>
      </c>
    </row>
    <row r="141" spans="2:26" x14ac:dyDescent="0.25">
      <c r="C141" s="5">
        <v>11</v>
      </c>
      <c r="D141" s="5">
        <v>115</v>
      </c>
      <c r="E141" s="5">
        <v>24</v>
      </c>
      <c r="F141" s="5">
        <v>18</v>
      </c>
      <c r="G141" s="5">
        <v>0</v>
      </c>
      <c r="H141" s="5">
        <v>0</v>
      </c>
      <c r="I141" s="5">
        <f t="shared" si="40"/>
        <v>42</v>
      </c>
      <c r="J141" s="7">
        <f>(I141/N141)*100</f>
        <v>100</v>
      </c>
      <c r="K141" s="5">
        <f t="shared" si="41"/>
        <v>18</v>
      </c>
      <c r="L141" s="7">
        <f>(K141/N141)*100</f>
        <v>42.857142857142854</v>
      </c>
      <c r="M141" s="7">
        <f t="shared" si="42"/>
        <v>0</v>
      </c>
      <c r="N141" s="5">
        <f>SUM(E141:H141)</f>
        <v>42</v>
      </c>
      <c r="Q141" s="5">
        <v>0</v>
      </c>
      <c r="R141" s="5">
        <v>1</v>
      </c>
      <c r="V141" s="7">
        <f t="shared" ref="V141:W143" si="45">(Q141/E141)*100</f>
        <v>0</v>
      </c>
      <c r="W141" s="7">
        <f t="shared" si="45"/>
        <v>5.5555555555555554</v>
      </c>
      <c r="X141" s="7"/>
      <c r="Y141" s="7"/>
      <c r="Z141" s="7"/>
    </row>
    <row r="142" spans="2:26" x14ac:dyDescent="0.25">
      <c r="C142" s="5">
        <v>12</v>
      </c>
      <c r="D142" s="5">
        <v>147</v>
      </c>
      <c r="E142" s="5">
        <v>30</v>
      </c>
      <c r="F142" s="5">
        <v>37</v>
      </c>
      <c r="G142" s="5">
        <v>3</v>
      </c>
      <c r="H142" s="5">
        <v>2</v>
      </c>
      <c r="I142" s="5">
        <f t="shared" si="40"/>
        <v>67</v>
      </c>
      <c r="J142" s="7">
        <f>(I142/N142)*100</f>
        <v>93.055555555555557</v>
      </c>
      <c r="K142" s="5">
        <f t="shared" si="41"/>
        <v>40</v>
      </c>
      <c r="L142" s="7">
        <f>(K142/N142)*100</f>
        <v>55.555555555555557</v>
      </c>
      <c r="M142" s="7">
        <f t="shared" si="42"/>
        <v>5</v>
      </c>
      <c r="N142" s="5">
        <f>SUM(E142:H142)</f>
        <v>72</v>
      </c>
      <c r="Q142" s="5">
        <v>0</v>
      </c>
      <c r="R142" s="5">
        <v>6</v>
      </c>
      <c r="S142" s="5">
        <v>0</v>
      </c>
      <c r="T142" s="5">
        <v>0</v>
      </c>
      <c r="U142" s="5">
        <f t="shared" si="44"/>
        <v>0</v>
      </c>
      <c r="V142" s="7">
        <f t="shared" si="45"/>
        <v>0</v>
      </c>
      <c r="W142" s="7">
        <f t="shared" si="45"/>
        <v>16.216216216216218</v>
      </c>
      <c r="X142" s="7">
        <f>(S142/G142)*100</f>
        <v>0</v>
      </c>
      <c r="Y142" s="7">
        <f>(T142/H142)*100</f>
        <v>0</v>
      </c>
      <c r="Z142" s="5">
        <f t="shared" si="43"/>
        <v>0</v>
      </c>
    </row>
    <row r="143" spans="2:26" x14ac:dyDescent="0.25">
      <c r="C143" s="5">
        <v>13</v>
      </c>
      <c r="D143" s="5">
        <v>111</v>
      </c>
      <c r="E143" s="5">
        <v>21</v>
      </c>
      <c r="F143" s="5">
        <v>17</v>
      </c>
      <c r="G143" s="5">
        <v>2</v>
      </c>
      <c r="H143" s="5">
        <v>0</v>
      </c>
      <c r="I143" s="5">
        <f t="shared" si="40"/>
        <v>38</v>
      </c>
      <c r="J143" s="7">
        <f>(I143/N143)*100</f>
        <v>95</v>
      </c>
      <c r="K143" s="5">
        <f t="shared" si="41"/>
        <v>19</v>
      </c>
      <c r="L143" s="7">
        <f>(K143/N143)*100</f>
        <v>47.5</v>
      </c>
      <c r="M143" s="7">
        <f t="shared" si="42"/>
        <v>2</v>
      </c>
      <c r="N143" s="5">
        <f>SUM(E143:H143)</f>
        <v>40</v>
      </c>
      <c r="Q143" s="5">
        <v>0</v>
      </c>
      <c r="R143" s="5">
        <v>1</v>
      </c>
      <c r="S143" s="5">
        <v>0</v>
      </c>
      <c r="U143" s="5">
        <v>0</v>
      </c>
      <c r="V143" s="7">
        <f t="shared" si="45"/>
        <v>0</v>
      </c>
      <c r="W143" s="7">
        <f t="shared" si="45"/>
        <v>5.8823529411764701</v>
      </c>
      <c r="X143" s="7">
        <f>(S143/G143)*100</f>
        <v>0</v>
      </c>
      <c r="Y143" s="7"/>
      <c r="Z143" s="5">
        <f t="shared" si="43"/>
        <v>0</v>
      </c>
    </row>
    <row r="144" spans="2:26" x14ac:dyDescent="0.25">
      <c r="C144" s="5">
        <v>14</v>
      </c>
      <c r="D144" s="5">
        <v>0</v>
      </c>
      <c r="M144" s="7"/>
      <c r="V144" s="7"/>
      <c r="W144" s="7"/>
      <c r="X144" s="7"/>
      <c r="Y144" s="7"/>
      <c r="Z144" s="7"/>
    </row>
    <row r="145" spans="3:26" x14ac:dyDescent="0.25">
      <c r="C145" s="5">
        <v>15</v>
      </c>
      <c r="D145" s="5">
        <v>97</v>
      </c>
      <c r="E145" s="5">
        <v>41</v>
      </c>
      <c r="F145" s="5">
        <v>48</v>
      </c>
      <c r="G145" s="5">
        <v>0</v>
      </c>
      <c r="H145" s="5">
        <v>0</v>
      </c>
      <c r="I145" s="5">
        <f t="shared" si="40"/>
        <v>89</v>
      </c>
      <c r="J145" s="7">
        <f>(I145/N145)*100</f>
        <v>100</v>
      </c>
      <c r="K145" s="5">
        <f t="shared" si="41"/>
        <v>48</v>
      </c>
      <c r="L145" s="7">
        <f>(K145/N145)*100</f>
        <v>53.932584269662918</v>
      </c>
      <c r="M145" s="7">
        <f t="shared" si="42"/>
        <v>0</v>
      </c>
      <c r="N145" s="5">
        <f>SUM(E145:H145)</f>
        <v>89</v>
      </c>
      <c r="Q145" s="5">
        <v>0</v>
      </c>
      <c r="R145" s="5">
        <v>1</v>
      </c>
      <c r="V145" s="7">
        <f>(Q145/E145)*100</f>
        <v>0</v>
      </c>
      <c r="W145" s="7">
        <f>(R145/F145)*100</f>
        <v>2.083333333333333</v>
      </c>
      <c r="X145" s="7"/>
      <c r="Y145" s="7"/>
      <c r="Z145" s="7"/>
    </row>
    <row r="146" spans="3:26" x14ac:dyDescent="0.25">
      <c r="C146" s="5">
        <v>16</v>
      </c>
      <c r="D146" s="5">
        <v>112</v>
      </c>
      <c r="E146" s="5">
        <v>30</v>
      </c>
      <c r="F146" s="5">
        <v>36</v>
      </c>
      <c r="G146" s="5">
        <v>0</v>
      </c>
      <c r="H146" s="5">
        <v>0</v>
      </c>
      <c r="I146" s="5">
        <f t="shared" si="40"/>
        <v>66</v>
      </c>
      <c r="J146" s="7">
        <f>(I146/N146)*100</f>
        <v>100</v>
      </c>
      <c r="K146" s="5">
        <f t="shared" si="41"/>
        <v>36</v>
      </c>
      <c r="L146" s="7">
        <f>(K146/N146)*100</f>
        <v>54.54545454545454</v>
      </c>
      <c r="M146" s="7">
        <f t="shared" si="42"/>
        <v>0</v>
      </c>
      <c r="N146" s="5">
        <f>SUM(E146:H146)</f>
        <v>66</v>
      </c>
      <c r="Q146" s="5">
        <v>3</v>
      </c>
      <c r="R146" s="5">
        <v>0</v>
      </c>
      <c r="V146" s="7">
        <f>(Q146/E146)*100</f>
        <v>10</v>
      </c>
      <c r="W146" s="7">
        <f>(R146/F146)*100</f>
        <v>0</v>
      </c>
      <c r="X146" s="7"/>
      <c r="Y146" s="7"/>
      <c r="Z146" s="7"/>
    </row>
    <row r="147" spans="3:26" x14ac:dyDescent="0.25">
      <c r="C147" s="5">
        <v>17</v>
      </c>
      <c r="D147" s="5">
        <v>0</v>
      </c>
      <c r="M147" s="7"/>
      <c r="V147" s="7"/>
      <c r="W147" s="7"/>
      <c r="X147" s="7"/>
      <c r="Y147" s="7"/>
      <c r="Z147" s="7"/>
    </row>
    <row r="148" spans="3:26" x14ac:dyDescent="0.25">
      <c r="C148" s="5">
        <v>18</v>
      </c>
      <c r="D148" s="5">
        <v>107</v>
      </c>
      <c r="E148" s="5">
        <v>13</v>
      </c>
      <c r="F148" s="5">
        <v>19</v>
      </c>
      <c r="G148" s="5">
        <v>4</v>
      </c>
      <c r="H148" s="5">
        <v>2</v>
      </c>
      <c r="I148" s="5">
        <f t="shared" si="40"/>
        <v>32</v>
      </c>
      <c r="J148" s="7">
        <f>(I148/N148)*100</f>
        <v>84.210526315789465</v>
      </c>
      <c r="K148" s="5">
        <f t="shared" si="41"/>
        <v>23</v>
      </c>
      <c r="L148" s="7">
        <f>(K148/N148)*100</f>
        <v>60.526315789473685</v>
      </c>
      <c r="M148" s="7">
        <f t="shared" si="42"/>
        <v>6</v>
      </c>
      <c r="N148" s="5">
        <f>SUM(E148:H148)</f>
        <v>38</v>
      </c>
      <c r="Q148" s="5">
        <v>0</v>
      </c>
      <c r="R148" s="5">
        <v>2</v>
      </c>
      <c r="S148" s="5">
        <v>0</v>
      </c>
      <c r="T148" s="5">
        <v>0</v>
      </c>
      <c r="U148" s="5">
        <f t="shared" si="44"/>
        <v>0</v>
      </c>
      <c r="V148" s="7">
        <f>(Q148/E148)*100</f>
        <v>0</v>
      </c>
      <c r="W148" s="7">
        <f>(R148/F148)*100</f>
        <v>10.526315789473683</v>
      </c>
      <c r="X148" s="7">
        <f>(S148/G148)*100</f>
        <v>0</v>
      </c>
      <c r="Y148" s="7">
        <f>(T148/H148)*100</f>
        <v>0</v>
      </c>
      <c r="Z148" s="5">
        <f t="shared" si="43"/>
        <v>0</v>
      </c>
    </row>
    <row r="149" spans="3:26" x14ac:dyDescent="0.25">
      <c r="C149" s="5">
        <v>19</v>
      </c>
      <c r="D149" s="5">
        <v>0</v>
      </c>
      <c r="M149" s="7"/>
      <c r="V149" s="7"/>
      <c r="W149" s="7"/>
      <c r="X149" s="7"/>
      <c r="Y149" s="7"/>
      <c r="Z149" s="7"/>
    </row>
    <row r="150" spans="3:26" x14ac:dyDescent="0.25">
      <c r="C150" s="5">
        <v>20</v>
      </c>
      <c r="D150" s="5">
        <v>71</v>
      </c>
      <c r="E150" s="5">
        <v>36</v>
      </c>
      <c r="F150" s="5">
        <v>26</v>
      </c>
      <c r="G150" s="5">
        <v>0</v>
      </c>
      <c r="H150" s="5">
        <v>0</v>
      </c>
      <c r="I150" s="5">
        <f t="shared" si="40"/>
        <v>62</v>
      </c>
      <c r="J150" s="7">
        <f>(I150/N150)*100</f>
        <v>100</v>
      </c>
      <c r="K150" s="5">
        <f t="shared" si="41"/>
        <v>26</v>
      </c>
      <c r="L150" s="7">
        <f>(K150/N150)*100</f>
        <v>41.935483870967744</v>
      </c>
      <c r="M150" s="7">
        <f t="shared" si="42"/>
        <v>0</v>
      </c>
      <c r="N150" s="5">
        <f>SUM(E150:H150)</f>
        <v>62</v>
      </c>
      <c r="Q150" s="5">
        <v>0</v>
      </c>
      <c r="R150" s="5">
        <v>7</v>
      </c>
      <c r="V150" s="7">
        <f>(Q150/E150)*100</f>
        <v>0</v>
      </c>
      <c r="W150" s="7">
        <f>(R150/F150)*100</f>
        <v>26.923076923076923</v>
      </c>
      <c r="X150" s="7"/>
      <c r="Y150" s="7"/>
      <c r="Z150" s="7"/>
    </row>
    <row r="151" spans="3:26" x14ac:dyDescent="0.25">
      <c r="C151" s="5">
        <v>21</v>
      </c>
      <c r="D151" s="5">
        <v>0</v>
      </c>
      <c r="V151" s="7"/>
      <c r="W151" s="7"/>
      <c r="X151" s="7"/>
      <c r="Y151" s="7"/>
      <c r="Z151" s="7"/>
    </row>
    <row r="152" spans="3:26" x14ac:dyDescent="0.25">
      <c r="C152" s="5">
        <v>22</v>
      </c>
      <c r="D152" s="5">
        <v>0</v>
      </c>
      <c r="V152" s="7"/>
      <c r="W152" s="7"/>
      <c r="X152" s="7"/>
      <c r="Y152" s="7"/>
      <c r="Z152" s="7"/>
    </row>
    <row r="153" spans="3:26" x14ac:dyDescent="0.25">
      <c r="C153" s="5">
        <v>23</v>
      </c>
      <c r="D153" s="5">
        <v>0</v>
      </c>
      <c r="V153" s="7"/>
      <c r="W153" s="7"/>
      <c r="X153" s="7"/>
      <c r="Y153" s="7"/>
      <c r="Z153" s="7"/>
    </row>
    <row r="154" spans="3:26" x14ac:dyDescent="0.25">
      <c r="C154" s="5">
        <v>24</v>
      </c>
      <c r="D154" s="5">
        <v>0</v>
      </c>
      <c r="V154" s="7"/>
      <c r="W154" s="7"/>
      <c r="X154" s="7"/>
      <c r="Y154" s="7"/>
      <c r="Z154" s="7"/>
    </row>
    <row r="155" spans="3:26" x14ac:dyDescent="0.25">
      <c r="C155" s="5">
        <v>25</v>
      </c>
      <c r="D155" s="5">
        <v>0</v>
      </c>
      <c r="V155" s="7"/>
      <c r="W155" s="7"/>
      <c r="X155" s="7"/>
      <c r="Y155" s="7"/>
      <c r="Z155" s="7"/>
    </row>
    <row r="156" spans="3:26" x14ac:dyDescent="0.25">
      <c r="C156" s="5">
        <v>26</v>
      </c>
      <c r="D156" s="5">
        <v>0</v>
      </c>
      <c r="V156" s="7"/>
      <c r="W156" s="7"/>
      <c r="X156" s="7"/>
      <c r="Y156" s="7"/>
      <c r="Z156" s="7"/>
    </row>
    <row r="157" spans="3:26" x14ac:dyDescent="0.25">
      <c r="C157" s="5">
        <v>27</v>
      </c>
      <c r="D157" s="5">
        <v>142</v>
      </c>
      <c r="E157" s="5">
        <v>33</v>
      </c>
      <c r="F157" s="5">
        <v>49</v>
      </c>
      <c r="G157" s="5">
        <v>0</v>
      </c>
      <c r="H157" s="5">
        <v>0</v>
      </c>
      <c r="I157" s="5">
        <f t="shared" si="40"/>
        <v>82</v>
      </c>
      <c r="J157" s="7">
        <f t="shared" ref="J157:J162" si="46">(I157/N157)*100</f>
        <v>100</v>
      </c>
      <c r="K157" s="5">
        <f t="shared" si="41"/>
        <v>49</v>
      </c>
      <c r="L157" s="7">
        <f t="shared" ref="L157:L162" si="47">(K157/N157)*100</f>
        <v>59.756097560975604</v>
      </c>
      <c r="M157" s="7">
        <f t="shared" si="42"/>
        <v>0</v>
      </c>
      <c r="N157" s="5">
        <f t="shared" ref="N157:N162" si="48">SUM(E157:H157)</f>
        <v>82</v>
      </c>
      <c r="Q157" s="5">
        <v>0</v>
      </c>
      <c r="R157" s="5">
        <v>0</v>
      </c>
      <c r="V157" s="7">
        <f t="shared" ref="V157:W160" si="49">(Q157/E157)*100</f>
        <v>0</v>
      </c>
      <c r="W157" s="7">
        <f t="shared" si="49"/>
        <v>0</v>
      </c>
      <c r="X157" s="7"/>
      <c r="Y157" s="7"/>
      <c r="Z157" s="7"/>
    </row>
    <row r="158" spans="3:26" x14ac:dyDescent="0.25">
      <c r="C158" s="14">
        <v>28</v>
      </c>
      <c r="D158" s="14">
        <v>99</v>
      </c>
      <c r="E158" s="14">
        <v>46</v>
      </c>
      <c r="F158" s="14">
        <v>52</v>
      </c>
      <c r="G158" s="14">
        <v>7</v>
      </c>
      <c r="H158" s="14">
        <v>2</v>
      </c>
      <c r="I158" s="14">
        <f t="shared" si="40"/>
        <v>98</v>
      </c>
      <c r="J158" s="17">
        <f t="shared" si="46"/>
        <v>91.588785046728972</v>
      </c>
      <c r="K158" s="14">
        <f t="shared" si="41"/>
        <v>59</v>
      </c>
      <c r="L158" s="17">
        <f t="shared" si="47"/>
        <v>55.140186915887845</v>
      </c>
      <c r="M158" s="17">
        <f t="shared" si="42"/>
        <v>9</v>
      </c>
      <c r="N158" s="14">
        <f t="shared" si="48"/>
        <v>107</v>
      </c>
      <c r="Q158" s="5">
        <v>1</v>
      </c>
      <c r="R158" s="5">
        <v>6</v>
      </c>
      <c r="S158" s="5">
        <v>0</v>
      </c>
      <c r="T158" s="5">
        <v>0</v>
      </c>
      <c r="U158" s="5">
        <f t="shared" si="44"/>
        <v>0</v>
      </c>
      <c r="V158" s="7">
        <f t="shared" si="49"/>
        <v>2.1739130434782608</v>
      </c>
      <c r="W158" s="7">
        <f t="shared" si="49"/>
        <v>11.538461538461538</v>
      </c>
      <c r="X158" s="7">
        <f t="shared" ref="X158:Y161" si="50">(S158/G158)*100</f>
        <v>0</v>
      </c>
      <c r="Y158" s="7">
        <f t="shared" si="50"/>
        <v>0</v>
      </c>
      <c r="Z158" s="5">
        <f t="shared" si="43"/>
        <v>0</v>
      </c>
    </row>
    <row r="159" spans="3:26" x14ac:dyDescent="0.25">
      <c r="C159" s="5">
        <v>29</v>
      </c>
      <c r="D159" s="5">
        <v>127</v>
      </c>
      <c r="E159" s="5">
        <v>8</v>
      </c>
      <c r="F159" s="5">
        <v>5</v>
      </c>
      <c r="G159" s="5">
        <v>24</v>
      </c>
      <c r="H159" s="5">
        <v>28</v>
      </c>
      <c r="I159" s="5">
        <f t="shared" si="40"/>
        <v>13</v>
      </c>
      <c r="J159" s="7">
        <f t="shared" si="46"/>
        <v>20</v>
      </c>
      <c r="K159" s="5">
        <f t="shared" si="41"/>
        <v>29</v>
      </c>
      <c r="L159" s="7">
        <f t="shared" si="47"/>
        <v>44.61538461538462</v>
      </c>
      <c r="M159" s="7">
        <f t="shared" si="42"/>
        <v>52</v>
      </c>
      <c r="N159" s="5">
        <f t="shared" si="48"/>
        <v>65</v>
      </c>
      <c r="Q159" s="5">
        <v>0</v>
      </c>
      <c r="R159" s="5">
        <v>0</v>
      </c>
      <c r="S159" s="5">
        <v>0</v>
      </c>
      <c r="T159" s="5">
        <v>0</v>
      </c>
      <c r="U159" s="5">
        <f t="shared" si="44"/>
        <v>0</v>
      </c>
      <c r="V159" s="7">
        <f t="shared" si="49"/>
        <v>0</v>
      </c>
      <c r="W159" s="7">
        <f t="shared" si="49"/>
        <v>0</v>
      </c>
      <c r="X159" s="7">
        <f t="shared" si="50"/>
        <v>0</v>
      </c>
      <c r="Y159" s="7">
        <f t="shared" si="50"/>
        <v>0</v>
      </c>
      <c r="Z159" s="5">
        <f t="shared" si="43"/>
        <v>0</v>
      </c>
    </row>
    <row r="160" spans="3:26" x14ac:dyDescent="0.25">
      <c r="C160" s="5">
        <v>30</v>
      </c>
      <c r="D160" s="5">
        <v>91</v>
      </c>
      <c r="E160" s="5">
        <v>33</v>
      </c>
      <c r="F160" s="5">
        <v>29</v>
      </c>
      <c r="G160" s="5">
        <v>3</v>
      </c>
      <c r="H160" s="5">
        <v>4</v>
      </c>
      <c r="I160" s="5">
        <f t="shared" si="40"/>
        <v>62</v>
      </c>
      <c r="J160" s="7">
        <f t="shared" si="46"/>
        <v>89.85507246376811</v>
      </c>
      <c r="K160" s="5">
        <f t="shared" si="41"/>
        <v>32</v>
      </c>
      <c r="L160" s="7">
        <f t="shared" si="47"/>
        <v>46.376811594202898</v>
      </c>
      <c r="M160" s="7">
        <f t="shared" si="42"/>
        <v>7</v>
      </c>
      <c r="N160" s="5">
        <f t="shared" si="48"/>
        <v>69</v>
      </c>
      <c r="Q160" s="5">
        <v>0</v>
      </c>
      <c r="R160" s="5">
        <v>3</v>
      </c>
      <c r="S160" s="5">
        <v>0</v>
      </c>
      <c r="T160" s="5">
        <v>0</v>
      </c>
      <c r="U160" s="5">
        <f t="shared" si="44"/>
        <v>0</v>
      </c>
      <c r="V160" s="7">
        <f t="shared" si="49"/>
        <v>0</v>
      </c>
      <c r="W160" s="7">
        <f t="shared" si="49"/>
        <v>10.344827586206897</v>
      </c>
      <c r="X160" s="7">
        <f t="shared" si="50"/>
        <v>0</v>
      </c>
      <c r="Y160" s="7">
        <f t="shared" si="50"/>
        <v>0</v>
      </c>
      <c r="Z160" s="5">
        <f t="shared" si="43"/>
        <v>0</v>
      </c>
    </row>
    <row r="161" spans="2:26" x14ac:dyDescent="0.25">
      <c r="B161" s="5" t="s">
        <v>27</v>
      </c>
      <c r="C161" s="5">
        <v>31</v>
      </c>
      <c r="D161" s="5">
        <v>92</v>
      </c>
      <c r="E161" s="5">
        <v>0</v>
      </c>
      <c r="F161" s="5">
        <v>0</v>
      </c>
      <c r="G161" s="5">
        <v>50</v>
      </c>
      <c r="H161" s="5">
        <v>35</v>
      </c>
      <c r="I161" s="5">
        <f t="shared" si="40"/>
        <v>0</v>
      </c>
      <c r="J161" s="7">
        <f t="shared" si="46"/>
        <v>0</v>
      </c>
      <c r="K161" s="5">
        <f t="shared" si="41"/>
        <v>50</v>
      </c>
      <c r="L161" s="7">
        <f t="shared" si="47"/>
        <v>58.82352941176471</v>
      </c>
      <c r="M161" s="7">
        <f t="shared" si="42"/>
        <v>85</v>
      </c>
      <c r="N161" s="5">
        <f t="shared" si="48"/>
        <v>85</v>
      </c>
      <c r="S161" s="5">
        <v>0</v>
      </c>
      <c r="T161" s="5">
        <v>0</v>
      </c>
      <c r="U161" s="5">
        <f t="shared" si="44"/>
        <v>0</v>
      </c>
      <c r="V161" s="7"/>
      <c r="W161" s="7"/>
      <c r="X161" s="7">
        <f t="shared" si="50"/>
        <v>0</v>
      </c>
      <c r="Y161" s="7">
        <f t="shared" si="50"/>
        <v>0</v>
      </c>
      <c r="Z161" s="5">
        <f t="shared" si="43"/>
        <v>0</v>
      </c>
    </row>
    <row r="162" spans="2:26" x14ac:dyDescent="0.25">
      <c r="C162" s="5">
        <v>32</v>
      </c>
      <c r="D162" s="5">
        <v>92</v>
      </c>
      <c r="E162" s="5">
        <v>3</v>
      </c>
      <c r="F162" s="5">
        <v>9</v>
      </c>
      <c r="G162" s="5">
        <v>0</v>
      </c>
      <c r="H162" s="5">
        <v>0</v>
      </c>
      <c r="I162" s="5">
        <f t="shared" si="40"/>
        <v>12</v>
      </c>
      <c r="J162" s="7">
        <f t="shared" si="46"/>
        <v>100</v>
      </c>
      <c r="K162" s="5">
        <f t="shared" si="41"/>
        <v>9</v>
      </c>
      <c r="L162" s="7">
        <f t="shared" si="47"/>
        <v>75</v>
      </c>
      <c r="M162" s="7">
        <f t="shared" si="42"/>
        <v>0</v>
      </c>
      <c r="N162" s="5">
        <f t="shared" si="48"/>
        <v>12</v>
      </c>
      <c r="Q162" s="5">
        <v>0</v>
      </c>
      <c r="R162" s="5">
        <v>2</v>
      </c>
      <c r="V162" s="7">
        <f>(Q162/E162)*100</f>
        <v>0</v>
      </c>
      <c r="W162" s="7">
        <f>(R162/F162)*100</f>
        <v>22.222222222222221</v>
      </c>
      <c r="X162" s="7"/>
      <c r="Y162" s="7"/>
      <c r="Z162" s="7"/>
    </row>
    <row r="163" spans="2:26" x14ac:dyDescent="0.25">
      <c r="C163" s="5">
        <v>33</v>
      </c>
      <c r="D163" s="5">
        <v>0</v>
      </c>
    </row>
    <row r="164" spans="2:26" x14ac:dyDescent="0.25">
      <c r="C164" s="5">
        <v>34</v>
      </c>
      <c r="D164" s="5">
        <v>96</v>
      </c>
      <c r="E164" s="5">
        <v>26</v>
      </c>
      <c r="F164" s="5">
        <v>25</v>
      </c>
      <c r="G164" s="5">
        <v>1</v>
      </c>
      <c r="H164" s="5">
        <v>0</v>
      </c>
      <c r="I164" s="5">
        <f t="shared" si="40"/>
        <v>51</v>
      </c>
      <c r="J164" s="7">
        <f>(I164/N164)*100</f>
        <v>98.076923076923066</v>
      </c>
      <c r="K164" s="5">
        <f t="shared" si="41"/>
        <v>26</v>
      </c>
      <c r="L164" s="7">
        <f>(K164/N164)*100</f>
        <v>50</v>
      </c>
      <c r="M164" s="7">
        <f t="shared" si="42"/>
        <v>1</v>
      </c>
      <c r="N164" s="5">
        <f>SUM(E164:H164)</f>
        <v>52</v>
      </c>
      <c r="Q164" s="5">
        <v>1</v>
      </c>
      <c r="R164" s="5">
        <v>11</v>
      </c>
      <c r="S164" s="5">
        <v>0</v>
      </c>
      <c r="U164" s="5">
        <v>0</v>
      </c>
      <c r="V164" s="7">
        <f t="shared" ref="V164:X165" si="51">(Q164/E164)*100</f>
        <v>3.8461538461538463</v>
      </c>
      <c r="W164" s="7">
        <f t="shared" si="51"/>
        <v>44</v>
      </c>
      <c r="X164" s="7">
        <f t="shared" si="51"/>
        <v>0</v>
      </c>
      <c r="Y164" s="7"/>
      <c r="Z164" s="5">
        <f t="shared" si="43"/>
        <v>0</v>
      </c>
    </row>
    <row r="165" spans="2:26" x14ac:dyDescent="0.25">
      <c r="C165" s="5">
        <v>35</v>
      </c>
      <c r="D165" s="5">
        <v>41</v>
      </c>
      <c r="E165" s="5">
        <v>13</v>
      </c>
      <c r="F165" s="5">
        <v>13</v>
      </c>
      <c r="G165" s="5">
        <v>4</v>
      </c>
      <c r="H165" s="5">
        <v>2</v>
      </c>
      <c r="I165" s="5">
        <f t="shared" si="40"/>
        <v>26</v>
      </c>
      <c r="J165" s="7">
        <f>(I165/N165)*100</f>
        <v>81.25</v>
      </c>
      <c r="K165" s="5">
        <f t="shared" si="41"/>
        <v>17</v>
      </c>
      <c r="L165" s="7">
        <f>(K165/N165)*100</f>
        <v>53.125</v>
      </c>
      <c r="M165" s="7">
        <f t="shared" si="42"/>
        <v>6</v>
      </c>
      <c r="N165" s="5">
        <f>SUM(E165:H165)</f>
        <v>32</v>
      </c>
      <c r="Q165" s="5">
        <v>0</v>
      </c>
      <c r="R165" s="5">
        <v>3</v>
      </c>
      <c r="S165" s="5">
        <v>0</v>
      </c>
      <c r="T165" s="5">
        <v>0</v>
      </c>
      <c r="U165" s="5">
        <f t="shared" si="44"/>
        <v>0</v>
      </c>
      <c r="V165" s="7">
        <f t="shared" si="51"/>
        <v>0</v>
      </c>
      <c r="W165" s="7">
        <f t="shared" si="51"/>
        <v>23.076923076923077</v>
      </c>
      <c r="X165" s="7">
        <f t="shared" si="51"/>
        <v>0</v>
      </c>
      <c r="Y165" s="7">
        <f>(T165/H165)*100</f>
        <v>0</v>
      </c>
      <c r="Z165" s="5">
        <f t="shared" si="43"/>
        <v>0</v>
      </c>
    </row>
    <row r="166" spans="2:26" x14ac:dyDescent="0.25">
      <c r="C166" s="5">
        <v>36</v>
      </c>
      <c r="D166" s="5">
        <v>0</v>
      </c>
    </row>
    <row r="167" spans="2:26" x14ac:dyDescent="0.25">
      <c r="C167" s="5">
        <v>37</v>
      </c>
      <c r="D167" s="5">
        <v>89</v>
      </c>
      <c r="E167" s="5">
        <v>14</v>
      </c>
      <c r="F167" s="5">
        <v>16</v>
      </c>
      <c r="G167" s="5">
        <v>3</v>
      </c>
      <c r="H167" s="5">
        <v>1</v>
      </c>
      <c r="I167" s="5">
        <f t="shared" si="40"/>
        <v>30</v>
      </c>
      <c r="J167" s="7">
        <f>(I167/N167)*100</f>
        <v>88.235294117647058</v>
      </c>
      <c r="K167" s="5">
        <f t="shared" si="41"/>
        <v>19</v>
      </c>
      <c r="L167" s="7">
        <f>(K167/N167)*100</f>
        <v>55.882352941176471</v>
      </c>
      <c r="M167" s="7">
        <f t="shared" si="42"/>
        <v>4</v>
      </c>
      <c r="N167" s="5">
        <f>SUM(E167:H167)</f>
        <v>34</v>
      </c>
      <c r="Q167" s="5">
        <v>0</v>
      </c>
      <c r="R167" s="5">
        <v>5</v>
      </c>
      <c r="S167" s="5">
        <v>0</v>
      </c>
      <c r="T167" s="5">
        <v>0</v>
      </c>
      <c r="U167" s="5">
        <f t="shared" si="44"/>
        <v>0</v>
      </c>
      <c r="V167" s="7">
        <f>(Q167/E167)*100</f>
        <v>0</v>
      </c>
      <c r="W167" s="7">
        <f>(R167/F167)*100</f>
        <v>31.25</v>
      </c>
      <c r="X167" s="7">
        <f>(S167/G167)*100</f>
        <v>0</v>
      </c>
      <c r="Y167" s="7">
        <f>(T167/H167)*100</f>
        <v>0</v>
      </c>
      <c r="Z167" s="5">
        <f t="shared" si="43"/>
        <v>0</v>
      </c>
    </row>
    <row r="168" spans="2:26" x14ac:dyDescent="0.25">
      <c r="C168" s="5">
        <v>38</v>
      </c>
      <c r="D168" s="5">
        <v>0</v>
      </c>
    </row>
    <row r="169" spans="2:26" x14ac:dyDescent="0.25">
      <c r="C169" s="5">
        <v>39</v>
      </c>
      <c r="D169" s="5">
        <v>0</v>
      </c>
    </row>
    <row r="170" spans="2:26" x14ac:dyDescent="0.25">
      <c r="C170" s="5">
        <v>40</v>
      </c>
      <c r="D170" s="5">
        <v>86</v>
      </c>
      <c r="E170" s="5">
        <v>40</v>
      </c>
      <c r="F170" s="5">
        <v>30</v>
      </c>
      <c r="G170" s="5">
        <v>6</v>
      </c>
      <c r="H170" s="5">
        <v>3</v>
      </c>
      <c r="I170" s="5">
        <f t="shared" si="40"/>
        <v>70</v>
      </c>
      <c r="J170" s="7">
        <f>(I170/N170)*100</f>
        <v>88.60759493670885</v>
      </c>
      <c r="K170" s="5">
        <f t="shared" si="41"/>
        <v>36</v>
      </c>
      <c r="L170" s="7">
        <f>(K170/N170)*100</f>
        <v>45.569620253164558</v>
      </c>
      <c r="M170" s="7">
        <f t="shared" si="42"/>
        <v>9</v>
      </c>
      <c r="N170" s="5">
        <f>SUM(E170:H170)</f>
        <v>79</v>
      </c>
      <c r="Q170" s="5">
        <v>0</v>
      </c>
      <c r="R170" s="5">
        <v>10</v>
      </c>
      <c r="S170" s="5">
        <v>0</v>
      </c>
      <c r="T170" s="5">
        <v>0</v>
      </c>
      <c r="U170" s="5">
        <f t="shared" si="44"/>
        <v>0</v>
      </c>
      <c r="V170" s="7">
        <f t="shared" ref="V170:Y172" si="52">(Q170/E170)*100</f>
        <v>0</v>
      </c>
      <c r="W170" s="7">
        <f t="shared" si="52"/>
        <v>33.333333333333329</v>
      </c>
      <c r="X170" s="7">
        <f t="shared" si="52"/>
        <v>0</v>
      </c>
      <c r="Y170" s="7">
        <f t="shared" si="52"/>
        <v>0</v>
      </c>
      <c r="Z170" s="5">
        <f t="shared" si="43"/>
        <v>0</v>
      </c>
    </row>
    <row r="171" spans="2:26" x14ac:dyDescent="0.25">
      <c r="C171" s="5">
        <v>41</v>
      </c>
      <c r="D171" s="5">
        <v>121</v>
      </c>
      <c r="E171" s="5">
        <v>51</v>
      </c>
      <c r="F171" s="5">
        <v>47</v>
      </c>
      <c r="G171" s="5">
        <v>13</v>
      </c>
      <c r="H171" s="5">
        <v>3</v>
      </c>
      <c r="I171" s="5">
        <f t="shared" si="40"/>
        <v>98</v>
      </c>
      <c r="J171" s="7">
        <f>(I171/N171)*100</f>
        <v>85.964912280701753</v>
      </c>
      <c r="K171" s="5">
        <f t="shared" si="41"/>
        <v>60</v>
      </c>
      <c r="L171" s="7">
        <f>(K171/N171)*100</f>
        <v>52.631578947368418</v>
      </c>
      <c r="M171" s="7">
        <f t="shared" si="42"/>
        <v>16</v>
      </c>
      <c r="N171" s="5">
        <f>SUM(E171:H171)</f>
        <v>114</v>
      </c>
      <c r="Q171" s="5">
        <v>0</v>
      </c>
      <c r="R171" s="5">
        <v>8</v>
      </c>
      <c r="S171" s="5">
        <v>0</v>
      </c>
      <c r="T171" s="5">
        <v>0</v>
      </c>
      <c r="U171" s="5">
        <f t="shared" si="44"/>
        <v>0</v>
      </c>
      <c r="V171" s="7">
        <f t="shared" si="52"/>
        <v>0</v>
      </c>
      <c r="W171" s="7">
        <f t="shared" si="52"/>
        <v>17.021276595744681</v>
      </c>
      <c r="X171" s="7">
        <f t="shared" si="52"/>
        <v>0</v>
      </c>
      <c r="Y171" s="7">
        <f t="shared" si="52"/>
        <v>0</v>
      </c>
      <c r="Z171" s="5">
        <f t="shared" si="43"/>
        <v>0</v>
      </c>
    </row>
    <row r="172" spans="2:26" x14ac:dyDescent="0.25">
      <c r="C172" s="5">
        <v>42</v>
      </c>
      <c r="D172" s="5">
        <v>72</v>
      </c>
      <c r="E172" s="5">
        <v>32</v>
      </c>
      <c r="F172" s="5">
        <v>31</v>
      </c>
      <c r="G172" s="5">
        <v>4</v>
      </c>
      <c r="H172" s="5">
        <v>1</v>
      </c>
      <c r="I172" s="5">
        <f t="shared" si="40"/>
        <v>63</v>
      </c>
      <c r="J172" s="7">
        <f>(I172/N172)*100</f>
        <v>92.64705882352942</v>
      </c>
      <c r="K172" s="5">
        <f t="shared" si="41"/>
        <v>35</v>
      </c>
      <c r="L172" s="7">
        <f>(K172/N172)*100</f>
        <v>51.470588235294116</v>
      </c>
      <c r="M172" s="7">
        <f t="shared" si="42"/>
        <v>5</v>
      </c>
      <c r="N172" s="5">
        <f>SUM(E172:H172)</f>
        <v>68</v>
      </c>
      <c r="Q172" s="5">
        <v>0</v>
      </c>
      <c r="R172" s="5">
        <v>8</v>
      </c>
      <c r="S172" s="5">
        <v>0</v>
      </c>
      <c r="T172" s="5">
        <v>0</v>
      </c>
      <c r="U172" s="5">
        <f t="shared" si="44"/>
        <v>0</v>
      </c>
      <c r="V172" s="7">
        <f t="shared" si="52"/>
        <v>0</v>
      </c>
      <c r="W172" s="7">
        <f t="shared" si="52"/>
        <v>25.806451612903224</v>
      </c>
      <c r="X172" s="7">
        <f t="shared" si="52"/>
        <v>0</v>
      </c>
      <c r="Y172" s="7">
        <f t="shared" si="52"/>
        <v>0</v>
      </c>
      <c r="Z172" s="5">
        <f t="shared" si="43"/>
        <v>0</v>
      </c>
    </row>
    <row r="173" spans="2:26" x14ac:dyDescent="0.25">
      <c r="C173" s="5">
        <v>43</v>
      </c>
      <c r="D173" s="5">
        <v>0</v>
      </c>
    </row>
    <row r="174" spans="2:26" x14ac:dyDescent="0.25">
      <c r="C174" s="5">
        <v>44</v>
      </c>
      <c r="D174" s="5">
        <v>71</v>
      </c>
      <c r="E174" s="5">
        <v>31</v>
      </c>
      <c r="F174" s="5">
        <v>30</v>
      </c>
      <c r="G174" s="5">
        <v>0</v>
      </c>
      <c r="H174" s="5">
        <v>0</v>
      </c>
      <c r="I174" s="5">
        <f t="shared" si="40"/>
        <v>61</v>
      </c>
      <c r="J174" s="7">
        <f>(I174/N174)*100</f>
        <v>100</v>
      </c>
      <c r="K174" s="5">
        <f t="shared" si="41"/>
        <v>30</v>
      </c>
      <c r="L174" s="7">
        <f>(K174/N174)*100</f>
        <v>49.180327868852459</v>
      </c>
      <c r="M174" s="7">
        <f t="shared" si="42"/>
        <v>0</v>
      </c>
      <c r="N174" s="5">
        <f>SUM(E174:H174)</f>
        <v>61</v>
      </c>
      <c r="Q174" s="5">
        <v>0</v>
      </c>
      <c r="R174" s="5">
        <v>4</v>
      </c>
      <c r="V174" s="7">
        <f>(Q174/E174)*100</f>
        <v>0</v>
      </c>
      <c r="W174" s="7">
        <f>(R174/F174)*100</f>
        <v>13.333333333333334</v>
      </c>
      <c r="X174" s="7"/>
      <c r="Y174" s="7"/>
      <c r="Z174" s="7"/>
    </row>
    <row r="175" spans="2:26" x14ac:dyDescent="0.25">
      <c r="C175" s="5">
        <v>45</v>
      </c>
      <c r="D175" s="5">
        <v>0</v>
      </c>
    </row>
    <row r="176" spans="2:26" x14ac:dyDescent="0.25">
      <c r="C176" s="5">
        <v>46</v>
      </c>
      <c r="D176" s="5">
        <v>0</v>
      </c>
    </row>
    <row r="177" spans="2:26" x14ac:dyDescent="0.25">
      <c r="C177" s="5">
        <v>47</v>
      </c>
      <c r="D177" s="5">
        <v>57</v>
      </c>
      <c r="E177" s="5">
        <v>9</v>
      </c>
      <c r="F177" s="5">
        <v>9</v>
      </c>
      <c r="G177" s="5">
        <v>0</v>
      </c>
      <c r="H177" s="5">
        <v>0</v>
      </c>
      <c r="I177" s="5">
        <f t="shared" si="40"/>
        <v>18</v>
      </c>
      <c r="J177" s="7">
        <f>(I177/N177)*100</f>
        <v>100</v>
      </c>
      <c r="K177" s="5">
        <f t="shared" si="41"/>
        <v>9</v>
      </c>
      <c r="L177" s="7">
        <f>(K177/N177)*100</f>
        <v>50</v>
      </c>
      <c r="M177" s="7">
        <f t="shared" si="42"/>
        <v>0</v>
      </c>
      <c r="N177" s="5">
        <f>SUM(E177:H177)</f>
        <v>18</v>
      </c>
      <c r="Q177" s="5">
        <v>0</v>
      </c>
      <c r="R177" s="5">
        <v>3</v>
      </c>
      <c r="V177" s="7">
        <f t="shared" ref="V177:W179" si="53">(Q177/E177)*100</f>
        <v>0</v>
      </c>
      <c r="W177" s="7">
        <f t="shared" si="53"/>
        <v>33.333333333333329</v>
      </c>
      <c r="X177" s="7"/>
      <c r="Y177" s="7"/>
      <c r="Z177" s="7"/>
    </row>
    <row r="178" spans="2:26" x14ac:dyDescent="0.25">
      <c r="C178" s="5">
        <v>48</v>
      </c>
      <c r="D178" s="5">
        <v>109</v>
      </c>
      <c r="E178" s="5">
        <v>28</v>
      </c>
      <c r="F178" s="5">
        <v>32</v>
      </c>
      <c r="G178" s="5">
        <v>0</v>
      </c>
      <c r="H178" s="5">
        <v>0</v>
      </c>
      <c r="I178" s="5">
        <f t="shared" si="40"/>
        <v>60</v>
      </c>
      <c r="J178" s="7">
        <f>(I178/N178)*100</f>
        <v>100</v>
      </c>
      <c r="K178" s="5">
        <f t="shared" si="41"/>
        <v>32</v>
      </c>
      <c r="L178" s="7">
        <f>(K178/N178)*100</f>
        <v>53.333333333333336</v>
      </c>
      <c r="M178" s="7">
        <f t="shared" si="42"/>
        <v>0</v>
      </c>
      <c r="N178" s="5">
        <f>SUM(E178:H178)</f>
        <v>60</v>
      </c>
      <c r="Q178" s="5">
        <v>0</v>
      </c>
      <c r="R178" s="5">
        <v>8</v>
      </c>
      <c r="V178" s="7">
        <f t="shared" si="53"/>
        <v>0</v>
      </c>
      <c r="W178" s="7">
        <f t="shared" si="53"/>
        <v>25</v>
      </c>
      <c r="X178" s="7"/>
      <c r="Y178" s="7"/>
      <c r="Z178" s="7"/>
    </row>
    <row r="179" spans="2:26" x14ac:dyDescent="0.25">
      <c r="E179" s="5">
        <f>SUM(E131:E178)</f>
        <v>756</v>
      </c>
      <c r="F179" s="5">
        <f t="shared" ref="F179:N179" si="54">SUM(F131:F178)</f>
        <v>750</v>
      </c>
      <c r="G179" s="5">
        <f t="shared" si="54"/>
        <v>152</v>
      </c>
      <c r="H179" s="5">
        <f t="shared" si="54"/>
        <v>118</v>
      </c>
      <c r="I179" s="5">
        <f>SUM(I131:I178)</f>
        <v>1506</v>
      </c>
      <c r="J179" s="7">
        <f>(I179/N179)*100</f>
        <v>84.797297297297305</v>
      </c>
      <c r="K179" s="5">
        <f t="shared" si="54"/>
        <v>902</v>
      </c>
      <c r="L179" s="7">
        <f>(K179/N179)*100</f>
        <v>50.788288288288285</v>
      </c>
      <c r="M179" s="7">
        <f t="shared" si="42"/>
        <v>270</v>
      </c>
      <c r="N179" s="5">
        <f t="shared" si="54"/>
        <v>1776</v>
      </c>
      <c r="Q179" s="5">
        <f>SUM(Q131:Q178)</f>
        <v>5</v>
      </c>
      <c r="R179" s="5">
        <f t="shared" ref="R179:T179" si="55">SUM(R131:R178)</f>
        <v>108</v>
      </c>
      <c r="S179" s="5">
        <f t="shared" si="55"/>
        <v>0</v>
      </c>
      <c r="T179" s="5">
        <f t="shared" si="55"/>
        <v>0</v>
      </c>
      <c r="U179" s="5">
        <f t="shared" si="44"/>
        <v>0</v>
      </c>
      <c r="V179" s="11">
        <f t="shared" si="53"/>
        <v>0.66137566137566139</v>
      </c>
      <c r="W179" s="11">
        <f t="shared" si="53"/>
        <v>14.399999999999999</v>
      </c>
      <c r="X179" s="11">
        <f>(S179/G179)*100</f>
        <v>0</v>
      </c>
      <c r="Y179" s="11">
        <f>(T179/H179)*100</f>
        <v>0</v>
      </c>
      <c r="Z179" s="5">
        <f t="shared" si="43"/>
        <v>0</v>
      </c>
    </row>
    <row r="180" spans="2:26" x14ac:dyDescent="0.25">
      <c r="J180" s="7">
        <f>AVERAGE(J177:J178,J174,J170:J172,J167,J164:J165,J162,J157:J160,J150,J148,J145:J146,J141:J143,J139,J137,J135,J133,J131)</f>
        <v>91.778069917517215</v>
      </c>
      <c r="L180" s="7"/>
      <c r="M180" s="7"/>
      <c r="V180" s="11"/>
      <c r="W180" s="11"/>
      <c r="X180" s="11"/>
      <c r="Y180" s="11"/>
    </row>
    <row r="182" spans="2:26" x14ac:dyDescent="0.25">
      <c r="E182" s="5" t="s">
        <v>1</v>
      </c>
      <c r="F182" s="5" t="s">
        <v>2</v>
      </c>
      <c r="G182" s="5" t="s">
        <v>3</v>
      </c>
      <c r="H182" s="5" t="s">
        <v>4</v>
      </c>
      <c r="I182" s="5" t="s">
        <v>5</v>
      </c>
      <c r="J182" s="5" t="s">
        <v>6</v>
      </c>
      <c r="K182" s="5" t="s">
        <v>7</v>
      </c>
      <c r="L182" s="5" t="s">
        <v>8</v>
      </c>
      <c r="M182" s="5" t="s">
        <v>31</v>
      </c>
      <c r="N182" s="5" t="s">
        <v>9</v>
      </c>
      <c r="Q182" s="5" t="s">
        <v>1</v>
      </c>
      <c r="R182" s="5" t="s">
        <v>2</v>
      </c>
      <c r="S182" s="5" t="s">
        <v>3</v>
      </c>
      <c r="T182" s="5" t="s">
        <v>4</v>
      </c>
      <c r="U182" s="5" t="s">
        <v>31</v>
      </c>
      <c r="V182" s="5" t="s">
        <v>1</v>
      </c>
      <c r="W182" s="5" t="s">
        <v>2</v>
      </c>
      <c r="X182" s="5" t="s">
        <v>3</v>
      </c>
      <c r="Y182" s="5" t="s">
        <v>4</v>
      </c>
      <c r="Z182" s="5" t="s">
        <v>31</v>
      </c>
    </row>
    <row r="183" spans="2:26" x14ac:dyDescent="0.25">
      <c r="B183" s="5" t="s">
        <v>45</v>
      </c>
      <c r="C183" s="5">
        <v>1</v>
      </c>
      <c r="D183" s="5">
        <v>37</v>
      </c>
      <c r="E183" s="5">
        <v>15</v>
      </c>
      <c r="F183" s="5">
        <v>30</v>
      </c>
      <c r="G183" s="5">
        <v>8</v>
      </c>
      <c r="H183" s="5">
        <v>3</v>
      </c>
      <c r="I183" s="5">
        <f>E183+F183</f>
        <v>45</v>
      </c>
      <c r="J183" s="7">
        <f>(I183/N183)*100</f>
        <v>80.357142857142861</v>
      </c>
      <c r="K183" s="5">
        <f>F183+G183</f>
        <v>38</v>
      </c>
      <c r="L183" s="7">
        <f>(K183/N183)*100</f>
        <v>67.857142857142861</v>
      </c>
      <c r="M183" s="10">
        <f>G183+H183</f>
        <v>11</v>
      </c>
      <c r="N183" s="5">
        <f>SUM(E183:H183)</f>
        <v>56</v>
      </c>
      <c r="Q183" s="5">
        <v>15</v>
      </c>
      <c r="R183" s="5">
        <v>30</v>
      </c>
      <c r="S183" s="5">
        <v>6</v>
      </c>
      <c r="T183" s="5">
        <v>0</v>
      </c>
      <c r="U183" s="5">
        <f>S183+T183</f>
        <v>6</v>
      </c>
      <c r="V183" s="5">
        <f>(Q183/E183)*100</f>
        <v>100</v>
      </c>
      <c r="W183" s="5">
        <f>(R183/F183)*100</f>
        <v>100</v>
      </c>
      <c r="X183" s="5">
        <f>(S183/G183)*100</f>
        <v>75</v>
      </c>
      <c r="Y183" s="5">
        <f>(T183/H183)*100</f>
        <v>0</v>
      </c>
      <c r="Z183" s="11">
        <f>(U183/M183)*100</f>
        <v>54.54545454545454</v>
      </c>
    </row>
    <row r="184" spans="2:26" x14ac:dyDescent="0.25">
      <c r="C184" s="5">
        <v>2</v>
      </c>
      <c r="D184" s="5">
        <v>0</v>
      </c>
      <c r="M184" s="10"/>
    </row>
    <row r="185" spans="2:26" x14ac:dyDescent="0.25">
      <c r="C185" s="5">
        <v>3</v>
      </c>
      <c r="D185" s="5">
        <v>0</v>
      </c>
      <c r="M185" s="10"/>
    </row>
    <row r="186" spans="2:26" x14ac:dyDescent="0.25">
      <c r="C186" s="5">
        <v>4</v>
      </c>
      <c r="D186" s="5">
        <v>94</v>
      </c>
      <c r="E186" s="5">
        <v>37</v>
      </c>
      <c r="F186" s="5">
        <v>41</v>
      </c>
      <c r="G186" s="5">
        <v>1</v>
      </c>
      <c r="H186" s="5">
        <v>2</v>
      </c>
      <c r="I186" s="5">
        <f t="shared" ref="I186:I228" si="56">E186+F186</f>
        <v>78</v>
      </c>
      <c r="J186" s="7">
        <f>(I186/N186)*100</f>
        <v>96.296296296296291</v>
      </c>
      <c r="K186" s="5">
        <f t="shared" ref="K186:K228" si="57">F186+G186</f>
        <v>42</v>
      </c>
      <c r="L186" s="7">
        <f>(K186/N186)*100</f>
        <v>51.851851851851848</v>
      </c>
      <c r="M186" s="10">
        <f t="shared" ref="M186:M234" si="58">G186+H186</f>
        <v>3</v>
      </c>
      <c r="N186" s="5">
        <f>SUM(E186:H186)</f>
        <v>81</v>
      </c>
      <c r="Q186" s="5">
        <v>37</v>
      </c>
      <c r="R186" s="5">
        <v>41</v>
      </c>
      <c r="S186" s="5">
        <v>1</v>
      </c>
      <c r="T186" s="5">
        <v>0</v>
      </c>
      <c r="U186" s="5">
        <f t="shared" ref="U186:U234" si="59">S186+T186</f>
        <v>1</v>
      </c>
      <c r="V186" s="5">
        <f>(Q186/E186)*100</f>
        <v>100</v>
      </c>
      <c r="W186" s="5">
        <f>(R186/F186)*100</f>
        <v>100</v>
      </c>
      <c r="X186" s="5">
        <f>(S186/G186)*100</f>
        <v>100</v>
      </c>
      <c r="Y186" s="5">
        <f>(T186/H186)*100</f>
        <v>0</v>
      </c>
      <c r="Z186" s="11">
        <f t="shared" ref="Z186:Z234" si="60">(U186/M186)*100</f>
        <v>33.333333333333329</v>
      </c>
    </row>
    <row r="187" spans="2:26" x14ac:dyDescent="0.25">
      <c r="C187" s="5">
        <v>5</v>
      </c>
      <c r="D187" s="5">
        <v>0</v>
      </c>
      <c r="M187" s="10"/>
    </row>
    <row r="188" spans="2:26" x14ac:dyDescent="0.25">
      <c r="C188" s="5">
        <v>6</v>
      </c>
      <c r="D188" s="5">
        <v>16</v>
      </c>
      <c r="E188" s="5">
        <v>3</v>
      </c>
      <c r="F188" s="5">
        <v>11</v>
      </c>
      <c r="G188" s="5">
        <v>1</v>
      </c>
      <c r="H188" s="5">
        <v>0</v>
      </c>
      <c r="I188" s="5">
        <f t="shared" si="56"/>
        <v>14</v>
      </c>
      <c r="J188" s="7">
        <f t="shared" ref="J188:J194" si="61">(I188/N188)*100</f>
        <v>93.333333333333329</v>
      </c>
      <c r="K188" s="5">
        <f t="shared" si="57"/>
        <v>12</v>
      </c>
      <c r="L188" s="7">
        <f t="shared" ref="L188:L194" si="62">(K188/N188)*100</f>
        <v>80</v>
      </c>
      <c r="M188" s="10">
        <f t="shared" si="58"/>
        <v>1</v>
      </c>
      <c r="N188" s="5">
        <f t="shared" ref="N188:N194" si="63">SUM(E188:H188)</f>
        <v>15</v>
      </c>
      <c r="Q188" s="5">
        <v>3</v>
      </c>
      <c r="R188" s="5">
        <v>11</v>
      </c>
      <c r="S188" s="5">
        <v>0</v>
      </c>
      <c r="U188" s="5">
        <v>0</v>
      </c>
      <c r="V188" s="5">
        <f t="shared" ref="V188:X190" si="64">(Q188/E188)*100</f>
        <v>100</v>
      </c>
      <c r="W188" s="5">
        <f t="shared" si="64"/>
        <v>100</v>
      </c>
      <c r="X188" s="5">
        <f t="shared" si="64"/>
        <v>0</v>
      </c>
      <c r="Z188" s="11">
        <f t="shared" si="60"/>
        <v>0</v>
      </c>
    </row>
    <row r="189" spans="2:26" x14ac:dyDescent="0.25">
      <c r="C189" s="5">
        <v>7</v>
      </c>
      <c r="D189" s="5">
        <v>69</v>
      </c>
      <c r="E189" s="5">
        <v>18</v>
      </c>
      <c r="F189" s="5">
        <v>14</v>
      </c>
      <c r="G189" s="5">
        <v>5</v>
      </c>
      <c r="H189" s="5">
        <v>6</v>
      </c>
      <c r="I189" s="5">
        <f t="shared" si="56"/>
        <v>32</v>
      </c>
      <c r="J189" s="7">
        <f t="shared" si="61"/>
        <v>74.418604651162795</v>
      </c>
      <c r="K189" s="5">
        <f t="shared" si="57"/>
        <v>19</v>
      </c>
      <c r="L189" s="7">
        <f t="shared" si="62"/>
        <v>44.186046511627907</v>
      </c>
      <c r="M189" s="10">
        <f t="shared" si="58"/>
        <v>11</v>
      </c>
      <c r="N189" s="5">
        <f t="shared" si="63"/>
        <v>43</v>
      </c>
      <c r="Q189" s="5">
        <v>18</v>
      </c>
      <c r="R189" s="5">
        <v>14</v>
      </c>
      <c r="S189" s="5">
        <v>4</v>
      </c>
      <c r="T189" s="5">
        <v>0</v>
      </c>
      <c r="U189" s="5">
        <f t="shared" si="59"/>
        <v>4</v>
      </c>
      <c r="V189" s="5">
        <f t="shared" si="64"/>
        <v>100</v>
      </c>
      <c r="W189" s="5">
        <f t="shared" si="64"/>
        <v>100</v>
      </c>
      <c r="X189" s="5">
        <f t="shared" si="64"/>
        <v>80</v>
      </c>
      <c r="Y189" s="5">
        <f>(T189/H189)*100</f>
        <v>0</v>
      </c>
      <c r="Z189" s="11">
        <f t="shared" si="60"/>
        <v>36.363636363636367</v>
      </c>
    </row>
    <row r="190" spans="2:26" x14ac:dyDescent="0.25">
      <c r="C190" s="14">
        <v>8</v>
      </c>
      <c r="D190" s="14">
        <v>65</v>
      </c>
      <c r="E190" s="14">
        <v>37</v>
      </c>
      <c r="F190" s="14">
        <v>29</v>
      </c>
      <c r="G190" s="14">
        <v>5</v>
      </c>
      <c r="H190" s="14">
        <v>2</v>
      </c>
      <c r="I190" s="14">
        <f t="shared" si="56"/>
        <v>66</v>
      </c>
      <c r="J190" s="17">
        <f t="shared" si="61"/>
        <v>90.410958904109577</v>
      </c>
      <c r="K190" s="14">
        <f t="shared" si="57"/>
        <v>34</v>
      </c>
      <c r="L190" s="17">
        <f t="shared" si="62"/>
        <v>46.575342465753423</v>
      </c>
      <c r="M190" s="15">
        <f t="shared" si="58"/>
        <v>7</v>
      </c>
      <c r="N190" s="14">
        <f>SUM(E190:H190)</f>
        <v>73</v>
      </c>
      <c r="Q190" s="5">
        <v>37</v>
      </c>
      <c r="R190" s="5">
        <v>29</v>
      </c>
      <c r="S190" s="5">
        <v>5</v>
      </c>
      <c r="T190" s="5">
        <v>0</v>
      </c>
      <c r="U190" s="5">
        <f t="shared" si="59"/>
        <v>5</v>
      </c>
      <c r="V190" s="5">
        <f t="shared" si="64"/>
        <v>100</v>
      </c>
      <c r="W190" s="5">
        <f t="shared" si="64"/>
        <v>100</v>
      </c>
      <c r="X190" s="5">
        <f t="shared" si="64"/>
        <v>100</v>
      </c>
      <c r="Y190" s="5">
        <f>(T190/H190)*100</f>
        <v>0</v>
      </c>
      <c r="Z190" s="11">
        <f t="shared" si="60"/>
        <v>71.428571428571431</v>
      </c>
    </row>
    <row r="191" spans="2:26" x14ac:dyDescent="0.25">
      <c r="C191" s="5">
        <v>9</v>
      </c>
      <c r="D191" s="5">
        <v>7</v>
      </c>
      <c r="E191" s="5">
        <v>4</v>
      </c>
      <c r="F191" s="5">
        <v>1</v>
      </c>
      <c r="G191" s="5">
        <v>0</v>
      </c>
      <c r="H191" s="5">
        <v>0</v>
      </c>
      <c r="I191" s="5">
        <f t="shared" si="56"/>
        <v>5</v>
      </c>
      <c r="J191" s="7">
        <f t="shared" si="61"/>
        <v>100</v>
      </c>
      <c r="K191" s="5">
        <f t="shared" si="57"/>
        <v>1</v>
      </c>
      <c r="L191" s="7">
        <f t="shared" si="62"/>
        <v>20</v>
      </c>
      <c r="M191" s="10">
        <f t="shared" si="58"/>
        <v>0</v>
      </c>
      <c r="N191" s="5">
        <f t="shared" si="63"/>
        <v>5</v>
      </c>
      <c r="Q191" s="5">
        <v>4</v>
      </c>
      <c r="R191" s="5">
        <v>1</v>
      </c>
      <c r="V191" s="5">
        <f t="shared" ref="V191:W194" si="65">(Q191/E191)*100</f>
        <v>100</v>
      </c>
      <c r="W191" s="5">
        <f t="shared" si="65"/>
        <v>100</v>
      </c>
    </row>
    <row r="192" spans="2:26" x14ac:dyDescent="0.25">
      <c r="C192" s="5">
        <v>10</v>
      </c>
      <c r="D192" s="5">
        <v>39</v>
      </c>
      <c r="E192" s="5">
        <v>5</v>
      </c>
      <c r="F192" s="5">
        <v>7</v>
      </c>
      <c r="G192" s="5">
        <v>0</v>
      </c>
      <c r="H192" s="5">
        <v>0</v>
      </c>
      <c r="I192" s="5">
        <f t="shared" si="56"/>
        <v>12</v>
      </c>
      <c r="J192" s="7">
        <f t="shared" si="61"/>
        <v>100</v>
      </c>
      <c r="K192" s="5">
        <f t="shared" si="57"/>
        <v>7</v>
      </c>
      <c r="L192" s="7">
        <f t="shared" si="62"/>
        <v>58.333333333333336</v>
      </c>
      <c r="M192" s="10">
        <f t="shared" si="58"/>
        <v>0</v>
      </c>
      <c r="N192" s="5">
        <f t="shared" si="63"/>
        <v>12</v>
      </c>
      <c r="Q192" s="5">
        <v>5</v>
      </c>
      <c r="R192" s="5">
        <v>7</v>
      </c>
      <c r="V192" s="5">
        <f t="shared" si="65"/>
        <v>100</v>
      </c>
      <c r="W192" s="5">
        <f t="shared" si="65"/>
        <v>100</v>
      </c>
    </row>
    <row r="193" spans="3:26" x14ac:dyDescent="0.25">
      <c r="C193" s="5">
        <v>11</v>
      </c>
      <c r="D193" s="5">
        <v>100</v>
      </c>
      <c r="E193" s="5">
        <v>38</v>
      </c>
      <c r="F193" s="5">
        <v>49</v>
      </c>
      <c r="G193" s="5">
        <v>0</v>
      </c>
      <c r="H193" s="5">
        <v>0</v>
      </c>
      <c r="I193" s="5">
        <f t="shared" si="56"/>
        <v>87</v>
      </c>
      <c r="J193" s="7">
        <f t="shared" si="61"/>
        <v>100</v>
      </c>
      <c r="K193" s="5">
        <f t="shared" si="57"/>
        <v>49</v>
      </c>
      <c r="L193" s="7">
        <f t="shared" si="62"/>
        <v>56.321839080459768</v>
      </c>
      <c r="M193" s="10">
        <f t="shared" si="58"/>
        <v>0</v>
      </c>
      <c r="N193" s="5">
        <f t="shared" si="63"/>
        <v>87</v>
      </c>
      <c r="Q193" s="5">
        <v>38</v>
      </c>
      <c r="R193" s="5">
        <v>49</v>
      </c>
      <c r="V193" s="5">
        <f t="shared" si="65"/>
        <v>100</v>
      </c>
      <c r="W193" s="5">
        <f t="shared" si="65"/>
        <v>100</v>
      </c>
    </row>
    <row r="194" spans="3:26" x14ac:dyDescent="0.25">
      <c r="C194" s="5">
        <v>12</v>
      </c>
      <c r="D194" s="5">
        <v>61</v>
      </c>
      <c r="E194" s="5">
        <v>30</v>
      </c>
      <c r="F194" s="5">
        <v>19</v>
      </c>
      <c r="G194" s="5">
        <v>5</v>
      </c>
      <c r="H194" s="5">
        <v>4</v>
      </c>
      <c r="I194" s="5">
        <f t="shared" si="56"/>
        <v>49</v>
      </c>
      <c r="J194" s="7">
        <f t="shared" si="61"/>
        <v>84.482758620689651</v>
      </c>
      <c r="K194" s="5">
        <f t="shared" si="57"/>
        <v>24</v>
      </c>
      <c r="L194" s="7">
        <f t="shared" si="62"/>
        <v>41.379310344827587</v>
      </c>
      <c r="M194" s="10">
        <f t="shared" si="58"/>
        <v>9</v>
      </c>
      <c r="N194" s="5">
        <f t="shared" si="63"/>
        <v>58</v>
      </c>
      <c r="Q194" s="5">
        <v>30</v>
      </c>
      <c r="R194" s="5">
        <v>19</v>
      </c>
      <c r="S194" s="5">
        <v>2</v>
      </c>
      <c r="T194" s="5">
        <v>0</v>
      </c>
      <c r="U194" s="5">
        <f t="shared" si="59"/>
        <v>2</v>
      </c>
      <c r="V194" s="5">
        <f t="shared" si="65"/>
        <v>100</v>
      </c>
      <c r="W194" s="5">
        <f t="shared" si="65"/>
        <v>100</v>
      </c>
      <c r="X194" s="5">
        <f>(S194/G194)*100</f>
        <v>40</v>
      </c>
      <c r="Y194" s="5">
        <f>(T194/H194)*100</f>
        <v>0</v>
      </c>
      <c r="Z194" s="11">
        <f t="shared" si="60"/>
        <v>22.222222222222221</v>
      </c>
    </row>
    <row r="195" spans="3:26" x14ac:dyDescent="0.25">
      <c r="C195" s="5">
        <v>13</v>
      </c>
      <c r="D195" s="5">
        <v>0</v>
      </c>
      <c r="M195" s="10"/>
    </row>
    <row r="196" spans="3:26" x14ac:dyDescent="0.25">
      <c r="C196" s="5">
        <v>14</v>
      </c>
      <c r="D196" s="5">
        <v>83</v>
      </c>
      <c r="E196" s="5">
        <v>31</v>
      </c>
      <c r="F196" s="5">
        <v>28</v>
      </c>
      <c r="G196" s="5">
        <v>0</v>
      </c>
      <c r="H196" s="5">
        <v>0</v>
      </c>
      <c r="I196" s="5">
        <f t="shared" si="56"/>
        <v>59</v>
      </c>
      <c r="J196" s="7">
        <f>(I196/N196)*100</f>
        <v>100</v>
      </c>
      <c r="K196" s="5">
        <f t="shared" si="57"/>
        <v>28</v>
      </c>
      <c r="L196" s="7">
        <f>(K196/N196)*100</f>
        <v>47.457627118644069</v>
      </c>
      <c r="M196" s="10">
        <f t="shared" si="58"/>
        <v>0</v>
      </c>
      <c r="N196" s="5">
        <f>SUM(E196:H196)</f>
        <v>59</v>
      </c>
      <c r="Q196" s="5">
        <v>31</v>
      </c>
      <c r="R196" s="5">
        <v>28</v>
      </c>
      <c r="V196" s="5">
        <f t="shared" ref="V196:W199" si="66">(Q196/E196)*100</f>
        <v>100</v>
      </c>
      <c r="W196" s="5">
        <f t="shared" si="66"/>
        <v>100</v>
      </c>
    </row>
    <row r="197" spans="3:26" x14ac:dyDescent="0.25">
      <c r="C197" s="5">
        <v>15</v>
      </c>
      <c r="D197" s="5">
        <v>71</v>
      </c>
      <c r="E197" s="5">
        <v>23</v>
      </c>
      <c r="F197" s="5">
        <v>36</v>
      </c>
      <c r="G197" s="5">
        <v>12</v>
      </c>
      <c r="H197" s="5">
        <v>7</v>
      </c>
      <c r="I197" s="5">
        <f t="shared" si="56"/>
        <v>59</v>
      </c>
      <c r="J197" s="7">
        <f>(I197/N197)*100</f>
        <v>75.641025641025635</v>
      </c>
      <c r="K197" s="5">
        <f t="shared" si="57"/>
        <v>48</v>
      </c>
      <c r="L197" s="7">
        <f>(K197/N197)*100</f>
        <v>61.53846153846154</v>
      </c>
      <c r="M197" s="10">
        <f t="shared" si="58"/>
        <v>19</v>
      </c>
      <c r="N197" s="5">
        <f>SUM(E197:H197)</f>
        <v>78</v>
      </c>
      <c r="Q197" s="5">
        <v>23</v>
      </c>
      <c r="R197" s="5">
        <v>36</v>
      </c>
      <c r="S197" s="5">
        <v>10</v>
      </c>
      <c r="T197" s="5">
        <v>4</v>
      </c>
      <c r="U197" s="5">
        <f t="shared" si="59"/>
        <v>14</v>
      </c>
      <c r="V197" s="5">
        <f t="shared" si="66"/>
        <v>100</v>
      </c>
      <c r="W197" s="5">
        <f t="shared" si="66"/>
        <v>100</v>
      </c>
      <c r="X197" s="7">
        <f>(S197/G197)*100</f>
        <v>83.333333333333343</v>
      </c>
      <c r="Y197" s="7">
        <f>(T197/H197)*100</f>
        <v>57.142857142857139</v>
      </c>
      <c r="Z197" s="11">
        <f t="shared" si="60"/>
        <v>73.68421052631578</v>
      </c>
    </row>
    <row r="198" spans="3:26" x14ac:dyDescent="0.25">
      <c r="C198" s="5">
        <v>16</v>
      </c>
      <c r="D198" s="5">
        <v>25</v>
      </c>
      <c r="E198" s="5">
        <v>2</v>
      </c>
      <c r="F198" s="5">
        <v>1</v>
      </c>
      <c r="G198" s="5">
        <v>0</v>
      </c>
      <c r="H198" s="5">
        <v>1</v>
      </c>
      <c r="I198" s="5">
        <f t="shared" si="56"/>
        <v>3</v>
      </c>
      <c r="J198" s="7">
        <f>(I198/N198)*100</f>
        <v>75</v>
      </c>
      <c r="K198" s="5">
        <f t="shared" si="57"/>
        <v>1</v>
      </c>
      <c r="L198" s="7">
        <f>(K198/N198)*100</f>
        <v>25</v>
      </c>
      <c r="M198" s="10">
        <f t="shared" si="58"/>
        <v>1</v>
      </c>
      <c r="N198" s="5">
        <f>SUM(E198:H198)</f>
        <v>4</v>
      </c>
      <c r="Q198" s="5">
        <v>2</v>
      </c>
      <c r="R198" s="5">
        <v>1</v>
      </c>
      <c r="T198" s="5">
        <v>0</v>
      </c>
      <c r="U198" s="5">
        <v>0</v>
      </c>
      <c r="V198" s="5">
        <f t="shared" si="66"/>
        <v>100</v>
      </c>
      <c r="W198" s="5">
        <f t="shared" si="66"/>
        <v>100</v>
      </c>
      <c r="Y198" s="5">
        <f>(T198/H198)*100</f>
        <v>0</v>
      </c>
      <c r="Z198" s="11">
        <f t="shared" si="60"/>
        <v>0</v>
      </c>
    </row>
    <row r="199" spans="3:26" x14ac:dyDescent="0.25">
      <c r="C199" s="5">
        <v>17</v>
      </c>
      <c r="D199" s="5">
        <v>66</v>
      </c>
      <c r="E199" s="5">
        <v>25</v>
      </c>
      <c r="F199" s="5">
        <v>30</v>
      </c>
      <c r="G199" s="5">
        <v>0</v>
      </c>
      <c r="H199" s="5">
        <v>1</v>
      </c>
      <c r="I199" s="5">
        <f t="shared" si="56"/>
        <v>55</v>
      </c>
      <c r="J199" s="7">
        <f>(I199/N199)*100</f>
        <v>98.214285714285708</v>
      </c>
      <c r="K199" s="5">
        <f t="shared" si="57"/>
        <v>30</v>
      </c>
      <c r="L199" s="7">
        <f>(K199/N199)*100</f>
        <v>53.571428571428569</v>
      </c>
      <c r="M199" s="10">
        <f t="shared" si="58"/>
        <v>1</v>
      </c>
      <c r="N199" s="5">
        <f>SUM(E199:H199)</f>
        <v>56</v>
      </c>
      <c r="Q199" s="5">
        <v>25</v>
      </c>
      <c r="R199" s="5">
        <v>30</v>
      </c>
      <c r="T199" s="5">
        <v>1</v>
      </c>
      <c r="U199" s="5">
        <v>1</v>
      </c>
      <c r="V199" s="5">
        <f t="shared" si="66"/>
        <v>100</v>
      </c>
      <c r="W199" s="5">
        <f t="shared" si="66"/>
        <v>100</v>
      </c>
      <c r="Y199" s="5">
        <f>(T199/H199)*100</f>
        <v>100</v>
      </c>
      <c r="Z199" s="11">
        <f t="shared" si="60"/>
        <v>100</v>
      </c>
    </row>
    <row r="200" spans="3:26" x14ac:dyDescent="0.25">
      <c r="C200" s="5">
        <v>18</v>
      </c>
      <c r="D200" s="5">
        <v>0</v>
      </c>
      <c r="M200" s="10"/>
    </row>
    <row r="201" spans="3:26" x14ac:dyDescent="0.25">
      <c r="C201" s="5">
        <v>19</v>
      </c>
      <c r="D201" s="5">
        <v>0</v>
      </c>
      <c r="M201" s="10"/>
    </row>
    <row r="202" spans="3:26" x14ac:dyDescent="0.25">
      <c r="C202" s="5">
        <v>20</v>
      </c>
      <c r="D202" s="5">
        <v>0</v>
      </c>
      <c r="M202" s="10"/>
    </row>
    <row r="203" spans="3:26" x14ac:dyDescent="0.25">
      <c r="C203" s="5">
        <v>21</v>
      </c>
      <c r="D203" s="5">
        <v>80</v>
      </c>
      <c r="E203" s="5">
        <v>10</v>
      </c>
      <c r="F203" s="5">
        <v>12</v>
      </c>
      <c r="G203" s="5">
        <v>0</v>
      </c>
      <c r="H203" s="5">
        <v>0</v>
      </c>
      <c r="I203" s="5">
        <f t="shared" si="56"/>
        <v>22</v>
      </c>
      <c r="J203" s="7">
        <f>(I203/N203)*100</f>
        <v>100</v>
      </c>
      <c r="K203" s="5">
        <f t="shared" si="57"/>
        <v>12</v>
      </c>
      <c r="L203" s="7">
        <f>(K203/N203)*100</f>
        <v>54.54545454545454</v>
      </c>
      <c r="M203" s="10">
        <f t="shared" si="58"/>
        <v>0</v>
      </c>
      <c r="N203" s="5">
        <f>SUM(E203:H203)</f>
        <v>22</v>
      </c>
      <c r="Q203" s="5">
        <v>10</v>
      </c>
      <c r="R203" s="5">
        <v>12</v>
      </c>
      <c r="V203" s="5">
        <f>(Q203/E203)*100</f>
        <v>100</v>
      </c>
      <c r="W203" s="5">
        <f>(R203/F203)*100</f>
        <v>100</v>
      </c>
    </row>
    <row r="204" spans="3:26" x14ac:dyDescent="0.25">
      <c r="C204" s="5">
        <v>22</v>
      </c>
      <c r="D204" s="5">
        <v>0</v>
      </c>
      <c r="M204" s="10"/>
    </row>
    <row r="205" spans="3:26" x14ac:dyDescent="0.25">
      <c r="C205" s="5">
        <v>23</v>
      </c>
      <c r="D205" s="5">
        <v>74</v>
      </c>
      <c r="E205" s="5">
        <v>19</v>
      </c>
      <c r="F205" s="5">
        <v>19</v>
      </c>
      <c r="G205" s="5">
        <v>2</v>
      </c>
      <c r="H205" s="5">
        <v>3</v>
      </c>
      <c r="I205" s="5">
        <f t="shared" si="56"/>
        <v>38</v>
      </c>
      <c r="J205" s="7">
        <f>(I205/N205)*100</f>
        <v>88.372093023255815</v>
      </c>
      <c r="K205" s="5">
        <f t="shared" si="57"/>
        <v>21</v>
      </c>
      <c r="L205" s="7">
        <f>(K205/N205)*100</f>
        <v>48.837209302325576</v>
      </c>
      <c r="M205" s="10">
        <f t="shared" si="58"/>
        <v>5</v>
      </c>
      <c r="N205" s="5">
        <f>SUM(E205:H205)</f>
        <v>43</v>
      </c>
      <c r="Q205" s="5">
        <v>19</v>
      </c>
      <c r="R205" s="5">
        <v>19</v>
      </c>
      <c r="S205" s="5">
        <v>2</v>
      </c>
      <c r="T205" s="5">
        <v>0</v>
      </c>
      <c r="U205" s="5">
        <f t="shared" si="59"/>
        <v>2</v>
      </c>
      <c r="V205" s="5">
        <f>(Q205/E205)*100</f>
        <v>100</v>
      </c>
      <c r="W205" s="5">
        <f>(R205/F205)*100</f>
        <v>100</v>
      </c>
      <c r="X205" s="5">
        <f>(S205/G205)*100</f>
        <v>100</v>
      </c>
      <c r="Y205" s="5">
        <f>(T205/H205)*100</f>
        <v>0</v>
      </c>
      <c r="Z205" s="11">
        <f t="shared" si="60"/>
        <v>40</v>
      </c>
    </row>
    <row r="206" spans="3:26" x14ac:dyDescent="0.25">
      <c r="C206" s="5">
        <v>24</v>
      </c>
      <c r="D206" s="5">
        <v>0</v>
      </c>
      <c r="E206" s="5" t="s">
        <v>28</v>
      </c>
      <c r="F206" s="5" t="s">
        <v>28</v>
      </c>
      <c r="G206" s="5" t="s">
        <v>28</v>
      </c>
      <c r="H206" s="5" t="s">
        <v>28</v>
      </c>
      <c r="I206" s="5" t="s">
        <v>28</v>
      </c>
      <c r="J206" s="5" t="s">
        <v>28</v>
      </c>
      <c r="K206" s="5" t="s">
        <v>28</v>
      </c>
      <c r="L206" s="5" t="s">
        <v>28</v>
      </c>
      <c r="M206" s="10" t="s">
        <v>28</v>
      </c>
      <c r="N206" s="5" t="s">
        <v>28</v>
      </c>
      <c r="Q206" s="5" t="s">
        <v>28</v>
      </c>
      <c r="R206" s="5" t="s">
        <v>28</v>
      </c>
      <c r="S206" s="5" t="s">
        <v>28</v>
      </c>
      <c r="T206" s="5" t="s">
        <v>28</v>
      </c>
      <c r="U206" s="5" t="s">
        <v>28</v>
      </c>
      <c r="V206" s="5" t="s">
        <v>28</v>
      </c>
      <c r="W206" s="5" t="s">
        <v>28</v>
      </c>
      <c r="X206" s="5" t="s">
        <v>28</v>
      </c>
      <c r="Y206" s="5" t="s">
        <v>28</v>
      </c>
      <c r="Z206" s="5" t="s">
        <v>28</v>
      </c>
    </row>
    <row r="207" spans="3:26" x14ac:dyDescent="0.25">
      <c r="C207" s="5">
        <v>25</v>
      </c>
      <c r="D207" s="5">
        <v>32</v>
      </c>
      <c r="E207" s="5">
        <v>15</v>
      </c>
      <c r="F207" s="5">
        <v>4</v>
      </c>
      <c r="G207" s="5">
        <v>2</v>
      </c>
      <c r="H207" s="5">
        <v>3</v>
      </c>
      <c r="I207" s="5">
        <f t="shared" si="56"/>
        <v>19</v>
      </c>
      <c r="J207" s="7">
        <f>(I207/N207)*100</f>
        <v>79.166666666666657</v>
      </c>
      <c r="K207" s="5">
        <f t="shared" si="57"/>
        <v>6</v>
      </c>
      <c r="L207" s="7">
        <f>(K207/N207)*100</f>
        <v>25</v>
      </c>
      <c r="M207" s="10">
        <f t="shared" si="58"/>
        <v>5</v>
      </c>
      <c r="N207" s="5">
        <f>SUM(E207:H207)</f>
        <v>24</v>
      </c>
      <c r="Q207" s="5">
        <v>15</v>
      </c>
      <c r="R207" s="5">
        <v>4</v>
      </c>
      <c r="S207" s="5">
        <v>1</v>
      </c>
      <c r="T207" s="5">
        <v>1</v>
      </c>
      <c r="U207" s="5">
        <f t="shared" si="59"/>
        <v>2</v>
      </c>
      <c r="V207" s="5">
        <f t="shared" ref="V207:Y209" si="67">(Q207/E207)*100</f>
        <v>100</v>
      </c>
      <c r="W207" s="5">
        <f t="shared" si="67"/>
        <v>100</v>
      </c>
      <c r="X207" s="5">
        <f t="shared" si="67"/>
        <v>50</v>
      </c>
      <c r="Y207" s="7">
        <f t="shared" si="67"/>
        <v>33.333333333333329</v>
      </c>
      <c r="Z207" s="11">
        <f t="shared" si="60"/>
        <v>40</v>
      </c>
    </row>
    <row r="208" spans="3:26" x14ac:dyDescent="0.25">
      <c r="C208" s="5">
        <v>26</v>
      </c>
      <c r="D208" s="5">
        <v>37</v>
      </c>
      <c r="E208" s="5">
        <v>17</v>
      </c>
      <c r="F208" s="5">
        <v>11</v>
      </c>
      <c r="G208" s="5">
        <v>5</v>
      </c>
      <c r="H208" s="5">
        <v>2</v>
      </c>
      <c r="I208" s="5">
        <f t="shared" si="56"/>
        <v>28</v>
      </c>
      <c r="J208" s="7">
        <f>(I208/N208)*100</f>
        <v>80</v>
      </c>
      <c r="K208" s="5">
        <f t="shared" si="57"/>
        <v>16</v>
      </c>
      <c r="L208" s="7">
        <f>(K208/N208)*100</f>
        <v>45.714285714285715</v>
      </c>
      <c r="M208" s="10">
        <f t="shared" si="58"/>
        <v>7</v>
      </c>
      <c r="N208" s="5">
        <f>SUM(E208:H208)</f>
        <v>35</v>
      </c>
      <c r="Q208" s="5">
        <v>17</v>
      </c>
      <c r="R208" s="5">
        <v>11</v>
      </c>
      <c r="S208" s="5">
        <v>3</v>
      </c>
      <c r="T208" s="5">
        <v>0</v>
      </c>
      <c r="U208" s="5">
        <f t="shared" si="59"/>
        <v>3</v>
      </c>
      <c r="V208" s="5">
        <f t="shared" si="67"/>
        <v>100</v>
      </c>
      <c r="W208" s="5">
        <f t="shared" si="67"/>
        <v>100</v>
      </c>
      <c r="X208" s="5">
        <f t="shared" si="67"/>
        <v>60</v>
      </c>
      <c r="Y208" s="5">
        <f t="shared" si="67"/>
        <v>0</v>
      </c>
      <c r="Z208" s="11">
        <f t="shared" si="60"/>
        <v>42.857142857142854</v>
      </c>
    </row>
    <row r="209" spans="2:26" x14ac:dyDescent="0.25">
      <c r="C209" s="14">
        <v>27</v>
      </c>
      <c r="D209" s="14">
        <v>70</v>
      </c>
      <c r="E209" s="14">
        <v>30</v>
      </c>
      <c r="F209" s="14">
        <v>42</v>
      </c>
      <c r="G209" s="14">
        <v>1</v>
      </c>
      <c r="H209" s="14">
        <v>2</v>
      </c>
      <c r="I209" s="14">
        <f t="shared" si="56"/>
        <v>72</v>
      </c>
      <c r="J209" s="17">
        <f>(I209/N209)*100</f>
        <v>96</v>
      </c>
      <c r="K209" s="14">
        <f t="shared" si="57"/>
        <v>43</v>
      </c>
      <c r="L209" s="17">
        <f>(K209/N209)*100</f>
        <v>57.333333333333336</v>
      </c>
      <c r="M209" s="15">
        <f t="shared" si="58"/>
        <v>3</v>
      </c>
      <c r="N209" s="14">
        <f>SUM(E209:H209)</f>
        <v>75</v>
      </c>
      <c r="Q209" s="5">
        <v>30</v>
      </c>
      <c r="R209" s="5">
        <v>42</v>
      </c>
      <c r="S209" s="5">
        <v>0</v>
      </c>
      <c r="T209" s="5">
        <v>2</v>
      </c>
      <c r="U209" s="5">
        <f t="shared" si="59"/>
        <v>2</v>
      </c>
      <c r="V209" s="5">
        <f t="shared" si="67"/>
        <v>100</v>
      </c>
      <c r="W209" s="5">
        <f t="shared" si="67"/>
        <v>100</v>
      </c>
      <c r="X209" s="5">
        <f t="shared" si="67"/>
        <v>0</v>
      </c>
      <c r="Y209" s="5">
        <f t="shared" si="67"/>
        <v>100</v>
      </c>
      <c r="Z209" s="11">
        <f t="shared" si="60"/>
        <v>66.666666666666657</v>
      </c>
    </row>
    <row r="210" spans="2:26" x14ac:dyDescent="0.25">
      <c r="C210" s="5">
        <v>28</v>
      </c>
      <c r="D210" s="5">
        <v>27</v>
      </c>
      <c r="E210" s="5">
        <v>7</v>
      </c>
      <c r="F210" s="5">
        <v>9</v>
      </c>
      <c r="G210" s="5">
        <v>1</v>
      </c>
      <c r="H210" s="5">
        <v>0</v>
      </c>
      <c r="I210" s="5">
        <f t="shared" si="56"/>
        <v>16</v>
      </c>
      <c r="J210" s="7">
        <f>(I210/N210)*100</f>
        <v>94.117647058823522</v>
      </c>
      <c r="K210" s="5">
        <f t="shared" si="57"/>
        <v>10</v>
      </c>
      <c r="L210" s="7">
        <f>(K210/N210)*100</f>
        <v>58.82352941176471</v>
      </c>
      <c r="M210" s="10">
        <f t="shared" si="58"/>
        <v>1</v>
      </c>
      <c r="N210" s="5">
        <f>SUM(E210:H210)</f>
        <v>17</v>
      </c>
      <c r="Q210" s="5">
        <v>7</v>
      </c>
      <c r="R210" s="5">
        <v>9</v>
      </c>
      <c r="S210" s="5">
        <v>1</v>
      </c>
      <c r="T210" s="5" t="s">
        <v>28</v>
      </c>
      <c r="U210" s="5">
        <v>1</v>
      </c>
      <c r="V210" s="5">
        <f>(Q210/E210)*100</f>
        <v>100</v>
      </c>
      <c r="W210" s="5">
        <f>(R210/F210)*100</f>
        <v>100</v>
      </c>
      <c r="X210" s="5">
        <f>(S210/G210)*100</f>
        <v>100</v>
      </c>
      <c r="Y210" s="5">
        <v>0</v>
      </c>
      <c r="Z210" s="11">
        <f t="shared" si="60"/>
        <v>100</v>
      </c>
    </row>
    <row r="211" spans="2:26" x14ac:dyDescent="0.25">
      <c r="C211" s="5">
        <v>29</v>
      </c>
      <c r="D211" s="5">
        <v>0</v>
      </c>
      <c r="M211" s="10"/>
    </row>
    <row r="212" spans="2:26" x14ac:dyDescent="0.25">
      <c r="C212" s="5">
        <v>30</v>
      </c>
      <c r="D212" s="5">
        <v>94</v>
      </c>
      <c r="E212" s="5">
        <v>52</v>
      </c>
      <c r="F212" s="5">
        <v>38</v>
      </c>
      <c r="G212" s="5">
        <v>0</v>
      </c>
      <c r="H212" s="5">
        <v>0</v>
      </c>
      <c r="I212" s="5">
        <f t="shared" si="56"/>
        <v>90</v>
      </c>
      <c r="J212" s="7">
        <f>(I212/N212)*100</f>
        <v>100</v>
      </c>
      <c r="K212" s="5">
        <f t="shared" si="57"/>
        <v>38</v>
      </c>
      <c r="L212" s="7">
        <f>(K212/N212)*100</f>
        <v>42.222222222222221</v>
      </c>
      <c r="M212" s="10">
        <f t="shared" si="58"/>
        <v>0</v>
      </c>
      <c r="N212" s="5">
        <f>SUM(E212:H212)</f>
        <v>90</v>
      </c>
      <c r="Q212" s="5">
        <v>52</v>
      </c>
      <c r="R212" s="5">
        <v>38</v>
      </c>
      <c r="V212" s="5">
        <f>(Q212/E212)*100</f>
        <v>100</v>
      </c>
      <c r="W212" s="5">
        <f>(R212/F212)*100</f>
        <v>100</v>
      </c>
    </row>
    <row r="213" spans="2:26" x14ac:dyDescent="0.25">
      <c r="C213" s="5">
        <v>31</v>
      </c>
      <c r="D213" s="5">
        <v>0</v>
      </c>
      <c r="M213" s="10"/>
    </row>
    <row r="214" spans="2:26" x14ac:dyDescent="0.25">
      <c r="B214" s="5" t="s">
        <v>29</v>
      </c>
      <c r="C214" s="5">
        <v>32</v>
      </c>
      <c r="D214" s="5">
        <v>88</v>
      </c>
      <c r="M214" s="10"/>
    </row>
    <row r="215" spans="2:26" x14ac:dyDescent="0.25">
      <c r="C215" s="5">
        <v>33</v>
      </c>
      <c r="D215" s="5">
        <v>0</v>
      </c>
      <c r="M215" s="10"/>
    </row>
    <row r="216" spans="2:26" x14ac:dyDescent="0.25">
      <c r="C216" s="5">
        <v>34</v>
      </c>
      <c r="D216" s="5">
        <v>24</v>
      </c>
      <c r="E216" s="5">
        <v>11</v>
      </c>
      <c r="F216" s="5">
        <v>6</v>
      </c>
      <c r="G216" s="5">
        <v>0</v>
      </c>
      <c r="H216" s="5">
        <v>0</v>
      </c>
      <c r="I216" s="5">
        <f t="shared" si="56"/>
        <v>17</v>
      </c>
      <c r="J216" s="7">
        <f>(I216/N216)*100</f>
        <v>100</v>
      </c>
      <c r="K216" s="5">
        <f t="shared" si="57"/>
        <v>6</v>
      </c>
      <c r="L216" s="7">
        <f>(K216/N216)*100</f>
        <v>35.294117647058826</v>
      </c>
      <c r="M216" s="10">
        <f t="shared" si="58"/>
        <v>0</v>
      </c>
      <c r="N216" s="5">
        <f>SUM(E216:H216)</f>
        <v>17</v>
      </c>
      <c r="Q216" s="5">
        <v>11</v>
      </c>
      <c r="R216" s="5">
        <v>6</v>
      </c>
      <c r="V216" s="5">
        <f>(Q216/E216)*100</f>
        <v>100</v>
      </c>
      <c r="W216" s="5">
        <f>(R216/F216)*100</f>
        <v>100</v>
      </c>
    </row>
    <row r="217" spans="2:26" x14ac:dyDescent="0.25">
      <c r="C217" s="5">
        <v>35</v>
      </c>
      <c r="D217" s="5">
        <v>159</v>
      </c>
      <c r="E217" s="5">
        <v>38</v>
      </c>
      <c r="F217" s="5">
        <v>58</v>
      </c>
      <c r="G217" s="5">
        <v>13</v>
      </c>
      <c r="H217" s="5">
        <v>11</v>
      </c>
      <c r="I217" s="5">
        <f t="shared" si="56"/>
        <v>96</v>
      </c>
      <c r="J217" s="7">
        <f>(I217/N217)*100</f>
        <v>80</v>
      </c>
      <c r="K217" s="5">
        <f t="shared" si="57"/>
        <v>71</v>
      </c>
      <c r="L217" s="7">
        <f>(K217/N217)*100</f>
        <v>59.166666666666664</v>
      </c>
      <c r="M217" s="10">
        <f t="shared" si="58"/>
        <v>24</v>
      </c>
      <c r="N217" s="5">
        <f>SUM(E217:H217)</f>
        <v>120</v>
      </c>
      <c r="Q217" s="5">
        <v>38</v>
      </c>
      <c r="R217" s="5">
        <v>57</v>
      </c>
      <c r="S217" s="5">
        <v>5</v>
      </c>
      <c r="T217" s="5">
        <v>0</v>
      </c>
      <c r="U217" s="5">
        <f t="shared" si="59"/>
        <v>5</v>
      </c>
      <c r="V217" s="5">
        <f>(Q217/E217)*100</f>
        <v>100</v>
      </c>
      <c r="W217" s="7">
        <f>(R217/F217)*100</f>
        <v>98.275862068965509</v>
      </c>
      <c r="X217" s="7">
        <f>(S217/G217)*100</f>
        <v>38.461538461538467</v>
      </c>
      <c r="Y217" s="5">
        <f>(T217/H217)*100</f>
        <v>0</v>
      </c>
      <c r="Z217" s="11">
        <f t="shared" si="60"/>
        <v>20.833333333333336</v>
      </c>
    </row>
    <row r="218" spans="2:26" x14ac:dyDescent="0.25">
      <c r="C218" s="5">
        <v>36</v>
      </c>
      <c r="D218" s="5">
        <v>0</v>
      </c>
      <c r="M218" s="10"/>
    </row>
    <row r="219" spans="2:26" x14ac:dyDescent="0.25">
      <c r="C219" s="5">
        <v>37</v>
      </c>
      <c r="D219" s="5">
        <v>66</v>
      </c>
      <c r="E219" s="5">
        <v>25</v>
      </c>
      <c r="F219" s="5">
        <v>19</v>
      </c>
      <c r="G219" s="5">
        <v>2</v>
      </c>
      <c r="H219" s="5">
        <v>6</v>
      </c>
      <c r="I219" s="5">
        <f t="shared" si="56"/>
        <v>44</v>
      </c>
      <c r="J219" s="7">
        <f>(I219/N219)*100</f>
        <v>84.615384615384613</v>
      </c>
      <c r="K219" s="5">
        <f t="shared" si="57"/>
        <v>21</v>
      </c>
      <c r="L219" s="7">
        <f>(K219/N219)*100</f>
        <v>40.384615384615387</v>
      </c>
      <c r="M219" s="10">
        <f t="shared" si="58"/>
        <v>8</v>
      </c>
      <c r="N219" s="5">
        <f>SUM(E219:H219)</f>
        <v>52</v>
      </c>
      <c r="Q219" s="5">
        <v>25</v>
      </c>
      <c r="R219" s="5">
        <v>19</v>
      </c>
      <c r="S219" s="5">
        <v>1</v>
      </c>
      <c r="T219" s="5">
        <v>0</v>
      </c>
      <c r="U219" s="5">
        <f t="shared" si="59"/>
        <v>1</v>
      </c>
      <c r="V219" s="5">
        <f>(Q219/E219)*100</f>
        <v>100</v>
      </c>
      <c r="W219" s="5">
        <f>(R219/F219)*100</f>
        <v>100</v>
      </c>
      <c r="X219" s="5">
        <f>(S219/G219)*100</f>
        <v>50</v>
      </c>
      <c r="Y219" s="5">
        <f>(T219/H219)*100</f>
        <v>0</v>
      </c>
      <c r="Z219" s="11">
        <f t="shared" si="60"/>
        <v>12.5</v>
      </c>
    </row>
    <row r="220" spans="2:26" x14ac:dyDescent="0.25">
      <c r="C220" s="5">
        <v>38</v>
      </c>
      <c r="D220" s="5">
        <v>87</v>
      </c>
      <c r="E220" s="5">
        <v>35</v>
      </c>
      <c r="F220" s="5">
        <v>42</v>
      </c>
      <c r="G220" s="5">
        <v>0</v>
      </c>
      <c r="H220" s="5">
        <v>0</v>
      </c>
      <c r="I220" s="5">
        <f t="shared" si="56"/>
        <v>77</v>
      </c>
      <c r="J220" s="7">
        <f>(I220/N220)*100</f>
        <v>100</v>
      </c>
      <c r="K220" s="5">
        <f t="shared" si="57"/>
        <v>42</v>
      </c>
      <c r="L220" s="7">
        <f>(K220/N220)*100</f>
        <v>54.54545454545454</v>
      </c>
      <c r="M220" s="10">
        <f t="shared" si="58"/>
        <v>0</v>
      </c>
      <c r="N220" s="5">
        <f>SUM(E220:H220)</f>
        <v>77</v>
      </c>
      <c r="Q220" s="5">
        <v>35</v>
      </c>
      <c r="R220" s="5">
        <v>42</v>
      </c>
      <c r="V220" s="5">
        <f>(Q220/E220)*100</f>
        <v>100</v>
      </c>
      <c r="W220" s="5">
        <f>(R220/F220)*100</f>
        <v>100</v>
      </c>
    </row>
    <row r="221" spans="2:26" x14ac:dyDescent="0.25">
      <c r="C221" s="5">
        <v>39</v>
      </c>
      <c r="D221" s="5">
        <v>0</v>
      </c>
      <c r="M221" s="10"/>
    </row>
    <row r="222" spans="2:26" x14ac:dyDescent="0.25">
      <c r="C222" s="5">
        <v>40</v>
      </c>
      <c r="D222" s="5">
        <v>80</v>
      </c>
      <c r="E222" s="5">
        <v>10</v>
      </c>
      <c r="F222" s="5">
        <v>9</v>
      </c>
      <c r="G222" s="5">
        <v>0</v>
      </c>
      <c r="H222" s="5">
        <v>0</v>
      </c>
      <c r="I222" s="5">
        <f t="shared" si="56"/>
        <v>19</v>
      </c>
      <c r="J222" s="7">
        <f>(I222/N222)*100</f>
        <v>100</v>
      </c>
      <c r="K222" s="5">
        <f t="shared" si="57"/>
        <v>9</v>
      </c>
      <c r="L222" s="7">
        <f>(K222/N222)*100</f>
        <v>47.368421052631575</v>
      </c>
      <c r="M222" s="10">
        <f t="shared" si="58"/>
        <v>0</v>
      </c>
      <c r="N222" s="5">
        <f>SUM(E222:H222)</f>
        <v>19</v>
      </c>
      <c r="Q222" s="5">
        <v>10</v>
      </c>
      <c r="R222" s="5">
        <v>9</v>
      </c>
      <c r="V222" s="5">
        <f t="shared" ref="V222:W224" si="68">(Q222/E222)*100</f>
        <v>100</v>
      </c>
      <c r="W222" s="5">
        <f t="shared" si="68"/>
        <v>100</v>
      </c>
    </row>
    <row r="223" spans="2:26" x14ac:dyDescent="0.25">
      <c r="C223" s="5">
        <v>41</v>
      </c>
      <c r="D223" s="5">
        <v>61</v>
      </c>
      <c r="E223" s="5">
        <v>15</v>
      </c>
      <c r="F223" s="5">
        <v>9</v>
      </c>
      <c r="G223" s="5">
        <v>0</v>
      </c>
      <c r="H223" s="5">
        <v>0</v>
      </c>
      <c r="I223" s="5">
        <f t="shared" si="56"/>
        <v>24</v>
      </c>
      <c r="J223" s="7">
        <f>(I223/N223)*100</f>
        <v>100</v>
      </c>
      <c r="K223" s="5">
        <f t="shared" si="57"/>
        <v>9</v>
      </c>
      <c r="L223" s="7">
        <f>(K223/N223)*100</f>
        <v>37.5</v>
      </c>
      <c r="M223" s="10">
        <f t="shared" si="58"/>
        <v>0</v>
      </c>
      <c r="N223" s="5">
        <f>SUM(E223:H223)</f>
        <v>24</v>
      </c>
      <c r="Q223" s="5">
        <v>15</v>
      </c>
      <c r="R223" s="5">
        <v>9</v>
      </c>
      <c r="V223" s="5">
        <f t="shared" si="68"/>
        <v>100</v>
      </c>
      <c r="W223" s="5">
        <f t="shared" si="68"/>
        <v>100</v>
      </c>
    </row>
    <row r="224" spans="2:26" x14ac:dyDescent="0.25">
      <c r="C224" s="5">
        <v>42</v>
      </c>
      <c r="D224" s="5">
        <v>137</v>
      </c>
      <c r="E224" s="5">
        <v>40</v>
      </c>
      <c r="F224" s="5">
        <v>39</v>
      </c>
      <c r="G224" s="5">
        <v>0</v>
      </c>
      <c r="H224" s="5">
        <v>0</v>
      </c>
      <c r="I224" s="5">
        <f t="shared" si="56"/>
        <v>79</v>
      </c>
      <c r="J224" s="7">
        <f>(I224/N224)*100</f>
        <v>100</v>
      </c>
      <c r="K224" s="5">
        <f t="shared" si="57"/>
        <v>39</v>
      </c>
      <c r="L224" s="7">
        <f>(K224/N224)*100</f>
        <v>49.367088607594937</v>
      </c>
      <c r="M224" s="10">
        <f t="shared" si="58"/>
        <v>0</v>
      </c>
      <c r="N224" s="5">
        <f>SUM(E224:H224)</f>
        <v>79</v>
      </c>
      <c r="Q224" s="5">
        <v>40</v>
      </c>
      <c r="R224" s="5">
        <v>39</v>
      </c>
      <c r="V224" s="5">
        <f t="shared" si="68"/>
        <v>100</v>
      </c>
      <c r="W224" s="5">
        <f t="shared" si="68"/>
        <v>100</v>
      </c>
    </row>
    <row r="225" spans="3:26" x14ac:dyDescent="0.25">
      <c r="C225" s="5">
        <v>43</v>
      </c>
      <c r="D225" s="5">
        <v>0</v>
      </c>
      <c r="M225" s="10"/>
    </row>
    <row r="226" spans="3:26" x14ac:dyDescent="0.25">
      <c r="C226" s="5">
        <v>44</v>
      </c>
      <c r="D226" s="5">
        <v>58</v>
      </c>
      <c r="E226" s="5">
        <v>22</v>
      </c>
      <c r="F226" s="5">
        <v>30</v>
      </c>
      <c r="G226" s="5">
        <v>4</v>
      </c>
      <c r="H226" s="5">
        <v>2</v>
      </c>
      <c r="I226" s="5">
        <f t="shared" si="56"/>
        <v>52</v>
      </c>
      <c r="J226" s="7">
        <f>(I226/N226)*100</f>
        <v>89.65517241379311</v>
      </c>
      <c r="K226" s="5">
        <f t="shared" si="57"/>
        <v>34</v>
      </c>
      <c r="L226" s="7">
        <f>(K226/N226)*100</f>
        <v>58.620689655172406</v>
      </c>
      <c r="M226" s="10">
        <f t="shared" si="58"/>
        <v>6</v>
      </c>
      <c r="N226" s="5">
        <f>SUM(E226:H226)</f>
        <v>58</v>
      </c>
      <c r="Q226" s="5">
        <v>22</v>
      </c>
      <c r="R226" s="5">
        <v>30</v>
      </c>
      <c r="S226" s="5">
        <v>3</v>
      </c>
      <c r="T226" s="5">
        <v>2</v>
      </c>
      <c r="U226" s="5">
        <f t="shared" si="59"/>
        <v>5</v>
      </c>
      <c r="V226" s="5">
        <f>(Q226/E226)*100</f>
        <v>100</v>
      </c>
      <c r="W226" s="5">
        <f>(R226/F226)*100</f>
        <v>100</v>
      </c>
      <c r="X226" s="5">
        <f>(S226/G226)*100</f>
        <v>75</v>
      </c>
      <c r="Y226" s="5">
        <f>(T226/H226)*100</f>
        <v>100</v>
      </c>
      <c r="Z226" s="11">
        <f t="shared" si="60"/>
        <v>83.333333333333343</v>
      </c>
    </row>
    <row r="227" spans="3:26" x14ac:dyDescent="0.25">
      <c r="C227" s="5">
        <v>45</v>
      </c>
      <c r="D227" s="5">
        <v>0</v>
      </c>
      <c r="M227" s="10"/>
    </row>
    <row r="228" spans="3:26" x14ac:dyDescent="0.25">
      <c r="C228" s="5">
        <v>46</v>
      </c>
      <c r="D228" s="5">
        <v>30</v>
      </c>
      <c r="E228" s="5">
        <v>10</v>
      </c>
      <c r="F228" s="5">
        <v>16</v>
      </c>
      <c r="G228" s="5">
        <v>1</v>
      </c>
      <c r="H228" s="5">
        <v>3</v>
      </c>
      <c r="I228" s="5">
        <f t="shared" si="56"/>
        <v>26</v>
      </c>
      <c r="J228" s="7">
        <f>(I228/N228)*100</f>
        <v>86.666666666666671</v>
      </c>
      <c r="K228" s="5">
        <f t="shared" si="57"/>
        <v>17</v>
      </c>
      <c r="L228" s="7">
        <f>(K228/N228)*100</f>
        <v>56.666666666666664</v>
      </c>
      <c r="M228" s="10">
        <f t="shared" si="58"/>
        <v>4</v>
      </c>
      <c r="N228" s="5">
        <f>SUM(E228:H228)</f>
        <v>30</v>
      </c>
      <c r="Q228" s="5">
        <v>10</v>
      </c>
      <c r="R228" s="5">
        <v>16</v>
      </c>
      <c r="S228" s="5">
        <v>1</v>
      </c>
      <c r="T228" s="5">
        <v>0</v>
      </c>
      <c r="U228" s="5">
        <f t="shared" si="59"/>
        <v>1</v>
      </c>
      <c r="V228" s="5">
        <f>(Q228/E228)*100</f>
        <v>100</v>
      </c>
      <c r="W228" s="5">
        <f>(R228/F228)*100</f>
        <v>100</v>
      </c>
      <c r="X228" s="5">
        <f>(S228/G228)*100</f>
        <v>100</v>
      </c>
      <c r="Y228" s="5">
        <f>(T228/H228)*100</f>
        <v>0</v>
      </c>
      <c r="Z228" s="11">
        <f t="shared" si="60"/>
        <v>25</v>
      </c>
    </row>
    <row r="229" spans="3:26" x14ac:dyDescent="0.25">
      <c r="C229" s="5">
        <v>47</v>
      </c>
      <c r="D229" s="5">
        <v>0</v>
      </c>
      <c r="M229" s="10"/>
    </row>
    <row r="230" spans="3:26" x14ac:dyDescent="0.25">
      <c r="C230" s="5">
        <v>48</v>
      </c>
      <c r="D230" s="5">
        <v>0</v>
      </c>
      <c r="M230" s="10"/>
    </row>
    <row r="231" spans="3:26" x14ac:dyDescent="0.25">
      <c r="C231" s="5">
        <v>49</v>
      </c>
      <c r="D231" s="5">
        <v>0</v>
      </c>
      <c r="M231" s="10"/>
    </row>
    <row r="232" spans="3:26" x14ac:dyDescent="0.25">
      <c r="C232" s="5">
        <v>50</v>
      </c>
      <c r="D232" s="5">
        <v>0</v>
      </c>
      <c r="M232" s="10"/>
    </row>
    <row r="233" spans="3:26" x14ac:dyDescent="0.25">
      <c r="C233" s="5">
        <v>51</v>
      </c>
      <c r="D233" s="5">
        <v>0</v>
      </c>
      <c r="M233" s="10"/>
    </row>
    <row r="234" spans="3:26" x14ac:dyDescent="0.25">
      <c r="E234" s="5">
        <f>SUM(E183:E233)</f>
        <v>624</v>
      </c>
      <c r="F234" s="5">
        <f t="shared" ref="F234:N234" si="69">SUM(F183:F233)</f>
        <v>659</v>
      </c>
      <c r="G234" s="5">
        <f t="shared" si="69"/>
        <v>68</v>
      </c>
      <c r="H234" s="5">
        <f t="shared" si="69"/>
        <v>58</v>
      </c>
      <c r="I234" s="5">
        <f t="shared" si="69"/>
        <v>1283</v>
      </c>
      <c r="J234" s="7">
        <f>(I234/N234)*100</f>
        <v>91.057487579843865</v>
      </c>
      <c r="K234" s="5">
        <f t="shared" si="69"/>
        <v>727</v>
      </c>
      <c r="L234" s="7">
        <f>(K234/N234)*100</f>
        <v>51.59687721788503</v>
      </c>
      <c r="M234" s="10">
        <f t="shared" si="58"/>
        <v>126</v>
      </c>
      <c r="N234" s="5">
        <f t="shared" si="69"/>
        <v>1409</v>
      </c>
      <c r="Q234" s="5">
        <f>SUM(Q183:Q233)</f>
        <v>624</v>
      </c>
      <c r="R234" s="5">
        <f t="shared" ref="R234:T234" si="70">SUM(R183:R233)</f>
        <v>658</v>
      </c>
      <c r="S234" s="5">
        <f t="shared" si="70"/>
        <v>45</v>
      </c>
      <c r="T234" s="5">
        <f t="shared" si="70"/>
        <v>10</v>
      </c>
      <c r="U234" s="5">
        <f t="shared" si="59"/>
        <v>55</v>
      </c>
      <c r="V234" s="11">
        <f>(Q234/E234)*100</f>
        <v>100</v>
      </c>
      <c r="W234" s="11">
        <f>(R234/F234)*100</f>
        <v>99.84825493171472</v>
      </c>
      <c r="X234" s="11">
        <f>(S234/G234)*100</f>
        <v>66.17647058823529</v>
      </c>
      <c r="Y234" s="11">
        <f>(T234/H234)*100</f>
        <v>17.241379310344829</v>
      </c>
      <c r="Z234" s="11">
        <f t="shared" si="60"/>
        <v>43.650793650793652</v>
      </c>
    </row>
    <row r="236" spans="3:26" x14ac:dyDescent="0.25">
      <c r="J236" s="7"/>
    </row>
  </sheetData>
  <mergeCells count="14">
    <mergeCell ref="E3:N3"/>
    <mergeCell ref="Q3:T3"/>
    <mergeCell ref="V3:Y3"/>
    <mergeCell ref="Q129:U129"/>
    <mergeCell ref="V129:Z129"/>
    <mergeCell ref="E53:N53"/>
    <mergeCell ref="Q53:T53"/>
    <mergeCell ref="V53:Y53"/>
    <mergeCell ref="E89:N89"/>
    <mergeCell ref="Q89:T89"/>
    <mergeCell ref="V89:Y89"/>
    <mergeCell ref="E104:N104"/>
    <mergeCell ref="Q104:T104"/>
    <mergeCell ref="V104:Y104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455B6-686D-42A7-918E-809EE50A612A}">
  <dimension ref="B3:AC228"/>
  <sheetViews>
    <sheetView tabSelected="1" zoomScale="70" zoomScaleNormal="70" workbookViewId="0">
      <selection activeCell="B1" sqref="B1:B1048576"/>
    </sheetView>
  </sheetViews>
  <sheetFormatPr defaultColWidth="8.85546875" defaultRowHeight="15" x14ac:dyDescent="0.25"/>
  <cols>
    <col min="1" max="1" width="8.85546875" style="1"/>
    <col min="2" max="2" width="8.85546875" style="19"/>
    <col min="3" max="3" width="28.42578125" style="1" customWidth="1"/>
    <col min="4" max="4" width="10.85546875" style="1" bestFit="1" customWidth="1"/>
    <col min="5" max="5" width="14.7109375" style="1" bestFit="1" customWidth="1"/>
    <col min="6" max="16384" width="8.85546875" style="1"/>
  </cols>
  <sheetData>
    <row r="3" spans="3:29" x14ac:dyDescent="0.25">
      <c r="F3" s="20" t="s">
        <v>10</v>
      </c>
      <c r="G3" s="20"/>
      <c r="H3" s="20"/>
      <c r="I3" s="20"/>
      <c r="J3" s="20"/>
      <c r="K3" s="20"/>
      <c r="L3" s="20"/>
      <c r="M3" s="20"/>
      <c r="N3" s="20"/>
      <c r="O3" s="20"/>
      <c r="R3" s="20" t="s">
        <v>11</v>
      </c>
      <c r="S3" s="20"/>
      <c r="T3" s="20"/>
      <c r="U3" s="20"/>
      <c r="W3" s="20" t="s">
        <v>12</v>
      </c>
      <c r="X3" s="20"/>
      <c r="Y3" s="20"/>
      <c r="Z3" s="20"/>
      <c r="AA3" s="2" t="s">
        <v>32</v>
      </c>
      <c r="AB3" s="2" t="s">
        <v>34</v>
      </c>
      <c r="AC3" s="2"/>
    </row>
    <row r="4" spans="3:29" x14ac:dyDescent="0.25">
      <c r="C4" s="1" t="s">
        <v>13</v>
      </c>
      <c r="D4" s="1" t="s">
        <v>16</v>
      </c>
      <c r="E4" s="1" t="s">
        <v>17</v>
      </c>
      <c r="F4" s="1" t="s">
        <v>1</v>
      </c>
      <c r="G4" s="1" t="s">
        <v>2</v>
      </c>
      <c r="H4" s="1" t="s">
        <v>3</v>
      </c>
      <c r="I4" s="1" t="s">
        <v>4</v>
      </c>
      <c r="J4" s="1" t="s">
        <v>5</v>
      </c>
      <c r="K4" s="1" t="s">
        <v>6</v>
      </c>
      <c r="L4" s="1" t="s">
        <v>7</v>
      </c>
      <c r="M4" s="1" t="s">
        <v>8</v>
      </c>
      <c r="N4" s="1" t="s">
        <v>31</v>
      </c>
      <c r="O4" s="1" t="s">
        <v>9</v>
      </c>
      <c r="R4" s="1" t="s">
        <v>1</v>
      </c>
      <c r="S4" s="1" t="s">
        <v>2</v>
      </c>
      <c r="T4" s="1" t="s">
        <v>3</v>
      </c>
      <c r="U4" s="1" t="s">
        <v>4</v>
      </c>
      <c r="V4" s="1" t="s">
        <v>31</v>
      </c>
      <c r="W4" s="1" t="s">
        <v>1</v>
      </c>
      <c r="X4" s="1" t="s">
        <v>2</v>
      </c>
      <c r="Y4" s="1" t="s">
        <v>3</v>
      </c>
      <c r="Z4" s="1" t="s">
        <v>4</v>
      </c>
      <c r="AB4" s="1" t="s">
        <v>33</v>
      </c>
      <c r="AC4" s="1" t="s">
        <v>31</v>
      </c>
    </row>
    <row r="5" spans="3:29" x14ac:dyDescent="0.25">
      <c r="C5" s="1" t="s">
        <v>46</v>
      </c>
      <c r="D5" s="1">
        <v>1</v>
      </c>
      <c r="F5" s="1">
        <v>36</v>
      </c>
      <c r="G5" s="1">
        <v>32</v>
      </c>
      <c r="H5" s="1">
        <v>0</v>
      </c>
      <c r="I5" s="1">
        <v>0</v>
      </c>
      <c r="J5" s="3">
        <f>SUM(F5:G5)</f>
        <v>68</v>
      </c>
      <c r="K5" s="3">
        <f>J5/O5*100</f>
        <v>100</v>
      </c>
      <c r="L5" s="3">
        <f>SUM(G5:H5)</f>
        <v>32</v>
      </c>
      <c r="M5" s="3">
        <f>L5/O5*100</f>
        <v>47.058823529411761</v>
      </c>
      <c r="N5" s="1">
        <f>H5+I5</f>
        <v>0</v>
      </c>
      <c r="O5" s="1">
        <f>SUM(F5:I5)</f>
        <v>68</v>
      </c>
      <c r="R5" s="1">
        <f>F5</f>
        <v>36</v>
      </c>
      <c r="S5" s="1">
        <f>G5</f>
        <v>32</v>
      </c>
      <c r="U5" s="3"/>
      <c r="V5" s="3"/>
      <c r="W5" s="3">
        <f>R5/F5*100</f>
        <v>100</v>
      </c>
      <c r="X5" s="3">
        <f>S5/G5*100</f>
        <v>100</v>
      </c>
      <c r="Y5" s="3"/>
      <c r="Z5" s="3"/>
      <c r="AA5" s="1">
        <f>SUM(R5:U5)</f>
        <v>68</v>
      </c>
      <c r="AB5" s="3">
        <f>(AA5/O5)*100</f>
        <v>100</v>
      </c>
      <c r="AC5" s="3"/>
    </row>
    <row r="6" spans="3:29" x14ac:dyDescent="0.25">
      <c r="D6" s="1">
        <v>2</v>
      </c>
      <c r="F6" s="1">
        <v>51</v>
      </c>
      <c r="G6" s="1">
        <v>54</v>
      </c>
      <c r="H6" s="1">
        <v>0</v>
      </c>
      <c r="I6" s="1">
        <v>0</v>
      </c>
      <c r="J6" s="3">
        <f t="shared" ref="J6:J29" si="0">SUM(F6:G6)</f>
        <v>105</v>
      </c>
      <c r="K6" s="3">
        <f t="shared" ref="K6:K29" si="1">J6/O6*100</f>
        <v>100</v>
      </c>
      <c r="L6" s="3">
        <f t="shared" ref="L6:L29" si="2">SUM(G6:H6)</f>
        <v>54</v>
      </c>
      <c r="M6" s="3">
        <f t="shared" ref="M6:M29" si="3">L6/O6*100</f>
        <v>51.428571428571423</v>
      </c>
      <c r="N6" s="1">
        <f t="shared" ref="N6:N29" si="4">H6+I6</f>
        <v>0</v>
      </c>
      <c r="O6" s="1">
        <f t="shared" ref="O6:O29" si="5">SUM(F6:I6)</f>
        <v>105</v>
      </c>
      <c r="R6" s="1">
        <f t="shared" ref="R6:R29" si="6">F6</f>
        <v>51</v>
      </c>
      <c r="S6" s="1">
        <f t="shared" ref="S6:S29" si="7">G6</f>
        <v>54</v>
      </c>
      <c r="U6" s="3"/>
      <c r="V6" s="3"/>
      <c r="W6" s="3">
        <f t="shared" ref="W6:W29" si="8">R6/F6*100</f>
        <v>100</v>
      </c>
      <c r="X6" s="3">
        <f t="shared" ref="X6:X29" si="9">S6/G6*100</f>
        <v>100</v>
      </c>
      <c r="Y6" s="3"/>
      <c r="Z6" s="3"/>
      <c r="AA6" s="1">
        <f>SUM(R6:U6)</f>
        <v>105</v>
      </c>
      <c r="AB6" s="3">
        <f>(AA6/O6)*100</f>
        <v>100</v>
      </c>
      <c r="AC6" s="3"/>
    </row>
    <row r="7" spans="3:29" x14ac:dyDescent="0.25">
      <c r="D7" s="1">
        <v>3</v>
      </c>
      <c r="F7" s="1">
        <v>62</v>
      </c>
      <c r="G7" s="1">
        <v>59</v>
      </c>
      <c r="H7" s="1">
        <v>0</v>
      </c>
      <c r="I7" s="1">
        <v>0</v>
      </c>
      <c r="J7" s="3">
        <f t="shared" si="0"/>
        <v>121</v>
      </c>
      <c r="K7" s="3">
        <f t="shared" si="1"/>
        <v>100</v>
      </c>
      <c r="L7" s="3">
        <f t="shared" si="2"/>
        <v>59</v>
      </c>
      <c r="M7" s="3">
        <f t="shared" si="3"/>
        <v>48.760330578512395</v>
      </c>
      <c r="N7" s="1">
        <f t="shared" si="4"/>
        <v>0</v>
      </c>
      <c r="O7" s="1">
        <f t="shared" si="5"/>
        <v>121</v>
      </c>
      <c r="R7" s="1">
        <f t="shared" si="6"/>
        <v>62</v>
      </c>
      <c r="S7" s="1">
        <f t="shared" si="7"/>
        <v>59</v>
      </c>
      <c r="U7" s="3"/>
      <c r="V7" s="3"/>
      <c r="W7" s="3">
        <f t="shared" si="8"/>
        <v>100</v>
      </c>
      <c r="X7" s="3">
        <f t="shared" si="9"/>
        <v>100</v>
      </c>
      <c r="Y7" s="3"/>
      <c r="Z7" s="3"/>
      <c r="AA7" s="1">
        <f>SUM(R7:U7)</f>
        <v>121</v>
      </c>
      <c r="AB7" s="3">
        <f>(AA7/O7)*100</f>
        <v>100</v>
      </c>
      <c r="AC7" s="3"/>
    </row>
    <row r="8" spans="3:29" x14ac:dyDescent="0.25">
      <c r="D8" s="1">
        <v>4</v>
      </c>
      <c r="E8" s="1">
        <v>0</v>
      </c>
      <c r="K8" s="3"/>
      <c r="M8" s="3"/>
      <c r="U8" s="3"/>
      <c r="V8" s="3"/>
      <c r="W8" s="3"/>
      <c r="X8" s="3"/>
      <c r="Y8" s="3"/>
      <c r="Z8" s="3"/>
      <c r="AA8" s="3"/>
      <c r="AB8" s="3"/>
      <c r="AC8" s="3"/>
    </row>
    <row r="9" spans="3:29" x14ac:dyDescent="0.25">
      <c r="D9" s="1">
        <v>5</v>
      </c>
      <c r="F9" s="1">
        <v>61</v>
      </c>
      <c r="G9" s="1">
        <v>66</v>
      </c>
      <c r="H9" s="1">
        <v>0</v>
      </c>
      <c r="I9" s="1">
        <v>0</v>
      </c>
      <c r="J9" s="3">
        <f t="shared" si="0"/>
        <v>127</v>
      </c>
      <c r="K9" s="3">
        <f t="shared" si="1"/>
        <v>100</v>
      </c>
      <c r="L9" s="3">
        <f t="shared" si="2"/>
        <v>66</v>
      </c>
      <c r="M9" s="3">
        <f t="shared" si="3"/>
        <v>51.968503937007867</v>
      </c>
      <c r="N9" s="1">
        <f t="shared" si="4"/>
        <v>0</v>
      </c>
      <c r="O9" s="1">
        <f t="shared" si="5"/>
        <v>127</v>
      </c>
      <c r="R9" s="1">
        <f t="shared" si="6"/>
        <v>61</v>
      </c>
      <c r="S9" s="1">
        <f t="shared" si="7"/>
        <v>66</v>
      </c>
      <c r="U9" s="3"/>
      <c r="V9" s="3"/>
      <c r="W9" s="3">
        <f t="shared" si="8"/>
        <v>100</v>
      </c>
      <c r="X9" s="3">
        <f t="shared" si="9"/>
        <v>100</v>
      </c>
      <c r="Y9" s="3"/>
      <c r="Z9" s="3"/>
      <c r="AA9" s="1">
        <f>SUM(R9:U9)</f>
        <v>127</v>
      </c>
      <c r="AB9" s="3">
        <f>(AA9/O9)*100</f>
        <v>100</v>
      </c>
      <c r="AC9" s="3"/>
    </row>
    <row r="10" spans="3:29" x14ac:dyDescent="0.25">
      <c r="D10" s="1">
        <v>6</v>
      </c>
      <c r="F10" s="1">
        <v>8</v>
      </c>
      <c r="G10" s="1">
        <v>10</v>
      </c>
      <c r="H10" s="1">
        <v>0</v>
      </c>
      <c r="I10" s="1">
        <v>0</v>
      </c>
      <c r="J10" s="3">
        <f t="shared" si="0"/>
        <v>18</v>
      </c>
      <c r="K10" s="3">
        <f t="shared" si="1"/>
        <v>100</v>
      </c>
      <c r="L10" s="3">
        <f t="shared" si="2"/>
        <v>10</v>
      </c>
      <c r="M10" s="3">
        <f t="shared" si="3"/>
        <v>55.555555555555557</v>
      </c>
      <c r="N10" s="1">
        <f t="shared" si="4"/>
        <v>0</v>
      </c>
      <c r="O10" s="1">
        <f t="shared" si="5"/>
        <v>18</v>
      </c>
      <c r="R10" s="1">
        <f t="shared" si="6"/>
        <v>8</v>
      </c>
      <c r="S10" s="1">
        <f t="shared" si="7"/>
        <v>10</v>
      </c>
      <c r="U10" s="3"/>
      <c r="V10" s="3"/>
      <c r="W10" s="3">
        <f t="shared" si="8"/>
        <v>100</v>
      </c>
      <c r="X10" s="3">
        <f t="shared" si="9"/>
        <v>100</v>
      </c>
      <c r="Y10" s="3"/>
      <c r="Z10" s="3"/>
      <c r="AA10" s="1">
        <f>SUM(R10:U10)</f>
        <v>18</v>
      </c>
      <c r="AB10" s="3">
        <f>(AA10/O10)*100</f>
        <v>100</v>
      </c>
      <c r="AC10" s="3"/>
    </row>
    <row r="11" spans="3:29" x14ac:dyDescent="0.25">
      <c r="D11" s="1">
        <v>7</v>
      </c>
      <c r="F11" s="1">
        <v>61</v>
      </c>
      <c r="G11" s="1">
        <v>55</v>
      </c>
      <c r="H11" s="1">
        <v>0</v>
      </c>
      <c r="I11" s="3">
        <v>0</v>
      </c>
      <c r="J11" s="3">
        <f t="shared" si="0"/>
        <v>116</v>
      </c>
      <c r="K11" s="3">
        <f t="shared" si="1"/>
        <v>100</v>
      </c>
      <c r="L11" s="3">
        <f t="shared" si="2"/>
        <v>55</v>
      </c>
      <c r="M11" s="3">
        <f t="shared" si="3"/>
        <v>47.413793103448278</v>
      </c>
      <c r="N11" s="1">
        <f t="shared" si="4"/>
        <v>0</v>
      </c>
      <c r="O11" s="1">
        <f t="shared" si="5"/>
        <v>116</v>
      </c>
      <c r="R11" s="1">
        <f t="shared" si="6"/>
        <v>61</v>
      </c>
      <c r="S11" s="1">
        <f t="shared" si="7"/>
        <v>55</v>
      </c>
      <c r="U11" s="3"/>
      <c r="V11" s="3"/>
      <c r="W11" s="3">
        <f t="shared" si="8"/>
        <v>100</v>
      </c>
      <c r="X11" s="3">
        <f t="shared" si="9"/>
        <v>100</v>
      </c>
      <c r="Y11" s="3"/>
      <c r="Z11" s="3"/>
      <c r="AA11" s="1">
        <f>SUM(R11:U11)</f>
        <v>116</v>
      </c>
      <c r="AB11" s="3">
        <f>(AA11/O11)*100</f>
        <v>100</v>
      </c>
      <c r="AC11" s="3"/>
    </row>
    <row r="12" spans="3:29" x14ac:dyDescent="0.25">
      <c r="D12" s="1">
        <v>8</v>
      </c>
      <c r="F12" s="1">
        <v>66</v>
      </c>
      <c r="G12" s="1">
        <v>74</v>
      </c>
      <c r="H12" s="1">
        <v>0</v>
      </c>
      <c r="I12" s="3">
        <v>0</v>
      </c>
      <c r="J12" s="3">
        <f t="shared" si="0"/>
        <v>140</v>
      </c>
      <c r="K12" s="3">
        <f t="shared" si="1"/>
        <v>100</v>
      </c>
      <c r="L12" s="3">
        <f t="shared" si="2"/>
        <v>74</v>
      </c>
      <c r="M12" s="3">
        <f t="shared" si="3"/>
        <v>52.857142857142861</v>
      </c>
      <c r="N12" s="1">
        <f t="shared" si="4"/>
        <v>0</v>
      </c>
      <c r="O12" s="1">
        <f t="shared" si="5"/>
        <v>140</v>
      </c>
      <c r="R12" s="1">
        <f t="shared" si="6"/>
        <v>66</v>
      </c>
      <c r="S12" s="1">
        <f t="shared" si="7"/>
        <v>74</v>
      </c>
      <c r="U12" s="3"/>
      <c r="V12" s="3"/>
      <c r="W12" s="3">
        <f t="shared" si="8"/>
        <v>100</v>
      </c>
      <c r="X12" s="3">
        <f t="shared" si="9"/>
        <v>100</v>
      </c>
      <c r="Y12" s="3"/>
      <c r="Z12" s="3"/>
      <c r="AA12" s="1">
        <f>SUM(R12:U12)</f>
        <v>140</v>
      </c>
      <c r="AB12" s="3">
        <f>(AA12/O12)*100</f>
        <v>100</v>
      </c>
      <c r="AC12" s="3"/>
    </row>
    <row r="13" spans="3:29" x14ac:dyDescent="0.25">
      <c r="D13" s="1">
        <v>9</v>
      </c>
      <c r="E13" s="1">
        <v>0</v>
      </c>
      <c r="I13" s="3"/>
      <c r="K13" s="3"/>
      <c r="M13" s="3"/>
      <c r="U13" s="3"/>
      <c r="V13" s="3"/>
      <c r="W13" s="3"/>
      <c r="X13" s="3"/>
      <c r="Y13" s="3"/>
      <c r="Z13" s="3"/>
      <c r="AA13" s="3"/>
      <c r="AB13" s="3"/>
      <c r="AC13" s="3"/>
    </row>
    <row r="14" spans="3:29" x14ac:dyDescent="0.25">
      <c r="D14" s="1">
        <v>10</v>
      </c>
      <c r="F14" s="1">
        <v>55</v>
      </c>
      <c r="G14" s="1">
        <v>47</v>
      </c>
      <c r="H14" s="1">
        <v>0</v>
      </c>
      <c r="I14" s="3">
        <v>0</v>
      </c>
      <c r="J14" s="3">
        <f t="shared" si="0"/>
        <v>102</v>
      </c>
      <c r="K14" s="3">
        <f t="shared" si="1"/>
        <v>100</v>
      </c>
      <c r="L14" s="3">
        <f t="shared" si="2"/>
        <v>47</v>
      </c>
      <c r="M14" s="3">
        <f t="shared" si="3"/>
        <v>46.078431372549019</v>
      </c>
      <c r="N14" s="1">
        <f t="shared" si="4"/>
        <v>0</v>
      </c>
      <c r="O14" s="1">
        <f t="shared" si="5"/>
        <v>102</v>
      </c>
      <c r="R14" s="1">
        <f t="shared" si="6"/>
        <v>55</v>
      </c>
      <c r="S14" s="1">
        <f t="shared" si="7"/>
        <v>47</v>
      </c>
      <c r="U14" s="3"/>
      <c r="V14" s="3"/>
      <c r="W14" s="3">
        <f t="shared" si="8"/>
        <v>100</v>
      </c>
      <c r="X14" s="3">
        <f t="shared" si="9"/>
        <v>100</v>
      </c>
      <c r="Y14" s="3"/>
      <c r="Z14" s="3"/>
      <c r="AA14" s="1">
        <f>SUM(R14:U14)</f>
        <v>102</v>
      </c>
      <c r="AB14" s="3">
        <f>(AA14/O14)*100</f>
        <v>100</v>
      </c>
      <c r="AC14" s="3"/>
    </row>
    <row r="15" spans="3:29" x14ac:dyDescent="0.25">
      <c r="D15" s="1">
        <v>11</v>
      </c>
      <c r="F15" s="1">
        <v>58</v>
      </c>
      <c r="G15" s="1">
        <v>68</v>
      </c>
      <c r="H15" s="1">
        <v>3</v>
      </c>
      <c r="I15" s="3">
        <v>0</v>
      </c>
      <c r="J15" s="3">
        <f t="shared" si="0"/>
        <v>126</v>
      </c>
      <c r="K15" s="3">
        <f t="shared" si="1"/>
        <v>97.674418604651152</v>
      </c>
      <c r="L15" s="3">
        <f t="shared" si="2"/>
        <v>71</v>
      </c>
      <c r="M15" s="3">
        <f t="shared" si="3"/>
        <v>55.038759689922479</v>
      </c>
      <c r="N15" s="1">
        <f t="shared" si="4"/>
        <v>3</v>
      </c>
      <c r="O15" s="1">
        <f t="shared" si="5"/>
        <v>129</v>
      </c>
      <c r="R15" s="1">
        <f t="shared" si="6"/>
        <v>58</v>
      </c>
      <c r="S15" s="1">
        <f t="shared" si="7"/>
        <v>68</v>
      </c>
      <c r="T15" s="3">
        <v>0</v>
      </c>
      <c r="U15" s="3"/>
      <c r="V15" s="3"/>
      <c r="W15" s="3">
        <f t="shared" si="8"/>
        <v>100</v>
      </c>
      <c r="X15" s="3">
        <f t="shared" si="9"/>
        <v>100</v>
      </c>
      <c r="Y15" s="3">
        <f t="shared" ref="Y15:Y22" si="10">T15/H15*100</f>
        <v>0</v>
      </c>
      <c r="Z15" s="3"/>
      <c r="AA15" s="1">
        <f>SUM(R15:U15)</f>
        <v>126</v>
      </c>
      <c r="AB15" s="3">
        <f>(AA15/O15)*100</f>
        <v>97.674418604651152</v>
      </c>
      <c r="AC15" s="3"/>
    </row>
    <row r="16" spans="3:29" x14ac:dyDescent="0.25">
      <c r="D16" s="1">
        <v>12</v>
      </c>
      <c r="F16" s="1">
        <v>75</v>
      </c>
      <c r="G16" s="1">
        <v>81</v>
      </c>
      <c r="H16" s="1">
        <v>0</v>
      </c>
      <c r="I16" s="3">
        <v>0</v>
      </c>
      <c r="J16" s="3">
        <f t="shared" si="0"/>
        <v>156</v>
      </c>
      <c r="K16" s="3">
        <f t="shared" si="1"/>
        <v>100</v>
      </c>
      <c r="L16" s="3">
        <f t="shared" si="2"/>
        <v>81</v>
      </c>
      <c r="M16" s="3">
        <f t="shared" si="3"/>
        <v>51.923076923076927</v>
      </c>
      <c r="N16" s="1">
        <f t="shared" si="4"/>
        <v>0</v>
      </c>
      <c r="O16" s="1">
        <f t="shared" si="5"/>
        <v>156</v>
      </c>
      <c r="R16" s="1">
        <f t="shared" si="6"/>
        <v>75</v>
      </c>
      <c r="S16" s="1">
        <f t="shared" si="7"/>
        <v>81</v>
      </c>
      <c r="U16" s="3"/>
      <c r="V16" s="3"/>
      <c r="W16" s="3">
        <f t="shared" si="8"/>
        <v>100</v>
      </c>
      <c r="X16" s="3">
        <f t="shared" si="9"/>
        <v>100</v>
      </c>
      <c r="Y16" s="3"/>
      <c r="Z16" s="3"/>
      <c r="AA16" s="1">
        <f>SUM(R16:U16)</f>
        <v>156</v>
      </c>
      <c r="AB16" s="3">
        <f>(AA16/O16)*100</f>
        <v>100</v>
      </c>
      <c r="AC16" s="3"/>
    </row>
    <row r="17" spans="4:29" x14ac:dyDescent="0.25">
      <c r="D17" s="1">
        <v>13</v>
      </c>
      <c r="F17" s="1">
        <v>50</v>
      </c>
      <c r="G17" s="1">
        <v>67</v>
      </c>
      <c r="H17" s="1">
        <v>0</v>
      </c>
      <c r="I17" s="3">
        <v>0</v>
      </c>
      <c r="J17" s="3">
        <f t="shared" si="0"/>
        <v>117</v>
      </c>
      <c r="K17" s="3">
        <f t="shared" si="1"/>
        <v>100</v>
      </c>
      <c r="L17" s="3">
        <f t="shared" si="2"/>
        <v>67</v>
      </c>
      <c r="M17" s="3">
        <f t="shared" si="3"/>
        <v>57.26495726495726</v>
      </c>
      <c r="N17" s="1">
        <f t="shared" si="4"/>
        <v>0</v>
      </c>
      <c r="O17" s="1">
        <f t="shared" si="5"/>
        <v>117</v>
      </c>
      <c r="R17" s="1">
        <f t="shared" si="6"/>
        <v>50</v>
      </c>
      <c r="S17" s="1">
        <f t="shared" si="7"/>
        <v>67</v>
      </c>
      <c r="U17" s="3"/>
      <c r="V17" s="3"/>
      <c r="W17" s="3">
        <f t="shared" si="8"/>
        <v>100</v>
      </c>
      <c r="X17" s="3">
        <f t="shared" si="9"/>
        <v>100</v>
      </c>
      <c r="Y17" s="3"/>
      <c r="Z17" s="3"/>
      <c r="AA17" s="1">
        <f>SUM(R17:U17)</f>
        <v>117</v>
      </c>
      <c r="AB17" s="3">
        <f>(AA17/O17)*100</f>
        <v>100</v>
      </c>
      <c r="AC17" s="3"/>
    </row>
    <row r="18" spans="4:29" x14ac:dyDescent="0.25">
      <c r="D18" s="1">
        <v>14</v>
      </c>
      <c r="F18" s="1">
        <v>66</v>
      </c>
      <c r="G18" s="1">
        <v>49</v>
      </c>
      <c r="H18" s="1">
        <v>0</v>
      </c>
      <c r="I18" s="3">
        <v>0</v>
      </c>
      <c r="J18" s="3">
        <f t="shared" si="0"/>
        <v>115</v>
      </c>
      <c r="K18" s="3">
        <f t="shared" si="1"/>
        <v>100</v>
      </c>
      <c r="L18" s="3">
        <f t="shared" si="2"/>
        <v>49</v>
      </c>
      <c r="M18" s="3">
        <f t="shared" si="3"/>
        <v>42.608695652173914</v>
      </c>
      <c r="N18" s="1">
        <f t="shared" si="4"/>
        <v>0</v>
      </c>
      <c r="O18" s="1">
        <f t="shared" si="5"/>
        <v>115</v>
      </c>
      <c r="R18" s="1">
        <f t="shared" si="6"/>
        <v>66</v>
      </c>
      <c r="S18" s="1">
        <f t="shared" si="7"/>
        <v>49</v>
      </c>
      <c r="U18" s="3"/>
      <c r="V18" s="3"/>
      <c r="W18" s="3">
        <f t="shared" si="8"/>
        <v>100</v>
      </c>
      <c r="X18" s="3">
        <f t="shared" si="9"/>
        <v>100</v>
      </c>
      <c r="Y18" s="3"/>
      <c r="Z18" s="3"/>
      <c r="AA18" s="1">
        <f>SUM(R18:U18)</f>
        <v>115</v>
      </c>
      <c r="AB18" s="3">
        <f>(AA18/O18)*100</f>
        <v>100</v>
      </c>
      <c r="AC18" s="3"/>
    </row>
    <row r="19" spans="4:29" x14ac:dyDescent="0.25">
      <c r="D19" s="1">
        <v>15</v>
      </c>
      <c r="E19" s="1">
        <v>0</v>
      </c>
      <c r="K19" s="3"/>
      <c r="M19" s="3"/>
      <c r="U19" s="3"/>
      <c r="V19" s="3"/>
      <c r="W19" s="3"/>
      <c r="X19" s="3"/>
      <c r="Y19" s="3"/>
      <c r="Z19" s="3"/>
      <c r="AA19" s="3"/>
      <c r="AB19" s="3"/>
      <c r="AC19" s="3"/>
    </row>
    <row r="20" spans="4:29" x14ac:dyDescent="0.25">
      <c r="D20" s="1">
        <v>16</v>
      </c>
      <c r="F20" s="1">
        <v>63</v>
      </c>
      <c r="G20" s="1">
        <v>51</v>
      </c>
      <c r="H20" s="1">
        <v>2</v>
      </c>
      <c r="I20" s="1">
        <v>0</v>
      </c>
      <c r="J20" s="3">
        <f t="shared" si="0"/>
        <v>114</v>
      </c>
      <c r="K20" s="3">
        <f t="shared" si="1"/>
        <v>98.275862068965509</v>
      </c>
      <c r="L20" s="3">
        <f t="shared" si="2"/>
        <v>53</v>
      </c>
      <c r="M20" s="3">
        <f t="shared" si="3"/>
        <v>45.689655172413794</v>
      </c>
      <c r="N20" s="1">
        <f t="shared" si="4"/>
        <v>2</v>
      </c>
      <c r="O20" s="1">
        <f t="shared" si="5"/>
        <v>116</v>
      </c>
      <c r="R20" s="1">
        <f t="shared" si="6"/>
        <v>63</v>
      </c>
      <c r="S20" s="1">
        <f t="shared" si="7"/>
        <v>51</v>
      </c>
      <c r="T20" s="1">
        <v>0</v>
      </c>
      <c r="U20" s="3"/>
      <c r="V20" s="3"/>
      <c r="W20" s="3">
        <f t="shared" si="8"/>
        <v>100</v>
      </c>
      <c r="X20" s="3">
        <f t="shared" si="9"/>
        <v>100</v>
      </c>
      <c r="Y20" s="3">
        <f t="shared" si="10"/>
        <v>0</v>
      </c>
      <c r="Z20" s="3"/>
      <c r="AA20" s="1">
        <f>SUM(R20:U20)</f>
        <v>114</v>
      </c>
      <c r="AB20" s="3">
        <f>(AA20/O20)*100</f>
        <v>98.275862068965509</v>
      </c>
      <c r="AC20" s="3"/>
    </row>
    <row r="21" spans="4:29" x14ac:dyDescent="0.25">
      <c r="D21" s="1">
        <v>17</v>
      </c>
      <c r="F21" s="1">
        <v>67</v>
      </c>
      <c r="G21" s="1">
        <v>70</v>
      </c>
      <c r="H21" s="1">
        <v>0</v>
      </c>
      <c r="I21" s="1">
        <v>0</v>
      </c>
      <c r="J21" s="3">
        <f t="shared" si="0"/>
        <v>137</v>
      </c>
      <c r="K21" s="3">
        <f t="shared" si="1"/>
        <v>100</v>
      </c>
      <c r="L21" s="3">
        <f t="shared" si="2"/>
        <v>70</v>
      </c>
      <c r="M21" s="3">
        <f t="shared" si="3"/>
        <v>51.094890510948908</v>
      </c>
      <c r="N21" s="1">
        <f t="shared" si="4"/>
        <v>0</v>
      </c>
      <c r="O21" s="1">
        <f t="shared" si="5"/>
        <v>137</v>
      </c>
      <c r="R21" s="1">
        <f t="shared" si="6"/>
        <v>67</v>
      </c>
      <c r="S21" s="1">
        <f t="shared" si="7"/>
        <v>70</v>
      </c>
      <c r="T21" s="3"/>
      <c r="U21" s="3"/>
      <c r="V21" s="3"/>
      <c r="W21" s="3">
        <f t="shared" si="8"/>
        <v>100</v>
      </c>
      <c r="X21" s="3">
        <f t="shared" si="9"/>
        <v>100</v>
      </c>
      <c r="Y21" s="3"/>
      <c r="Z21" s="3"/>
      <c r="AA21" s="1">
        <f>SUM(R21:U21)</f>
        <v>137</v>
      </c>
      <c r="AB21" s="3">
        <f>(AA21/O21)*100</f>
        <v>100</v>
      </c>
      <c r="AC21" s="3"/>
    </row>
    <row r="22" spans="4:29" x14ac:dyDescent="0.25">
      <c r="D22" s="1">
        <v>18</v>
      </c>
      <c r="F22" s="1">
        <v>64</v>
      </c>
      <c r="G22" s="1">
        <v>58</v>
      </c>
      <c r="H22" s="1">
        <v>1</v>
      </c>
      <c r="I22" s="1">
        <v>0</v>
      </c>
      <c r="J22" s="3">
        <f t="shared" si="0"/>
        <v>122</v>
      </c>
      <c r="K22" s="3">
        <f t="shared" si="1"/>
        <v>99.1869918699187</v>
      </c>
      <c r="L22" s="3">
        <f t="shared" si="2"/>
        <v>59</v>
      </c>
      <c r="M22" s="3">
        <f t="shared" si="3"/>
        <v>47.967479674796749</v>
      </c>
      <c r="N22" s="1">
        <f t="shared" si="4"/>
        <v>1</v>
      </c>
      <c r="O22" s="1">
        <f t="shared" si="5"/>
        <v>123</v>
      </c>
      <c r="R22" s="1">
        <f t="shared" si="6"/>
        <v>64</v>
      </c>
      <c r="S22" s="1">
        <f t="shared" si="7"/>
        <v>58</v>
      </c>
      <c r="T22" s="1">
        <v>1</v>
      </c>
      <c r="V22" s="1">
        <v>1</v>
      </c>
      <c r="W22" s="3">
        <f t="shared" si="8"/>
        <v>100</v>
      </c>
      <c r="X22" s="3">
        <f t="shared" si="9"/>
        <v>100</v>
      </c>
      <c r="Y22" s="3">
        <f t="shared" si="10"/>
        <v>100</v>
      </c>
      <c r="Z22" s="3"/>
      <c r="AA22" s="1">
        <f>SUM(R22:U22)</f>
        <v>123</v>
      </c>
      <c r="AB22" s="3">
        <f>(AA22/O22)*100</f>
        <v>100</v>
      </c>
      <c r="AC22" s="1">
        <v>100</v>
      </c>
    </row>
    <row r="23" spans="4:29" x14ac:dyDescent="0.25">
      <c r="D23" s="1">
        <v>19</v>
      </c>
      <c r="E23" s="1">
        <v>0</v>
      </c>
      <c r="K23" s="3"/>
      <c r="M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4:29" x14ac:dyDescent="0.25">
      <c r="D24" s="1">
        <v>20</v>
      </c>
      <c r="F24" s="1">
        <v>76</v>
      </c>
      <c r="G24" s="1">
        <v>81</v>
      </c>
      <c r="H24" s="1">
        <v>0</v>
      </c>
      <c r="I24" s="1">
        <v>0</v>
      </c>
      <c r="J24" s="3">
        <f t="shared" si="0"/>
        <v>157</v>
      </c>
      <c r="K24" s="3">
        <f t="shared" si="1"/>
        <v>100</v>
      </c>
      <c r="L24" s="3">
        <f t="shared" si="2"/>
        <v>81</v>
      </c>
      <c r="M24" s="3">
        <f t="shared" si="3"/>
        <v>51.592356687898089</v>
      </c>
      <c r="N24" s="1">
        <f t="shared" si="4"/>
        <v>0</v>
      </c>
      <c r="O24" s="1">
        <f t="shared" si="5"/>
        <v>157</v>
      </c>
      <c r="R24" s="1">
        <f t="shared" si="6"/>
        <v>76</v>
      </c>
      <c r="S24" s="1">
        <f t="shared" si="7"/>
        <v>81</v>
      </c>
      <c r="T24" s="3"/>
      <c r="U24" s="3"/>
      <c r="V24" s="3"/>
      <c r="W24" s="3">
        <f t="shared" si="8"/>
        <v>100</v>
      </c>
      <c r="X24" s="3">
        <f t="shared" si="9"/>
        <v>100</v>
      </c>
      <c r="Y24" s="3"/>
      <c r="Z24" s="3"/>
      <c r="AA24" s="1">
        <f>SUM(R24:U24)</f>
        <v>157</v>
      </c>
      <c r="AB24" s="3">
        <f>(AA24/O24)*100</f>
        <v>100</v>
      </c>
      <c r="AC24" s="3"/>
    </row>
    <row r="25" spans="4:29" x14ac:dyDescent="0.25">
      <c r="D25" s="1">
        <v>21</v>
      </c>
      <c r="F25" s="1">
        <v>9</v>
      </c>
      <c r="G25" s="1">
        <v>9</v>
      </c>
      <c r="H25" s="1">
        <v>0</v>
      </c>
      <c r="I25" s="1">
        <v>0</v>
      </c>
      <c r="J25" s="3">
        <f t="shared" si="0"/>
        <v>18</v>
      </c>
      <c r="K25" s="3">
        <f t="shared" si="1"/>
        <v>100</v>
      </c>
      <c r="L25" s="3">
        <f t="shared" si="2"/>
        <v>9</v>
      </c>
      <c r="M25" s="3">
        <f t="shared" si="3"/>
        <v>50</v>
      </c>
      <c r="N25" s="1">
        <f t="shared" si="4"/>
        <v>0</v>
      </c>
      <c r="O25" s="1">
        <f t="shared" si="5"/>
        <v>18</v>
      </c>
      <c r="R25" s="1">
        <f t="shared" si="6"/>
        <v>9</v>
      </c>
      <c r="S25" s="1">
        <f t="shared" si="7"/>
        <v>9</v>
      </c>
      <c r="T25" s="3"/>
      <c r="U25" s="3"/>
      <c r="V25" s="3"/>
      <c r="W25" s="3">
        <f t="shared" si="8"/>
        <v>100</v>
      </c>
      <c r="X25" s="3">
        <f t="shared" si="9"/>
        <v>100</v>
      </c>
      <c r="Y25" s="3"/>
      <c r="Z25" s="3"/>
      <c r="AA25" s="1">
        <f>SUM(R25:U25)</f>
        <v>18</v>
      </c>
      <c r="AB25" s="3">
        <f>(AA25/O25)*100</f>
        <v>100</v>
      </c>
      <c r="AC25" s="3"/>
    </row>
    <row r="26" spans="4:29" x14ac:dyDescent="0.25">
      <c r="D26" s="1">
        <v>22</v>
      </c>
      <c r="E26" s="1">
        <v>0</v>
      </c>
      <c r="K26" s="3"/>
      <c r="M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4:29" x14ac:dyDescent="0.25">
      <c r="D27" s="1">
        <v>23</v>
      </c>
      <c r="E27" s="1">
        <v>0</v>
      </c>
      <c r="K27" s="3"/>
      <c r="M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4:29" x14ac:dyDescent="0.25">
      <c r="D28" s="1">
        <v>24</v>
      </c>
      <c r="E28" s="1">
        <v>0</v>
      </c>
      <c r="K28" s="3"/>
      <c r="M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4:29" x14ac:dyDescent="0.25">
      <c r="D29" s="1">
        <v>25</v>
      </c>
      <c r="F29" s="1">
        <v>46</v>
      </c>
      <c r="G29" s="1">
        <v>64</v>
      </c>
      <c r="H29" s="1">
        <f>-I29</f>
        <v>0</v>
      </c>
      <c r="I29" s="1">
        <v>0</v>
      </c>
      <c r="J29" s="3">
        <f t="shared" si="0"/>
        <v>110</v>
      </c>
      <c r="K29" s="3">
        <f t="shared" si="1"/>
        <v>100</v>
      </c>
      <c r="L29" s="3">
        <f t="shared" si="2"/>
        <v>64</v>
      </c>
      <c r="M29" s="3">
        <f t="shared" si="3"/>
        <v>58.18181818181818</v>
      </c>
      <c r="N29" s="1">
        <f t="shared" si="4"/>
        <v>0</v>
      </c>
      <c r="O29" s="1">
        <f t="shared" si="5"/>
        <v>110</v>
      </c>
      <c r="R29" s="1">
        <f t="shared" si="6"/>
        <v>46</v>
      </c>
      <c r="S29" s="1">
        <f t="shared" si="7"/>
        <v>64</v>
      </c>
      <c r="T29" s="3"/>
      <c r="U29" s="3"/>
      <c r="V29" s="3"/>
      <c r="W29" s="3">
        <f t="shared" si="8"/>
        <v>100</v>
      </c>
      <c r="X29" s="3">
        <f t="shared" si="9"/>
        <v>100</v>
      </c>
      <c r="Y29" s="3"/>
      <c r="Z29" s="3"/>
      <c r="AA29" s="1">
        <f>SUM(R29:U29)</f>
        <v>110</v>
      </c>
      <c r="AB29" s="3">
        <f>(AA29/O29)*100</f>
        <v>100</v>
      </c>
      <c r="AC29" s="3"/>
    </row>
    <row r="30" spans="4:29" x14ac:dyDescent="0.25">
      <c r="K30" s="3"/>
      <c r="M30" s="3"/>
      <c r="W30" s="3"/>
      <c r="X30" s="3"/>
      <c r="Y30" s="3"/>
      <c r="Z30" s="3"/>
      <c r="AB30" s="3"/>
      <c r="AC30" s="3"/>
    </row>
    <row r="32" spans="4:29" x14ac:dyDescent="0.25">
      <c r="F32" s="20"/>
      <c r="G32" s="20"/>
      <c r="H32" s="20"/>
      <c r="I32" s="20"/>
      <c r="J32" s="20"/>
      <c r="K32" s="20"/>
      <c r="L32" s="20"/>
      <c r="M32" s="20"/>
      <c r="N32" s="20"/>
      <c r="O32" s="20"/>
      <c r="R32" s="20"/>
      <c r="S32" s="20"/>
      <c r="T32" s="20"/>
      <c r="U32" s="20"/>
      <c r="W32" s="20"/>
      <c r="X32" s="20"/>
      <c r="Y32" s="20"/>
      <c r="Z32" s="20"/>
      <c r="AA32" s="2"/>
      <c r="AB32" s="2"/>
      <c r="AC32" s="2"/>
    </row>
    <row r="34" spans="3:29" x14ac:dyDescent="0.25"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9"/>
      <c r="W34" s="9"/>
      <c r="X34" s="9"/>
      <c r="Y34" s="9"/>
      <c r="Z34" s="4"/>
      <c r="AA34" s="4"/>
      <c r="AB34" s="4"/>
      <c r="AC34" s="4"/>
    </row>
    <row r="35" spans="3:29" x14ac:dyDescent="0.25">
      <c r="C35" s="1" t="s">
        <v>47</v>
      </c>
      <c r="D35" s="1">
        <v>2</v>
      </c>
      <c r="F35" s="1">
        <v>52</v>
      </c>
      <c r="G35" s="1">
        <v>34</v>
      </c>
      <c r="H35" s="1">
        <v>0</v>
      </c>
      <c r="I35" s="1">
        <v>0</v>
      </c>
      <c r="J35" s="3">
        <f>F35+G35</f>
        <v>86</v>
      </c>
      <c r="K35" s="3">
        <f>(J35/O35)*100</f>
        <v>100</v>
      </c>
      <c r="L35" s="3">
        <f>G35+H35</f>
        <v>34</v>
      </c>
      <c r="M35" s="3">
        <f>(L35/O35)*100</f>
        <v>39.534883720930232</v>
      </c>
      <c r="N35" s="1">
        <f>H35+I35</f>
        <v>0</v>
      </c>
      <c r="O35" s="1">
        <f>SUM(F35:I35)</f>
        <v>86</v>
      </c>
      <c r="R35" s="1">
        <v>52</v>
      </c>
      <c r="S35" s="1">
        <v>34</v>
      </c>
      <c r="W35" s="3">
        <f>(R35/F35)*100</f>
        <v>100</v>
      </c>
      <c r="X35" s="3">
        <f t="shared" ref="X35" si="11">(S35/G35)*100</f>
        <v>100</v>
      </c>
      <c r="AA35" s="1">
        <f>SUM(R35:U35)</f>
        <v>86</v>
      </c>
      <c r="AB35" s="3">
        <f>(AA35/O35)*100</f>
        <v>100</v>
      </c>
    </row>
    <row r="36" spans="3:29" x14ac:dyDescent="0.25">
      <c r="D36" s="1">
        <v>3</v>
      </c>
      <c r="F36" s="1">
        <v>67</v>
      </c>
      <c r="G36" s="1">
        <v>59</v>
      </c>
      <c r="H36" s="1">
        <v>0</v>
      </c>
      <c r="I36" s="1">
        <v>0</v>
      </c>
      <c r="J36" s="3">
        <f t="shared" ref="J36:J71" si="12">F36+G36</f>
        <v>126</v>
      </c>
      <c r="K36" s="3">
        <f t="shared" ref="K36:K71" si="13">(J36/O36)*100</f>
        <v>100</v>
      </c>
      <c r="L36" s="3">
        <f t="shared" ref="L36:L71" si="14">G36+H36</f>
        <v>59</v>
      </c>
      <c r="M36" s="3">
        <f t="shared" ref="M36:M71" si="15">(L36/O36)*100</f>
        <v>46.825396825396822</v>
      </c>
      <c r="N36" s="1">
        <f t="shared" ref="N36:N71" si="16">H36+I36</f>
        <v>0</v>
      </c>
      <c r="O36" s="1">
        <f t="shared" ref="O36:O71" si="17">SUM(F36:I36)</f>
        <v>126</v>
      </c>
      <c r="R36" s="1">
        <v>67</v>
      </c>
      <c r="S36" s="1">
        <v>59</v>
      </c>
      <c r="W36" s="3">
        <f t="shared" ref="W36:W71" si="18">(R36/F36)*100</f>
        <v>100</v>
      </c>
      <c r="X36" s="3">
        <f t="shared" ref="X36:X71" si="19">(S36/G36)*100</f>
        <v>100</v>
      </c>
      <c r="AA36" s="1">
        <f t="shared" ref="AA36:AA71" si="20">SUM(R36:U36)</f>
        <v>126</v>
      </c>
      <c r="AB36" s="3">
        <f t="shared" ref="AB36:AB71" si="21">(AA36/O36)*100</f>
        <v>100</v>
      </c>
    </row>
    <row r="37" spans="3:29" x14ac:dyDescent="0.25">
      <c r="D37" s="1">
        <v>4</v>
      </c>
      <c r="F37" s="1">
        <v>34</v>
      </c>
      <c r="G37" s="1">
        <v>31</v>
      </c>
      <c r="H37" s="1">
        <v>0</v>
      </c>
      <c r="I37" s="1">
        <v>3</v>
      </c>
      <c r="J37" s="3">
        <f t="shared" si="12"/>
        <v>65</v>
      </c>
      <c r="K37" s="3">
        <f t="shared" si="13"/>
        <v>95.588235294117652</v>
      </c>
      <c r="L37" s="3">
        <f t="shared" si="14"/>
        <v>31</v>
      </c>
      <c r="M37" s="3">
        <f t="shared" si="15"/>
        <v>45.588235294117645</v>
      </c>
      <c r="N37" s="1">
        <f t="shared" si="16"/>
        <v>3</v>
      </c>
      <c r="O37" s="1">
        <f t="shared" si="17"/>
        <v>68</v>
      </c>
      <c r="R37" s="1">
        <v>34</v>
      </c>
      <c r="S37" s="1">
        <v>31</v>
      </c>
      <c r="U37" s="1">
        <v>0</v>
      </c>
      <c r="V37" s="1">
        <v>1</v>
      </c>
      <c r="W37" s="3">
        <f t="shared" si="18"/>
        <v>100</v>
      </c>
      <c r="X37" s="3">
        <f t="shared" si="19"/>
        <v>100</v>
      </c>
      <c r="Z37" s="1">
        <f t="shared" ref="Z37:Z58" si="22">(U37/I37)*100</f>
        <v>0</v>
      </c>
      <c r="AA37" s="1">
        <f t="shared" si="20"/>
        <v>65</v>
      </c>
      <c r="AB37" s="3">
        <f t="shared" si="21"/>
        <v>95.588235294117652</v>
      </c>
      <c r="AC37" s="6">
        <f t="shared" ref="AC37:AC58" si="23">(V37/N37)*100</f>
        <v>33.333333333333329</v>
      </c>
    </row>
    <row r="38" spans="3:29" x14ac:dyDescent="0.25">
      <c r="D38" s="1">
        <v>5</v>
      </c>
      <c r="F38" s="1">
        <v>48</v>
      </c>
      <c r="G38" s="1">
        <v>55</v>
      </c>
      <c r="H38" s="1">
        <v>0</v>
      </c>
      <c r="I38" s="1">
        <v>0</v>
      </c>
      <c r="J38" s="3">
        <f t="shared" si="12"/>
        <v>103</v>
      </c>
      <c r="K38" s="3">
        <f t="shared" si="13"/>
        <v>100</v>
      </c>
      <c r="L38" s="3">
        <f t="shared" si="14"/>
        <v>55</v>
      </c>
      <c r="M38" s="3">
        <f t="shared" si="15"/>
        <v>53.398058252427184</v>
      </c>
      <c r="N38" s="1">
        <f t="shared" si="16"/>
        <v>0</v>
      </c>
      <c r="O38" s="1">
        <f t="shared" si="17"/>
        <v>103</v>
      </c>
      <c r="R38" s="1">
        <v>48</v>
      </c>
      <c r="S38" s="1">
        <v>55</v>
      </c>
      <c r="W38" s="3">
        <f t="shared" si="18"/>
        <v>100</v>
      </c>
      <c r="X38" s="3">
        <f t="shared" si="19"/>
        <v>100</v>
      </c>
      <c r="AA38" s="1">
        <f t="shared" si="20"/>
        <v>103</v>
      </c>
      <c r="AB38" s="3">
        <f t="shared" si="21"/>
        <v>100</v>
      </c>
    </row>
    <row r="39" spans="3:29" x14ac:dyDescent="0.25">
      <c r="D39" s="1">
        <v>6</v>
      </c>
      <c r="F39" s="1">
        <v>54</v>
      </c>
      <c r="G39" s="1">
        <v>55</v>
      </c>
      <c r="H39" s="1">
        <v>0</v>
      </c>
      <c r="I39" s="1">
        <v>0</v>
      </c>
      <c r="J39" s="3">
        <f t="shared" si="12"/>
        <v>109</v>
      </c>
      <c r="K39" s="3">
        <f t="shared" si="13"/>
        <v>100</v>
      </c>
      <c r="L39" s="3">
        <f t="shared" si="14"/>
        <v>55</v>
      </c>
      <c r="M39" s="3">
        <f t="shared" si="15"/>
        <v>50.458715596330272</v>
      </c>
      <c r="N39" s="1">
        <f t="shared" si="16"/>
        <v>0</v>
      </c>
      <c r="O39" s="1">
        <f t="shared" si="17"/>
        <v>109</v>
      </c>
      <c r="R39" s="1">
        <v>54</v>
      </c>
      <c r="S39" s="1">
        <v>55</v>
      </c>
      <c r="W39" s="3">
        <f t="shared" si="18"/>
        <v>100</v>
      </c>
      <c r="X39" s="3">
        <f t="shared" si="19"/>
        <v>100</v>
      </c>
      <c r="AA39" s="1">
        <f t="shared" si="20"/>
        <v>109</v>
      </c>
      <c r="AB39" s="3">
        <f t="shared" si="21"/>
        <v>100</v>
      </c>
    </row>
    <row r="40" spans="3:29" x14ac:dyDescent="0.25">
      <c r="D40" s="1">
        <v>7</v>
      </c>
      <c r="F40" s="1">
        <v>46</v>
      </c>
      <c r="G40" s="1">
        <v>68</v>
      </c>
      <c r="H40" s="1">
        <v>0</v>
      </c>
      <c r="I40" s="8">
        <v>0</v>
      </c>
      <c r="J40" s="3">
        <f t="shared" si="12"/>
        <v>114</v>
      </c>
      <c r="K40" s="3">
        <f t="shared" si="13"/>
        <v>100</v>
      </c>
      <c r="L40" s="3">
        <f t="shared" si="14"/>
        <v>68</v>
      </c>
      <c r="M40" s="3">
        <f t="shared" si="15"/>
        <v>59.649122807017541</v>
      </c>
      <c r="N40" s="1">
        <f t="shared" si="16"/>
        <v>0</v>
      </c>
      <c r="O40" s="1">
        <f t="shared" si="17"/>
        <v>114</v>
      </c>
      <c r="R40" s="1">
        <v>46</v>
      </c>
      <c r="S40" s="1">
        <v>68</v>
      </c>
      <c r="W40" s="3">
        <f t="shared" si="18"/>
        <v>100</v>
      </c>
      <c r="X40" s="3">
        <f t="shared" si="19"/>
        <v>100</v>
      </c>
      <c r="AA40" s="1">
        <f t="shared" si="20"/>
        <v>114</v>
      </c>
      <c r="AB40" s="3">
        <f t="shared" si="21"/>
        <v>100</v>
      </c>
    </row>
    <row r="41" spans="3:29" x14ac:dyDescent="0.25">
      <c r="D41" s="1">
        <v>8</v>
      </c>
      <c r="F41" s="1">
        <v>52</v>
      </c>
      <c r="G41" s="1">
        <v>62</v>
      </c>
      <c r="H41" s="1">
        <v>0</v>
      </c>
      <c r="I41" s="8">
        <v>0</v>
      </c>
      <c r="J41" s="3">
        <f t="shared" si="12"/>
        <v>114</v>
      </c>
      <c r="K41" s="3">
        <f t="shared" si="13"/>
        <v>100</v>
      </c>
      <c r="L41" s="3">
        <f t="shared" si="14"/>
        <v>62</v>
      </c>
      <c r="M41" s="3">
        <f t="shared" si="15"/>
        <v>54.385964912280706</v>
      </c>
      <c r="N41" s="1">
        <f t="shared" si="16"/>
        <v>0</v>
      </c>
      <c r="O41" s="1">
        <f t="shared" si="17"/>
        <v>114</v>
      </c>
      <c r="R41" s="1">
        <v>52</v>
      </c>
      <c r="S41" s="1">
        <v>62</v>
      </c>
      <c r="W41" s="3">
        <f t="shared" si="18"/>
        <v>100</v>
      </c>
      <c r="X41" s="3">
        <f t="shared" si="19"/>
        <v>100</v>
      </c>
      <c r="AA41" s="1">
        <f t="shared" si="20"/>
        <v>114</v>
      </c>
      <c r="AB41" s="3">
        <f t="shared" si="21"/>
        <v>100</v>
      </c>
    </row>
    <row r="42" spans="3:29" x14ac:dyDescent="0.25">
      <c r="D42" s="1">
        <v>9</v>
      </c>
      <c r="F42" s="1">
        <v>55</v>
      </c>
      <c r="G42" s="1">
        <v>61</v>
      </c>
      <c r="H42" s="1">
        <v>0</v>
      </c>
      <c r="I42" s="8">
        <v>0</v>
      </c>
      <c r="J42" s="3">
        <f t="shared" si="12"/>
        <v>116</v>
      </c>
      <c r="K42" s="3">
        <f t="shared" si="13"/>
        <v>100</v>
      </c>
      <c r="L42" s="3">
        <f t="shared" si="14"/>
        <v>61</v>
      </c>
      <c r="M42" s="3">
        <f t="shared" si="15"/>
        <v>52.586206896551722</v>
      </c>
      <c r="N42" s="1">
        <f t="shared" si="16"/>
        <v>0</v>
      </c>
      <c r="O42" s="1">
        <f t="shared" si="17"/>
        <v>116</v>
      </c>
      <c r="R42" s="1">
        <v>55</v>
      </c>
      <c r="S42" s="1">
        <v>61</v>
      </c>
      <c r="W42" s="3">
        <f t="shared" si="18"/>
        <v>100</v>
      </c>
      <c r="X42" s="3">
        <f t="shared" si="19"/>
        <v>100</v>
      </c>
      <c r="AA42" s="1">
        <f t="shared" si="20"/>
        <v>116</v>
      </c>
      <c r="AB42" s="3">
        <f t="shared" si="21"/>
        <v>100</v>
      </c>
    </row>
    <row r="43" spans="3:29" x14ac:dyDescent="0.25">
      <c r="D43" s="1">
        <v>10</v>
      </c>
      <c r="F43" s="1">
        <v>42</v>
      </c>
      <c r="G43" s="1">
        <v>42</v>
      </c>
      <c r="H43" s="1">
        <v>1</v>
      </c>
      <c r="I43" s="8">
        <v>0</v>
      </c>
      <c r="J43" s="3">
        <f t="shared" si="12"/>
        <v>84</v>
      </c>
      <c r="K43" s="3">
        <f t="shared" si="13"/>
        <v>98.82352941176471</v>
      </c>
      <c r="L43" s="3">
        <f t="shared" si="14"/>
        <v>43</v>
      </c>
      <c r="M43" s="3">
        <f t="shared" si="15"/>
        <v>50.588235294117645</v>
      </c>
      <c r="N43" s="1">
        <f t="shared" si="16"/>
        <v>1</v>
      </c>
      <c r="O43" s="1">
        <f t="shared" si="17"/>
        <v>85</v>
      </c>
      <c r="R43" s="1">
        <v>42</v>
      </c>
      <c r="S43" s="1">
        <v>42</v>
      </c>
      <c r="T43" s="1">
        <v>0</v>
      </c>
      <c r="W43" s="3">
        <f t="shared" si="18"/>
        <v>100</v>
      </c>
      <c r="X43" s="3">
        <f t="shared" si="19"/>
        <v>100</v>
      </c>
      <c r="Y43" s="1">
        <f t="shared" ref="Y43:Y60" si="24">(T43/H43)*100</f>
        <v>0</v>
      </c>
      <c r="AA43" s="1">
        <f t="shared" si="20"/>
        <v>84</v>
      </c>
      <c r="AB43" s="3">
        <f t="shared" si="21"/>
        <v>98.82352941176471</v>
      </c>
    </row>
    <row r="44" spans="3:29" x14ac:dyDescent="0.25">
      <c r="D44" s="1">
        <v>11</v>
      </c>
      <c r="F44" s="1">
        <v>48</v>
      </c>
      <c r="G44" s="1">
        <v>54</v>
      </c>
      <c r="H44" s="1">
        <v>0</v>
      </c>
      <c r="I44" s="8">
        <v>0</v>
      </c>
      <c r="J44" s="3">
        <f t="shared" si="12"/>
        <v>102</v>
      </c>
      <c r="K44" s="3">
        <f t="shared" si="13"/>
        <v>100</v>
      </c>
      <c r="L44" s="3">
        <f t="shared" si="14"/>
        <v>54</v>
      </c>
      <c r="M44" s="3">
        <f t="shared" si="15"/>
        <v>52.941176470588239</v>
      </c>
      <c r="N44" s="1">
        <f t="shared" si="16"/>
        <v>0</v>
      </c>
      <c r="O44" s="1">
        <f t="shared" si="17"/>
        <v>102</v>
      </c>
      <c r="R44" s="1">
        <v>48</v>
      </c>
      <c r="S44" s="1">
        <v>54</v>
      </c>
      <c r="W44" s="3">
        <f t="shared" si="18"/>
        <v>100</v>
      </c>
      <c r="X44" s="3">
        <f t="shared" si="19"/>
        <v>100</v>
      </c>
      <c r="AA44" s="1">
        <f t="shared" si="20"/>
        <v>102</v>
      </c>
      <c r="AB44" s="3">
        <f t="shared" si="21"/>
        <v>100</v>
      </c>
    </row>
    <row r="45" spans="3:29" x14ac:dyDescent="0.25">
      <c r="D45" s="1">
        <v>12</v>
      </c>
      <c r="F45" s="1">
        <v>79</v>
      </c>
      <c r="G45" s="1">
        <v>86</v>
      </c>
      <c r="H45" s="1">
        <v>0</v>
      </c>
      <c r="I45" s="8">
        <v>0</v>
      </c>
      <c r="J45" s="3">
        <f t="shared" si="12"/>
        <v>165</v>
      </c>
      <c r="K45" s="3">
        <f t="shared" si="13"/>
        <v>100</v>
      </c>
      <c r="L45" s="3">
        <f t="shared" si="14"/>
        <v>86</v>
      </c>
      <c r="M45" s="3">
        <f t="shared" si="15"/>
        <v>52.121212121212125</v>
      </c>
      <c r="N45" s="1">
        <f t="shared" si="16"/>
        <v>0</v>
      </c>
      <c r="O45" s="1">
        <f t="shared" si="17"/>
        <v>165</v>
      </c>
      <c r="R45" s="1">
        <v>79</v>
      </c>
      <c r="S45" s="1">
        <v>86</v>
      </c>
      <c r="W45" s="3">
        <f t="shared" si="18"/>
        <v>100</v>
      </c>
      <c r="X45" s="3">
        <f t="shared" si="19"/>
        <v>100</v>
      </c>
      <c r="AA45" s="1">
        <f t="shared" si="20"/>
        <v>165</v>
      </c>
      <c r="AB45" s="3">
        <f t="shared" si="21"/>
        <v>100</v>
      </c>
    </row>
    <row r="46" spans="3:29" x14ac:dyDescent="0.25">
      <c r="D46" s="1">
        <v>13</v>
      </c>
      <c r="E46" s="1">
        <v>0</v>
      </c>
      <c r="K46" s="3"/>
      <c r="M46" s="3"/>
      <c r="W46" s="3"/>
      <c r="X46" s="3"/>
      <c r="AB46" s="3"/>
    </row>
    <row r="47" spans="3:29" x14ac:dyDescent="0.25">
      <c r="D47" s="1">
        <v>14</v>
      </c>
      <c r="E47" s="1">
        <v>0</v>
      </c>
      <c r="K47" s="3"/>
      <c r="M47" s="3"/>
      <c r="W47" s="3"/>
      <c r="X47" s="3"/>
      <c r="AB47" s="3"/>
    </row>
    <row r="48" spans="3:29" x14ac:dyDescent="0.25">
      <c r="D48" s="1">
        <v>15</v>
      </c>
      <c r="F48" s="1">
        <v>71</v>
      </c>
      <c r="G48" s="1">
        <v>63</v>
      </c>
      <c r="H48" s="1">
        <v>0</v>
      </c>
      <c r="I48" s="1">
        <v>0</v>
      </c>
      <c r="J48" s="3">
        <f t="shared" si="12"/>
        <v>134</v>
      </c>
      <c r="K48" s="3">
        <f t="shared" si="13"/>
        <v>100</v>
      </c>
      <c r="L48" s="3">
        <f t="shared" si="14"/>
        <v>63</v>
      </c>
      <c r="M48" s="3">
        <f t="shared" si="15"/>
        <v>47.014925373134332</v>
      </c>
      <c r="N48" s="1">
        <f t="shared" si="16"/>
        <v>0</v>
      </c>
      <c r="O48" s="1">
        <f t="shared" si="17"/>
        <v>134</v>
      </c>
      <c r="R48" s="1">
        <v>71</v>
      </c>
      <c r="S48" s="1">
        <v>63</v>
      </c>
      <c r="W48" s="3">
        <f t="shared" si="18"/>
        <v>100</v>
      </c>
      <c r="X48" s="3">
        <f t="shared" si="19"/>
        <v>100</v>
      </c>
      <c r="AA48" s="1">
        <f t="shared" si="20"/>
        <v>134</v>
      </c>
      <c r="AB48" s="3">
        <f t="shared" si="21"/>
        <v>100</v>
      </c>
    </row>
    <row r="49" spans="4:29" x14ac:dyDescent="0.25">
      <c r="D49" s="1">
        <v>16</v>
      </c>
      <c r="F49" s="1">
        <v>71</v>
      </c>
      <c r="G49" s="1">
        <v>63</v>
      </c>
      <c r="H49" s="1">
        <v>0</v>
      </c>
      <c r="I49" s="1">
        <v>0</v>
      </c>
      <c r="J49" s="3">
        <f t="shared" si="12"/>
        <v>134</v>
      </c>
      <c r="K49" s="3">
        <f t="shared" si="13"/>
        <v>100</v>
      </c>
      <c r="L49" s="3">
        <f t="shared" si="14"/>
        <v>63</v>
      </c>
      <c r="M49" s="3">
        <f t="shared" si="15"/>
        <v>47.014925373134332</v>
      </c>
      <c r="N49" s="1">
        <f t="shared" si="16"/>
        <v>0</v>
      </c>
      <c r="O49" s="1">
        <f t="shared" si="17"/>
        <v>134</v>
      </c>
      <c r="R49" s="1">
        <v>71</v>
      </c>
      <c r="S49" s="1">
        <v>63</v>
      </c>
      <c r="W49" s="3">
        <f t="shared" si="18"/>
        <v>100</v>
      </c>
      <c r="X49" s="3">
        <f t="shared" si="19"/>
        <v>100</v>
      </c>
      <c r="AA49" s="1">
        <f t="shared" si="20"/>
        <v>134</v>
      </c>
      <c r="AB49" s="3">
        <f t="shared" si="21"/>
        <v>100</v>
      </c>
    </row>
    <row r="50" spans="4:29" x14ac:dyDescent="0.25">
      <c r="D50" s="1">
        <v>17</v>
      </c>
      <c r="F50" s="1">
        <v>61</v>
      </c>
      <c r="G50" s="1">
        <v>60</v>
      </c>
      <c r="H50" s="1">
        <v>0</v>
      </c>
      <c r="I50" s="1">
        <v>0</v>
      </c>
      <c r="J50" s="3">
        <f t="shared" si="12"/>
        <v>121</v>
      </c>
      <c r="K50" s="3">
        <f t="shared" si="13"/>
        <v>100</v>
      </c>
      <c r="L50" s="3">
        <f t="shared" si="14"/>
        <v>60</v>
      </c>
      <c r="M50" s="3">
        <f t="shared" si="15"/>
        <v>49.586776859504134</v>
      </c>
      <c r="N50" s="1">
        <f t="shared" si="16"/>
        <v>0</v>
      </c>
      <c r="O50" s="1">
        <f t="shared" si="17"/>
        <v>121</v>
      </c>
      <c r="R50" s="1">
        <v>61</v>
      </c>
      <c r="S50" s="1">
        <v>60</v>
      </c>
      <c r="W50" s="3">
        <f t="shared" si="18"/>
        <v>100</v>
      </c>
      <c r="X50" s="3">
        <f t="shared" si="19"/>
        <v>100</v>
      </c>
      <c r="AA50" s="1">
        <f t="shared" si="20"/>
        <v>121</v>
      </c>
      <c r="AB50" s="3">
        <f t="shared" si="21"/>
        <v>100</v>
      </c>
    </row>
    <row r="51" spans="4:29" x14ac:dyDescent="0.25">
      <c r="D51" s="1">
        <v>18</v>
      </c>
      <c r="K51" s="3"/>
      <c r="M51" s="3"/>
      <c r="W51" s="3"/>
      <c r="X51" s="3"/>
      <c r="AB51" s="3"/>
    </row>
    <row r="52" spans="4:29" x14ac:dyDescent="0.25">
      <c r="D52" s="1">
        <v>19</v>
      </c>
      <c r="F52" s="1">
        <v>55</v>
      </c>
      <c r="G52" s="1">
        <v>34</v>
      </c>
      <c r="H52" s="1">
        <v>0</v>
      </c>
      <c r="I52" s="1">
        <v>0</v>
      </c>
      <c r="J52" s="3">
        <f t="shared" si="12"/>
        <v>89</v>
      </c>
      <c r="K52" s="3">
        <f t="shared" si="13"/>
        <v>100</v>
      </c>
      <c r="L52" s="3">
        <f t="shared" si="14"/>
        <v>34</v>
      </c>
      <c r="M52" s="3">
        <f t="shared" si="15"/>
        <v>38.202247191011232</v>
      </c>
      <c r="N52" s="1">
        <f t="shared" si="16"/>
        <v>0</v>
      </c>
      <c r="O52" s="1">
        <f t="shared" si="17"/>
        <v>89</v>
      </c>
      <c r="R52" s="1">
        <v>55</v>
      </c>
      <c r="S52" s="1">
        <v>34</v>
      </c>
      <c r="W52" s="3">
        <f t="shared" si="18"/>
        <v>100</v>
      </c>
      <c r="X52" s="3">
        <f t="shared" si="19"/>
        <v>100</v>
      </c>
      <c r="AA52" s="1">
        <f t="shared" si="20"/>
        <v>89</v>
      </c>
      <c r="AB52" s="3">
        <f t="shared" si="21"/>
        <v>100</v>
      </c>
    </row>
    <row r="53" spans="4:29" x14ac:dyDescent="0.25">
      <c r="D53" s="1">
        <v>20</v>
      </c>
      <c r="E53" s="1">
        <v>0</v>
      </c>
      <c r="K53" s="3"/>
      <c r="M53" s="3"/>
      <c r="W53" s="3"/>
      <c r="X53" s="3"/>
      <c r="AB53" s="3"/>
    </row>
    <row r="54" spans="4:29" x14ac:dyDescent="0.25">
      <c r="D54" s="1">
        <v>21</v>
      </c>
      <c r="E54" s="1">
        <v>0</v>
      </c>
      <c r="K54" s="3"/>
      <c r="M54" s="3"/>
      <c r="W54" s="3"/>
      <c r="X54" s="3"/>
      <c r="AB54" s="3"/>
    </row>
    <row r="55" spans="4:29" x14ac:dyDescent="0.25">
      <c r="D55" s="1">
        <v>22</v>
      </c>
      <c r="F55" s="1">
        <v>63</v>
      </c>
      <c r="G55" s="1">
        <v>50</v>
      </c>
      <c r="H55" s="1">
        <v>1</v>
      </c>
      <c r="I55" s="1">
        <v>3</v>
      </c>
      <c r="J55" s="3">
        <f t="shared" si="12"/>
        <v>113</v>
      </c>
      <c r="K55" s="3">
        <f t="shared" si="13"/>
        <v>96.581196581196579</v>
      </c>
      <c r="L55" s="3">
        <f t="shared" si="14"/>
        <v>51</v>
      </c>
      <c r="M55" s="3">
        <f t="shared" si="15"/>
        <v>43.589743589743591</v>
      </c>
      <c r="N55" s="1">
        <f t="shared" si="16"/>
        <v>4</v>
      </c>
      <c r="O55" s="1">
        <f t="shared" si="17"/>
        <v>117</v>
      </c>
      <c r="R55" s="1">
        <v>63</v>
      </c>
      <c r="S55" s="1">
        <v>50</v>
      </c>
      <c r="T55" s="1">
        <v>0</v>
      </c>
      <c r="U55" s="1">
        <v>0</v>
      </c>
      <c r="V55" s="1">
        <v>1</v>
      </c>
      <c r="W55" s="3">
        <f t="shared" si="18"/>
        <v>100</v>
      </c>
      <c r="X55" s="3">
        <f t="shared" si="19"/>
        <v>100</v>
      </c>
      <c r="Y55" s="1">
        <f t="shared" si="24"/>
        <v>0</v>
      </c>
      <c r="Z55" s="1">
        <f t="shared" si="22"/>
        <v>0</v>
      </c>
      <c r="AA55" s="1">
        <f t="shared" si="20"/>
        <v>113</v>
      </c>
      <c r="AB55" s="3">
        <f t="shared" si="21"/>
        <v>96.581196581196579</v>
      </c>
      <c r="AC55" s="1">
        <f t="shared" si="23"/>
        <v>25</v>
      </c>
    </row>
    <row r="56" spans="4:29" x14ac:dyDescent="0.25">
      <c r="D56" s="1">
        <v>23</v>
      </c>
      <c r="F56" s="1">
        <v>62</v>
      </c>
      <c r="G56" s="1">
        <v>75</v>
      </c>
      <c r="H56" s="1">
        <v>0</v>
      </c>
      <c r="I56" s="1">
        <v>0</v>
      </c>
      <c r="J56" s="3">
        <f t="shared" si="12"/>
        <v>137</v>
      </c>
      <c r="K56" s="3">
        <f t="shared" si="13"/>
        <v>100</v>
      </c>
      <c r="L56" s="3">
        <f t="shared" si="14"/>
        <v>75</v>
      </c>
      <c r="M56" s="3">
        <f t="shared" si="15"/>
        <v>54.744525547445257</v>
      </c>
      <c r="N56" s="1">
        <f t="shared" si="16"/>
        <v>0</v>
      </c>
      <c r="O56" s="1">
        <f t="shared" si="17"/>
        <v>137</v>
      </c>
      <c r="R56" s="1">
        <v>62</v>
      </c>
      <c r="S56" s="1">
        <v>75</v>
      </c>
      <c r="W56" s="3">
        <f t="shared" si="18"/>
        <v>100</v>
      </c>
      <c r="X56" s="3">
        <f t="shared" si="19"/>
        <v>100</v>
      </c>
      <c r="AA56" s="1">
        <f t="shared" si="20"/>
        <v>137</v>
      </c>
      <c r="AB56" s="3">
        <f t="shared" si="21"/>
        <v>100</v>
      </c>
    </row>
    <row r="57" spans="4:29" x14ac:dyDescent="0.25">
      <c r="D57" s="1">
        <v>24</v>
      </c>
      <c r="F57" s="1">
        <v>71</v>
      </c>
      <c r="G57" s="1">
        <v>71</v>
      </c>
      <c r="H57" s="1">
        <v>7</v>
      </c>
      <c r="I57" s="1">
        <v>5</v>
      </c>
      <c r="J57" s="3">
        <f t="shared" si="12"/>
        <v>142</v>
      </c>
      <c r="K57" s="3">
        <f t="shared" si="13"/>
        <v>92.20779220779221</v>
      </c>
      <c r="L57" s="3">
        <f t="shared" si="14"/>
        <v>78</v>
      </c>
      <c r="M57" s="3">
        <f t="shared" si="15"/>
        <v>50.649350649350644</v>
      </c>
      <c r="N57" s="1">
        <f t="shared" si="16"/>
        <v>12</v>
      </c>
      <c r="O57" s="1">
        <f t="shared" si="17"/>
        <v>154</v>
      </c>
      <c r="R57" s="1">
        <v>71</v>
      </c>
      <c r="S57" s="1">
        <v>71</v>
      </c>
      <c r="T57" s="1">
        <v>0</v>
      </c>
      <c r="U57" s="1">
        <v>0</v>
      </c>
      <c r="V57" s="1">
        <v>0</v>
      </c>
      <c r="W57" s="3">
        <f t="shared" si="18"/>
        <v>100</v>
      </c>
      <c r="X57" s="3">
        <f t="shared" si="19"/>
        <v>100</v>
      </c>
      <c r="Y57" s="1">
        <f t="shared" si="24"/>
        <v>0</v>
      </c>
      <c r="Z57" s="1">
        <f t="shared" si="22"/>
        <v>0</v>
      </c>
      <c r="AA57" s="1">
        <f t="shared" si="20"/>
        <v>142</v>
      </c>
      <c r="AB57" s="3">
        <f t="shared" si="21"/>
        <v>92.20779220779221</v>
      </c>
      <c r="AC57" s="1">
        <f t="shared" si="23"/>
        <v>0</v>
      </c>
    </row>
    <row r="58" spans="4:29" x14ac:dyDescent="0.25">
      <c r="D58" s="1">
        <v>25</v>
      </c>
      <c r="F58" s="1">
        <v>51</v>
      </c>
      <c r="G58" s="1">
        <v>58</v>
      </c>
      <c r="H58" s="1">
        <v>0</v>
      </c>
      <c r="I58" s="1">
        <v>1</v>
      </c>
      <c r="J58" s="3">
        <f t="shared" si="12"/>
        <v>109</v>
      </c>
      <c r="K58" s="3">
        <f t="shared" si="13"/>
        <v>99.090909090909093</v>
      </c>
      <c r="L58" s="3">
        <f t="shared" si="14"/>
        <v>58</v>
      </c>
      <c r="M58" s="3">
        <f t="shared" si="15"/>
        <v>52.72727272727272</v>
      </c>
      <c r="N58" s="1">
        <f t="shared" si="16"/>
        <v>1</v>
      </c>
      <c r="O58" s="1">
        <f t="shared" si="17"/>
        <v>110</v>
      </c>
      <c r="R58" s="1">
        <v>51</v>
      </c>
      <c r="S58" s="1">
        <v>58</v>
      </c>
      <c r="U58" s="1">
        <v>1</v>
      </c>
      <c r="V58" s="1">
        <v>1</v>
      </c>
      <c r="W58" s="3">
        <f t="shared" si="18"/>
        <v>100</v>
      </c>
      <c r="X58" s="3">
        <f t="shared" si="19"/>
        <v>100</v>
      </c>
      <c r="Z58" s="1">
        <f t="shared" si="22"/>
        <v>100</v>
      </c>
      <c r="AA58" s="1">
        <f t="shared" si="20"/>
        <v>110</v>
      </c>
      <c r="AB58" s="3">
        <f t="shared" si="21"/>
        <v>100</v>
      </c>
      <c r="AC58" s="1">
        <f t="shared" si="23"/>
        <v>100</v>
      </c>
    </row>
    <row r="59" spans="4:29" x14ac:dyDescent="0.25">
      <c r="D59" s="1">
        <v>26</v>
      </c>
      <c r="F59" s="1">
        <v>38</v>
      </c>
      <c r="G59" s="1">
        <v>39</v>
      </c>
      <c r="H59" s="1">
        <v>0</v>
      </c>
      <c r="I59" s="1">
        <v>0</v>
      </c>
      <c r="J59" s="3">
        <f t="shared" si="12"/>
        <v>77</v>
      </c>
      <c r="K59" s="3">
        <f t="shared" si="13"/>
        <v>100</v>
      </c>
      <c r="L59" s="3">
        <f t="shared" si="14"/>
        <v>39</v>
      </c>
      <c r="M59" s="3">
        <f t="shared" si="15"/>
        <v>50.649350649350644</v>
      </c>
      <c r="N59" s="1">
        <f t="shared" si="16"/>
        <v>0</v>
      </c>
      <c r="O59" s="1">
        <f t="shared" si="17"/>
        <v>77</v>
      </c>
      <c r="R59" s="1">
        <v>38</v>
      </c>
      <c r="S59" s="1">
        <v>39</v>
      </c>
      <c r="W59" s="3">
        <f t="shared" si="18"/>
        <v>100</v>
      </c>
      <c r="X59" s="3">
        <f t="shared" si="19"/>
        <v>100</v>
      </c>
      <c r="AA59" s="1">
        <f t="shared" si="20"/>
        <v>77</v>
      </c>
      <c r="AB59" s="3">
        <f t="shared" si="21"/>
        <v>100</v>
      </c>
    </row>
    <row r="60" spans="4:29" x14ac:dyDescent="0.25">
      <c r="D60" s="1">
        <v>27</v>
      </c>
      <c r="F60" s="1">
        <v>87</v>
      </c>
      <c r="G60" s="1">
        <v>79</v>
      </c>
      <c r="H60" s="1">
        <v>1</v>
      </c>
      <c r="I60" s="1">
        <v>0</v>
      </c>
      <c r="J60" s="3">
        <f t="shared" si="12"/>
        <v>166</v>
      </c>
      <c r="K60" s="3">
        <f t="shared" si="13"/>
        <v>99.401197604790411</v>
      </c>
      <c r="L60" s="3">
        <f t="shared" si="14"/>
        <v>80</v>
      </c>
      <c r="M60" s="3">
        <f t="shared" si="15"/>
        <v>47.904191616766468</v>
      </c>
      <c r="N60" s="1">
        <f t="shared" si="16"/>
        <v>1</v>
      </c>
      <c r="O60" s="1">
        <f t="shared" si="17"/>
        <v>167</v>
      </c>
      <c r="R60" s="1">
        <v>87</v>
      </c>
      <c r="S60" s="1">
        <v>79</v>
      </c>
      <c r="T60" s="1">
        <v>0</v>
      </c>
      <c r="W60" s="3">
        <f t="shared" si="18"/>
        <v>100</v>
      </c>
      <c r="X60" s="3">
        <f t="shared" si="19"/>
        <v>100</v>
      </c>
      <c r="Y60" s="1">
        <f t="shared" si="24"/>
        <v>0</v>
      </c>
      <c r="AA60" s="1">
        <f t="shared" si="20"/>
        <v>166</v>
      </c>
      <c r="AB60" s="3">
        <f t="shared" si="21"/>
        <v>99.401197604790411</v>
      </c>
    </row>
    <row r="61" spans="4:29" x14ac:dyDescent="0.25">
      <c r="D61" s="1">
        <v>28</v>
      </c>
      <c r="F61" s="1">
        <v>46</v>
      </c>
      <c r="G61" s="1">
        <v>46</v>
      </c>
      <c r="H61" s="1">
        <v>0</v>
      </c>
      <c r="I61" s="1">
        <v>0</v>
      </c>
      <c r="J61" s="1">
        <f t="shared" si="12"/>
        <v>92</v>
      </c>
      <c r="K61" s="3">
        <f t="shared" si="13"/>
        <v>100</v>
      </c>
      <c r="L61" s="1">
        <f t="shared" si="14"/>
        <v>46</v>
      </c>
      <c r="M61" s="3">
        <f t="shared" si="15"/>
        <v>50</v>
      </c>
      <c r="N61" s="1">
        <f t="shared" si="16"/>
        <v>0</v>
      </c>
      <c r="O61" s="1">
        <f t="shared" si="17"/>
        <v>92</v>
      </c>
      <c r="R61" s="1">
        <v>46</v>
      </c>
      <c r="S61" s="1">
        <v>46</v>
      </c>
      <c r="W61" s="3">
        <f t="shared" si="18"/>
        <v>100</v>
      </c>
      <c r="X61" s="3">
        <f t="shared" si="19"/>
        <v>100</v>
      </c>
      <c r="AA61" s="1">
        <f t="shared" si="20"/>
        <v>92</v>
      </c>
      <c r="AB61" s="3">
        <f t="shared" si="21"/>
        <v>100</v>
      </c>
    </row>
    <row r="62" spans="4:29" x14ac:dyDescent="0.25">
      <c r="D62" s="1">
        <v>29</v>
      </c>
      <c r="F62" s="1">
        <v>62</v>
      </c>
      <c r="G62" s="1">
        <v>41</v>
      </c>
      <c r="H62" s="1">
        <v>0</v>
      </c>
      <c r="I62" s="1">
        <v>0</v>
      </c>
      <c r="J62" s="1">
        <f t="shared" si="12"/>
        <v>103</v>
      </c>
      <c r="K62" s="3">
        <f t="shared" si="13"/>
        <v>100</v>
      </c>
      <c r="L62" s="1">
        <f t="shared" si="14"/>
        <v>41</v>
      </c>
      <c r="M62" s="3">
        <f t="shared" si="15"/>
        <v>39.805825242718448</v>
      </c>
      <c r="N62" s="1">
        <f t="shared" si="16"/>
        <v>0</v>
      </c>
      <c r="O62" s="1">
        <f t="shared" si="17"/>
        <v>103</v>
      </c>
      <c r="R62" s="1">
        <v>62</v>
      </c>
      <c r="S62" s="1">
        <v>41</v>
      </c>
      <c r="W62" s="3">
        <f t="shared" si="18"/>
        <v>100</v>
      </c>
      <c r="X62" s="3">
        <f t="shared" si="19"/>
        <v>100</v>
      </c>
      <c r="AA62" s="1">
        <f t="shared" si="20"/>
        <v>103</v>
      </c>
      <c r="AB62" s="3">
        <f t="shared" si="21"/>
        <v>100</v>
      </c>
    </row>
    <row r="63" spans="4:29" x14ac:dyDescent="0.25">
      <c r="D63" s="1">
        <v>30</v>
      </c>
      <c r="F63" s="1">
        <v>47</v>
      </c>
      <c r="G63" s="1">
        <v>36</v>
      </c>
      <c r="H63" s="1">
        <v>0</v>
      </c>
      <c r="I63" s="1">
        <v>0</v>
      </c>
      <c r="J63" s="1">
        <f t="shared" si="12"/>
        <v>83</v>
      </c>
      <c r="K63" s="3">
        <f t="shared" si="13"/>
        <v>100</v>
      </c>
      <c r="L63" s="1">
        <f t="shared" si="14"/>
        <v>36</v>
      </c>
      <c r="M63" s="3">
        <f t="shared" si="15"/>
        <v>43.373493975903614</v>
      </c>
      <c r="N63" s="1">
        <f t="shared" si="16"/>
        <v>0</v>
      </c>
      <c r="O63" s="1">
        <f t="shared" si="17"/>
        <v>83</v>
      </c>
      <c r="R63" s="1">
        <v>47</v>
      </c>
      <c r="S63" s="1">
        <v>36</v>
      </c>
      <c r="W63" s="3">
        <f t="shared" si="18"/>
        <v>100</v>
      </c>
      <c r="X63" s="3">
        <f t="shared" si="19"/>
        <v>100</v>
      </c>
      <c r="AA63" s="1">
        <f t="shared" si="20"/>
        <v>83</v>
      </c>
      <c r="AB63" s="3">
        <f t="shared" si="21"/>
        <v>100</v>
      </c>
    </row>
    <row r="64" spans="4:29" x14ac:dyDescent="0.25">
      <c r="D64" s="1">
        <v>31</v>
      </c>
      <c r="E64" s="1">
        <v>0</v>
      </c>
      <c r="K64" s="3"/>
      <c r="M64" s="3"/>
      <c r="W64" s="3"/>
      <c r="X64" s="3"/>
      <c r="AB64" s="3"/>
    </row>
    <row r="65" spans="3:29" x14ac:dyDescent="0.25">
      <c r="D65" s="1">
        <v>32</v>
      </c>
      <c r="F65" s="1">
        <v>27</v>
      </c>
      <c r="G65" s="1">
        <v>34</v>
      </c>
      <c r="H65" s="1">
        <v>0</v>
      </c>
      <c r="I65" s="1">
        <v>0</v>
      </c>
      <c r="J65" s="1">
        <f t="shared" si="12"/>
        <v>61</v>
      </c>
      <c r="K65" s="3">
        <f t="shared" si="13"/>
        <v>100</v>
      </c>
      <c r="L65" s="1">
        <f t="shared" si="14"/>
        <v>34</v>
      </c>
      <c r="M65" s="3">
        <f t="shared" si="15"/>
        <v>55.737704918032783</v>
      </c>
      <c r="N65" s="1">
        <f t="shared" si="16"/>
        <v>0</v>
      </c>
      <c r="O65" s="1">
        <f t="shared" si="17"/>
        <v>61</v>
      </c>
      <c r="R65" s="1">
        <v>27</v>
      </c>
      <c r="S65" s="1">
        <v>34</v>
      </c>
      <c r="W65" s="3">
        <f t="shared" si="18"/>
        <v>100</v>
      </c>
      <c r="X65" s="3">
        <f t="shared" si="19"/>
        <v>100</v>
      </c>
      <c r="AA65" s="1">
        <f t="shared" si="20"/>
        <v>61</v>
      </c>
      <c r="AB65" s="3">
        <f t="shared" si="21"/>
        <v>100</v>
      </c>
    </row>
    <row r="66" spans="3:29" x14ac:dyDescent="0.25">
      <c r="D66" s="1">
        <v>33</v>
      </c>
      <c r="K66" s="3"/>
      <c r="M66" s="3"/>
      <c r="W66" s="3"/>
      <c r="X66" s="3"/>
      <c r="AB66" s="3"/>
    </row>
    <row r="67" spans="3:29" x14ac:dyDescent="0.25">
      <c r="D67" s="1">
        <v>34</v>
      </c>
      <c r="F67" s="1">
        <v>35</v>
      </c>
      <c r="G67" s="1">
        <v>29</v>
      </c>
      <c r="H67" s="1">
        <v>0</v>
      </c>
      <c r="I67" s="1">
        <v>0</v>
      </c>
      <c r="J67" s="1">
        <f t="shared" si="12"/>
        <v>64</v>
      </c>
      <c r="K67" s="3">
        <f t="shared" si="13"/>
        <v>100</v>
      </c>
      <c r="L67" s="1">
        <f t="shared" si="14"/>
        <v>29</v>
      </c>
      <c r="M67" s="3">
        <f t="shared" si="15"/>
        <v>45.3125</v>
      </c>
      <c r="N67" s="1">
        <f t="shared" si="16"/>
        <v>0</v>
      </c>
      <c r="O67" s="1">
        <f t="shared" si="17"/>
        <v>64</v>
      </c>
      <c r="R67" s="1">
        <v>35</v>
      </c>
      <c r="S67" s="1">
        <v>29</v>
      </c>
      <c r="W67" s="3">
        <f t="shared" si="18"/>
        <v>100</v>
      </c>
      <c r="X67" s="3">
        <f t="shared" si="19"/>
        <v>100</v>
      </c>
      <c r="AA67" s="1">
        <f t="shared" si="20"/>
        <v>64</v>
      </c>
      <c r="AB67" s="3">
        <f t="shared" si="21"/>
        <v>100</v>
      </c>
    </row>
    <row r="68" spans="3:29" x14ac:dyDescent="0.25">
      <c r="D68" s="1">
        <v>35</v>
      </c>
      <c r="E68" s="1">
        <v>0</v>
      </c>
      <c r="K68" s="3"/>
      <c r="M68" s="3"/>
      <c r="W68" s="3"/>
      <c r="X68" s="3"/>
      <c r="AB68" s="3"/>
    </row>
    <row r="69" spans="3:29" x14ac:dyDescent="0.25">
      <c r="D69" s="1">
        <v>36</v>
      </c>
      <c r="E69" s="1">
        <v>0</v>
      </c>
      <c r="K69" s="3"/>
      <c r="M69" s="3"/>
      <c r="W69" s="3"/>
      <c r="X69" s="3"/>
      <c r="AB69" s="3"/>
    </row>
    <row r="70" spans="3:29" x14ac:dyDescent="0.25">
      <c r="D70" s="1">
        <v>37</v>
      </c>
      <c r="E70" s="1">
        <v>0</v>
      </c>
      <c r="K70" s="3"/>
      <c r="M70" s="3"/>
      <c r="W70" s="3"/>
      <c r="X70" s="3"/>
      <c r="AB70" s="3"/>
    </row>
    <row r="71" spans="3:29" x14ac:dyDescent="0.25">
      <c r="D71" s="1">
        <v>38</v>
      </c>
      <c r="F71" s="1">
        <v>41</v>
      </c>
      <c r="G71" s="1">
        <v>48</v>
      </c>
      <c r="H71" s="1">
        <v>0</v>
      </c>
      <c r="I71" s="1">
        <v>0</v>
      </c>
      <c r="J71" s="1">
        <f t="shared" si="12"/>
        <v>89</v>
      </c>
      <c r="K71" s="3">
        <f t="shared" si="13"/>
        <v>100</v>
      </c>
      <c r="L71" s="1">
        <f t="shared" si="14"/>
        <v>48</v>
      </c>
      <c r="M71" s="3">
        <f t="shared" si="15"/>
        <v>53.932584269662918</v>
      </c>
      <c r="N71" s="1">
        <f t="shared" si="16"/>
        <v>0</v>
      </c>
      <c r="O71" s="1">
        <f t="shared" si="17"/>
        <v>89</v>
      </c>
      <c r="R71" s="1">
        <v>41</v>
      </c>
      <c r="S71" s="1">
        <v>48</v>
      </c>
      <c r="W71" s="3">
        <f t="shared" si="18"/>
        <v>100</v>
      </c>
      <c r="X71" s="3">
        <f t="shared" si="19"/>
        <v>100</v>
      </c>
      <c r="AA71" s="1">
        <f t="shared" si="20"/>
        <v>89</v>
      </c>
      <c r="AB71" s="3">
        <f t="shared" si="21"/>
        <v>100</v>
      </c>
    </row>
    <row r="72" spans="3:29" x14ac:dyDescent="0.25">
      <c r="K72" s="3"/>
      <c r="M72" s="3"/>
      <c r="W72" s="3"/>
      <c r="X72" s="3"/>
      <c r="AB72" s="3"/>
    </row>
    <row r="73" spans="3:29" x14ac:dyDescent="0.25">
      <c r="K73" s="3"/>
      <c r="M73" s="3"/>
      <c r="W73" s="3"/>
      <c r="X73" s="3"/>
      <c r="AB73" s="3"/>
    </row>
    <row r="75" spans="3:29" x14ac:dyDescent="0.25">
      <c r="F75" s="20"/>
      <c r="G75" s="20"/>
      <c r="H75" s="20"/>
      <c r="I75" s="20"/>
      <c r="J75" s="20"/>
      <c r="K75" s="20"/>
      <c r="L75" s="20"/>
      <c r="M75" s="20"/>
      <c r="N75" s="20"/>
      <c r="O75" s="20"/>
      <c r="R75" s="20"/>
      <c r="S75" s="20"/>
      <c r="T75" s="20"/>
      <c r="U75" s="20"/>
      <c r="W75" s="20"/>
      <c r="X75" s="20"/>
      <c r="Y75" s="20"/>
      <c r="Z75" s="20"/>
      <c r="AA75" s="2"/>
      <c r="AB75" s="2"/>
      <c r="AC75" s="2"/>
    </row>
    <row r="76" spans="3:29" x14ac:dyDescent="0.25"/>
    <row r="77" spans="3:29" x14ac:dyDescent="0.25">
      <c r="C77" s="18" t="s">
        <v>48</v>
      </c>
      <c r="D77" s="1">
        <v>1</v>
      </c>
      <c r="E77" s="1">
        <v>0</v>
      </c>
    </row>
    <row r="78" spans="3:29" x14ac:dyDescent="0.25">
      <c r="D78" s="1">
        <v>2</v>
      </c>
      <c r="F78" s="1">
        <v>47</v>
      </c>
      <c r="G78" s="1">
        <v>41</v>
      </c>
      <c r="H78" s="1">
        <v>1</v>
      </c>
      <c r="I78" s="1">
        <v>0</v>
      </c>
      <c r="J78" s="1">
        <f>F78+G78</f>
        <v>88</v>
      </c>
      <c r="K78" s="3">
        <f>(J78/O78)*100</f>
        <v>98.876404494382015</v>
      </c>
      <c r="L78" s="1">
        <f>G78+H78</f>
        <v>42</v>
      </c>
      <c r="M78" s="3">
        <f>(L78/O78)*100</f>
        <v>47.191011235955052</v>
      </c>
      <c r="N78" s="1">
        <f>H78+I78</f>
        <v>1</v>
      </c>
      <c r="O78" s="1">
        <f>SUM(F78:I78)</f>
        <v>89</v>
      </c>
      <c r="R78" s="1">
        <v>47</v>
      </c>
      <c r="S78" s="1">
        <v>41</v>
      </c>
      <c r="T78" s="1">
        <v>1</v>
      </c>
      <c r="U78" s="1">
        <v>0</v>
      </c>
      <c r="V78" s="1">
        <v>1</v>
      </c>
      <c r="W78" s="3">
        <f>(R78/F78)*100</f>
        <v>100</v>
      </c>
      <c r="X78" s="3">
        <f t="shared" ref="X78:Y78" si="25">(S78/G78)*100</f>
        <v>100</v>
      </c>
      <c r="Y78" s="3">
        <f t="shared" si="25"/>
        <v>100</v>
      </c>
      <c r="Z78" s="3"/>
      <c r="AA78" s="1">
        <f>SUM(R78:U78)</f>
        <v>89</v>
      </c>
      <c r="AB78" s="3">
        <f>(AA78/O78)*100</f>
        <v>100</v>
      </c>
      <c r="AC78" s="1">
        <f>(V78/N78)*100</f>
        <v>100</v>
      </c>
    </row>
    <row r="79" spans="3:29" x14ac:dyDescent="0.25">
      <c r="D79" s="1">
        <v>3</v>
      </c>
      <c r="F79" s="1">
        <v>32</v>
      </c>
      <c r="G79" s="1">
        <v>46</v>
      </c>
      <c r="H79" s="1">
        <v>1</v>
      </c>
      <c r="I79" s="1">
        <v>2</v>
      </c>
      <c r="J79" s="1">
        <f t="shared" ref="J79:J100" si="26">F79+G79</f>
        <v>78</v>
      </c>
      <c r="K79" s="3">
        <f t="shared" ref="K79:K100" si="27">(J79/O79)*100</f>
        <v>96.296296296296291</v>
      </c>
      <c r="L79" s="1">
        <f t="shared" ref="L79:L100" si="28">G79+H79</f>
        <v>47</v>
      </c>
      <c r="M79" s="3">
        <f t="shared" ref="M79:M100" si="29">(L79/O79)*100</f>
        <v>58.024691358024697</v>
      </c>
      <c r="N79" s="1">
        <f t="shared" ref="N79:N100" si="30">H79+I79</f>
        <v>3</v>
      </c>
      <c r="O79" s="1">
        <f t="shared" ref="O79:O100" si="31">SUM(F79:I79)</f>
        <v>81</v>
      </c>
      <c r="R79" s="1">
        <v>32</v>
      </c>
      <c r="S79" s="1">
        <v>46</v>
      </c>
      <c r="T79" s="1">
        <v>1</v>
      </c>
      <c r="U79" s="1">
        <v>2</v>
      </c>
      <c r="V79" s="1">
        <v>3</v>
      </c>
      <c r="W79" s="3">
        <f t="shared" ref="W79:W100" si="32">(R79/F79)*100</f>
        <v>100</v>
      </c>
      <c r="X79" s="3">
        <f t="shared" ref="X79:X100" si="33">(S79/G79)*100</f>
        <v>100</v>
      </c>
      <c r="Y79" s="3">
        <f t="shared" ref="Y79:Y91" si="34">(T79/H79)*100</f>
        <v>100</v>
      </c>
      <c r="Z79" s="3">
        <f t="shared" ref="Z79:Z92" si="35">(U79/I79)*100</f>
        <v>100</v>
      </c>
      <c r="AA79" s="1">
        <f t="shared" ref="AA79:AA100" si="36">SUM(R79:U79)</f>
        <v>81</v>
      </c>
      <c r="AB79" s="3">
        <f t="shared" ref="AB79:AB100" si="37">(AA79/O79)*100</f>
        <v>100</v>
      </c>
      <c r="AC79" s="1">
        <f t="shared" ref="AC79:AC92" si="38">(V79/N79)*100</f>
        <v>100</v>
      </c>
    </row>
    <row r="80" spans="3:29" x14ac:dyDescent="0.25">
      <c r="D80" s="1">
        <v>4</v>
      </c>
      <c r="F80" s="1">
        <v>26</v>
      </c>
      <c r="G80" s="1">
        <v>28</v>
      </c>
      <c r="H80" s="1">
        <v>0</v>
      </c>
      <c r="I80" s="1">
        <v>0</v>
      </c>
      <c r="J80" s="1">
        <f t="shared" si="26"/>
        <v>54</v>
      </c>
      <c r="K80" s="3">
        <f t="shared" si="27"/>
        <v>100</v>
      </c>
      <c r="L80" s="1">
        <f t="shared" si="28"/>
        <v>28</v>
      </c>
      <c r="M80" s="3">
        <f t="shared" si="29"/>
        <v>51.851851851851848</v>
      </c>
      <c r="N80" s="1">
        <f t="shared" si="30"/>
        <v>0</v>
      </c>
      <c r="O80" s="1">
        <f t="shared" si="31"/>
        <v>54</v>
      </c>
      <c r="R80" s="1">
        <v>26</v>
      </c>
      <c r="S80" s="1">
        <v>28</v>
      </c>
      <c r="W80" s="3">
        <f t="shared" si="32"/>
        <v>100</v>
      </c>
      <c r="X80" s="3">
        <f t="shared" si="33"/>
        <v>100</v>
      </c>
      <c r="Y80" s="3"/>
      <c r="Z80" s="3"/>
      <c r="AA80" s="1">
        <f t="shared" si="36"/>
        <v>54</v>
      </c>
      <c r="AB80" s="3">
        <f t="shared" si="37"/>
        <v>100</v>
      </c>
    </row>
    <row r="81" spans="4:29" x14ac:dyDescent="0.25">
      <c r="D81" s="1">
        <v>5</v>
      </c>
      <c r="F81" s="1">
        <v>64</v>
      </c>
      <c r="G81" s="1">
        <v>61</v>
      </c>
      <c r="H81" s="1">
        <v>0</v>
      </c>
      <c r="I81" s="1">
        <v>0</v>
      </c>
      <c r="J81" s="1">
        <f t="shared" si="26"/>
        <v>125</v>
      </c>
      <c r="K81" s="3">
        <f t="shared" si="27"/>
        <v>100</v>
      </c>
      <c r="L81" s="1">
        <f t="shared" si="28"/>
        <v>61</v>
      </c>
      <c r="M81" s="3">
        <f t="shared" si="29"/>
        <v>48.8</v>
      </c>
      <c r="N81" s="1">
        <f t="shared" si="30"/>
        <v>0</v>
      </c>
      <c r="O81" s="1">
        <f t="shared" si="31"/>
        <v>125</v>
      </c>
      <c r="R81" s="1">
        <v>64</v>
      </c>
      <c r="S81" s="1">
        <v>61</v>
      </c>
      <c r="W81" s="3">
        <f t="shared" si="32"/>
        <v>100</v>
      </c>
      <c r="X81" s="3">
        <f t="shared" si="33"/>
        <v>100</v>
      </c>
      <c r="Y81" s="3"/>
      <c r="Z81" s="3"/>
      <c r="AA81" s="1">
        <f t="shared" si="36"/>
        <v>125</v>
      </c>
      <c r="AB81" s="3">
        <f t="shared" si="37"/>
        <v>100</v>
      </c>
    </row>
    <row r="82" spans="4:29" x14ac:dyDescent="0.25">
      <c r="D82" s="1">
        <v>6</v>
      </c>
      <c r="F82" s="1">
        <v>21</v>
      </c>
      <c r="G82" s="1">
        <v>14</v>
      </c>
      <c r="H82" s="1">
        <v>0</v>
      </c>
      <c r="I82" s="1">
        <v>1</v>
      </c>
      <c r="J82" s="1">
        <f t="shared" si="26"/>
        <v>35</v>
      </c>
      <c r="K82" s="3">
        <f t="shared" si="27"/>
        <v>97.222222222222214</v>
      </c>
      <c r="L82" s="1">
        <f t="shared" si="28"/>
        <v>14</v>
      </c>
      <c r="M82" s="3">
        <f t="shared" si="29"/>
        <v>38.888888888888893</v>
      </c>
      <c r="N82" s="1">
        <f t="shared" si="30"/>
        <v>1</v>
      </c>
      <c r="O82" s="1">
        <f t="shared" si="31"/>
        <v>36</v>
      </c>
      <c r="R82" s="1">
        <v>21</v>
      </c>
      <c r="S82" s="1">
        <v>14</v>
      </c>
      <c r="U82" s="1">
        <v>1</v>
      </c>
      <c r="V82" s="1">
        <v>1</v>
      </c>
      <c r="W82" s="3">
        <f t="shared" si="32"/>
        <v>100</v>
      </c>
      <c r="X82" s="3">
        <f t="shared" si="33"/>
        <v>100</v>
      </c>
      <c r="Y82" s="3"/>
      <c r="Z82" s="3">
        <f t="shared" si="35"/>
        <v>100</v>
      </c>
      <c r="AA82" s="1">
        <f t="shared" si="36"/>
        <v>36</v>
      </c>
      <c r="AB82" s="3">
        <f t="shared" si="37"/>
        <v>100</v>
      </c>
      <c r="AC82" s="1">
        <f t="shared" si="38"/>
        <v>100</v>
      </c>
    </row>
    <row r="83" spans="4:29" x14ac:dyDescent="0.25">
      <c r="D83" s="1">
        <v>7</v>
      </c>
      <c r="F83" s="1">
        <v>65</v>
      </c>
      <c r="G83" s="1">
        <v>61</v>
      </c>
      <c r="H83" s="1">
        <v>1</v>
      </c>
      <c r="I83" s="1">
        <v>2</v>
      </c>
      <c r="J83" s="1">
        <f t="shared" si="26"/>
        <v>126</v>
      </c>
      <c r="K83" s="3">
        <f t="shared" si="27"/>
        <v>97.674418604651152</v>
      </c>
      <c r="L83" s="1">
        <f t="shared" si="28"/>
        <v>62</v>
      </c>
      <c r="M83" s="3">
        <f t="shared" si="29"/>
        <v>48.062015503875969</v>
      </c>
      <c r="N83" s="1">
        <f t="shared" si="30"/>
        <v>3</v>
      </c>
      <c r="O83" s="1">
        <f t="shared" si="31"/>
        <v>129</v>
      </c>
      <c r="R83" s="1">
        <v>65</v>
      </c>
      <c r="S83" s="1">
        <v>61</v>
      </c>
      <c r="T83" s="1">
        <v>1</v>
      </c>
      <c r="U83" s="1">
        <v>2</v>
      </c>
      <c r="V83" s="1">
        <v>3</v>
      </c>
      <c r="W83" s="3">
        <f t="shared" si="32"/>
        <v>100</v>
      </c>
      <c r="X83" s="3">
        <f t="shared" si="33"/>
        <v>100</v>
      </c>
      <c r="Y83" s="3">
        <f t="shared" si="34"/>
        <v>100</v>
      </c>
      <c r="Z83" s="3">
        <f t="shared" si="35"/>
        <v>100</v>
      </c>
      <c r="AA83" s="1">
        <f t="shared" si="36"/>
        <v>129</v>
      </c>
      <c r="AB83" s="3">
        <f t="shared" si="37"/>
        <v>100</v>
      </c>
      <c r="AC83" s="1">
        <f t="shared" si="38"/>
        <v>100</v>
      </c>
    </row>
    <row r="84" spans="4:29" x14ac:dyDescent="0.25">
      <c r="D84" s="1">
        <v>8</v>
      </c>
      <c r="F84" s="1">
        <v>7</v>
      </c>
      <c r="G84" s="1">
        <v>9</v>
      </c>
      <c r="H84" s="1">
        <v>0</v>
      </c>
      <c r="I84" s="1">
        <v>0</v>
      </c>
      <c r="J84" s="1">
        <f t="shared" si="26"/>
        <v>16</v>
      </c>
      <c r="K84" s="3">
        <f t="shared" si="27"/>
        <v>100</v>
      </c>
      <c r="L84" s="1">
        <f t="shared" si="28"/>
        <v>9</v>
      </c>
      <c r="M84" s="3">
        <f t="shared" si="29"/>
        <v>56.25</v>
      </c>
      <c r="N84" s="1">
        <f t="shared" si="30"/>
        <v>0</v>
      </c>
      <c r="O84" s="1">
        <f t="shared" si="31"/>
        <v>16</v>
      </c>
      <c r="R84" s="1">
        <v>7</v>
      </c>
      <c r="S84" s="1">
        <v>9</v>
      </c>
      <c r="W84" s="3">
        <f t="shared" si="32"/>
        <v>100</v>
      </c>
      <c r="X84" s="3">
        <f t="shared" si="33"/>
        <v>100</v>
      </c>
      <c r="Y84" s="3"/>
      <c r="Z84" s="3"/>
      <c r="AA84" s="1">
        <f t="shared" si="36"/>
        <v>16</v>
      </c>
      <c r="AB84" s="3">
        <f t="shared" si="37"/>
        <v>100</v>
      </c>
    </row>
    <row r="85" spans="4:29" x14ac:dyDescent="0.25">
      <c r="D85" s="1">
        <v>9</v>
      </c>
      <c r="E85" s="1">
        <v>0</v>
      </c>
      <c r="K85" s="3"/>
      <c r="M85" s="3"/>
      <c r="W85" s="3"/>
      <c r="X85" s="3"/>
      <c r="Y85" s="3"/>
      <c r="Z85" s="3"/>
      <c r="AB85" s="3"/>
    </row>
    <row r="86" spans="4:29" x14ac:dyDescent="0.25">
      <c r="D86" s="1">
        <v>10</v>
      </c>
      <c r="F86" s="1">
        <v>42</v>
      </c>
      <c r="G86" s="1">
        <v>35</v>
      </c>
      <c r="H86" s="1">
        <v>0</v>
      </c>
      <c r="I86" s="1">
        <v>0</v>
      </c>
      <c r="J86" s="1">
        <f t="shared" si="26"/>
        <v>77</v>
      </c>
      <c r="K86" s="3">
        <f t="shared" si="27"/>
        <v>100</v>
      </c>
      <c r="L86" s="1">
        <f t="shared" si="28"/>
        <v>35</v>
      </c>
      <c r="M86" s="3">
        <f t="shared" si="29"/>
        <v>45.454545454545453</v>
      </c>
      <c r="N86" s="1">
        <f t="shared" si="30"/>
        <v>0</v>
      </c>
      <c r="O86" s="1">
        <f t="shared" si="31"/>
        <v>77</v>
      </c>
      <c r="R86" s="1">
        <v>42</v>
      </c>
      <c r="S86" s="1">
        <v>35</v>
      </c>
      <c r="W86" s="3">
        <f t="shared" si="32"/>
        <v>100</v>
      </c>
      <c r="X86" s="3">
        <f t="shared" si="33"/>
        <v>100</v>
      </c>
      <c r="Y86" s="3"/>
      <c r="Z86" s="3"/>
      <c r="AA86" s="1">
        <f t="shared" si="36"/>
        <v>77</v>
      </c>
      <c r="AB86" s="3">
        <f t="shared" si="37"/>
        <v>100</v>
      </c>
    </row>
    <row r="87" spans="4:29" x14ac:dyDescent="0.25">
      <c r="D87" s="1">
        <v>11</v>
      </c>
      <c r="F87" s="1">
        <v>53</v>
      </c>
      <c r="G87" s="1">
        <v>42</v>
      </c>
      <c r="H87" s="1">
        <v>0</v>
      </c>
      <c r="I87" s="1">
        <v>0</v>
      </c>
      <c r="J87" s="1">
        <f t="shared" si="26"/>
        <v>95</v>
      </c>
      <c r="K87" s="3">
        <f t="shared" si="27"/>
        <v>100</v>
      </c>
      <c r="L87" s="1">
        <f t="shared" si="28"/>
        <v>42</v>
      </c>
      <c r="M87" s="3">
        <f t="shared" si="29"/>
        <v>44.210526315789473</v>
      </c>
      <c r="N87" s="1">
        <f t="shared" si="30"/>
        <v>0</v>
      </c>
      <c r="O87" s="1">
        <f t="shared" si="31"/>
        <v>95</v>
      </c>
      <c r="R87" s="1">
        <v>53</v>
      </c>
      <c r="S87" s="1">
        <v>42</v>
      </c>
      <c r="W87" s="3">
        <f t="shared" si="32"/>
        <v>100</v>
      </c>
      <c r="X87" s="3">
        <f t="shared" si="33"/>
        <v>100</v>
      </c>
      <c r="Y87" s="3"/>
      <c r="Z87" s="3"/>
      <c r="AA87" s="1">
        <f t="shared" si="36"/>
        <v>95</v>
      </c>
      <c r="AB87" s="3">
        <f t="shared" si="37"/>
        <v>100</v>
      </c>
    </row>
    <row r="88" spans="4:29" x14ac:dyDescent="0.25">
      <c r="D88" s="1">
        <v>12</v>
      </c>
      <c r="F88" s="1">
        <v>36</v>
      </c>
      <c r="G88" s="1">
        <v>39</v>
      </c>
      <c r="H88" s="1">
        <v>0</v>
      </c>
      <c r="I88" s="1">
        <v>0</v>
      </c>
      <c r="J88" s="1">
        <f t="shared" si="26"/>
        <v>75</v>
      </c>
      <c r="K88" s="3">
        <f t="shared" si="27"/>
        <v>100</v>
      </c>
      <c r="L88" s="1">
        <f t="shared" si="28"/>
        <v>39</v>
      </c>
      <c r="M88" s="3">
        <f t="shared" si="29"/>
        <v>52</v>
      </c>
      <c r="N88" s="1">
        <f t="shared" si="30"/>
        <v>0</v>
      </c>
      <c r="O88" s="1">
        <f t="shared" si="31"/>
        <v>75</v>
      </c>
      <c r="R88" s="1">
        <v>36</v>
      </c>
      <c r="S88" s="1">
        <v>39</v>
      </c>
      <c r="W88" s="3">
        <f t="shared" si="32"/>
        <v>100</v>
      </c>
      <c r="X88" s="3">
        <f t="shared" si="33"/>
        <v>100</v>
      </c>
      <c r="Y88" s="3"/>
      <c r="Z88" s="3"/>
      <c r="AA88" s="1">
        <f t="shared" si="36"/>
        <v>75</v>
      </c>
      <c r="AB88" s="3">
        <f t="shared" si="37"/>
        <v>100</v>
      </c>
    </row>
    <row r="89" spans="4:29" x14ac:dyDescent="0.25">
      <c r="D89" s="1">
        <v>13</v>
      </c>
      <c r="F89" s="1">
        <v>48</v>
      </c>
      <c r="G89" s="1">
        <v>53</v>
      </c>
      <c r="H89" s="1">
        <v>0</v>
      </c>
      <c r="I89" s="1">
        <v>0</v>
      </c>
      <c r="J89" s="1">
        <f t="shared" si="26"/>
        <v>101</v>
      </c>
      <c r="K89" s="3">
        <f t="shared" si="27"/>
        <v>100</v>
      </c>
      <c r="L89" s="1">
        <f t="shared" si="28"/>
        <v>53</v>
      </c>
      <c r="M89" s="3">
        <f t="shared" si="29"/>
        <v>52.475247524752476</v>
      </c>
      <c r="N89" s="1">
        <f t="shared" si="30"/>
        <v>0</v>
      </c>
      <c r="O89" s="1">
        <f t="shared" si="31"/>
        <v>101</v>
      </c>
      <c r="R89" s="1">
        <v>48</v>
      </c>
      <c r="S89" s="1">
        <v>53</v>
      </c>
      <c r="W89" s="3">
        <f t="shared" si="32"/>
        <v>100</v>
      </c>
      <c r="X89" s="3">
        <f t="shared" si="33"/>
        <v>100</v>
      </c>
      <c r="Y89" s="3"/>
      <c r="Z89" s="3"/>
      <c r="AA89" s="1">
        <f t="shared" si="36"/>
        <v>101</v>
      </c>
      <c r="AB89" s="3">
        <f t="shared" si="37"/>
        <v>100</v>
      </c>
    </row>
    <row r="90" spans="4:29" x14ac:dyDescent="0.25">
      <c r="D90" s="1">
        <v>14</v>
      </c>
      <c r="F90" s="1">
        <v>43</v>
      </c>
      <c r="G90" s="1">
        <v>42</v>
      </c>
      <c r="H90" s="1">
        <v>0</v>
      </c>
      <c r="I90" s="1">
        <v>2</v>
      </c>
      <c r="J90" s="1">
        <f t="shared" si="26"/>
        <v>85</v>
      </c>
      <c r="K90" s="3">
        <f t="shared" si="27"/>
        <v>97.701149425287355</v>
      </c>
      <c r="L90" s="1">
        <f t="shared" si="28"/>
        <v>42</v>
      </c>
      <c r="M90" s="3">
        <f t="shared" si="29"/>
        <v>48.275862068965516</v>
      </c>
      <c r="N90" s="1">
        <f t="shared" si="30"/>
        <v>2</v>
      </c>
      <c r="O90" s="1">
        <f t="shared" si="31"/>
        <v>87</v>
      </c>
      <c r="R90" s="1">
        <v>43</v>
      </c>
      <c r="S90" s="1">
        <v>42</v>
      </c>
      <c r="U90" s="1">
        <v>2</v>
      </c>
      <c r="V90" s="1">
        <v>2</v>
      </c>
      <c r="W90" s="3">
        <f t="shared" si="32"/>
        <v>100</v>
      </c>
      <c r="X90" s="3">
        <f t="shared" si="33"/>
        <v>100</v>
      </c>
      <c r="Y90" s="3"/>
      <c r="Z90" s="3">
        <f t="shared" si="35"/>
        <v>100</v>
      </c>
      <c r="AA90" s="1">
        <f t="shared" si="36"/>
        <v>87</v>
      </c>
      <c r="AB90" s="3">
        <f t="shared" si="37"/>
        <v>100</v>
      </c>
      <c r="AC90" s="1">
        <f t="shared" si="38"/>
        <v>100</v>
      </c>
    </row>
    <row r="91" spans="4:29" x14ac:dyDescent="0.25">
      <c r="D91" s="1">
        <v>15</v>
      </c>
      <c r="F91" s="1">
        <v>51</v>
      </c>
      <c r="G91" s="1">
        <v>36</v>
      </c>
      <c r="H91" s="1">
        <v>1</v>
      </c>
      <c r="I91" s="1">
        <v>0</v>
      </c>
      <c r="J91" s="1">
        <f t="shared" si="26"/>
        <v>87</v>
      </c>
      <c r="K91" s="3">
        <f t="shared" si="27"/>
        <v>98.86363636363636</v>
      </c>
      <c r="L91" s="1">
        <f t="shared" si="28"/>
        <v>37</v>
      </c>
      <c r="M91" s="3">
        <f t="shared" si="29"/>
        <v>42.045454545454547</v>
      </c>
      <c r="N91" s="1">
        <f t="shared" si="30"/>
        <v>1</v>
      </c>
      <c r="O91" s="1">
        <f t="shared" si="31"/>
        <v>88</v>
      </c>
      <c r="R91" s="1">
        <v>51</v>
      </c>
      <c r="S91" s="1">
        <v>36</v>
      </c>
      <c r="T91" s="1">
        <v>1</v>
      </c>
      <c r="U91" s="1">
        <v>0</v>
      </c>
      <c r="V91" s="1">
        <v>1</v>
      </c>
      <c r="W91" s="3">
        <f t="shared" si="32"/>
        <v>100</v>
      </c>
      <c r="X91" s="3">
        <f t="shared" si="33"/>
        <v>100</v>
      </c>
      <c r="Y91" s="3">
        <f t="shared" si="34"/>
        <v>100</v>
      </c>
      <c r="Z91" s="3"/>
      <c r="AA91" s="1">
        <f t="shared" si="36"/>
        <v>88</v>
      </c>
      <c r="AB91" s="3">
        <f t="shared" si="37"/>
        <v>100</v>
      </c>
      <c r="AC91" s="1">
        <f t="shared" si="38"/>
        <v>100</v>
      </c>
    </row>
    <row r="92" spans="4:29" x14ac:dyDescent="0.25">
      <c r="D92" s="1">
        <v>16</v>
      </c>
      <c r="F92" s="1">
        <v>67</v>
      </c>
      <c r="G92" s="1">
        <v>58</v>
      </c>
      <c r="H92" s="1">
        <v>0</v>
      </c>
      <c r="I92" s="1">
        <v>1</v>
      </c>
      <c r="J92" s="1">
        <f t="shared" si="26"/>
        <v>125</v>
      </c>
      <c r="K92" s="3">
        <f t="shared" si="27"/>
        <v>99.206349206349216</v>
      </c>
      <c r="L92" s="1">
        <f t="shared" si="28"/>
        <v>58</v>
      </c>
      <c r="M92" s="3">
        <f t="shared" si="29"/>
        <v>46.031746031746032</v>
      </c>
      <c r="N92" s="1">
        <f t="shared" si="30"/>
        <v>1</v>
      </c>
      <c r="O92" s="1">
        <f t="shared" si="31"/>
        <v>126</v>
      </c>
      <c r="R92" s="1">
        <v>67</v>
      </c>
      <c r="S92" s="1">
        <v>58</v>
      </c>
      <c r="U92" s="1">
        <v>1</v>
      </c>
      <c r="V92" s="1">
        <v>1</v>
      </c>
      <c r="W92" s="3">
        <f t="shared" si="32"/>
        <v>100</v>
      </c>
      <c r="X92" s="3">
        <f t="shared" si="33"/>
        <v>100</v>
      </c>
      <c r="Y92" s="3"/>
      <c r="Z92" s="3">
        <f t="shared" si="35"/>
        <v>100</v>
      </c>
      <c r="AA92" s="1">
        <f t="shared" si="36"/>
        <v>126</v>
      </c>
      <c r="AB92" s="3">
        <f t="shared" si="37"/>
        <v>100</v>
      </c>
      <c r="AC92" s="1">
        <f t="shared" si="38"/>
        <v>100</v>
      </c>
    </row>
    <row r="93" spans="4:29" x14ac:dyDescent="0.25">
      <c r="D93" s="1">
        <v>17</v>
      </c>
      <c r="F93" s="1">
        <v>22</v>
      </c>
      <c r="G93" s="1">
        <v>20</v>
      </c>
      <c r="H93" s="1">
        <v>0</v>
      </c>
      <c r="I93" s="1">
        <v>0</v>
      </c>
      <c r="J93" s="1">
        <f t="shared" si="26"/>
        <v>42</v>
      </c>
      <c r="K93" s="3">
        <f t="shared" si="27"/>
        <v>100</v>
      </c>
      <c r="L93" s="1">
        <f t="shared" si="28"/>
        <v>20</v>
      </c>
      <c r="M93" s="3">
        <f t="shared" si="29"/>
        <v>47.619047619047613</v>
      </c>
      <c r="N93" s="1">
        <f t="shared" si="30"/>
        <v>0</v>
      </c>
      <c r="O93" s="1">
        <f t="shared" si="31"/>
        <v>42</v>
      </c>
      <c r="R93" s="1">
        <v>22</v>
      </c>
      <c r="S93" s="1">
        <v>20</v>
      </c>
      <c r="W93" s="3">
        <f t="shared" si="32"/>
        <v>100</v>
      </c>
      <c r="X93" s="3">
        <f t="shared" si="33"/>
        <v>100</v>
      </c>
      <c r="Y93" s="3"/>
      <c r="Z93" s="3"/>
      <c r="AA93" s="1">
        <f t="shared" si="36"/>
        <v>42</v>
      </c>
      <c r="AB93" s="3">
        <f t="shared" si="37"/>
        <v>100</v>
      </c>
    </row>
    <row r="94" spans="4:29" x14ac:dyDescent="0.25">
      <c r="D94" s="1">
        <v>18</v>
      </c>
      <c r="F94" s="1">
        <v>25</v>
      </c>
      <c r="G94" s="1">
        <v>22</v>
      </c>
      <c r="H94" s="1">
        <v>0</v>
      </c>
      <c r="I94" s="1">
        <v>0</v>
      </c>
      <c r="J94" s="1">
        <f t="shared" si="26"/>
        <v>47</v>
      </c>
      <c r="K94" s="3">
        <f t="shared" si="27"/>
        <v>100</v>
      </c>
      <c r="L94" s="1">
        <f t="shared" si="28"/>
        <v>22</v>
      </c>
      <c r="M94" s="3">
        <f t="shared" si="29"/>
        <v>46.808510638297875</v>
      </c>
      <c r="N94" s="1">
        <f t="shared" si="30"/>
        <v>0</v>
      </c>
      <c r="O94" s="1">
        <f t="shared" si="31"/>
        <v>47</v>
      </c>
      <c r="R94" s="1">
        <v>25</v>
      </c>
      <c r="S94" s="1">
        <v>22</v>
      </c>
      <c r="W94" s="3">
        <f t="shared" si="32"/>
        <v>100</v>
      </c>
      <c r="X94" s="3">
        <f t="shared" si="33"/>
        <v>100</v>
      </c>
      <c r="Y94" s="3"/>
      <c r="Z94" s="3"/>
      <c r="AA94" s="1">
        <f t="shared" si="36"/>
        <v>47</v>
      </c>
      <c r="AB94" s="3">
        <f t="shared" si="37"/>
        <v>100</v>
      </c>
    </row>
    <row r="95" spans="4:29" x14ac:dyDescent="0.25">
      <c r="D95" s="1">
        <v>19</v>
      </c>
      <c r="K95" s="3"/>
      <c r="M95" s="3"/>
      <c r="W95" s="3"/>
      <c r="X95" s="3"/>
      <c r="Y95" s="3"/>
      <c r="Z95" s="3"/>
      <c r="AB95" s="3"/>
    </row>
    <row r="96" spans="4:29" x14ac:dyDescent="0.25">
      <c r="D96" s="1">
        <v>20</v>
      </c>
      <c r="F96" s="1">
        <v>27</v>
      </c>
      <c r="G96" s="1">
        <v>37</v>
      </c>
      <c r="H96" s="1">
        <v>0</v>
      </c>
      <c r="I96" s="1">
        <v>0</v>
      </c>
      <c r="J96" s="1">
        <f t="shared" si="26"/>
        <v>64</v>
      </c>
      <c r="K96" s="3">
        <f t="shared" si="27"/>
        <v>100</v>
      </c>
      <c r="L96" s="1">
        <f t="shared" si="28"/>
        <v>37</v>
      </c>
      <c r="M96" s="3">
        <f t="shared" si="29"/>
        <v>57.8125</v>
      </c>
      <c r="N96" s="1">
        <f t="shared" si="30"/>
        <v>0</v>
      </c>
      <c r="O96" s="1">
        <f t="shared" si="31"/>
        <v>64</v>
      </c>
      <c r="R96" s="1">
        <v>27</v>
      </c>
      <c r="S96" s="1">
        <v>37</v>
      </c>
      <c r="W96" s="3">
        <f t="shared" si="32"/>
        <v>100</v>
      </c>
      <c r="X96" s="3">
        <f t="shared" si="33"/>
        <v>100</v>
      </c>
      <c r="Y96" s="3"/>
      <c r="Z96" s="3"/>
      <c r="AA96" s="1">
        <f t="shared" si="36"/>
        <v>64</v>
      </c>
      <c r="AB96" s="3">
        <f t="shared" si="37"/>
        <v>100</v>
      </c>
    </row>
    <row r="97" spans="3:29" x14ac:dyDescent="0.25">
      <c r="D97" s="1">
        <v>21</v>
      </c>
      <c r="F97" s="1">
        <v>2</v>
      </c>
      <c r="G97" s="1">
        <v>0</v>
      </c>
      <c r="H97" s="1">
        <v>0</v>
      </c>
      <c r="I97" s="1">
        <v>0</v>
      </c>
      <c r="J97" s="1">
        <f t="shared" si="26"/>
        <v>2</v>
      </c>
      <c r="K97" s="3">
        <f t="shared" si="27"/>
        <v>100</v>
      </c>
      <c r="L97" s="1">
        <f t="shared" si="28"/>
        <v>0</v>
      </c>
      <c r="M97" s="3">
        <f t="shared" si="29"/>
        <v>0</v>
      </c>
      <c r="N97" s="1">
        <f t="shared" si="30"/>
        <v>0</v>
      </c>
      <c r="O97" s="1">
        <f t="shared" si="31"/>
        <v>2</v>
      </c>
      <c r="R97" s="1">
        <v>2</v>
      </c>
      <c r="S97" s="1">
        <v>0</v>
      </c>
      <c r="W97" s="3">
        <f t="shared" si="32"/>
        <v>100</v>
      </c>
      <c r="X97" s="3"/>
      <c r="Y97" s="3"/>
      <c r="Z97" s="3"/>
      <c r="AA97" s="1">
        <f t="shared" si="36"/>
        <v>2</v>
      </c>
      <c r="AB97" s="3">
        <f t="shared" si="37"/>
        <v>100</v>
      </c>
    </row>
    <row r="98" spans="3:29" x14ac:dyDescent="0.25">
      <c r="D98" s="1">
        <v>22</v>
      </c>
      <c r="E98" s="1">
        <v>0</v>
      </c>
      <c r="K98" s="3"/>
      <c r="M98" s="3"/>
      <c r="W98" s="3"/>
      <c r="X98" s="3"/>
      <c r="Y98" s="3"/>
      <c r="Z98" s="3"/>
      <c r="AB98" s="3"/>
    </row>
    <row r="99" spans="3:29" x14ac:dyDescent="0.25">
      <c r="D99" s="1">
        <v>23</v>
      </c>
      <c r="F99" s="1">
        <v>30</v>
      </c>
      <c r="G99" s="1">
        <v>31</v>
      </c>
      <c r="H99" s="1">
        <v>0</v>
      </c>
      <c r="I99" s="1">
        <v>0</v>
      </c>
      <c r="J99" s="1">
        <f t="shared" si="26"/>
        <v>61</v>
      </c>
      <c r="K99" s="3">
        <f t="shared" si="27"/>
        <v>100</v>
      </c>
      <c r="L99" s="1">
        <f t="shared" si="28"/>
        <v>31</v>
      </c>
      <c r="M99" s="3">
        <f t="shared" si="29"/>
        <v>50.819672131147541</v>
      </c>
      <c r="N99" s="1">
        <f t="shared" si="30"/>
        <v>0</v>
      </c>
      <c r="O99" s="1">
        <f t="shared" si="31"/>
        <v>61</v>
      </c>
      <c r="R99" s="1">
        <v>30</v>
      </c>
      <c r="S99" s="1">
        <v>31</v>
      </c>
      <c r="W99" s="3">
        <f t="shared" si="32"/>
        <v>100</v>
      </c>
      <c r="X99" s="3">
        <f t="shared" si="33"/>
        <v>100</v>
      </c>
      <c r="Y99" s="3"/>
      <c r="Z99" s="3"/>
      <c r="AA99" s="1">
        <f t="shared" si="36"/>
        <v>61</v>
      </c>
      <c r="AB99" s="3">
        <f t="shared" si="37"/>
        <v>100</v>
      </c>
    </row>
    <row r="100" spans="3:29" x14ac:dyDescent="0.25">
      <c r="D100" s="1">
        <v>24</v>
      </c>
      <c r="F100" s="1">
        <v>46</v>
      </c>
      <c r="G100" s="1">
        <v>35</v>
      </c>
      <c r="H100" s="1">
        <v>0</v>
      </c>
      <c r="I100" s="1">
        <v>0</v>
      </c>
      <c r="J100" s="1">
        <f t="shared" si="26"/>
        <v>81</v>
      </c>
      <c r="K100" s="3">
        <f t="shared" si="27"/>
        <v>100</v>
      </c>
      <c r="L100" s="1">
        <f t="shared" si="28"/>
        <v>35</v>
      </c>
      <c r="M100" s="3">
        <f t="shared" si="29"/>
        <v>43.209876543209873</v>
      </c>
      <c r="N100" s="1">
        <f t="shared" si="30"/>
        <v>0</v>
      </c>
      <c r="O100" s="1">
        <f t="shared" si="31"/>
        <v>81</v>
      </c>
      <c r="R100" s="1">
        <v>46</v>
      </c>
      <c r="S100" s="1">
        <v>35</v>
      </c>
      <c r="W100" s="3">
        <f t="shared" si="32"/>
        <v>100</v>
      </c>
      <c r="X100" s="3">
        <f t="shared" si="33"/>
        <v>100</v>
      </c>
      <c r="Y100" s="3"/>
      <c r="Z100" s="3"/>
      <c r="AA100" s="1">
        <f t="shared" si="36"/>
        <v>81</v>
      </c>
      <c r="AB100" s="3">
        <f t="shared" si="37"/>
        <v>100</v>
      </c>
    </row>
    <row r="101" spans="3:29" x14ac:dyDescent="0.25">
      <c r="K101" s="3"/>
      <c r="M101" s="3"/>
      <c r="W101" s="3"/>
      <c r="X101" s="3"/>
      <c r="Y101" s="3"/>
      <c r="Z101" s="3"/>
      <c r="AB101" s="3"/>
    </row>
    <row r="103" spans="3:29" x14ac:dyDescent="0.25"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R103" s="20"/>
      <c r="S103" s="20"/>
      <c r="T103" s="20"/>
      <c r="U103" s="20"/>
      <c r="W103" s="20"/>
      <c r="X103" s="20"/>
      <c r="Y103" s="20"/>
      <c r="Z103" s="20"/>
      <c r="AA103" s="2"/>
      <c r="AB103" s="2"/>
      <c r="AC103" s="2"/>
    </row>
    <row r="105" spans="3:29" x14ac:dyDescent="0.25">
      <c r="C105" s="1" t="s">
        <v>49</v>
      </c>
      <c r="D105" s="1">
        <v>1</v>
      </c>
      <c r="F105" s="1">
        <v>52</v>
      </c>
      <c r="G105" s="1">
        <v>64</v>
      </c>
      <c r="H105" s="1">
        <v>0</v>
      </c>
      <c r="I105" s="1">
        <v>0</v>
      </c>
      <c r="J105" s="1">
        <f>F105+G105</f>
        <v>116</v>
      </c>
      <c r="K105" s="3">
        <f>(J105/O105)*100</f>
        <v>100</v>
      </c>
      <c r="L105" s="1">
        <f>G105+H105</f>
        <v>64</v>
      </c>
      <c r="M105" s="3">
        <f>(L105/O105)*100</f>
        <v>55.172413793103445</v>
      </c>
      <c r="N105" s="1">
        <f>H105+I105</f>
        <v>0</v>
      </c>
      <c r="O105" s="1">
        <f>SUM(F105:I105)</f>
        <v>116</v>
      </c>
      <c r="R105" s="1">
        <v>52</v>
      </c>
      <c r="S105" s="1">
        <v>64</v>
      </c>
      <c r="T105" s="1">
        <v>0</v>
      </c>
      <c r="U105" s="1">
        <v>0</v>
      </c>
      <c r="V105" s="1">
        <f>T105+U105</f>
        <v>0</v>
      </c>
      <c r="W105" s="3">
        <f>(R105/F105)*100</f>
        <v>100</v>
      </c>
      <c r="X105" s="3">
        <f t="shared" ref="X105" si="39">(S105/G105)*100</f>
        <v>100</v>
      </c>
      <c r="Y105" s="3"/>
      <c r="Z105" s="3"/>
      <c r="AA105" s="1">
        <f>SUM(R105:U105)</f>
        <v>116</v>
      </c>
      <c r="AB105" s="3">
        <f>(AA105/O105)*100</f>
        <v>100</v>
      </c>
      <c r="AC105" s="3"/>
    </row>
    <row r="106" spans="3:29" x14ac:dyDescent="0.25">
      <c r="D106" s="1">
        <v>2</v>
      </c>
      <c r="E106" s="1">
        <v>0</v>
      </c>
      <c r="K106" s="3"/>
      <c r="M106" s="3"/>
      <c r="W106" s="3"/>
      <c r="X106" s="3"/>
      <c r="Y106" s="3"/>
      <c r="Z106" s="3"/>
      <c r="AB106" s="3"/>
      <c r="AC106" s="3"/>
    </row>
    <row r="107" spans="3:29" x14ac:dyDescent="0.25">
      <c r="D107" s="1">
        <v>3</v>
      </c>
      <c r="F107" s="1">
        <v>52</v>
      </c>
      <c r="G107" s="1">
        <v>72</v>
      </c>
      <c r="H107" s="1">
        <v>1</v>
      </c>
      <c r="I107" s="1">
        <v>1</v>
      </c>
      <c r="J107" s="1">
        <f t="shared" ref="J107:J120" si="40">F107+G107</f>
        <v>124</v>
      </c>
      <c r="K107" s="3">
        <f t="shared" ref="K107:K120" si="41">(J107/O107)*100</f>
        <v>98.412698412698404</v>
      </c>
      <c r="L107" s="1">
        <f t="shared" ref="L107:L120" si="42">G107+H107</f>
        <v>73</v>
      </c>
      <c r="M107" s="3">
        <f t="shared" ref="M107:M120" si="43">(L107/O107)*100</f>
        <v>57.936507936507944</v>
      </c>
      <c r="N107" s="1">
        <f t="shared" ref="N107:N120" si="44">H107+I107</f>
        <v>2</v>
      </c>
      <c r="O107" s="1">
        <f t="shared" ref="O107:O120" si="45">SUM(F107:I107)</f>
        <v>126</v>
      </c>
      <c r="R107" s="1">
        <v>52</v>
      </c>
      <c r="S107" s="1">
        <v>72</v>
      </c>
      <c r="T107" s="1">
        <v>1</v>
      </c>
      <c r="U107" s="1">
        <v>1</v>
      </c>
      <c r="V107" s="1">
        <f t="shared" ref="V107:V120" si="46">T107+U107</f>
        <v>2</v>
      </c>
      <c r="W107" s="3">
        <f t="shared" ref="W107:W120" si="47">(R107/F107)*100</f>
        <v>100</v>
      </c>
      <c r="X107" s="3">
        <f t="shared" ref="X107:X120" si="48">(S107/G107)*100</f>
        <v>100</v>
      </c>
      <c r="Y107" s="3">
        <f t="shared" ref="Y107:Y118" si="49">(T107/H107)*100</f>
        <v>100</v>
      </c>
      <c r="Z107" s="3">
        <f t="shared" ref="Z107" si="50">(U107/I107)*100</f>
        <v>100</v>
      </c>
      <c r="AA107" s="1">
        <f t="shared" ref="AA107:AA120" si="51">SUM(R107:U107)</f>
        <v>126</v>
      </c>
      <c r="AB107" s="3">
        <f t="shared" ref="AB107:AB120" si="52">(AA107/O107)*100</f>
        <v>100</v>
      </c>
      <c r="AC107" s="3">
        <f t="shared" ref="AC107:AC118" si="53">(V107/N107)*100</f>
        <v>100</v>
      </c>
    </row>
    <row r="108" spans="3:29" x14ac:dyDescent="0.25">
      <c r="D108" s="1">
        <v>4</v>
      </c>
      <c r="F108" s="1">
        <v>45</v>
      </c>
      <c r="G108" s="1">
        <v>55</v>
      </c>
      <c r="H108" s="1">
        <v>0</v>
      </c>
      <c r="I108" s="1">
        <v>0</v>
      </c>
      <c r="J108" s="1">
        <f t="shared" si="40"/>
        <v>100</v>
      </c>
      <c r="K108" s="3">
        <f t="shared" si="41"/>
        <v>100</v>
      </c>
      <c r="L108" s="1">
        <f t="shared" si="42"/>
        <v>55</v>
      </c>
      <c r="M108" s="3">
        <f t="shared" si="43"/>
        <v>55.000000000000007</v>
      </c>
      <c r="N108" s="1">
        <f t="shared" si="44"/>
        <v>0</v>
      </c>
      <c r="O108" s="1">
        <f t="shared" si="45"/>
        <v>100</v>
      </c>
      <c r="R108" s="1">
        <v>45</v>
      </c>
      <c r="S108" s="1">
        <v>55</v>
      </c>
      <c r="T108" s="1">
        <v>0</v>
      </c>
      <c r="U108" s="1">
        <v>0</v>
      </c>
      <c r="V108" s="1">
        <f t="shared" si="46"/>
        <v>0</v>
      </c>
      <c r="W108" s="3">
        <f t="shared" si="47"/>
        <v>100</v>
      </c>
      <c r="X108" s="3">
        <f t="shared" si="48"/>
        <v>100</v>
      </c>
      <c r="Y108" s="3"/>
      <c r="Z108" s="3"/>
      <c r="AA108" s="1">
        <f t="shared" si="51"/>
        <v>100</v>
      </c>
      <c r="AB108" s="3">
        <f t="shared" si="52"/>
        <v>100</v>
      </c>
      <c r="AC108" s="3"/>
    </row>
    <row r="109" spans="3:29" x14ac:dyDescent="0.25">
      <c r="D109" s="1">
        <v>5</v>
      </c>
      <c r="F109" s="1">
        <v>32</v>
      </c>
      <c r="G109" s="1">
        <v>36</v>
      </c>
      <c r="H109" s="1">
        <v>2</v>
      </c>
      <c r="I109" s="1">
        <v>0</v>
      </c>
      <c r="J109" s="1">
        <f t="shared" si="40"/>
        <v>68</v>
      </c>
      <c r="K109" s="3">
        <f t="shared" si="41"/>
        <v>97.142857142857139</v>
      </c>
      <c r="L109" s="1">
        <f t="shared" si="42"/>
        <v>38</v>
      </c>
      <c r="M109" s="3">
        <f t="shared" si="43"/>
        <v>54.285714285714285</v>
      </c>
      <c r="N109" s="1">
        <f t="shared" si="44"/>
        <v>2</v>
      </c>
      <c r="O109" s="1">
        <f t="shared" si="45"/>
        <v>70</v>
      </c>
      <c r="R109" s="1">
        <v>32</v>
      </c>
      <c r="S109" s="1">
        <v>36</v>
      </c>
      <c r="T109" s="1">
        <v>2</v>
      </c>
      <c r="U109" s="1">
        <v>0</v>
      </c>
      <c r="V109" s="1">
        <f t="shared" si="46"/>
        <v>2</v>
      </c>
      <c r="W109" s="3">
        <f t="shared" si="47"/>
        <v>100</v>
      </c>
      <c r="X109" s="3">
        <f t="shared" si="48"/>
        <v>100</v>
      </c>
      <c r="Y109" s="3">
        <f t="shared" si="49"/>
        <v>100</v>
      </c>
      <c r="Z109" s="3"/>
      <c r="AA109" s="1">
        <f t="shared" si="51"/>
        <v>70</v>
      </c>
      <c r="AB109" s="3">
        <f t="shared" si="52"/>
        <v>100</v>
      </c>
      <c r="AC109" s="3">
        <f t="shared" si="53"/>
        <v>100</v>
      </c>
    </row>
    <row r="110" spans="3:29" x14ac:dyDescent="0.25">
      <c r="D110" s="1">
        <v>6</v>
      </c>
      <c r="F110" s="1">
        <v>42</v>
      </c>
      <c r="G110" s="1">
        <v>47</v>
      </c>
      <c r="H110" s="1">
        <v>2</v>
      </c>
      <c r="I110" s="1">
        <v>0</v>
      </c>
      <c r="J110" s="1">
        <f t="shared" si="40"/>
        <v>89</v>
      </c>
      <c r="K110" s="3">
        <f t="shared" si="41"/>
        <v>97.802197802197796</v>
      </c>
      <c r="L110" s="1">
        <f t="shared" si="42"/>
        <v>49</v>
      </c>
      <c r="M110" s="3">
        <f t="shared" si="43"/>
        <v>53.846153846153847</v>
      </c>
      <c r="N110" s="1">
        <f t="shared" si="44"/>
        <v>2</v>
      </c>
      <c r="O110" s="1">
        <f t="shared" si="45"/>
        <v>91</v>
      </c>
      <c r="R110" s="1">
        <v>42</v>
      </c>
      <c r="S110" s="1">
        <v>47</v>
      </c>
      <c r="T110" s="1">
        <v>2</v>
      </c>
      <c r="U110" s="1">
        <v>0</v>
      </c>
      <c r="V110" s="1">
        <f t="shared" si="46"/>
        <v>2</v>
      </c>
      <c r="W110" s="3">
        <f t="shared" si="47"/>
        <v>100</v>
      </c>
      <c r="X110" s="3">
        <f t="shared" si="48"/>
        <v>100</v>
      </c>
      <c r="Y110" s="3">
        <f t="shared" si="49"/>
        <v>100</v>
      </c>
      <c r="Z110" s="3"/>
      <c r="AA110" s="1">
        <f t="shared" si="51"/>
        <v>91</v>
      </c>
      <c r="AB110" s="3">
        <f t="shared" si="52"/>
        <v>100</v>
      </c>
      <c r="AC110" s="3">
        <f t="shared" si="53"/>
        <v>100</v>
      </c>
    </row>
    <row r="111" spans="3:29" x14ac:dyDescent="0.25">
      <c r="D111" s="1">
        <v>7</v>
      </c>
      <c r="E111" s="1">
        <v>0</v>
      </c>
      <c r="K111" s="3"/>
      <c r="M111" s="3"/>
      <c r="W111" s="3"/>
      <c r="X111" s="3"/>
      <c r="Y111" s="3"/>
      <c r="Z111" s="3"/>
      <c r="AB111" s="3"/>
      <c r="AC111" s="3"/>
    </row>
    <row r="112" spans="3:29" x14ac:dyDescent="0.25">
      <c r="D112" s="1">
        <v>8</v>
      </c>
      <c r="F112" s="1">
        <v>35</v>
      </c>
      <c r="G112" s="1">
        <v>43</v>
      </c>
      <c r="H112" s="1">
        <v>0</v>
      </c>
      <c r="I112" s="1">
        <v>0</v>
      </c>
      <c r="J112" s="1">
        <f t="shared" si="40"/>
        <v>78</v>
      </c>
      <c r="K112" s="3">
        <f t="shared" si="41"/>
        <v>100</v>
      </c>
      <c r="L112" s="1">
        <f t="shared" si="42"/>
        <v>43</v>
      </c>
      <c r="M112" s="3">
        <f t="shared" si="43"/>
        <v>55.128205128205131</v>
      </c>
      <c r="N112" s="1">
        <f t="shared" si="44"/>
        <v>0</v>
      </c>
      <c r="O112" s="1">
        <f t="shared" si="45"/>
        <v>78</v>
      </c>
      <c r="R112" s="1">
        <v>35</v>
      </c>
      <c r="S112" s="1">
        <v>43</v>
      </c>
      <c r="T112" s="1">
        <v>0</v>
      </c>
      <c r="U112" s="1">
        <v>0</v>
      </c>
      <c r="V112" s="1">
        <f t="shared" si="46"/>
        <v>0</v>
      </c>
      <c r="W112" s="3">
        <f t="shared" si="47"/>
        <v>100</v>
      </c>
      <c r="X112" s="3">
        <f t="shared" si="48"/>
        <v>100</v>
      </c>
      <c r="Y112" s="3"/>
      <c r="Z112" s="3"/>
      <c r="AA112" s="1">
        <f t="shared" si="51"/>
        <v>78</v>
      </c>
      <c r="AB112" s="3">
        <f t="shared" si="52"/>
        <v>100</v>
      </c>
      <c r="AC112" s="3"/>
    </row>
    <row r="113" spans="4:29" x14ac:dyDescent="0.25">
      <c r="D113" s="1">
        <v>9</v>
      </c>
      <c r="F113" s="1">
        <v>39</v>
      </c>
      <c r="G113" s="1">
        <v>45</v>
      </c>
      <c r="H113" s="1">
        <v>0</v>
      </c>
      <c r="I113" s="1">
        <v>0</v>
      </c>
      <c r="J113" s="1">
        <f t="shared" si="40"/>
        <v>84</v>
      </c>
      <c r="K113" s="3">
        <f t="shared" si="41"/>
        <v>100</v>
      </c>
      <c r="L113" s="1">
        <f t="shared" si="42"/>
        <v>45</v>
      </c>
      <c r="M113" s="3">
        <f t="shared" si="43"/>
        <v>53.571428571428569</v>
      </c>
      <c r="N113" s="1">
        <f t="shared" si="44"/>
        <v>0</v>
      </c>
      <c r="O113" s="1">
        <f t="shared" si="45"/>
        <v>84</v>
      </c>
      <c r="R113" s="1">
        <v>39</v>
      </c>
      <c r="S113" s="1">
        <v>45</v>
      </c>
      <c r="T113" s="1">
        <v>0</v>
      </c>
      <c r="U113" s="1">
        <v>0</v>
      </c>
      <c r="V113" s="1">
        <f t="shared" si="46"/>
        <v>0</v>
      </c>
      <c r="W113" s="3">
        <f t="shared" si="47"/>
        <v>100</v>
      </c>
      <c r="X113" s="3">
        <f t="shared" si="48"/>
        <v>100</v>
      </c>
      <c r="Y113" s="3"/>
      <c r="Z113" s="3"/>
      <c r="AA113" s="1">
        <f t="shared" si="51"/>
        <v>84</v>
      </c>
      <c r="AB113" s="3">
        <f t="shared" si="52"/>
        <v>100</v>
      </c>
      <c r="AC113" s="3"/>
    </row>
    <row r="114" spans="4:29" x14ac:dyDescent="0.25">
      <c r="D114" s="1">
        <v>10</v>
      </c>
      <c r="E114" s="1">
        <v>0</v>
      </c>
      <c r="K114" s="3"/>
      <c r="M114" s="3"/>
      <c r="W114" s="3"/>
      <c r="X114" s="3"/>
      <c r="Y114" s="3"/>
      <c r="Z114" s="3"/>
      <c r="AB114" s="3"/>
      <c r="AC114" s="3"/>
    </row>
    <row r="115" spans="4:29" x14ac:dyDescent="0.25">
      <c r="D115" s="1">
        <v>11</v>
      </c>
      <c r="E115" s="1">
        <v>0</v>
      </c>
      <c r="K115" s="3"/>
      <c r="M115" s="3"/>
      <c r="W115" s="3"/>
      <c r="X115" s="3"/>
      <c r="Y115" s="3"/>
      <c r="Z115" s="3"/>
      <c r="AB115" s="3"/>
      <c r="AC115" s="3"/>
    </row>
    <row r="116" spans="4:29" x14ac:dyDescent="0.25">
      <c r="D116" s="1">
        <v>12</v>
      </c>
      <c r="F116" s="1">
        <v>80</v>
      </c>
      <c r="G116" s="1">
        <v>83</v>
      </c>
      <c r="H116" s="1">
        <v>0</v>
      </c>
      <c r="I116" s="1">
        <v>0</v>
      </c>
      <c r="J116" s="1">
        <f t="shared" si="40"/>
        <v>163</v>
      </c>
      <c r="K116" s="3">
        <f t="shared" si="41"/>
        <v>100</v>
      </c>
      <c r="L116" s="1">
        <f t="shared" si="42"/>
        <v>83</v>
      </c>
      <c r="M116" s="3">
        <f t="shared" si="43"/>
        <v>50.920245398772998</v>
      </c>
      <c r="N116" s="1">
        <f t="shared" si="44"/>
        <v>0</v>
      </c>
      <c r="O116" s="1">
        <f t="shared" si="45"/>
        <v>163</v>
      </c>
      <c r="R116" s="1">
        <v>80</v>
      </c>
      <c r="S116" s="1">
        <v>83</v>
      </c>
      <c r="T116" s="1">
        <v>0</v>
      </c>
      <c r="U116" s="1">
        <v>0</v>
      </c>
      <c r="V116" s="1">
        <f t="shared" si="46"/>
        <v>0</v>
      </c>
      <c r="W116" s="3">
        <f t="shared" si="47"/>
        <v>100</v>
      </c>
      <c r="X116" s="3">
        <f t="shared" si="48"/>
        <v>100</v>
      </c>
      <c r="Y116" s="3"/>
      <c r="Z116" s="3"/>
      <c r="AA116" s="1">
        <f t="shared" si="51"/>
        <v>163</v>
      </c>
      <c r="AB116" s="3">
        <f t="shared" si="52"/>
        <v>100</v>
      </c>
      <c r="AC116" s="3"/>
    </row>
    <row r="117" spans="4:29" x14ac:dyDescent="0.25">
      <c r="D117" s="1">
        <v>13</v>
      </c>
      <c r="E117" s="1">
        <v>0</v>
      </c>
      <c r="K117" s="3"/>
      <c r="M117" s="3"/>
      <c r="W117" s="3"/>
      <c r="X117" s="3"/>
      <c r="Y117" s="3"/>
      <c r="Z117" s="3"/>
      <c r="AB117" s="3"/>
      <c r="AC117" s="3"/>
    </row>
    <row r="118" spans="4:29" x14ac:dyDescent="0.25">
      <c r="D118" s="1">
        <v>14</v>
      </c>
      <c r="F118" s="1">
        <v>5</v>
      </c>
      <c r="G118" s="1">
        <v>2</v>
      </c>
      <c r="H118" s="1">
        <v>1</v>
      </c>
      <c r="I118" s="1">
        <v>0</v>
      </c>
      <c r="J118" s="1">
        <f t="shared" si="40"/>
        <v>7</v>
      </c>
      <c r="K118" s="3">
        <f t="shared" si="41"/>
        <v>87.5</v>
      </c>
      <c r="L118" s="1">
        <f t="shared" si="42"/>
        <v>3</v>
      </c>
      <c r="M118" s="3">
        <f t="shared" si="43"/>
        <v>37.5</v>
      </c>
      <c r="N118" s="1">
        <f t="shared" si="44"/>
        <v>1</v>
      </c>
      <c r="O118" s="1">
        <f t="shared" si="45"/>
        <v>8</v>
      </c>
      <c r="R118" s="1">
        <v>5</v>
      </c>
      <c r="S118" s="1">
        <v>2</v>
      </c>
      <c r="T118" s="1">
        <v>1</v>
      </c>
      <c r="U118" s="1">
        <v>0</v>
      </c>
      <c r="V118" s="1">
        <f t="shared" si="46"/>
        <v>1</v>
      </c>
      <c r="W118" s="3">
        <f t="shared" si="47"/>
        <v>100</v>
      </c>
      <c r="X118" s="3">
        <f t="shared" si="48"/>
        <v>100</v>
      </c>
      <c r="Y118" s="3">
        <f t="shared" si="49"/>
        <v>100</v>
      </c>
      <c r="Z118" s="3"/>
      <c r="AA118" s="1">
        <f t="shared" si="51"/>
        <v>8</v>
      </c>
      <c r="AB118" s="3">
        <f t="shared" si="52"/>
        <v>100</v>
      </c>
      <c r="AC118" s="3">
        <f t="shared" si="53"/>
        <v>100</v>
      </c>
    </row>
    <row r="119" spans="4:29" x14ac:dyDescent="0.25">
      <c r="D119" s="1">
        <v>15</v>
      </c>
      <c r="E119" s="1">
        <v>0</v>
      </c>
      <c r="K119" s="3"/>
      <c r="M119" s="3"/>
      <c r="W119" s="3"/>
      <c r="X119" s="3"/>
      <c r="Y119" s="3"/>
      <c r="Z119" s="3"/>
      <c r="AB119" s="3"/>
      <c r="AC119" s="3"/>
    </row>
    <row r="120" spans="4:29" x14ac:dyDescent="0.25">
      <c r="D120" s="1">
        <v>17</v>
      </c>
      <c r="F120" s="1">
        <v>19</v>
      </c>
      <c r="G120" s="1">
        <v>15</v>
      </c>
      <c r="H120" s="1">
        <v>0</v>
      </c>
      <c r="I120" s="1">
        <v>0</v>
      </c>
      <c r="J120" s="1">
        <f t="shared" si="40"/>
        <v>34</v>
      </c>
      <c r="K120" s="3">
        <f t="shared" si="41"/>
        <v>100</v>
      </c>
      <c r="L120" s="1">
        <f t="shared" si="42"/>
        <v>15</v>
      </c>
      <c r="M120" s="3">
        <f t="shared" si="43"/>
        <v>44.117647058823529</v>
      </c>
      <c r="N120" s="1">
        <f t="shared" si="44"/>
        <v>0</v>
      </c>
      <c r="O120" s="1">
        <f t="shared" si="45"/>
        <v>34</v>
      </c>
      <c r="R120" s="1">
        <v>19</v>
      </c>
      <c r="S120" s="1">
        <v>15</v>
      </c>
      <c r="T120" s="1">
        <v>0</v>
      </c>
      <c r="U120" s="1">
        <v>0</v>
      </c>
      <c r="V120" s="1">
        <f t="shared" si="46"/>
        <v>0</v>
      </c>
      <c r="W120" s="3">
        <f t="shared" si="47"/>
        <v>100</v>
      </c>
      <c r="X120" s="3">
        <f t="shared" si="48"/>
        <v>100</v>
      </c>
      <c r="Y120" s="3"/>
      <c r="Z120" s="3"/>
      <c r="AA120" s="1">
        <f t="shared" si="51"/>
        <v>34</v>
      </c>
      <c r="AB120" s="3">
        <f t="shared" si="52"/>
        <v>100</v>
      </c>
      <c r="AC120" s="3"/>
    </row>
    <row r="121" spans="4:29" x14ac:dyDescent="0.25">
      <c r="D121" s="1">
        <v>18</v>
      </c>
      <c r="E121" s="1">
        <v>0</v>
      </c>
      <c r="K121" s="3"/>
      <c r="M121" s="3"/>
      <c r="W121" s="3"/>
      <c r="X121" s="3"/>
      <c r="Y121" s="3"/>
      <c r="Z121" s="3"/>
      <c r="AB121" s="3"/>
      <c r="AC121" s="3"/>
    </row>
    <row r="122" spans="4:29" x14ac:dyDescent="0.25">
      <c r="D122" s="1">
        <v>19</v>
      </c>
      <c r="E122" s="1">
        <v>0</v>
      </c>
      <c r="K122" s="3"/>
      <c r="M122" s="3"/>
      <c r="W122" s="3"/>
      <c r="X122" s="3"/>
      <c r="Y122" s="3"/>
      <c r="Z122" s="3"/>
      <c r="AB122" s="3"/>
      <c r="AC122" s="3"/>
    </row>
    <row r="123" spans="4:29" x14ac:dyDescent="0.25">
      <c r="D123" s="1">
        <v>20</v>
      </c>
      <c r="E123" s="1">
        <v>0</v>
      </c>
      <c r="K123" s="3"/>
      <c r="M123" s="3"/>
      <c r="W123" s="3"/>
      <c r="X123" s="3"/>
      <c r="Y123" s="3"/>
      <c r="Z123" s="3"/>
      <c r="AB123" s="3"/>
      <c r="AC123" s="3"/>
    </row>
    <row r="124" spans="4:29" x14ac:dyDescent="0.25">
      <c r="D124" s="1">
        <v>21</v>
      </c>
      <c r="E124" s="1">
        <v>0</v>
      </c>
      <c r="K124" s="3"/>
      <c r="M124" s="3"/>
      <c r="W124" s="3"/>
      <c r="X124" s="3"/>
      <c r="Y124" s="3"/>
      <c r="Z124" s="3"/>
      <c r="AB124" s="3"/>
      <c r="AC124" s="3"/>
    </row>
    <row r="125" spans="4:29" x14ac:dyDescent="0.25">
      <c r="D125" s="1">
        <v>22</v>
      </c>
      <c r="E125" s="1">
        <v>0</v>
      </c>
      <c r="K125" s="3"/>
      <c r="M125" s="3"/>
      <c r="W125" s="3"/>
      <c r="X125" s="3"/>
      <c r="Y125" s="3"/>
      <c r="Z125" s="3"/>
      <c r="AB125" s="3"/>
      <c r="AC125" s="3"/>
    </row>
    <row r="126" spans="4:29" x14ac:dyDescent="0.25">
      <c r="D126" s="1">
        <v>23</v>
      </c>
      <c r="E126" s="1">
        <v>0</v>
      </c>
      <c r="K126" s="3"/>
      <c r="M126" s="3"/>
      <c r="W126" s="3"/>
      <c r="X126" s="3"/>
      <c r="Y126" s="3"/>
      <c r="Z126" s="3"/>
      <c r="AB126" s="3"/>
      <c r="AC126" s="3"/>
    </row>
    <row r="127" spans="4:29" x14ac:dyDescent="0.25">
      <c r="K127" s="3"/>
      <c r="M127" s="3"/>
      <c r="W127" s="3"/>
      <c r="X127" s="3"/>
      <c r="Y127" s="3"/>
      <c r="Z127" s="3"/>
      <c r="AB127" s="3"/>
      <c r="AC127" s="3"/>
    </row>
    <row r="129" spans="3:29" x14ac:dyDescent="0.25"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R129" s="20"/>
      <c r="S129" s="20"/>
      <c r="T129" s="20"/>
      <c r="U129" s="20"/>
      <c r="W129" s="20"/>
      <c r="X129" s="20"/>
      <c r="Y129" s="20"/>
      <c r="Z129" s="20"/>
    </row>
    <row r="130" spans="3:29" x14ac:dyDescent="0.25">
      <c r="N130" s="8"/>
    </row>
    <row r="131" spans="3:29" x14ac:dyDescent="0.25">
      <c r="C131" s="1" t="s">
        <v>50</v>
      </c>
      <c r="D131" s="1">
        <v>1</v>
      </c>
      <c r="F131" s="1">
        <v>25</v>
      </c>
      <c r="G131" s="1">
        <v>14</v>
      </c>
      <c r="H131" s="1">
        <v>1</v>
      </c>
      <c r="I131" s="1">
        <v>2</v>
      </c>
      <c r="J131" s="1">
        <f>F131+G131</f>
        <v>39</v>
      </c>
      <c r="K131" s="3">
        <f>(J131/O131)*100</f>
        <v>92.857142857142861</v>
      </c>
      <c r="L131" s="1">
        <f>G131+H131</f>
        <v>15</v>
      </c>
      <c r="M131" s="3">
        <f>(L131/O131)*100</f>
        <v>35.714285714285715</v>
      </c>
      <c r="N131" s="8">
        <f>H131+I131</f>
        <v>3</v>
      </c>
      <c r="O131" s="1">
        <f>SUM(F131:I131)</f>
        <v>42</v>
      </c>
      <c r="R131" s="1">
        <v>25</v>
      </c>
      <c r="S131" s="1">
        <v>14</v>
      </c>
      <c r="T131" s="1">
        <v>1</v>
      </c>
      <c r="U131" s="1">
        <v>2</v>
      </c>
      <c r="V131" s="1">
        <f>T131+U131</f>
        <v>3</v>
      </c>
      <c r="W131" s="3">
        <f>(R131/F131)*100</f>
        <v>100</v>
      </c>
      <c r="X131" s="3">
        <f>(S131/G131)*100</f>
        <v>100</v>
      </c>
      <c r="Y131" s="3">
        <f>(T131/H131)*100</f>
        <v>100</v>
      </c>
      <c r="Z131" s="3">
        <f>(U131/I131)*100</f>
        <v>100</v>
      </c>
      <c r="AA131" s="1">
        <f>SUM(R131:U131)</f>
        <v>42</v>
      </c>
      <c r="AB131" s="3">
        <f>(AA131/O131)*100</f>
        <v>100</v>
      </c>
      <c r="AC131" s="3">
        <f>(V131/N131)*100</f>
        <v>100</v>
      </c>
    </row>
    <row r="132" spans="3:29" x14ac:dyDescent="0.25">
      <c r="D132" s="1">
        <v>2</v>
      </c>
      <c r="F132" s="1">
        <v>63</v>
      </c>
      <c r="G132" s="1">
        <v>65</v>
      </c>
      <c r="H132" s="1">
        <v>1</v>
      </c>
      <c r="I132" s="1">
        <v>2</v>
      </c>
      <c r="J132" s="1">
        <f t="shared" ref="J132:J176" si="54">F132+G132</f>
        <v>128</v>
      </c>
      <c r="K132" s="3">
        <f t="shared" ref="K132:K176" si="55">(J132/O132)*100</f>
        <v>97.70992366412213</v>
      </c>
      <c r="L132" s="1">
        <f t="shared" ref="L132:L176" si="56">G132+H132</f>
        <v>66</v>
      </c>
      <c r="M132" s="3">
        <f t="shared" ref="M132:M176" si="57">(L132/O132)*100</f>
        <v>50.381679389312971</v>
      </c>
      <c r="N132" s="8">
        <f t="shared" ref="N132:N176" si="58">H132+I132</f>
        <v>3</v>
      </c>
      <c r="O132" s="1">
        <f t="shared" ref="O132:O176" si="59">SUM(F132:I132)</f>
        <v>131</v>
      </c>
      <c r="R132" s="1">
        <v>63</v>
      </c>
      <c r="S132" s="1">
        <v>65</v>
      </c>
      <c r="T132" s="1">
        <v>1</v>
      </c>
      <c r="U132" s="1">
        <v>2</v>
      </c>
      <c r="V132" s="1">
        <f t="shared" ref="V132:V176" si="60">T132+U132</f>
        <v>3</v>
      </c>
      <c r="W132" s="3">
        <f t="shared" ref="W132:W176" si="61">(R132/F132)*100</f>
        <v>100</v>
      </c>
      <c r="X132" s="3">
        <f t="shared" ref="X132:X176" si="62">(S132/G132)*100</f>
        <v>100</v>
      </c>
      <c r="Y132" s="3">
        <f t="shared" ref="Y132:Y176" si="63">(T132/H132)*100</f>
        <v>100</v>
      </c>
      <c r="Z132" s="3">
        <f t="shared" ref="Z132:Z176" si="64">(U132/I132)*100</f>
        <v>100</v>
      </c>
      <c r="AA132" s="1">
        <f>SUM(R132:U132)</f>
        <v>131</v>
      </c>
      <c r="AB132" s="3">
        <f>(AA132/O132)*100</f>
        <v>100</v>
      </c>
      <c r="AC132" s="3">
        <f>(V132/N132)*100</f>
        <v>100</v>
      </c>
    </row>
    <row r="133" spans="3:29" x14ac:dyDescent="0.25">
      <c r="D133" s="1">
        <v>3</v>
      </c>
      <c r="F133" s="1">
        <v>25</v>
      </c>
      <c r="G133" s="1">
        <v>33</v>
      </c>
      <c r="H133" s="1">
        <v>2</v>
      </c>
      <c r="I133" s="1">
        <v>1</v>
      </c>
      <c r="J133" s="1">
        <f t="shared" si="54"/>
        <v>58</v>
      </c>
      <c r="K133" s="3">
        <f t="shared" si="55"/>
        <v>95.081967213114751</v>
      </c>
      <c r="L133" s="1">
        <f t="shared" si="56"/>
        <v>35</v>
      </c>
      <c r="M133" s="3">
        <f t="shared" si="57"/>
        <v>57.377049180327866</v>
      </c>
      <c r="N133" s="8">
        <f t="shared" si="58"/>
        <v>3</v>
      </c>
      <c r="O133" s="1">
        <f t="shared" si="59"/>
        <v>61</v>
      </c>
      <c r="R133" s="1">
        <v>25</v>
      </c>
      <c r="S133" s="1">
        <v>33</v>
      </c>
      <c r="T133" s="1">
        <v>2</v>
      </c>
      <c r="U133" s="1">
        <v>1</v>
      </c>
      <c r="V133" s="1">
        <f t="shared" si="60"/>
        <v>3</v>
      </c>
      <c r="W133" s="3">
        <f t="shared" si="61"/>
        <v>100</v>
      </c>
      <c r="X133" s="3">
        <f t="shared" si="62"/>
        <v>100</v>
      </c>
      <c r="Y133" s="3">
        <f t="shared" si="63"/>
        <v>100</v>
      </c>
      <c r="Z133" s="3">
        <f t="shared" si="64"/>
        <v>100</v>
      </c>
      <c r="AA133" s="1">
        <f>SUM(R133:U133)</f>
        <v>61</v>
      </c>
      <c r="AB133" s="3">
        <f>(AA133/O133)*100</f>
        <v>100</v>
      </c>
      <c r="AC133" s="3">
        <f>(V133/N133)*100</f>
        <v>100</v>
      </c>
    </row>
    <row r="134" spans="3:29" x14ac:dyDescent="0.25">
      <c r="D134" s="1">
        <v>4</v>
      </c>
      <c r="E134" s="1">
        <v>0</v>
      </c>
      <c r="K134" s="3"/>
      <c r="N134" s="8"/>
      <c r="W134" s="3"/>
      <c r="X134" s="3"/>
      <c r="Y134" s="3"/>
      <c r="Z134" s="3"/>
      <c r="AB134" s="3"/>
      <c r="AC134" s="3"/>
    </row>
    <row r="135" spans="3:29" x14ac:dyDescent="0.25">
      <c r="D135" s="1">
        <v>5</v>
      </c>
      <c r="F135" s="1">
        <v>19</v>
      </c>
      <c r="G135" s="1">
        <v>21</v>
      </c>
      <c r="H135" s="1">
        <v>4</v>
      </c>
      <c r="I135" s="1">
        <v>8</v>
      </c>
      <c r="J135" s="1">
        <f t="shared" si="54"/>
        <v>40</v>
      </c>
      <c r="K135" s="3">
        <f t="shared" si="55"/>
        <v>76.923076923076934</v>
      </c>
      <c r="L135" s="1">
        <f t="shared" si="56"/>
        <v>25</v>
      </c>
      <c r="M135" s="3">
        <f t="shared" si="57"/>
        <v>48.07692307692308</v>
      </c>
      <c r="N135" s="8">
        <f t="shared" si="58"/>
        <v>12</v>
      </c>
      <c r="O135" s="1">
        <f t="shared" si="59"/>
        <v>52</v>
      </c>
      <c r="R135" s="1">
        <v>19</v>
      </c>
      <c r="S135" s="1">
        <v>21</v>
      </c>
      <c r="T135" s="1">
        <v>4</v>
      </c>
      <c r="U135" s="1">
        <v>8</v>
      </c>
      <c r="V135" s="1">
        <f t="shared" si="60"/>
        <v>12</v>
      </c>
      <c r="W135" s="3">
        <f t="shared" si="61"/>
        <v>100</v>
      </c>
      <c r="X135" s="3">
        <f t="shared" si="62"/>
        <v>100</v>
      </c>
      <c r="Y135" s="3">
        <f t="shared" si="63"/>
        <v>100</v>
      </c>
      <c r="Z135" s="3">
        <f t="shared" si="64"/>
        <v>100</v>
      </c>
      <c r="AA135" s="1">
        <f>SUM(R135:U135)</f>
        <v>52</v>
      </c>
      <c r="AB135" s="3">
        <f>(AA135/O135)*100</f>
        <v>100</v>
      </c>
      <c r="AC135" s="3">
        <f>(V135/N135)*100</f>
        <v>100</v>
      </c>
    </row>
    <row r="136" spans="3:29" x14ac:dyDescent="0.25">
      <c r="D136" s="1">
        <v>6</v>
      </c>
      <c r="F136" s="1">
        <v>52</v>
      </c>
      <c r="G136" s="1">
        <v>53</v>
      </c>
      <c r="H136" s="1">
        <v>0</v>
      </c>
      <c r="I136" s="1">
        <v>0</v>
      </c>
      <c r="J136" s="1">
        <f t="shared" si="54"/>
        <v>105</v>
      </c>
      <c r="K136" s="3">
        <f t="shared" si="55"/>
        <v>100</v>
      </c>
      <c r="L136" s="1">
        <f t="shared" si="56"/>
        <v>53</v>
      </c>
      <c r="M136" s="3">
        <f t="shared" si="57"/>
        <v>50.476190476190474</v>
      </c>
      <c r="N136" s="8">
        <f t="shared" si="58"/>
        <v>0</v>
      </c>
      <c r="O136" s="1">
        <f t="shared" si="59"/>
        <v>105</v>
      </c>
      <c r="R136" s="1">
        <v>52</v>
      </c>
      <c r="S136" s="1">
        <v>53</v>
      </c>
      <c r="W136" s="3">
        <f t="shared" si="61"/>
        <v>100</v>
      </c>
      <c r="X136" s="3">
        <f t="shared" si="62"/>
        <v>100</v>
      </c>
      <c r="Y136" s="3"/>
      <c r="Z136" s="3"/>
      <c r="AA136" s="1">
        <f>SUM(R136:U136)</f>
        <v>105</v>
      </c>
      <c r="AB136" s="3">
        <f>(AA136/O136)*100</f>
        <v>100</v>
      </c>
      <c r="AC136" s="3"/>
    </row>
    <row r="137" spans="3:29" x14ac:dyDescent="0.25">
      <c r="D137" s="1">
        <v>7</v>
      </c>
      <c r="F137" s="1">
        <v>40</v>
      </c>
      <c r="G137" s="1">
        <v>55</v>
      </c>
      <c r="H137" s="1">
        <v>5</v>
      </c>
      <c r="I137" s="1">
        <v>4</v>
      </c>
      <c r="J137" s="1">
        <f t="shared" si="54"/>
        <v>95</v>
      </c>
      <c r="K137" s="3">
        <f t="shared" si="55"/>
        <v>91.34615384615384</v>
      </c>
      <c r="L137" s="1">
        <f t="shared" si="56"/>
        <v>60</v>
      </c>
      <c r="M137" s="3">
        <f t="shared" si="57"/>
        <v>57.692307692307686</v>
      </c>
      <c r="N137" s="8">
        <f t="shared" si="58"/>
        <v>9</v>
      </c>
      <c r="O137" s="1">
        <f t="shared" si="59"/>
        <v>104</v>
      </c>
      <c r="R137" s="1">
        <v>40</v>
      </c>
      <c r="S137" s="1">
        <v>55</v>
      </c>
      <c r="T137" s="1">
        <v>5</v>
      </c>
      <c r="U137" s="1">
        <v>4</v>
      </c>
      <c r="V137" s="1">
        <f t="shared" si="60"/>
        <v>9</v>
      </c>
      <c r="W137" s="3">
        <f t="shared" si="61"/>
        <v>100</v>
      </c>
      <c r="X137" s="3">
        <f t="shared" si="62"/>
        <v>100</v>
      </c>
      <c r="Y137" s="3">
        <f t="shared" si="63"/>
        <v>100</v>
      </c>
      <c r="Z137" s="3">
        <f t="shared" si="64"/>
        <v>100</v>
      </c>
      <c r="AA137" s="1">
        <f>SUM(R137:U137)</f>
        <v>104</v>
      </c>
      <c r="AB137" s="3">
        <f>(AA137/O137)*100</f>
        <v>100</v>
      </c>
      <c r="AC137" s="3">
        <f>(V137/N137)*100</f>
        <v>100</v>
      </c>
    </row>
    <row r="138" spans="3:29" x14ac:dyDescent="0.25">
      <c r="D138" s="1">
        <v>8</v>
      </c>
      <c r="F138" s="1">
        <v>66</v>
      </c>
      <c r="G138" s="1">
        <v>64</v>
      </c>
      <c r="H138" s="1">
        <v>0</v>
      </c>
      <c r="I138" s="1">
        <v>0</v>
      </c>
      <c r="J138" s="1">
        <f t="shared" si="54"/>
        <v>130</v>
      </c>
      <c r="K138" s="3">
        <f t="shared" si="55"/>
        <v>100</v>
      </c>
      <c r="L138" s="1">
        <f t="shared" si="56"/>
        <v>64</v>
      </c>
      <c r="M138" s="3">
        <f t="shared" si="57"/>
        <v>49.230769230769234</v>
      </c>
      <c r="N138" s="8">
        <f t="shared" si="58"/>
        <v>0</v>
      </c>
      <c r="O138" s="1">
        <f t="shared" si="59"/>
        <v>130</v>
      </c>
      <c r="R138" s="1">
        <v>66</v>
      </c>
      <c r="S138" s="1">
        <v>64</v>
      </c>
      <c r="W138" s="3">
        <f t="shared" si="61"/>
        <v>100</v>
      </c>
      <c r="X138" s="3">
        <f t="shared" si="62"/>
        <v>100</v>
      </c>
      <c r="Y138" s="3"/>
      <c r="Z138" s="3"/>
      <c r="AA138" s="1">
        <f>SUM(R138:U138)</f>
        <v>130</v>
      </c>
      <c r="AB138" s="3">
        <f>(AA138/O138)*100</f>
        <v>100</v>
      </c>
      <c r="AC138" s="3"/>
    </row>
    <row r="139" spans="3:29" x14ac:dyDescent="0.25">
      <c r="D139" s="1">
        <v>9</v>
      </c>
      <c r="E139" s="1">
        <v>0</v>
      </c>
      <c r="K139" s="3"/>
      <c r="N139" s="8"/>
      <c r="W139" s="3"/>
      <c r="X139" s="3"/>
      <c r="Y139" s="3"/>
      <c r="Z139" s="3"/>
      <c r="AB139" s="3"/>
      <c r="AC139" s="3"/>
    </row>
    <row r="140" spans="3:29" x14ac:dyDescent="0.25">
      <c r="D140" s="1">
        <v>10</v>
      </c>
      <c r="F140" s="1">
        <v>49</v>
      </c>
      <c r="G140" s="1">
        <v>56</v>
      </c>
      <c r="H140" s="1">
        <v>0</v>
      </c>
      <c r="I140" s="1">
        <v>0</v>
      </c>
      <c r="J140" s="1">
        <f t="shared" si="54"/>
        <v>105</v>
      </c>
      <c r="K140" s="3">
        <f>(J140/O140)*100</f>
        <v>100</v>
      </c>
      <c r="L140" s="1">
        <f t="shared" si="56"/>
        <v>56</v>
      </c>
      <c r="M140" s="3">
        <f t="shared" si="57"/>
        <v>53.333333333333336</v>
      </c>
      <c r="N140" s="8">
        <f t="shared" si="58"/>
        <v>0</v>
      </c>
      <c r="O140" s="1">
        <f t="shared" si="59"/>
        <v>105</v>
      </c>
      <c r="R140" s="1">
        <v>49</v>
      </c>
      <c r="S140" s="1">
        <v>56</v>
      </c>
      <c r="W140" s="3">
        <f t="shared" si="61"/>
        <v>100</v>
      </c>
      <c r="X140" s="3">
        <f t="shared" si="62"/>
        <v>100</v>
      </c>
      <c r="Y140" s="3"/>
      <c r="Z140" s="3"/>
      <c r="AA140" s="1">
        <f>SUM(R140:U140)</f>
        <v>105</v>
      </c>
      <c r="AB140" s="3">
        <f>(AA140/O140)*100</f>
        <v>100</v>
      </c>
      <c r="AC140" s="3"/>
    </row>
    <row r="141" spans="3:29" x14ac:dyDescent="0.25">
      <c r="D141" s="1">
        <v>11</v>
      </c>
      <c r="F141" s="1">
        <v>6</v>
      </c>
      <c r="G141" s="1">
        <v>5</v>
      </c>
      <c r="H141" s="1">
        <v>2</v>
      </c>
      <c r="I141" s="1">
        <v>1</v>
      </c>
      <c r="J141" s="1">
        <f t="shared" si="54"/>
        <v>11</v>
      </c>
      <c r="K141" s="3">
        <f t="shared" si="55"/>
        <v>78.571428571428569</v>
      </c>
      <c r="L141" s="1">
        <f t="shared" si="56"/>
        <v>7</v>
      </c>
      <c r="M141" s="3">
        <f t="shared" si="57"/>
        <v>50</v>
      </c>
      <c r="N141" s="8">
        <f t="shared" si="58"/>
        <v>3</v>
      </c>
      <c r="O141" s="1">
        <f t="shared" si="59"/>
        <v>14</v>
      </c>
      <c r="R141" s="1">
        <v>6</v>
      </c>
      <c r="S141" s="1">
        <v>5</v>
      </c>
      <c r="T141" s="1">
        <v>2</v>
      </c>
      <c r="U141" s="1">
        <v>1</v>
      </c>
      <c r="V141" s="1">
        <f t="shared" si="60"/>
        <v>3</v>
      </c>
      <c r="W141" s="3">
        <f t="shared" si="61"/>
        <v>100</v>
      </c>
      <c r="X141" s="3">
        <f t="shared" si="62"/>
        <v>100</v>
      </c>
      <c r="Y141" s="3">
        <f t="shared" si="63"/>
        <v>100</v>
      </c>
      <c r="Z141" s="3">
        <f t="shared" si="64"/>
        <v>100</v>
      </c>
      <c r="AA141" s="1">
        <f>SUM(R141:U141)</f>
        <v>14</v>
      </c>
      <c r="AB141" s="3">
        <f>(AA141/O141)*100</f>
        <v>100</v>
      </c>
      <c r="AC141" s="3">
        <f>(V141/N141)*100</f>
        <v>100</v>
      </c>
    </row>
    <row r="142" spans="3:29" x14ac:dyDescent="0.25">
      <c r="D142" s="1">
        <v>12</v>
      </c>
      <c r="E142" s="1">
        <v>0</v>
      </c>
      <c r="K142" s="3"/>
      <c r="N142" s="8"/>
      <c r="W142" s="3"/>
      <c r="X142" s="3"/>
      <c r="Y142" s="3"/>
      <c r="Z142" s="3"/>
      <c r="AB142" s="3"/>
      <c r="AC142" s="3"/>
    </row>
    <row r="143" spans="3:29" x14ac:dyDescent="0.25">
      <c r="D143" s="1">
        <v>13</v>
      </c>
      <c r="F143" s="1">
        <v>21</v>
      </c>
      <c r="G143" s="1">
        <v>23</v>
      </c>
      <c r="H143" s="1">
        <v>2</v>
      </c>
      <c r="I143" s="1">
        <v>2</v>
      </c>
      <c r="J143" s="1">
        <f t="shared" si="54"/>
        <v>44</v>
      </c>
      <c r="K143" s="3">
        <f t="shared" si="55"/>
        <v>91.666666666666657</v>
      </c>
      <c r="L143" s="1">
        <f t="shared" si="56"/>
        <v>25</v>
      </c>
      <c r="M143" s="3">
        <f t="shared" si="57"/>
        <v>52.083333333333336</v>
      </c>
      <c r="N143" s="8">
        <f t="shared" si="58"/>
        <v>4</v>
      </c>
      <c r="O143" s="1">
        <f t="shared" si="59"/>
        <v>48</v>
      </c>
      <c r="R143" s="1">
        <v>21</v>
      </c>
      <c r="S143" s="1">
        <v>23</v>
      </c>
      <c r="T143" s="1">
        <v>2</v>
      </c>
      <c r="U143" s="1">
        <v>2</v>
      </c>
      <c r="V143" s="1">
        <f t="shared" si="60"/>
        <v>4</v>
      </c>
      <c r="W143" s="3">
        <f t="shared" si="61"/>
        <v>100</v>
      </c>
      <c r="X143" s="3">
        <f t="shared" si="62"/>
        <v>100</v>
      </c>
      <c r="Y143" s="3">
        <f t="shared" si="63"/>
        <v>100</v>
      </c>
      <c r="Z143" s="3">
        <f t="shared" si="64"/>
        <v>100</v>
      </c>
      <c r="AA143" s="1">
        <f t="shared" ref="AA143:AA149" si="65">SUM(R143:U143)</f>
        <v>48</v>
      </c>
      <c r="AB143" s="3">
        <f>(AA143/O143)*100</f>
        <v>100</v>
      </c>
      <c r="AC143" s="3">
        <f>(V143/N143)*100</f>
        <v>100</v>
      </c>
    </row>
    <row r="144" spans="3:29" x14ac:dyDescent="0.25">
      <c r="D144" s="1">
        <v>14</v>
      </c>
      <c r="F144" s="1">
        <v>14</v>
      </c>
      <c r="G144" s="1">
        <v>23</v>
      </c>
      <c r="H144" s="1">
        <v>0</v>
      </c>
      <c r="I144" s="1">
        <v>0</v>
      </c>
      <c r="J144" s="1">
        <f t="shared" si="54"/>
        <v>37</v>
      </c>
      <c r="K144" s="3">
        <f t="shared" si="55"/>
        <v>100</v>
      </c>
      <c r="L144" s="1">
        <f t="shared" si="56"/>
        <v>23</v>
      </c>
      <c r="M144" s="3">
        <f t="shared" si="57"/>
        <v>62.162162162162161</v>
      </c>
      <c r="N144" s="8">
        <f t="shared" si="58"/>
        <v>0</v>
      </c>
      <c r="O144" s="1">
        <f t="shared" si="59"/>
        <v>37</v>
      </c>
      <c r="R144" s="1">
        <v>14</v>
      </c>
      <c r="S144" s="1">
        <v>23</v>
      </c>
      <c r="W144" s="3">
        <f t="shared" si="61"/>
        <v>100</v>
      </c>
      <c r="X144" s="3">
        <f t="shared" si="62"/>
        <v>100</v>
      </c>
      <c r="Y144" s="3"/>
      <c r="Z144" s="3"/>
      <c r="AA144" s="1">
        <f t="shared" si="65"/>
        <v>37</v>
      </c>
      <c r="AB144" s="3">
        <f>(AA144/O144)*100</f>
        <v>100</v>
      </c>
      <c r="AC144" s="3"/>
    </row>
    <row r="145" spans="4:29" x14ac:dyDescent="0.25">
      <c r="D145" s="1">
        <v>15</v>
      </c>
      <c r="E145" s="1">
        <v>0</v>
      </c>
      <c r="K145" s="3"/>
      <c r="N145" s="8"/>
      <c r="W145" s="3"/>
      <c r="X145" s="3"/>
      <c r="Y145" s="3"/>
      <c r="Z145" s="3"/>
      <c r="AB145" s="3"/>
      <c r="AC145" s="3"/>
    </row>
    <row r="146" spans="4:29" x14ac:dyDescent="0.25">
      <c r="D146" s="1">
        <v>16</v>
      </c>
      <c r="F146" s="1">
        <v>34</v>
      </c>
      <c r="G146" s="1">
        <v>34</v>
      </c>
      <c r="H146" s="1">
        <v>9</v>
      </c>
      <c r="I146" s="1">
        <v>11</v>
      </c>
      <c r="J146" s="1">
        <f t="shared" si="54"/>
        <v>68</v>
      </c>
      <c r="K146" s="3">
        <f t="shared" si="55"/>
        <v>77.272727272727266</v>
      </c>
      <c r="L146" s="1">
        <f t="shared" si="56"/>
        <v>43</v>
      </c>
      <c r="M146" s="3">
        <f t="shared" si="57"/>
        <v>48.863636363636367</v>
      </c>
      <c r="N146" s="8">
        <f t="shared" si="58"/>
        <v>20</v>
      </c>
      <c r="O146" s="1">
        <f t="shared" si="59"/>
        <v>88</v>
      </c>
      <c r="R146" s="1">
        <v>34</v>
      </c>
      <c r="S146" s="1">
        <v>34</v>
      </c>
      <c r="T146" s="1">
        <v>9</v>
      </c>
      <c r="U146" s="1">
        <v>11</v>
      </c>
      <c r="V146" s="1">
        <f t="shared" si="60"/>
        <v>20</v>
      </c>
      <c r="W146" s="3">
        <f t="shared" si="61"/>
        <v>100</v>
      </c>
      <c r="X146" s="3">
        <f t="shared" si="62"/>
        <v>100</v>
      </c>
      <c r="Y146" s="3">
        <f t="shared" si="63"/>
        <v>100</v>
      </c>
      <c r="Z146" s="3">
        <f t="shared" si="64"/>
        <v>100</v>
      </c>
      <c r="AA146" s="1">
        <f t="shared" si="65"/>
        <v>88</v>
      </c>
      <c r="AB146" s="3">
        <f>(AA146/O146)*100</f>
        <v>100</v>
      </c>
      <c r="AC146" s="3">
        <f>(V146/N146)*100</f>
        <v>100</v>
      </c>
    </row>
    <row r="147" spans="4:29" x14ac:dyDescent="0.25">
      <c r="D147" s="1">
        <v>17</v>
      </c>
      <c r="F147" s="1">
        <v>44</v>
      </c>
      <c r="G147" s="1">
        <v>50</v>
      </c>
      <c r="H147" s="1">
        <v>1</v>
      </c>
      <c r="I147" s="1">
        <v>0</v>
      </c>
      <c r="J147" s="1">
        <f t="shared" si="54"/>
        <v>94</v>
      </c>
      <c r="K147" s="3">
        <f t="shared" si="55"/>
        <v>98.94736842105263</v>
      </c>
      <c r="L147" s="1">
        <f t="shared" si="56"/>
        <v>51</v>
      </c>
      <c r="M147" s="3">
        <f t="shared" si="57"/>
        <v>53.684210526315788</v>
      </c>
      <c r="N147" s="8">
        <f t="shared" si="58"/>
        <v>1</v>
      </c>
      <c r="O147" s="1">
        <f t="shared" si="59"/>
        <v>95</v>
      </c>
      <c r="R147" s="1">
        <v>44</v>
      </c>
      <c r="S147" s="1">
        <v>50</v>
      </c>
      <c r="T147" s="1">
        <v>1</v>
      </c>
      <c r="V147" s="1">
        <v>1</v>
      </c>
      <c r="W147" s="3">
        <f t="shared" si="61"/>
        <v>100</v>
      </c>
      <c r="X147" s="3">
        <f t="shared" si="62"/>
        <v>100</v>
      </c>
      <c r="Y147" s="3">
        <f t="shared" si="63"/>
        <v>100</v>
      </c>
      <c r="Z147" s="3"/>
      <c r="AA147" s="1">
        <f t="shared" si="65"/>
        <v>95</v>
      </c>
      <c r="AB147" s="3">
        <f>(AA147/O147)*100</f>
        <v>100</v>
      </c>
      <c r="AC147" s="3">
        <f>(V147/N147)*100</f>
        <v>100</v>
      </c>
    </row>
    <row r="148" spans="4:29" x14ac:dyDescent="0.25">
      <c r="D148" s="1">
        <v>18</v>
      </c>
      <c r="F148" s="1">
        <v>37</v>
      </c>
      <c r="G148" s="1">
        <v>36</v>
      </c>
      <c r="H148" s="1">
        <v>15</v>
      </c>
      <c r="I148" s="1">
        <v>9</v>
      </c>
      <c r="J148" s="1">
        <f t="shared" si="54"/>
        <v>73</v>
      </c>
      <c r="K148" s="3">
        <f t="shared" si="55"/>
        <v>75.257731958762889</v>
      </c>
      <c r="L148" s="1">
        <f t="shared" si="56"/>
        <v>51</v>
      </c>
      <c r="M148" s="3">
        <f t="shared" si="57"/>
        <v>52.577319587628871</v>
      </c>
      <c r="N148" s="8">
        <f t="shared" si="58"/>
        <v>24</v>
      </c>
      <c r="O148" s="1">
        <f t="shared" si="59"/>
        <v>97</v>
      </c>
      <c r="R148" s="1">
        <v>37</v>
      </c>
      <c r="S148" s="1">
        <v>36</v>
      </c>
      <c r="T148" s="1">
        <v>15</v>
      </c>
      <c r="U148" s="1">
        <v>9</v>
      </c>
      <c r="V148" s="1">
        <f t="shared" si="60"/>
        <v>24</v>
      </c>
      <c r="W148" s="3">
        <f t="shared" si="61"/>
        <v>100</v>
      </c>
      <c r="X148" s="3">
        <f t="shared" si="62"/>
        <v>100</v>
      </c>
      <c r="Y148" s="3">
        <f t="shared" si="63"/>
        <v>100</v>
      </c>
      <c r="Z148" s="3">
        <f t="shared" si="64"/>
        <v>100</v>
      </c>
      <c r="AA148" s="1">
        <f t="shared" si="65"/>
        <v>97</v>
      </c>
      <c r="AB148" s="3">
        <f>(AA148/O148)*100</f>
        <v>100</v>
      </c>
      <c r="AC148" s="3">
        <f>(V148/N148)*100</f>
        <v>100</v>
      </c>
    </row>
    <row r="149" spans="4:29" x14ac:dyDescent="0.25">
      <c r="D149" s="1">
        <v>19</v>
      </c>
      <c r="F149" s="1">
        <v>5</v>
      </c>
      <c r="G149" s="1">
        <v>4</v>
      </c>
      <c r="H149" s="1">
        <v>0</v>
      </c>
      <c r="I149" s="1">
        <v>0</v>
      </c>
      <c r="J149" s="1">
        <f t="shared" si="54"/>
        <v>9</v>
      </c>
      <c r="K149" s="3">
        <f t="shared" si="55"/>
        <v>100</v>
      </c>
      <c r="L149" s="1">
        <f t="shared" si="56"/>
        <v>4</v>
      </c>
      <c r="M149" s="3">
        <f t="shared" si="57"/>
        <v>44.444444444444443</v>
      </c>
      <c r="N149" s="8">
        <f t="shared" si="58"/>
        <v>0</v>
      </c>
      <c r="O149" s="1">
        <f t="shared" si="59"/>
        <v>9</v>
      </c>
      <c r="R149" s="1">
        <v>5</v>
      </c>
      <c r="S149" s="1">
        <v>4</v>
      </c>
      <c r="W149" s="3">
        <f t="shared" si="61"/>
        <v>100</v>
      </c>
      <c r="X149" s="3">
        <f t="shared" si="62"/>
        <v>100</v>
      </c>
      <c r="Y149" s="3"/>
      <c r="Z149" s="3"/>
      <c r="AA149" s="1">
        <f t="shared" si="65"/>
        <v>9</v>
      </c>
      <c r="AB149" s="3">
        <f>(AA149/O149)*100</f>
        <v>100</v>
      </c>
      <c r="AC149" s="3"/>
    </row>
    <row r="150" spans="4:29" x14ac:dyDescent="0.25">
      <c r="D150" s="1">
        <v>20</v>
      </c>
      <c r="E150" s="1">
        <v>0</v>
      </c>
      <c r="K150" s="3"/>
      <c r="N150" s="8"/>
      <c r="W150" s="3"/>
      <c r="X150" s="3"/>
      <c r="Y150" s="3"/>
      <c r="Z150" s="3"/>
      <c r="AB150" s="3"/>
      <c r="AC150" s="3"/>
    </row>
    <row r="151" spans="4:29" x14ac:dyDescent="0.25">
      <c r="D151" s="1">
        <v>21</v>
      </c>
      <c r="E151" s="1">
        <v>0</v>
      </c>
      <c r="K151" s="3"/>
      <c r="N151" s="8"/>
      <c r="W151" s="3"/>
      <c r="X151" s="3"/>
      <c r="Y151" s="3"/>
      <c r="Z151" s="3"/>
      <c r="AB151" s="3"/>
      <c r="AC151" s="3"/>
    </row>
    <row r="152" spans="4:29" x14ac:dyDescent="0.25">
      <c r="D152" s="1">
        <v>22</v>
      </c>
      <c r="K152" s="3"/>
      <c r="N152" s="8"/>
      <c r="W152" s="3"/>
      <c r="X152" s="3"/>
      <c r="Y152" s="3"/>
      <c r="Z152" s="3"/>
      <c r="AB152" s="3"/>
      <c r="AC152" s="3"/>
    </row>
    <row r="153" spans="4:29" x14ac:dyDescent="0.25">
      <c r="D153" s="1">
        <v>23</v>
      </c>
      <c r="F153" s="1">
        <v>5</v>
      </c>
      <c r="G153" s="1">
        <v>2</v>
      </c>
      <c r="H153" s="1">
        <v>0</v>
      </c>
      <c r="I153" s="1">
        <v>1</v>
      </c>
      <c r="J153" s="1">
        <f t="shared" si="54"/>
        <v>7</v>
      </c>
      <c r="K153" s="3">
        <f t="shared" si="55"/>
        <v>87.5</v>
      </c>
      <c r="L153" s="1">
        <f t="shared" si="56"/>
        <v>2</v>
      </c>
      <c r="M153" s="3">
        <f t="shared" si="57"/>
        <v>25</v>
      </c>
      <c r="N153" s="8">
        <f t="shared" si="58"/>
        <v>1</v>
      </c>
      <c r="O153" s="1">
        <f t="shared" si="59"/>
        <v>8</v>
      </c>
      <c r="R153" s="1">
        <v>5</v>
      </c>
      <c r="S153" s="1">
        <v>2</v>
      </c>
      <c r="U153" s="1">
        <v>1</v>
      </c>
      <c r="W153" s="3">
        <f t="shared" si="61"/>
        <v>100</v>
      </c>
      <c r="X153" s="3">
        <f t="shared" si="62"/>
        <v>100</v>
      </c>
      <c r="Y153" s="3"/>
      <c r="Z153" s="3">
        <f t="shared" si="64"/>
        <v>100</v>
      </c>
      <c r="AA153" s="1">
        <f t="shared" ref="AA153:AA159" si="66">SUM(R153:U153)</f>
        <v>8</v>
      </c>
      <c r="AB153" s="3">
        <f>(AA153/O153)*100</f>
        <v>100</v>
      </c>
      <c r="AC153" s="3"/>
    </row>
    <row r="154" spans="4:29" x14ac:dyDescent="0.25">
      <c r="D154" s="1">
        <v>24</v>
      </c>
      <c r="K154" s="3"/>
      <c r="N154" s="8"/>
      <c r="W154" s="3"/>
      <c r="X154" s="3"/>
      <c r="Y154" s="3"/>
      <c r="Z154" s="3"/>
      <c r="AB154" s="3"/>
      <c r="AC154" s="3"/>
    </row>
    <row r="155" spans="4:29" x14ac:dyDescent="0.25">
      <c r="D155" s="1">
        <v>25</v>
      </c>
      <c r="F155" s="1">
        <v>70</v>
      </c>
      <c r="G155" s="1">
        <v>71</v>
      </c>
      <c r="H155" s="1">
        <v>0</v>
      </c>
      <c r="I155" s="1">
        <v>0</v>
      </c>
      <c r="J155" s="1">
        <f t="shared" si="54"/>
        <v>141</v>
      </c>
      <c r="K155" s="3">
        <f t="shared" si="55"/>
        <v>100</v>
      </c>
      <c r="L155" s="1">
        <f t="shared" si="56"/>
        <v>71</v>
      </c>
      <c r="M155" s="3">
        <f t="shared" si="57"/>
        <v>50.354609929078009</v>
      </c>
      <c r="N155" s="8">
        <f t="shared" si="58"/>
        <v>0</v>
      </c>
      <c r="O155" s="1">
        <f t="shared" si="59"/>
        <v>141</v>
      </c>
      <c r="R155" s="1">
        <v>70</v>
      </c>
      <c r="S155" s="1">
        <v>71</v>
      </c>
      <c r="W155" s="3">
        <f t="shared" si="61"/>
        <v>100</v>
      </c>
      <c r="X155" s="3">
        <f t="shared" si="62"/>
        <v>100</v>
      </c>
      <c r="Y155" s="3"/>
      <c r="Z155" s="3"/>
      <c r="AA155" s="1">
        <f t="shared" si="66"/>
        <v>141</v>
      </c>
      <c r="AB155" s="3">
        <f>(AA155/O155)*100</f>
        <v>100</v>
      </c>
      <c r="AC155" s="3"/>
    </row>
    <row r="156" spans="4:29" x14ac:dyDescent="0.25">
      <c r="D156" s="1">
        <v>26</v>
      </c>
      <c r="K156" s="3"/>
      <c r="N156" s="8"/>
      <c r="W156" s="3"/>
      <c r="X156" s="3"/>
      <c r="Y156" s="3"/>
      <c r="Z156" s="3"/>
      <c r="AB156" s="3"/>
      <c r="AC156" s="3"/>
    </row>
    <row r="157" spans="4:29" x14ac:dyDescent="0.25">
      <c r="D157" s="1">
        <v>27</v>
      </c>
      <c r="K157" s="3"/>
      <c r="N157" s="8"/>
      <c r="W157" s="3"/>
      <c r="X157" s="3"/>
      <c r="Y157" s="3"/>
      <c r="Z157" s="3"/>
      <c r="AB157" s="3"/>
      <c r="AC157" s="3"/>
    </row>
    <row r="158" spans="4:29" x14ac:dyDescent="0.25">
      <c r="D158" s="1">
        <v>28</v>
      </c>
      <c r="F158" s="1">
        <v>59</v>
      </c>
      <c r="G158" s="1">
        <v>58</v>
      </c>
      <c r="H158" s="1">
        <v>0</v>
      </c>
      <c r="I158" s="1">
        <v>1</v>
      </c>
      <c r="J158" s="1">
        <f t="shared" si="54"/>
        <v>117</v>
      </c>
      <c r="K158" s="3">
        <f t="shared" si="55"/>
        <v>99.152542372881356</v>
      </c>
      <c r="L158" s="1">
        <f t="shared" si="56"/>
        <v>58</v>
      </c>
      <c r="M158" s="3">
        <f t="shared" si="57"/>
        <v>49.152542372881356</v>
      </c>
      <c r="N158" s="8">
        <f t="shared" si="58"/>
        <v>1</v>
      </c>
      <c r="O158" s="1">
        <f t="shared" si="59"/>
        <v>118</v>
      </c>
      <c r="R158" s="1">
        <v>59</v>
      </c>
      <c r="S158" s="1">
        <v>58</v>
      </c>
      <c r="U158" s="1">
        <v>1</v>
      </c>
      <c r="W158" s="3">
        <f t="shared" si="61"/>
        <v>100</v>
      </c>
      <c r="X158" s="3">
        <f t="shared" si="62"/>
        <v>100</v>
      </c>
      <c r="Y158" s="3"/>
      <c r="Z158" s="3">
        <f t="shared" si="64"/>
        <v>100</v>
      </c>
      <c r="AA158" s="1">
        <f t="shared" si="66"/>
        <v>118</v>
      </c>
      <c r="AB158" s="3">
        <f>(AA158/O158)*100</f>
        <v>100</v>
      </c>
      <c r="AC158" s="3"/>
    </row>
    <row r="159" spans="4:29" x14ac:dyDescent="0.25">
      <c r="D159" s="1">
        <v>29</v>
      </c>
      <c r="F159" s="1">
        <v>33</v>
      </c>
      <c r="G159" s="1">
        <v>38</v>
      </c>
      <c r="H159" s="1">
        <v>7</v>
      </c>
      <c r="I159" s="1">
        <v>7</v>
      </c>
      <c r="J159" s="1">
        <f t="shared" si="54"/>
        <v>71</v>
      </c>
      <c r="K159" s="3">
        <f t="shared" si="55"/>
        <v>83.529411764705884</v>
      </c>
      <c r="L159" s="1">
        <f t="shared" si="56"/>
        <v>45</v>
      </c>
      <c r="M159" s="3">
        <f t="shared" si="57"/>
        <v>52.941176470588239</v>
      </c>
      <c r="N159" s="8">
        <f t="shared" si="58"/>
        <v>14</v>
      </c>
      <c r="O159" s="1">
        <f t="shared" si="59"/>
        <v>85</v>
      </c>
      <c r="R159" s="1">
        <v>33</v>
      </c>
      <c r="S159" s="1">
        <v>38</v>
      </c>
      <c r="T159" s="1">
        <v>7</v>
      </c>
      <c r="U159" s="1">
        <v>7</v>
      </c>
      <c r="V159" s="1">
        <f t="shared" si="60"/>
        <v>14</v>
      </c>
      <c r="W159" s="3">
        <f t="shared" si="61"/>
        <v>100</v>
      </c>
      <c r="X159" s="3">
        <f t="shared" si="62"/>
        <v>100</v>
      </c>
      <c r="Y159" s="3">
        <f t="shared" si="63"/>
        <v>100</v>
      </c>
      <c r="Z159" s="3">
        <f t="shared" si="64"/>
        <v>100</v>
      </c>
      <c r="AA159" s="1">
        <f t="shared" si="66"/>
        <v>85</v>
      </c>
      <c r="AB159" s="3">
        <f>(AA159/O159)*100</f>
        <v>100</v>
      </c>
      <c r="AC159" s="3">
        <f>(V159/N159)*100</f>
        <v>100</v>
      </c>
    </row>
    <row r="160" spans="4:29" x14ac:dyDescent="0.25">
      <c r="D160" s="1">
        <v>30</v>
      </c>
      <c r="K160" s="3"/>
      <c r="N160" s="8"/>
      <c r="W160" s="3"/>
      <c r="X160" s="3"/>
      <c r="Y160" s="3"/>
      <c r="Z160" s="3"/>
      <c r="AB160" s="3"/>
      <c r="AC160" s="3"/>
    </row>
    <row r="161" spans="4:29" x14ac:dyDescent="0.25">
      <c r="D161" s="1">
        <v>31</v>
      </c>
      <c r="K161" s="3"/>
      <c r="N161" s="8"/>
      <c r="W161" s="3"/>
      <c r="X161" s="3"/>
      <c r="Y161" s="3"/>
      <c r="Z161" s="3"/>
      <c r="AB161" s="3"/>
      <c r="AC161" s="3"/>
    </row>
    <row r="162" spans="4:29" x14ac:dyDescent="0.25">
      <c r="D162" s="1">
        <v>32</v>
      </c>
      <c r="K162" s="3"/>
      <c r="N162" s="8"/>
      <c r="W162" s="3"/>
      <c r="X162" s="3"/>
      <c r="Y162" s="3"/>
      <c r="Z162" s="3"/>
      <c r="AB162" s="3"/>
      <c r="AC162" s="3"/>
    </row>
    <row r="163" spans="4:29" x14ac:dyDescent="0.25">
      <c r="D163" s="1">
        <v>33</v>
      </c>
      <c r="K163" s="3"/>
      <c r="N163" s="8"/>
      <c r="W163" s="3"/>
      <c r="X163" s="3"/>
      <c r="Y163" s="3"/>
      <c r="Z163" s="3"/>
      <c r="AB163" s="3"/>
      <c r="AC163" s="3"/>
    </row>
    <row r="164" spans="4:29" x14ac:dyDescent="0.25">
      <c r="D164" s="1">
        <v>34</v>
      </c>
      <c r="F164" s="1">
        <v>26</v>
      </c>
      <c r="G164" s="1">
        <v>31</v>
      </c>
      <c r="H164" s="1">
        <v>1</v>
      </c>
      <c r="I164" s="1">
        <v>0</v>
      </c>
      <c r="J164" s="1">
        <f t="shared" si="54"/>
        <v>57</v>
      </c>
      <c r="K164" s="3">
        <f t="shared" si="55"/>
        <v>98.275862068965509</v>
      </c>
      <c r="L164" s="1">
        <f t="shared" si="56"/>
        <v>32</v>
      </c>
      <c r="M164" s="3">
        <f t="shared" si="57"/>
        <v>55.172413793103445</v>
      </c>
      <c r="N164" s="8">
        <f t="shared" si="58"/>
        <v>1</v>
      </c>
      <c r="O164" s="1">
        <f t="shared" si="59"/>
        <v>58</v>
      </c>
      <c r="R164" s="1">
        <v>26</v>
      </c>
      <c r="S164" s="1">
        <v>31</v>
      </c>
      <c r="T164" s="1">
        <v>1</v>
      </c>
      <c r="W164" s="3">
        <f t="shared" si="61"/>
        <v>100</v>
      </c>
      <c r="X164" s="3">
        <f t="shared" si="62"/>
        <v>100</v>
      </c>
      <c r="Y164" s="3">
        <f t="shared" si="63"/>
        <v>100</v>
      </c>
      <c r="Z164" s="3"/>
      <c r="AA164" s="1">
        <f>SUM(R164:U164)</f>
        <v>58</v>
      </c>
      <c r="AB164" s="3">
        <f>(AA164/O164)*100</f>
        <v>100</v>
      </c>
      <c r="AC164" s="3"/>
    </row>
    <row r="165" spans="4:29" x14ac:dyDescent="0.25">
      <c r="D165" s="1">
        <v>35</v>
      </c>
      <c r="K165" s="3"/>
      <c r="N165" s="8"/>
      <c r="W165" s="3"/>
      <c r="X165" s="3"/>
      <c r="Y165" s="3"/>
      <c r="Z165" s="3"/>
      <c r="AB165" s="3"/>
      <c r="AC165" s="3"/>
    </row>
    <row r="166" spans="4:29" x14ac:dyDescent="0.25">
      <c r="D166" s="1">
        <v>36</v>
      </c>
      <c r="F166" s="1">
        <v>25</v>
      </c>
      <c r="G166" s="1">
        <v>28</v>
      </c>
      <c r="H166" s="1">
        <v>3</v>
      </c>
      <c r="I166" s="1">
        <v>1</v>
      </c>
      <c r="J166" s="1">
        <f t="shared" si="54"/>
        <v>53</v>
      </c>
      <c r="K166" s="3">
        <f t="shared" si="55"/>
        <v>92.982456140350877</v>
      </c>
      <c r="L166" s="1">
        <f t="shared" si="56"/>
        <v>31</v>
      </c>
      <c r="M166" s="3">
        <f t="shared" si="57"/>
        <v>54.385964912280706</v>
      </c>
      <c r="N166" s="8">
        <f t="shared" si="58"/>
        <v>4</v>
      </c>
      <c r="O166" s="1">
        <f t="shared" si="59"/>
        <v>57</v>
      </c>
      <c r="R166" s="1">
        <v>25</v>
      </c>
      <c r="S166" s="1">
        <v>28</v>
      </c>
      <c r="T166" s="1">
        <v>3</v>
      </c>
      <c r="U166" s="1">
        <v>1</v>
      </c>
      <c r="V166" s="1">
        <f t="shared" si="60"/>
        <v>4</v>
      </c>
      <c r="W166" s="3">
        <f t="shared" si="61"/>
        <v>100</v>
      </c>
      <c r="X166" s="3">
        <f t="shared" si="62"/>
        <v>100</v>
      </c>
      <c r="Y166" s="3">
        <f t="shared" si="63"/>
        <v>100</v>
      </c>
      <c r="Z166" s="3">
        <f t="shared" si="64"/>
        <v>100</v>
      </c>
      <c r="AA166" s="1">
        <f>SUM(R166:U166)</f>
        <v>57</v>
      </c>
      <c r="AB166" s="3">
        <f>(AA166/O166)*100</f>
        <v>100</v>
      </c>
      <c r="AC166" s="3">
        <f>(V166/N166)*100</f>
        <v>100</v>
      </c>
    </row>
    <row r="167" spans="4:29" x14ac:dyDescent="0.25">
      <c r="D167" s="1">
        <v>37</v>
      </c>
      <c r="K167" s="3"/>
      <c r="N167" s="8"/>
      <c r="W167" s="3"/>
      <c r="X167" s="3"/>
      <c r="Y167" s="3"/>
      <c r="Z167" s="3"/>
      <c r="AB167" s="3"/>
      <c r="AC167" s="3"/>
    </row>
    <row r="168" spans="4:29" x14ac:dyDescent="0.25">
      <c r="D168" s="1">
        <v>38</v>
      </c>
      <c r="K168" s="3"/>
      <c r="N168" s="8"/>
      <c r="W168" s="3"/>
      <c r="X168" s="3"/>
      <c r="Y168" s="3"/>
      <c r="Z168" s="3"/>
      <c r="AB168" s="3"/>
      <c r="AC168" s="3"/>
    </row>
    <row r="169" spans="4:29" x14ac:dyDescent="0.25">
      <c r="D169" s="1">
        <v>39</v>
      </c>
      <c r="K169" s="3"/>
      <c r="N169" s="8"/>
      <c r="W169" s="3"/>
      <c r="X169" s="3"/>
      <c r="Y169" s="3"/>
      <c r="Z169" s="3"/>
      <c r="AB169" s="3"/>
      <c r="AC169" s="3"/>
    </row>
    <row r="170" spans="4:29" x14ac:dyDescent="0.25">
      <c r="D170" s="1">
        <v>40</v>
      </c>
      <c r="F170" s="1">
        <v>20</v>
      </c>
      <c r="G170" s="1">
        <v>12</v>
      </c>
      <c r="H170" s="1">
        <v>7</v>
      </c>
      <c r="I170" s="1">
        <v>4</v>
      </c>
      <c r="J170" s="1">
        <f t="shared" si="54"/>
        <v>32</v>
      </c>
      <c r="K170" s="3">
        <f t="shared" si="55"/>
        <v>74.418604651162795</v>
      </c>
      <c r="L170" s="1">
        <f t="shared" si="56"/>
        <v>19</v>
      </c>
      <c r="M170" s="3">
        <f t="shared" si="57"/>
        <v>44.186046511627907</v>
      </c>
      <c r="N170" s="8">
        <f t="shared" si="58"/>
        <v>11</v>
      </c>
      <c r="O170" s="1">
        <f t="shared" si="59"/>
        <v>43</v>
      </c>
      <c r="R170" s="1">
        <v>20</v>
      </c>
      <c r="S170" s="1">
        <v>12</v>
      </c>
      <c r="T170" s="1">
        <v>7</v>
      </c>
      <c r="U170" s="1">
        <v>4</v>
      </c>
      <c r="V170" s="1">
        <f t="shared" si="60"/>
        <v>11</v>
      </c>
      <c r="W170" s="3">
        <f t="shared" si="61"/>
        <v>100</v>
      </c>
      <c r="X170" s="3">
        <f t="shared" si="62"/>
        <v>100</v>
      </c>
      <c r="Y170" s="3">
        <f t="shared" si="63"/>
        <v>100</v>
      </c>
      <c r="Z170" s="3">
        <f t="shared" si="64"/>
        <v>100</v>
      </c>
      <c r="AA170" s="1">
        <f>SUM(R170:U170)</f>
        <v>43</v>
      </c>
      <c r="AB170" s="3">
        <f>(AA170/O170)*100</f>
        <v>100</v>
      </c>
      <c r="AC170" s="3">
        <f>(V170/N170)*100</f>
        <v>100</v>
      </c>
    </row>
    <row r="171" spans="4:29" x14ac:dyDescent="0.25">
      <c r="D171" s="1">
        <v>41</v>
      </c>
      <c r="K171" s="3"/>
      <c r="N171" s="8"/>
      <c r="W171" s="3"/>
      <c r="X171" s="3"/>
      <c r="Y171" s="3"/>
      <c r="Z171" s="3"/>
      <c r="AB171" s="3"/>
      <c r="AC171" s="3"/>
    </row>
    <row r="172" spans="4:29" x14ac:dyDescent="0.25">
      <c r="D172" s="1">
        <v>42</v>
      </c>
      <c r="F172" s="1">
        <v>39</v>
      </c>
      <c r="G172" s="1">
        <v>37</v>
      </c>
      <c r="H172" s="1">
        <v>16</v>
      </c>
      <c r="I172" s="1">
        <v>21</v>
      </c>
      <c r="J172" s="1">
        <f t="shared" si="54"/>
        <v>76</v>
      </c>
      <c r="K172" s="3">
        <f t="shared" si="55"/>
        <v>67.256637168141594</v>
      </c>
      <c r="L172" s="1">
        <f t="shared" si="56"/>
        <v>53</v>
      </c>
      <c r="M172" s="3">
        <f t="shared" si="57"/>
        <v>46.902654867256636</v>
      </c>
      <c r="N172" s="8">
        <f t="shared" si="58"/>
        <v>37</v>
      </c>
      <c r="O172" s="1">
        <f t="shared" si="59"/>
        <v>113</v>
      </c>
      <c r="R172" s="1">
        <v>39</v>
      </c>
      <c r="S172" s="1">
        <v>37</v>
      </c>
      <c r="T172" s="1">
        <v>16</v>
      </c>
      <c r="U172" s="1">
        <v>21</v>
      </c>
      <c r="V172" s="1">
        <f t="shared" si="60"/>
        <v>37</v>
      </c>
      <c r="W172" s="3">
        <f t="shared" si="61"/>
        <v>100</v>
      </c>
      <c r="X172" s="3">
        <f t="shared" si="62"/>
        <v>100</v>
      </c>
      <c r="Y172" s="3">
        <f t="shared" si="63"/>
        <v>100</v>
      </c>
      <c r="Z172" s="3">
        <f t="shared" si="64"/>
        <v>100</v>
      </c>
      <c r="AA172" s="1">
        <f>SUM(R172:U172)</f>
        <v>113</v>
      </c>
      <c r="AB172" s="3">
        <f>(AA172/O172)*100</f>
        <v>100</v>
      </c>
      <c r="AC172" s="3">
        <f>(V172/N172)*100</f>
        <v>100</v>
      </c>
    </row>
    <row r="173" spans="4:29" x14ac:dyDescent="0.25">
      <c r="D173" s="1">
        <v>43</v>
      </c>
      <c r="F173" s="1">
        <v>18</v>
      </c>
      <c r="G173" s="1">
        <v>23</v>
      </c>
      <c r="H173" s="1">
        <v>4</v>
      </c>
      <c r="I173" s="1">
        <v>1</v>
      </c>
      <c r="J173" s="1">
        <f t="shared" si="54"/>
        <v>41</v>
      </c>
      <c r="K173" s="3">
        <f t="shared" si="55"/>
        <v>89.130434782608688</v>
      </c>
      <c r="L173" s="1">
        <f t="shared" si="56"/>
        <v>27</v>
      </c>
      <c r="M173" s="3">
        <f t="shared" si="57"/>
        <v>58.695652173913047</v>
      </c>
      <c r="N173" s="8">
        <f t="shared" si="58"/>
        <v>5</v>
      </c>
      <c r="O173" s="1">
        <f t="shared" si="59"/>
        <v>46</v>
      </c>
      <c r="R173" s="1">
        <v>18</v>
      </c>
      <c r="S173" s="1">
        <v>23</v>
      </c>
      <c r="T173" s="1">
        <v>4</v>
      </c>
      <c r="U173" s="1">
        <v>1</v>
      </c>
      <c r="V173" s="1">
        <f t="shared" si="60"/>
        <v>5</v>
      </c>
      <c r="W173" s="3">
        <f t="shared" si="61"/>
        <v>100</v>
      </c>
      <c r="X173" s="3">
        <f t="shared" si="62"/>
        <v>100</v>
      </c>
      <c r="Y173" s="3">
        <f t="shared" si="63"/>
        <v>100</v>
      </c>
      <c r="Z173" s="3">
        <f t="shared" si="64"/>
        <v>100</v>
      </c>
      <c r="AA173" s="1">
        <f>SUM(R173:U173)</f>
        <v>46</v>
      </c>
      <c r="AB173" s="3">
        <f>(AA173/O173)*100</f>
        <v>100</v>
      </c>
      <c r="AC173" s="3">
        <f>(V173/N173)*100</f>
        <v>100</v>
      </c>
    </row>
    <row r="174" spans="4:29" x14ac:dyDescent="0.25">
      <c r="D174" s="1">
        <v>44</v>
      </c>
      <c r="K174" s="3"/>
      <c r="N174" s="8"/>
      <c r="W174" s="3"/>
      <c r="X174" s="3"/>
      <c r="Y174" s="3"/>
      <c r="Z174" s="3"/>
      <c r="AB174" s="3"/>
      <c r="AC174" s="3"/>
    </row>
    <row r="175" spans="4:29" x14ac:dyDescent="0.25">
      <c r="D175" s="1">
        <v>45</v>
      </c>
      <c r="K175" s="3"/>
      <c r="N175" s="8"/>
      <c r="W175" s="3"/>
      <c r="X175" s="3"/>
      <c r="Y175" s="3"/>
      <c r="Z175" s="3"/>
      <c r="AB175" s="3"/>
      <c r="AC175" s="3"/>
    </row>
    <row r="176" spans="4:29" x14ac:dyDescent="0.25">
      <c r="D176" s="1">
        <v>46</v>
      </c>
      <c r="F176" s="1">
        <v>45</v>
      </c>
      <c r="G176" s="1">
        <v>58</v>
      </c>
      <c r="H176" s="1">
        <v>2</v>
      </c>
      <c r="I176" s="1">
        <v>6</v>
      </c>
      <c r="J176" s="1">
        <f t="shared" si="54"/>
        <v>103</v>
      </c>
      <c r="K176" s="3">
        <f t="shared" si="55"/>
        <v>92.792792792792795</v>
      </c>
      <c r="L176" s="1">
        <f t="shared" si="56"/>
        <v>60</v>
      </c>
      <c r="M176" s="3">
        <f t="shared" si="57"/>
        <v>54.054054054054056</v>
      </c>
      <c r="N176" s="8">
        <f t="shared" si="58"/>
        <v>8</v>
      </c>
      <c r="O176" s="1">
        <f t="shared" si="59"/>
        <v>111</v>
      </c>
      <c r="R176" s="1">
        <v>45</v>
      </c>
      <c r="S176" s="1">
        <v>58</v>
      </c>
      <c r="T176" s="1">
        <v>2</v>
      </c>
      <c r="U176" s="1">
        <v>6</v>
      </c>
      <c r="V176" s="1">
        <f t="shared" si="60"/>
        <v>8</v>
      </c>
      <c r="W176" s="3">
        <f t="shared" si="61"/>
        <v>100</v>
      </c>
      <c r="X176" s="3">
        <f t="shared" si="62"/>
        <v>100</v>
      </c>
      <c r="Y176" s="3">
        <f t="shared" si="63"/>
        <v>100</v>
      </c>
      <c r="Z176" s="3">
        <f t="shared" si="64"/>
        <v>100</v>
      </c>
      <c r="AA176" s="1">
        <f>SUM(R176:U176)</f>
        <v>111</v>
      </c>
      <c r="AB176" s="3">
        <f>(AA176/O176)*100</f>
        <v>100</v>
      </c>
      <c r="AC176" s="3">
        <f>(V176/N176)*100</f>
        <v>100</v>
      </c>
    </row>
    <row r="177" spans="3:29" x14ac:dyDescent="0.25">
      <c r="K177" s="3"/>
      <c r="M177" s="3"/>
      <c r="N177" s="8"/>
      <c r="W177" s="3"/>
      <c r="X177" s="3"/>
      <c r="Y177" s="3"/>
      <c r="Z177" s="3"/>
      <c r="AB177" s="3"/>
      <c r="AC177" s="3"/>
    </row>
    <row r="178" spans="3:29" x14ac:dyDescent="0.25">
      <c r="K178" s="3"/>
    </row>
    <row r="179" spans="3:29" x14ac:dyDescent="0.25"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R179" s="20"/>
      <c r="S179" s="20"/>
      <c r="T179" s="20"/>
      <c r="U179" s="20"/>
      <c r="W179" s="20"/>
      <c r="X179" s="20"/>
      <c r="Y179" s="20"/>
      <c r="Z179" s="20"/>
    </row>
    <row r="181" spans="3:29" x14ac:dyDescent="0.25">
      <c r="C181" s="1" t="s">
        <v>51</v>
      </c>
      <c r="D181" s="1">
        <v>1</v>
      </c>
    </row>
    <row r="182" spans="3:29" x14ac:dyDescent="0.25">
      <c r="D182" s="1">
        <v>2</v>
      </c>
    </row>
    <row r="183" spans="3:29" x14ac:dyDescent="0.25">
      <c r="D183" s="1">
        <v>3</v>
      </c>
      <c r="F183" s="1">
        <v>25</v>
      </c>
      <c r="G183" s="1">
        <v>22</v>
      </c>
      <c r="H183" s="1">
        <v>0</v>
      </c>
      <c r="I183" s="1">
        <v>0</v>
      </c>
      <c r="J183" s="1">
        <f t="shared" ref="J183:J185" si="67">F183+G183</f>
        <v>47</v>
      </c>
      <c r="K183" s="3">
        <f>(J183/O183)*100</f>
        <v>100</v>
      </c>
      <c r="L183" s="1">
        <f t="shared" ref="L183:L185" si="68">G183+H183</f>
        <v>22</v>
      </c>
      <c r="M183" s="3">
        <f t="shared" ref="M183:M185" si="69">(L183/O183)*100</f>
        <v>46.808510638297875</v>
      </c>
      <c r="N183" s="8">
        <f>H183+I183</f>
        <v>0</v>
      </c>
      <c r="O183" s="1">
        <f t="shared" ref="O183:O185" si="70">SUM(F183:I183)</f>
        <v>47</v>
      </c>
      <c r="R183" s="1">
        <v>25</v>
      </c>
      <c r="S183" s="1">
        <v>22</v>
      </c>
      <c r="W183" s="3">
        <f t="shared" ref="W183:W185" si="71">(R183/F183)*100</f>
        <v>100</v>
      </c>
      <c r="X183" s="3">
        <f t="shared" ref="X183:X185" si="72">(S183/G183)*100</f>
        <v>100</v>
      </c>
      <c r="Y183" s="3"/>
      <c r="Z183" s="3"/>
      <c r="AA183" s="1">
        <f t="shared" ref="AA183:AA188" si="73">SUM(R183:U183)</f>
        <v>47</v>
      </c>
      <c r="AB183" s="3">
        <f t="shared" ref="AB183:AB188" si="74">(AA183/O183)*100</f>
        <v>100</v>
      </c>
      <c r="AC183" s="3"/>
    </row>
    <row r="184" spans="3:29" x14ac:dyDescent="0.25">
      <c r="D184" s="1">
        <v>4</v>
      </c>
      <c r="F184" s="1">
        <v>45</v>
      </c>
      <c r="G184" s="1">
        <v>51</v>
      </c>
      <c r="H184" s="1">
        <v>0</v>
      </c>
      <c r="I184" s="1">
        <v>0</v>
      </c>
      <c r="J184" s="1">
        <f t="shared" si="67"/>
        <v>96</v>
      </c>
      <c r="K184" s="3">
        <f t="shared" ref="K184:K226" si="75">(J184/O184)*100</f>
        <v>100</v>
      </c>
      <c r="L184" s="1">
        <f t="shared" si="68"/>
        <v>51</v>
      </c>
      <c r="M184" s="3">
        <f t="shared" si="69"/>
        <v>53.125</v>
      </c>
      <c r="N184" s="8">
        <f t="shared" ref="N184:N226" si="76">H184+I184</f>
        <v>0</v>
      </c>
      <c r="O184" s="1">
        <f t="shared" si="70"/>
        <v>96</v>
      </c>
      <c r="R184" s="1">
        <v>45</v>
      </c>
      <c r="S184" s="1">
        <v>51</v>
      </c>
      <c r="W184" s="3">
        <f t="shared" si="71"/>
        <v>100</v>
      </c>
      <c r="X184" s="3">
        <f t="shared" si="72"/>
        <v>100</v>
      </c>
      <c r="Y184" s="3"/>
      <c r="Z184" s="3"/>
      <c r="AA184" s="1">
        <f t="shared" si="73"/>
        <v>96</v>
      </c>
      <c r="AB184" s="3">
        <f t="shared" si="74"/>
        <v>100</v>
      </c>
      <c r="AC184" s="3"/>
    </row>
    <row r="185" spans="3:29" x14ac:dyDescent="0.25">
      <c r="D185" s="1">
        <v>5</v>
      </c>
      <c r="F185" s="1">
        <v>23</v>
      </c>
      <c r="G185" s="1">
        <v>26</v>
      </c>
      <c r="H185" s="1">
        <v>5</v>
      </c>
      <c r="I185" s="1">
        <v>3</v>
      </c>
      <c r="J185" s="1">
        <f t="shared" si="67"/>
        <v>49</v>
      </c>
      <c r="K185" s="3">
        <f t="shared" si="75"/>
        <v>85.964912280701753</v>
      </c>
      <c r="L185" s="1">
        <f t="shared" si="68"/>
        <v>31</v>
      </c>
      <c r="M185" s="3">
        <f t="shared" si="69"/>
        <v>54.385964912280706</v>
      </c>
      <c r="N185" s="8">
        <f t="shared" si="76"/>
        <v>8</v>
      </c>
      <c r="O185" s="1">
        <f t="shared" si="70"/>
        <v>57</v>
      </c>
      <c r="R185" s="1">
        <v>23</v>
      </c>
      <c r="S185" s="1">
        <v>26</v>
      </c>
      <c r="T185" s="1">
        <v>5</v>
      </c>
      <c r="U185" s="1">
        <v>3</v>
      </c>
      <c r="V185" s="1">
        <f>T185+U185</f>
        <v>8</v>
      </c>
      <c r="W185" s="3">
        <f t="shared" si="71"/>
        <v>100</v>
      </c>
      <c r="X185" s="3">
        <f t="shared" si="72"/>
        <v>100</v>
      </c>
      <c r="Y185" s="3">
        <f t="shared" ref="Y185" si="77">(T185/H185)*100</f>
        <v>100</v>
      </c>
      <c r="Z185" s="3">
        <f t="shared" ref="Z185" si="78">(U185/I185)*100</f>
        <v>100</v>
      </c>
      <c r="AA185" s="1">
        <f t="shared" si="73"/>
        <v>57</v>
      </c>
      <c r="AB185" s="3">
        <f t="shared" si="74"/>
        <v>100</v>
      </c>
      <c r="AC185" s="3">
        <f>(V185/N185)*100</f>
        <v>100</v>
      </c>
    </row>
    <row r="186" spans="3:29" x14ac:dyDescent="0.25">
      <c r="D186" s="1">
        <v>6</v>
      </c>
      <c r="F186" s="1">
        <v>38</v>
      </c>
      <c r="G186" s="1">
        <v>37</v>
      </c>
      <c r="H186" s="1">
        <v>4</v>
      </c>
      <c r="I186" s="1">
        <v>4</v>
      </c>
      <c r="J186" s="1">
        <f>F186+G186</f>
        <v>75</v>
      </c>
      <c r="K186" s="3">
        <f t="shared" si="75"/>
        <v>90.361445783132538</v>
      </c>
      <c r="L186" s="1">
        <f>G186+H186</f>
        <v>41</v>
      </c>
      <c r="M186" s="3">
        <f>(L186/O186)*100</f>
        <v>49.397590361445779</v>
      </c>
      <c r="N186" s="8">
        <f t="shared" si="76"/>
        <v>8</v>
      </c>
      <c r="O186" s="1">
        <f>SUM(F186:I186)</f>
        <v>83</v>
      </c>
      <c r="R186" s="1">
        <v>38</v>
      </c>
      <c r="S186" s="1">
        <v>37</v>
      </c>
      <c r="T186" s="1">
        <v>4</v>
      </c>
      <c r="U186" s="1">
        <v>4</v>
      </c>
      <c r="V186" s="1">
        <f t="shared" ref="V186:V226" si="79">T186+U186</f>
        <v>8</v>
      </c>
      <c r="W186" s="3">
        <f t="shared" ref="W186" si="80">(R186/F186)*100</f>
        <v>100</v>
      </c>
      <c r="X186" s="3">
        <f t="shared" ref="X186" si="81">(S186/G186)*100</f>
        <v>100</v>
      </c>
      <c r="Y186" s="3">
        <f t="shared" ref="Y186" si="82">(T186/H186)*100</f>
        <v>100</v>
      </c>
      <c r="Z186" s="3">
        <f t="shared" ref="Z186" si="83">(U186/I186)*100</f>
        <v>100</v>
      </c>
      <c r="AA186" s="1">
        <f t="shared" si="73"/>
        <v>83</v>
      </c>
      <c r="AB186" s="3">
        <f t="shared" si="74"/>
        <v>100</v>
      </c>
      <c r="AC186" s="3">
        <f>(V186/N186)*100</f>
        <v>100</v>
      </c>
    </row>
    <row r="187" spans="3:29" x14ac:dyDescent="0.25">
      <c r="D187" s="1">
        <v>7</v>
      </c>
      <c r="F187" s="1">
        <v>41</v>
      </c>
      <c r="G187" s="1">
        <v>39</v>
      </c>
      <c r="H187" s="1">
        <v>2</v>
      </c>
      <c r="I187" s="1">
        <v>2</v>
      </c>
      <c r="J187" s="1">
        <f t="shared" ref="J187:J210" si="84">F187+G187</f>
        <v>80</v>
      </c>
      <c r="K187" s="3">
        <f t="shared" si="75"/>
        <v>95.238095238095227</v>
      </c>
      <c r="L187" s="1">
        <f t="shared" ref="L187:L210" si="85">G187+H187</f>
        <v>41</v>
      </c>
      <c r="M187" s="3">
        <f t="shared" ref="M187:M210" si="86">(L187/O187)*100</f>
        <v>48.80952380952381</v>
      </c>
      <c r="N187" s="8">
        <f t="shared" si="76"/>
        <v>4</v>
      </c>
      <c r="O187" s="1">
        <f t="shared" ref="O187:O210" si="87">SUM(F187:I187)</f>
        <v>84</v>
      </c>
      <c r="R187" s="1">
        <v>41</v>
      </c>
      <c r="S187" s="1">
        <v>39</v>
      </c>
      <c r="T187" s="1">
        <v>2</v>
      </c>
      <c r="U187" s="1">
        <v>2</v>
      </c>
      <c r="V187" s="1">
        <f t="shared" si="79"/>
        <v>4</v>
      </c>
      <c r="W187" s="3">
        <f t="shared" ref="W187:W206" si="88">(R187/F187)*100</f>
        <v>100</v>
      </c>
      <c r="X187" s="3">
        <f t="shared" ref="X187:X206" si="89">(S187/G187)*100</f>
        <v>100</v>
      </c>
      <c r="Y187" s="3">
        <f t="shared" ref="Y187:Y206" si="90">(T187/H187)*100</f>
        <v>100</v>
      </c>
      <c r="Z187" s="3">
        <f t="shared" ref="Z187:Z206" si="91">(U187/I187)*100</f>
        <v>100</v>
      </c>
      <c r="AA187" s="1">
        <f t="shared" si="73"/>
        <v>84</v>
      </c>
      <c r="AB187" s="3">
        <f t="shared" si="74"/>
        <v>100</v>
      </c>
      <c r="AC187" s="3">
        <f>(V187/N187)*100</f>
        <v>100</v>
      </c>
    </row>
    <row r="188" spans="3:29" x14ac:dyDescent="0.25">
      <c r="D188" s="1">
        <v>8</v>
      </c>
      <c r="F188" s="1">
        <v>27</v>
      </c>
      <c r="G188" s="1">
        <v>27</v>
      </c>
      <c r="H188" s="1">
        <v>0</v>
      </c>
      <c r="I188" s="1">
        <v>1</v>
      </c>
      <c r="J188" s="1">
        <f t="shared" si="84"/>
        <v>54</v>
      </c>
      <c r="K188" s="3">
        <f t="shared" si="75"/>
        <v>98.181818181818187</v>
      </c>
      <c r="L188" s="1">
        <f t="shared" si="85"/>
        <v>27</v>
      </c>
      <c r="M188" s="3">
        <f t="shared" si="86"/>
        <v>49.090909090909093</v>
      </c>
      <c r="N188" s="8">
        <f t="shared" si="76"/>
        <v>1</v>
      </c>
      <c r="O188" s="1">
        <f t="shared" si="87"/>
        <v>55</v>
      </c>
      <c r="R188" s="1">
        <v>27</v>
      </c>
      <c r="S188" s="1">
        <v>27</v>
      </c>
      <c r="U188" s="1">
        <v>1</v>
      </c>
      <c r="V188" s="1">
        <v>1</v>
      </c>
      <c r="W188" s="3">
        <f t="shared" si="88"/>
        <v>100</v>
      </c>
      <c r="X188" s="3">
        <f t="shared" si="89"/>
        <v>100</v>
      </c>
      <c r="Y188" s="3"/>
      <c r="Z188" s="3">
        <f t="shared" si="91"/>
        <v>100</v>
      </c>
      <c r="AA188" s="1">
        <f t="shared" si="73"/>
        <v>55</v>
      </c>
      <c r="AB188" s="3">
        <f t="shared" si="74"/>
        <v>100</v>
      </c>
      <c r="AC188" s="3">
        <f>(V188/N188)*100</f>
        <v>100</v>
      </c>
    </row>
    <row r="189" spans="3:29" x14ac:dyDescent="0.25">
      <c r="D189" s="1">
        <v>9</v>
      </c>
      <c r="K189" s="3"/>
      <c r="N189" s="8"/>
      <c r="W189" s="3"/>
      <c r="X189" s="3"/>
      <c r="Y189" s="3"/>
      <c r="Z189" s="3"/>
      <c r="AB189" s="3"/>
      <c r="AC189" s="3"/>
    </row>
    <row r="190" spans="3:29" x14ac:dyDescent="0.25">
      <c r="D190" s="1">
        <v>11</v>
      </c>
      <c r="F190" s="1">
        <v>55</v>
      </c>
      <c r="G190" s="1">
        <v>52</v>
      </c>
      <c r="H190" s="1">
        <v>8</v>
      </c>
      <c r="I190" s="1">
        <v>7</v>
      </c>
      <c r="J190" s="1">
        <f t="shared" si="84"/>
        <v>107</v>
      </c>
      <c r="K190" s="3">
        <f t="shared" si="75"/>
        <v>87.704918032786878</v>
      </c>
      <c r="L190" s="1">
        <f t="shared" si="85"/>
        <v>60</v>
      </c>
      <c r="M190" s="3">
        <f t="shared" si="86"/>
        <v>49.180327868852459</v>
      </c>
      <c r="N190" s="8">
        <f t="shared" si="76"/>
        <v>15</v>
      </c>
      <c r="O190" s="1">
        <f t="shared" si="87"/>
        <v>122</v>
      </c>
      <c r="R190" s="1">
        <v>55</v>
      </c>
      <c r="S190" s="1">
        <v>52</v>
      </c>
      <c r="T190" s="1">
        <v>8</v>
      </c>
      <c r="U190" s="1">
        <v>7</v>
      </c>
      <c r="V190" s="1">
        <f t="shared" si="79"/>
        <v>15</v>
      </c>
      <c r="W190" s="3">
        <f t="shared" si="88"/>
        <v>100</v>
      </c>
      <c r="X190" s="3">
        <f t="shared" si="89"/>
        <v>100</v>
      </c>
      <c r="Y190" s="3">
        <f t="shared" si="90"/>
        <v>100</v>
      </c>
      <c r="Z190" s="3">
        <f t="shared" si="91"/>
        <v>100</v>
      </c>
      <c r="AA190" s="1">
        <f t="shared" ref="AA190:AA194" si="92">SUM(R190:U190)</f>
        <v>122</v>
      </c>
      <c r="AB190" s="3">
        <f t="shared" ref="AB190:AB194" si="93">(AA190/O190)*100</f>
        <v>100</v>
      </c>
      <c r="AC190" s="3">
        <f>(V190/N190)*100</f>
        <v>100</v>
      </c>
    </row>
    <row r="191" spans="3:29" x14ac:dyDescent="0.25">
      <c r="D191" s="1">
        <v>12</v>
      </c>
      <c r="F191" s="1">
        <v>43</v>
      </c>
      <c r="G191" s="1">
        <v>44</v>
      </c>
      <c r="H191" s="1">
        <v>0</v>
      </c>
      <c r="I191" s="1">
        <v>0</v>
      </c>
      <c r="J191" s="1">
        <f t="shared" si="84"/>
        <v>87</v>
      </c>
      <c r="K191" s="3">
        <f t="shared" si="75"/>
        <v>100</v>
      </c>
      <c r="L191" s="1">
        <f t="shared" si="85"/>
        <v>44</v>
      </c>
      <c r="M191" s="3">
        <f t="shared" si="86"/>
        <v>50.574712643678168</v>
      </c>
      <c r="N191" s="8">
        <f t="shared" si="76"/>
        <v>0</v>
      </c>
      <c r="O191" s="1">
        <f t="shared" si="87"/>
        <v>87</v>
      </c>
      <c r="R191" s="1">
        <v>43</v>
      </c>
      <c r="S191" s="1">
        <v>44</v>
      </c>
      <c r="W191" s="3">
        <f t="shared" si="88"/>
        <v>100</v>
      </c>
      <c r="X191" s="3">
        <f t="shared" si="89"/>
        <v>100</v>
      </c>
      <c r="Y191" s="3"/>
      <c r="Z191" s="3"/>
      <c r="AA191" s="1">
        <f t="shared" si="92"/>
        <v>87</v>
      </c>
      <c r="AB191" s="3">
        <f t="shared" si="93"/>
        <v>100</v>
      </c>
      <c r="AC191" s="3"/>
    </row>
    <row r="192" spans="3:29" x14ac:dyDescent="0.25">
      <c r="D192" s="1">
        <v>13</v>
      </c>
      <c r="F192" s="1">
        <v>36</v>
      </c>
      <c r="G192" s="1">
        <v>53</v>
      </c>
      <c r="H192" s="1">
        <v>0</v>
      </c>
      <c r="I192" s="1">
        <v>2</v>
      </c>
      <c r="J192" s="1">
        <f t="shared" si="84"/>
        <v>89</v>
      </c>
      <c r="K192" s="3">
        <f t="shared" si="75"/>
        <v>97.802197802197796</v>
      </c>
      <c r="L192" s="1">
        <f t="shared" si="85"/>
        <v>53</v>
      </c>
      <c r="M192" s="3">
        <f t="shared" si="86"/>
        <v>58.241758241758248</v>
      </c>
      <c r="N192" s="8">
        <f t="shared" si="76"/>
        <v>2</v>
      </c>
      <c r="O192" s="1">
        <f t="shared" si="87"/>
        <v>91</v>
      </c>
      <c r="R192" s="1">
        <v>36</v>
      </c>
      <c r="S192" s="1">
        <v>53</v>
      </c>
      <c r="U192" s="1">
        <v>2</v>
      </c>
      <c r="V192" s="1">
        <v>2</v>
      </c>
      <c r="W192" s="3">
        <f t="shared" si="88"/>
        <v>100</v>
      </c>
      <c r="X192" s="3">
        <f t="shared" si="89"/>
        <v>100</v>
      </c>
      <c r="Y192" s="3"/>
      <c r="Z192" s="3">
        <f t="shared" si="91"/>
        <v>100</v>
      </c>
      <c r="AA192" s="1">
        <f t="shared" si="92"/>
        <v>91</v>
      </c>
      <c r="AB192" s="3">
        <f t="shared" si="93"/>
        <v>100</v>
      </c>
      <c r="AC192" s="3">
        <f>(V192/N192)*100</f>
        <v>100</v>
      </c>
    </row>
    <row r="193" spans="4:29" x14ac:dyDescent="0.25">
      <c r="D193" s="1">
        <v>14</v>
      </c>
      <c r="F193" s="1">
        <v>19</v>
      </c>
      <c r="G193" s="1">
        <v>14</v>
      </c>
      <c r="H193" s="1">
        <v>2</v>
      </c>
      <c r="I193" s="1">
        <v>0</v>
      </c>
      <c r="J193" s="1">
        <f t="shared" si="84"/>
        <v>33</v>
      </c>
      <c r="K193" s="3">
        <f t="shared" si="75"/>
        <v>94.285714285714278</v>
      </c>
      <c r="L193" s="1">
        <f t="shared" si="85"/>
        <v>16</v>
      </c>
      <c r="M193" s="3">
        <f t="shared" si="86"/>
        <v>45.714285714285715</v>
      </c>
      <c r="N193" s="8">
        <f t="shared" si="76"/>
        <v>2</v>
      </c>
      <c r="O193" s="1">
        <f t="shared" si="87"/>
        <v>35</v>
      </c>
      <c r="R193" s="1">
        <v>19</v>
      </c>
      <c r="S193" s="1">
        <v>14</v>
      </c>
      <c r="T193" s="1">
        <v>2</v>
      </c>
      <c r="V193" s="1">
        <v>2</v>
      </c>
      <c r="W193" s="3">
        <f t="shared" si="88"/>
        <v>100</v>
      </c>
      <c r="X193" s="3">
        <f t="shared" si="89"/>
        <v>100</v>
      </c>
      <c r="Y193" s="3">
        <f t="shared" si="90"/>
        <v>100</v>
      </c>
      <c r="Z193" s="3"/>
      <c r="AA193" s="1">
        <f t="shared" si="92"/>
        <v>35</v>
      </c>
      <c r="AB193" s="3">
        <f t="shared" si="93"/>
        <v>100</v>
      </c>
      <c r="AC193" s="3">
        <f>(V193/N193)*100</f>
        <v>100</v>
      </c>
    </row>
    <row r="194" spans="4:29" x14ac:dyDescent="0.25">
      <c r="D194" s="1">
        <v>15</v>
      </c>
      <c r="F194" s="1">
        <v>9</v>
      </c>
      <c r="G194" s="1">
        <v>5</v>
      </c>
      <c r="H194" s="1">
        <v>0</v>
      </c>
      <c r="I194" s="1">
        <v>0</v>
      </c>
      <c r="J194" s="1">
        <f t="shared" si="84"/>
        <v>14</v>
      </c>
      <c r="K194" s="3">
        <f t="shared" si="75"/>
        <v>100</v>
      </c>
      <c r="L194" s="1">
        <f t="shared" si="85"/>
        <v>5</v>
      </c>
      <c r="M194" s="3">
        <f t="shared" si="86"/>
        <v>35.714285714285715</v>
      </c>
      <c r="N194" s="8">
        <f t="shared" si="76"/>
        <v>0</v>
      </c>
      <c r="O194" s="1">
        <f t="shared" si="87"/>
        <v>14</v>
      </c>
      <c r="R194" s="1">
        <v>9</v>
      </c>
      <c r="S194" s="1">
        <v>5</v>
      </c>
      <c r="W194" s="3">
        <f t="shared" si="88"/>
        <v>100</v>
      </c>
      <c r="X194" s="3">
        <f t="shared" si="89"/>
        <v>100</v>
      </c>
      <c r="Y194" s="3"/>
      <c r="Z194" s="3"/>
      <c r="AA194" s="1">
        <f t="shared" si="92"/>
        <v>14</v>
      </c>
      <c r="AB194" s="3">
        <f t="shared" si="93"/>
        <v>100</v>
      </c>
      <c r="AC194" s="3"/>
    </row>
    <row r="195" spans="4:29" x14ac:dyDescent="0.25">
      <c r="D195" s="1">
        <v>16</v>
      </c>
      <c r="K195" s="3"/>
      <c r="N195" s="8"/>
      <c r="W195" s="3"/>
      <c r="X195" s="3"/>
      <c r="Y195" s="3"/>
      <c r="Z195" s="3"/>
      <c r="AB195" s="3"/>
      <c r="AC195" s="3"/>
    </row>
    <row r="196" spans="4:29" x14ac:dyDescent="0.25">
      <c r="D196" s="1">
        <v>18</v>
      </c>
      <c r="K196" s="3"/>
      <c r="N196" s="8"/>
      <c r="W196" s="3"/>
      <c r="X196" s="3"/>
      <c r="Y196" s="3"/>
      <c r="Z196" s="3"/>
      <c r="AB196" s="3"/>
      <c r="AC196" s="3"/>
    </row>
    <row r="197" spans="4:29" x14ac:dyDescent="0.25">
      <c r="D197" s="1">
        <v>19</v>
      </c>
      <c r="K197" s="3"/>
      <c r="N197" s="8"/>
      <c r="W197" s="3"/>
      <c r="X197" s="3"/>
      <c r="Y197" s="3"/>
      <c r="Z197" s="3"/>
      <c r="AB197" s="3"/>
      <c r="AC197" s="3"/>
    </row>
    <row r="198" spans="4:29" x14ac:dyDescent="0.25">
      <c r="D198" s="1">
        <v>20</v>
      </c>
      <c r="F198" s="1">
        <v>29</v>
      </c>
      <c r="G198" s="1">
        <v>43</v>
      </c>
      <c r="H198" s="1">
        <v>0</v>
      </c>
      <c r="I198" s="1">
        <v>0</v>
      </c>
      <c r="J198" s="1">
        <f t="shared" si="84"/>
        <v>72</v>
      </c>
      <c r="K198" s="3">
        <f t="shared" si="75"/>
        <v>100</v>
      </c>
      <c r="L198" s="1">
        <f t="shared" si="85"/>
        <v>43</v>
      </c>
      <c r="M198" s="3">
        <f t="shared" si="86"/>
        <v>59.722222222222221</v>
      </c>
      <c r="N198" s="8">
        <f t="shared" si="76"/>
        <v>0</v>
      </c>
      <c r="O198" s="1">
        <f t="shared" si="87"/>
        <v>72</v>
      </c>
      <c r="R198" s="1">
        <v>29</v>
      </c>
      <c r="S198" s="1">
        <v>43</v>
      </c>
      <c r="W198" s="3">
        <f t="shared" si="88"/>
        <v>100</v>
      </c>
      <c r="X198" s="3">
        <f t="shared" si="89"/>
        <v>100</v>
      </c>
      <c r="Y198" s="3"/>
      <c r="Z198" s="3"/>
      <c r="AA198" s="1">
        <f>SUM(R198:U198)</f>
        <v>72</v>
      </c>
      <c r="AB198" s="3">
        <f>(AA198/O198)*100</f>
        <v>100</v>
      </c>
      <c r="AC198" s="3"/>
    </row>
    <row r="199" spans="4:29" x14ac:dyDescent="0.25">
      <c r="D199" s="1">
        <v>21</v>
      </c>
      <c r="K199" s="3"/>
      <c r="N199" s="8"/>
      <c r="W199" s="3"/>
      <c r="X199" s="3"/>
      <c r="Y199" s="3"/>
      <c r="Z199" s="3"/>
      <c r="AB199" s="3"/>
      <c r="AC199" s="3"/>
    </row>
    <row r="200" spans="4:29" x14ac:dyDescent="0.25">
      <c r="D200" s="1">
        <v>22</v>
      </c>
      <c r="K200" s="3"/>
      <c r="N200" s="8"/>
      <c r="W200" s="3"/>
      <c r="X200" s="3"/>
      <c r="Y200" s="3"/>
      <c r="Z200" s="3"/>
      <c r="AB200" s="3"/>
      <c r="AC200" s="3"/>
    </row>
    <row r="201" spans="4:29" x14ac:dyDescent="0.25">
      <c r="D201" s="1">
        <v>23</v>
      </c>
      <c r="F201" s="1">
        <v>43</v>
      </c>
      <c r="G201" s="1">
        <v>42</v>
      </c>
      <c r="H201" s="1">
        <v>0</v>
      </c>
      <c r="I201" s="1">
        <v>0</v>
      </c>
      <c r="J201" s="1">
        <f t="shared" si="84"/>
        <v>85</v>
      </c>
      <c r="K201" s="3">
        <f t="shared" si="75"/>
        <v>100</v>
      </c>
      <c r="L201" s="1">
        <f t="shared" si="85"/>
        <v>42</v>
      </c>
      <c r="M201" s="3">
        <f t="shared" si="86"/>
        <v>49.411764705882355</v>
      </c>
      <c r="N201" s="8">
        <f t="shared" si="76"/>
        <v>0</v>
      </c>
      <c r="O201" s="1">
        <f t="shared" si="87"/>
        <v>85</v>
      </c>
      <c r="R201" s="1">
        <v>43</v>
      </c>
      <c r="S201" s="1">
        <v>42</v>
      </c>
      <c r="W201" s="3">
        <f t="shared" si="88"/>
        <v>100</v>
      </c>
      <c r="X201" s="3">
        <f t="shared" si="89"/>
        <v>100</v>
      </c>
      <c r="Y201" s="3"/>
      <c r="Z201" s="3"/>
      <c r="AA201" s="1">
        <f>SUM(R201:U201)</f>
        <v>85</v>
      </c>
      <c r="AB201" s="3">
        <f>(AA201/O201)*100</f>
        <v>100</v>
      </c>
      <c r="AC201" s="3"/>
    </row>
    <row r="202" spans="4:29" x14ac:dyDescent="0.25">
      <c r="D202" s="1">
        <v>24</v>
      </c>
      <c r="F202" s="1">
        <v>19</v>
      </c>
      <c r="G202" s="1">
        <v>20</v>
      </c>
      <c r="H202" s="1">
        <v>0</v>
      </c>
      <c r="I202" s="1">
        <v>0</v>
      </c>
      <c r="J202" s="1">
        <f t="shared" si="84"/>
        <v>39</v>
      </c>
      <c r="K202" s="3">
        <f t="shared" si="75"/>
        <v>100</v>
      </c>
      <c r="L202" s="1">
        <f t="shared" si="85"/>
        <v>20</v>
      </c>
      <c r="M202" s="3">
        <f t="shared" si="86"/>
        <v>51.282051282051277</v>
      </c>
      <c r="N202" s="8">
        <f t="shared" si="76"/>
        <v>0</v>
      </c>
      <c r="O202" s="1">
        <f t="shared" si="87"/>
        <v>39</v>
      </c>
      <c r="R202" s="1">
        <v>19</v>
      </c>
      <c r="S202" s="1">
        <v>20</v>
      </c>
      <c r="W202" s="3">
        <f t="shared" si="88"/>
        <v>100</v>
      </c>
      <c r="X202" s="3">
        <f t="shared" si="89"/>
        <v>100</v>
      </c>
      <c r="Y202" s="3"/>
      <c r="Z202" s="3"/>
      <c r="AA202" s="1">
        <f>SUM(R202:U202)</f>
        <v>39</v>
      </c>
      <c r="AB202" s="3">
        <f>(AA202/O202)*100</f>
        <v>100</v>
      </c>
      <c r="AC202" s="3"/>
    </row>
    <row r="203" spans="4:29" x14ac:dyDescent="0.25">
      <c r="D203" s="1">
        <v>25</v>
      </c>
      <c r="K203" s="3"/>
      <c r="N203" s="8"/>
      <c r="W203" s="3"/>
      <c r="X203" s="3"/>
      <c r="Y203" s="3"/>
      <c r="Z203" s="3"/>
      <c r="AB203" s="3"/>
      <c r="AC203" s="3"/>
    </row>
    <row r="204" spans="4:29" x14ac:dyDescent="0.25">
      <c r="D204" s="1">
        <v>26</v>
      </c>
      <c r="F204" s="1">
        <v>22</v>
      </c>
      <c r="G204" s="1">
        <v>18</v>
      </c>
      <c r="H204" s="1">
        <v>0</v>
      </c>
      <c r="I204" s="1">
        <v>0</v>
      </c>
      <c r="J204" s="1">
        <f t="shared" si="84"/>
        <v>40</v>
      </c>
      <c r="K204" s="3">
        <f t="shared" si="75"/>
        <v>100</v>
      </c>
      <c r="L204" s="1">
        <f t="shared" si="85"/>
        <v>18</v>
      </c>
      <c r="M204" s="3">
        <f t="shared" si="86"/>
        <v>45</v>
      </c>
      <c r="N204" s="8">
        <f t="shared" si="76"/>
        <v>0</v>
      </c>
      <c r="O204" s="1">
        <f t="shared" si="87"/>
        <v>40</v>
      </c>
      <c r="R204" s="1">
        <v>22</v>
      </c>
      <c r="S204" s="1">
        <v>18</v>
      </c>
      <c r="W204" s="3">
        <f t="shared" si="88"/>
        <v>100</v>
      </c>
      <c r="X204" s="3">
        <f t="shared" si="89"/>
        <v>100</v>
      </c>
      <c r="Y204" s="3"/>
      <c r="Z204" s="3"/>
      <c r="AA204" s="1">
        <f>SUM(R204:U204)</f>
        <v>40</v>
      </c>
      <c r="AB204" s="3">
        <f>(AA204/O204)*100</f>
        <v>100</v>
      </c>
      <c r="AC204" s="3"/>
    </row>
    <row r="205" spans="4:29" x14ac:dyDescent="0.25">
      <c r="D205" s="1">
        <v>27</v>
      </c>
      <c r="F205" s="1">
        <v>2</v>
      </c>
      <c r="G205" s="1">
        <v>1</v>
      </c>
      <c r="H205" s="1">
        <v>1</v>
      </c>
      <c r="I205" s="1">
        <v>1</v>
      </c>
      <c r="J205" s="1">
        <f t="shared" si="84"/>
        <v>3</v>
      </c>
      <c r="K205" s="3">
        <f t="shared" si="75"/>
        <v>60</v>
      </c>
      <c r="L205" s="1">
        <f t="shared" si="85"/>
        <v>2</v>
      </c>
      <c r="M205" s="3">
        <f t="shared" si="86"/>
        <v>40</v>
      </c>
      <c r="N205" s="8">
        <f t="shared" si="76"/>
        <v>2</v>
      </c>
      <c r="O205" s="1">
        <f t="shared" si="87"/>
        <v>5</v>
      </c>
      <c r="R205" s="1">
        <v>2</v>
      </c>
      <c r="S205" s="1">
        <v>1</v>
      </c>
      <c r="T205" s="1">
        <v>1</v>
      </c>
      <c r="U205" s="1">
        <v>1</v>
      </c>
      <c r="V205" s="1">
        <f t="shared" si="79"/>
        <v>2</v>
      </c>
      <c r="W205" s="3">
        <f t="shared" si="88"/>
        <v>100</v>
      </c>
      <c r="X205" s="3">
        <f t="shared" si="89"/>
        <v>100</v>
      </c>
      <c r="Y205" s="3">
        <f t="shared" si="90"/>
        <v>100</v>
      </c>
      <c r="Z205" s="3">
        <f t="shared" si="91"/>
        <v>100</v>
      </c>
      <c r="AA205" s="1">
        <f>SUM(R205:U205)</f>
        <v>5</v>
      </c>
      <c r="AB205" s="3">
        <f>(AA205/O205)*100</f>
        <v>100</v>
      </c>
      <c r="AC205" s="3">
        <f>(V205/N205)*100</f>
        <v>100</v>
      </c>
    </row>
    <row r="206" spans="4:29" x14ac:dyDescent="0.25">
      <c r="D206" s="1">
        <v>28</v>
      </c>
      <c r="F206" s="1">
        <v>27</v>
      </c>
      <c r="G206" s="1">
        <v>15</v>
      </c>
      <c r="H206" s="1">
        <v>8</v>
      </c>
      <c r="I206" s="1">
        <v>9</v>
      </c>
      <c r="J206" s="1">
        <f t="shared" si="84"/>
        <v>42</v>
      </c>
      <c r="K206" s="3">
        <f t="shared" si="75"/>
        <v>71.186440677966104</v>
      </c>
      <c r="L206" s="1">
        <f t="shared" si="85"/>
        <v>23</v>
      </c>
      <c r="M206" s="3">
        <f t="shared" si="86"/>
        <v>38.983050847457626</v>
      </c>
      <c r="N206" s="8">
        <f t="shared" si="76"/>
        <v>17</v>
      </c>
      <c r="O206" s="1">
        <f t="shared" si="87"/>
        <v>59</v>
      </c>
      <c r="R206" s="1">
        <v>27</v>
      </c>
      <c r="S206" s="1">
        <v>15</v>
      </c>
      <c r="T206" s="1">
        <v>8</v>
      </c>
      <c r="U206" s="1">
        <v>9</v>
      </c>
      <c r="V206" s="1">
        <f t="shared" si="79"/>
        <v>17</v>
      </c>
      <c r="W206" s="3">
        <f t="shared" si="88"/>
        <v>100</v>
      </c>
      <c r="X206" s="3">
        <f t="shared" si="89"/>
        <v>100</v>
      </c>
      <c r="Y206" s="3">
        <f t="shared" si="90"/>
        <v>100</v>
      </c>
      <c r="Z206" s="3">
        <f t="shared" si="91"/>
        <v>100</v>
      </c>
      <c r="AA206" s="1">
        <f>SUM(R206:U206)</f>
        <v>59</v>
      </c>
      <c r="AB206" s="3">
        <f>(AA206/O206)*100</f>
        <v>100</v>
      </c>
      <c r="AC206" s="3">
        <f>(V206/N206)*100</f>
        <v>100</v>
      </c>
    </row>
    <row r="207" spans="4:29" x14ac:dyDescent="0.25">
      <c r="D207" s="1">
        <v>29</v>
      </c>
      <c r="K207" s="3"/>
      <c r="N207" s="8"/>
      <c r="W207" s="3"/>
      <c r="X207" s="3"/>
      <c r="Y207" s="3"/>
      <c r="Z207" s="3"/>
      <c r="AB207" s="3"/>
      <c r="AC207" s="3"/>
    </row>
    <row r="208" spans="4:29" x14ac:dyDescent="0.25">
      <c r="D208" s="1">
        <v>30</v>
      </c>
      <c r="K208" s="3"/>
      <c r="N208" s="8"/>
      <c r="W208" s="3"/>
      <c r="X208" s="3"/>
      <c r="Y208" s="3"/>
      <c r="Z208" s="3"/>
      <c r="AB208" s="3"/>
      <c r="AC208" s="3"/>
    </row>
    <row r="209" spans="4:29" x14ac:dyDescent="0.25">
      <c r="D209" s="1">
        <v>31</v>
      </c>
      <c r="K209" s="3"/>
      <c r="N209" s="8"/>
      <c r="W209" s="3"/>
      <c r="X209" s="3"/>
      <c r="Y209" s="3"/>
      <c r="Z209" s="3"/>
      <c r="AB209" s="3"/>
      <c r="AC209" s="3"/>
    </row>
    <row r="210" spans="4:29" x14ac:dyDescent="0.25">
      <c r="D210" s="1">
        <v>32</v>
      </c>
      <c r="F210" s="1">
        <v>13</v>
      </c>
      <c r="G210" s="1">
        <v>11</v>
      </c>
      <c r="H210" s="1">
        <v>0</v>
      </c>
      <c r="I210" s="1">
        <v>0</v>
      </c>
      <c r="J210" s="1">
        <f t="shared" si="84"/>
        <v>24</v>
      </c>
      <c r="K210" s="3">
        <f t="shared" si="75"/>
        <v>100</v>
      </c>
      <c r="L210" s="1">
        <f t="shared" si="85"/>
        <v>11</v>
      </c>
      <c r="M210" s="3">
        <f t="shared" si="86"/>
        <v>45.833333333333329</v>
      </c>
      <c r="N210" s="8">
        <f t="shared" si="76"/>
        <v>0</v>
      </c>
      <c r="O210" s="1">
        <f t="shared" si="87"/>
        <v>24</v>
      </c>
      <c r="R210" s="1">
        <v>13</v>
      </c>
      <c r="S210" s="1">
        <v>11</v>
      </c>
      <c r="W210" s="3">
        <f t="shared" ref="W210:W226" si="94">(R210/F210)*100</f>
        <v>100</v>
      </c>
      <c r="X210" s="3">
        <f t="shared" ref="X210:X226" si="95">(S210/G210)*100</f>
        <v>100</v>
      </c>
      <c r="Y210" s="3"/>
      <c r="Z210" s="3"/>
      <c r="AA210" s="1">
        <f>SUM(R210:U210)</f>
        <v>24</v>
      </c>
      <c r="AB210" s="3">
        <f>(AA210/O210)*100</f>
        <v>100</v>
      </c>
      <c r="AC210" s="3"/>
    </row>
    <row r="211" spans="4:29" x14ac:dyDescent="0.25">
      <c r="D211" s="1">
        <v>33</v>
      </c>
      <c r="K211" s="3"/>
      <c r="N211" s="8"/>
      <c r="W211" s="3"/>
      <c r="X211" s="3"/>
      <c r="Y211" s="3"/>
      <c r="Z211" s="3"/>
      <c r="AB211" s="3"/>
      <c r="AC211" s="3"/>
    </row>
    <row r="212" spans="4:29" x14ac:dyDescent="0.25">
      <c r="D212" s="1">
        <v>34</v>
      </c>
      <c r="F212" s="1">
        <v>3</v>
      </c>
      <c r="G212" s="1">
        <v>1</v>
      </c>
      <c r="H212" s="1">
        <v>0</v>
      </c>
      <c r="I212" s="1">
        <v>0</v>
      </c>
      <c r="J212" s="1">
        <f t="shared" ref="J212:J226" si="96">F212+G212</f>
        <v>4</v>
      </c>
      <c r="K212" s="3">
        <f t="shared" si="75"/>
        <v>100</v>
      </c>
      <c r="L212" s="1">
        <f t="shared" ref="L212:L226" si="97">G212+H212</f>
        <v>1</v>
      </c>
      <c r="M212" s="3">
        <f t="shared" ref="M212:M226" si="98">(L212/O212)*100</f>
        <v>25</v>
      </c>
      <c r="N212" s="8">
        <f t="shared" si="76"/>
        <v>0</v>
      </c>
      <c r="O212" s="1">
        <f t="shared" ref="O212:O226" si="99">SUM(F212:I212)</f>
        <v>4</v>
      </c>
      <c r="R212" s="1">
        <v>3</v>
      </c>
      <c r="S212" s="1">
        <v>1</v>
      </c>
      <c r="W212" s="3">
        <f t="shared" si="94"/>
        <v>100</v>
      </c>
      <c r="X212" s="3">
        <f t="shared" si="95"/>
        <v>100</v>
      </c>
      <c r="Y212" s="3"/>
      <c r="Z212" s="3"/>
      <c r="AA212" s="1">
        <f>SUM(R212:U212)</f>
        <v>4</v>
      </c>
      <c r="AB212" s="3">
        <f>(AA212/O212)*100</f>
        <v>100</v>
      </c>
      <c r="AC212" s="3"/>
    </row>
    <row r="213" spans="4:29" x14ac:dyDescent="0.25">
      <c r="D213" s="1">
        <v>35</v>
      </c>
      <c r="F213" s="1">
        <v>39</v>
      </c>
      <c r="G213" s="1">
        <v>27</v>
      </c>
      <c r="H213" s="1">
        <v>0</v>
      </c>
      <c r="I213" s="1">
        <v>0</v>
      </c>
      <c r="J213" s="1">
        <f t="shared" si="96"/>
        <v>66</v>
      </c>
      <c r="K213" s="3">
        <f t="shared" si="75"/>
        <v>100</v>
      </c>
      <c r="L213" s="1">
        <f t="shared" si="97"/>
        <v>27</v>
      </c>
      <c r="M213" s="3">
        <f t="shared" si="98"/>
        <v>40.909090909090914</v>
      </c>
      <c r="N213" s="8">
        <f t="shared" si="76"/>
        <v>0</v>
      </c>
      <c r="O213" s="1">
        <f t="shared" si="99"/>
        <v>66</v>
      </c>
      <c r="R213" s="1">
        <v>39</v>
      </c>
      <c r="S213" s="1">
        <v>27</v>
      </c>
      <c r="W213" s="3">
        <f t="shared" si="94"/>
        <v>100</v>
      </c>
      <c r="X213" s="3">
        <f t="shared" si="95"/>
        <v>100</v>
      </c>
      <c r="Y213" s="3"/>
      <c r="Z213" s="3"/>
      <c r="AA213" s="1">
        <f>SUM(R213:U213)</f>
        <v>66</v>
      </c>
      <c r="AB213" s="3">
        <f>(AA213/O213)*100</f>
        <v>100</v>
      </c>
      <c r="AC213" s="3"/>
    </row>
    <row r="214" spans="4:29" x14ac:dyDescent="0.25">
      <c r="D214" s="1">
        <v>36</v>
      </c>
      <c r="K214" s="3"/>
      <c r="N214" s="8"/>
      <c r="W214" s="3"/>
      <c r="X214" s="3"/>
      <c r="Y214" s="3"/>
      <c r="Z214" s="3"/>
      <c r="AB214" s="3"/>
      <c r="AC214" s="3"/>
    </row>
    <row r="215" spans="4:29" x14ac:dyDescent="0.25">
      <c r="D215" s="1">
        <v>37</v>
      </c>
      <c r="F215" s="1">
        <v>2</v>
      </c>
      <c r="G215" s="1">
        <v>4</v>
      </c>
      <c r="H215" s="1">
        <v>0</v>
      </c>
      <c r="I215" s="1">
        <v>0</v>
      </c>
      <c r="J215" s="1">
        <f t="shared" si="96"/>
        <v>6</v>
      </c>
      <c r="K215" s="3">
        <f t="shared" si="75"/>
        <v>100</v>
      </c>
      <c r="L215" s="1">
        <f t="shared" si="97"/>
        <v>4</v>
      </c>
      <c r="M215" s="3">
        <f t="shared" si="98"/>
        <v>66.666666666666657</v>
      </c>
      <c r="N215" s="8">
        <f t="shared" si="76"/>
        <v>0</v>
      </c>
      <c r="O215" s="1">
        <f t="shared" si="99"/>
        <v>6</v>
      </c>
      <c r="R215" s="1">
        <v>2</v>
      </c>
      <c r="S215" s="1">
        <v>4</v>
      </c>
      <c r="W215" s="3">
        <f t="shared" si="94"/>
        <v>100</v>
      </c>
      <c r="X215" s="3">
        <f t="shared" si="95"/>
        <v>100</v>
      </c>
      <c r="Y215" s="3"/>
      <c r="Z215" s="3"/>
      <c r="AA215" s="1">
        <f>SUM(R215:U215)</f>
        <v>6</v>
      </c>
      <c r="AB215" s="3">
        <f>(AA215/O215)*100</f>
        <v>100</v>
      </c>
      <c r="AC215" s="3"/>
    </row>
    <row r="216" spans="4:29" x14ac:dyDescent="0.25">
      <c r="D216" s="1">
        <v>38</v>
      </c>
      <c r="K216" s="3"/>
      <c r="N216" s="8"/>
      <c r="W216" s="3"/>
      <c r="X216" s="3"/>
      <c r="Y216" s="3"/>
      <c r="Z216" s="3"/>
      <c r="AB216" s="3"/>
      <c r="AC216" s="3"/>
    </row>
    <row r="217" spans="4:29" x14ac:dyDescent="0.25">
      <c r="D217" s="1">
        <v>39</v>
      </c>
      <c r="K217" s="3"/>
      <c r="N217" s="8"/>
      <c r="W217" s="3"/>
      <c r="X217" s="3"/>
      <c r="Y217" s="3"/>
      <c r="Z217" s="3"/>
      <c r="AB217" s="3"/>
      <c r="AC217" s="3"/>
    </row>
    <row r="218" spans="4:29" x14ac:dyDescent="0.25">
      <c r="D218" s="1">
        <v>40</v>
      </c>
      <c r="F218" s="1">
        <v>12</v>
      </c>
      <c r="G218" s="1">
        <v>15</v>
      </c>
      <c r="H218" s="1">
        <v>0</v>
      </c>
      <c r="I218" s="1">
        <v>0</v>
      </c>
      <c r="J218" s="1">
        <f t="shared" si="96"/>
        <v>27</v>
      </c>
      <c r="K218" s="3">
        <f t="shared" si="75"/>
        <v>100</v>
      </c>
      <c r="L218" s="1">
        <f t="shared" si="97"/>
        <v>15</v>
      </c>
      <c r="M218" s="3">
        <f t="shared" si="98"/>
        <v>55.555555555555557</v>
      </c>
      <c r="N218" s="8">
        <f t="shared" si="76"/>
        <v>0</v>
      </c>
      <c r="O218" s="1">
        <f t="shared" si="99"/>
        <v>27</v>
      </c>
      <c r="R218" s="1">
        <v>12</v>
      </c>
      <c r="S218" s="1">
        <v>15</v>
      </c>
      <c r="W218" s="3">
        <f t="shared" si="94"/>
        <v>100</v>
      </c>
      <c r="X218" s="3">
        <f t="shared" si="95"/>
        <v>100</v>
      </c>
      <c r="Y218" s="3"/>
      <c r="Z218" s="3"/>
      <c r="AA218" s="1">
        <f>SUM(R218:U218)</f>
        <v>27</v>
      </c>
      <c r="AB218" s="3">
        <f>(AA218/O218)*100</f>
        <v>100</v>
      </c>
      <c r="AC218" s="3"/>
    </row>
    <row r="219" spans="4:29" x14ac:dyDescent="0.25">
      <c r="D219" s="1">
        <v>41</v>
      </c>
      <c r="K219" s="3"/>
      <c r="N219" s="8"/>
      <c r="W219" s="3"/>
      <c r="X219" s="3"/>
      <c r="Y219" s="3"/>
      <c r="Z219" s="3"/>
      <c r="AB219" s="3"/>
      <c r="AC219" s="3"/>
    </row>
    <row r="220" spans="4:29" x14ac:dyDescent="0.25">
      <c r="D220" s="1">
        <v>42</v>
      </c>
      <c r="K220" s="3"/>
      <c r="N220" s="8"/>
      <c r="W220" s="3"/>
      <c r="X220" s="3"/>
      <c r="Y220" s="3"/>
      <c r="Z220" s="3"/>
      <c r="AB220" s="3"/>
      <c r="AC220" s="3"/>
    </row>
    <row r="221" spans="4:29" x14ac:dyDescent="0.25">
      <c r="D221" s="1">
        <v>43</v>
      </c>
      <c r="K221" s="3"/>
      <c r="N221" s="8"/>
      <c r="W221" s="3"/>
      <c r="X221" s="3"/>
      <c r="Y221" s="3"/>
      <c r="Z221" s="3"/>
      <c r="AB221" s="3"/>
      <c r="AC221" s="3"/>
    </row>
    <row r="222" spans="4:29" x14ac:dyDescent="0.25">
      <c r="D222" s="1">
        <v>44</v>
      </c>
      <c r="K222" s="3"/>
      <c r="N222" s="8"/>
      <c r="W222" s="3"/>
      <c r="X222" s="3"/>
      <c r="Y222" s="3"/>
      <c r="Z222" s="3"/>
      <c r="AB222" s="3"/>
      <c r="AC222" s="3"/>
    </row>
    <row r="223" spans="4:29" x14ac:dyDescent="0.25">
      <c r="D223" s="1">
        <v>45</v>
      </c>
      <c r="F223" s="1">
        <v>40</v>
      </c>
      <c r="G223" s="1">
        <v>52</v>
      </c>
      <c r="H223" s="1">
        <v>0</v>
      </c>
      <c r="I223" s="1">
        <v>0</v>
      </c>
      <c r="J223" s="1">
        <f t="shared" si="96"/>
        <v>92</v>
      </c>
      <c r="K223" s="3">
        <f t="shared" si="75"/>
        <v>100</v>
      </c>
      <c r="L223" s="1">
        <f t="shared" si="97"/>
        <v>52</v>
      </c>
      <c r="M223" s="3">
        <f t="shared" si="98"/>
        <v>56.521739130434781</v>
      </c>
      <c r="N223" s="8">
        <f t="shared" si="76"/>
        <v>0</v>
      </c>
      <c r="O223" s="1">
        <f t="shared" si="99"/>
        <v>92</v>
      </c>
      <c r="R223" s="1">
        <v>40</v>
      </c>
      <c r="S223" s="1">
        <v>52</v>
      </c>
      <c r="W223" s="3">
        <f t="shared" si="94"/>
        <v>100</v>
      </c>
      <c r="X223" s="3">
        <f t="shared" si="95"/>
        <v>100</v>
      </c>
      <c r="Y223" s="3"/>
      <c r="Z223" s="3"/>
      <c r="AA223" s="1">
        <f>SUM(R223:U223)</f>
        <v>92</v>
      </c>
      <c r="AB223" s="3">
        <f>(AA223/O223)*100</f>
        <v>100</v>
      </c>
      <c r="AC223" s="3"/>
    </row>
    <row r="224" spans="4:29" x14ac:dyDescent="0.25">
      <c r="D224" s="1">
        <v>46</v>
      </c>
      <c r="K224" s="3"/>
      <c r="N224" s="8"/>
      <c r="W224" s="3"/>
      <c r="X224" s="3"/>
      <c r="Y224" s="3"/>
      <c r="Z224" s="3"/>
      <c r="AB224" s="3"/>
      <c r="AC224" s="3"/>
    </row>
    <row r="225" spans="4:29" x14ac:dyDescent="0.25">
      <c r="D225" s="1">
        <v>47</v>
      </c>
      <c r="F225" s="1">
        <v>43</v>
      </c>
      <c r="G225" s="1">
        <v>49</v>
      </c>
      <c r="H225" s="1">
        <v>0</v>
      </c>
      <c r="I225" s="1">
        <v>0</v>
      </c>
      <c r="J225" s="1">
        <f t="shared" si="96"/>
        <v>92</v>
      </c>
      <c r="K225" s="3">
        <f t="shared" si="75"/>
        <v>100</v>
      </c>
      <c r="L225" s="1">
        <f t="shared" si="97"/>
        <v>49</v>
      </c>
      <c r="M225" s="3">
        <f t="shared" si="98"/>
        <v>53.260869565217398</v>
      </c>
      <c r="N225" s="8">
        <f t="shared" si="76"/>
        <v>0</v>
      </c>
      <c r="O225" s="1">
        <f t="shared" si="99"/>
        <v>92</v>
      </c>
      <c r="R225" s="1">
        <v>43</v>
      </c>
      <c r="S225" s="1">
        <v>49</v>
      </c>
      <c r="W225" s="3">
        <f t="shared" si="94"/>
        <v>100</v>
      </c>
      <c r="X225" s="3">
        <f t="shared" si="95"/>
        <v>100</v>
      </c>
      <c r="Y225" s="3"/>
      <c r="Z225" s="3"/>
      <c r="AA225" s="1">
        <f>SUM(R225:U225)</f>
        <v>92</v>
      </c>
      <c r="AB225" s="3">
        <f>(AA225/O225)*100</f>
        <v>100</v>
      </c>
      <c r="AC225" s="3"/>
    </row>
    <row r="226" spans="4:29" x14ac:dyDescent="0.25">
      <c r="D226" s="1">
        <v>48</v>
      </c>
      <c r="F226" s="1">
        <v>5</v>
      </c>
      <c r="G226" s="1">
        <v>9</v>
      </c>
      <c r="H226" s="1">
        <v>13</v>
      </c>
      <c r="I226" s="1">
        <v>4</v>
      </c>
      <c r="J226" s="1">
        <f t="shared" si="96"/>
        <v>14</v>
      </c>
      <c r="K226" s="3">
        <f t="shared" si="75"/>
        <v>45.161290322580641</v>
      </c>
      <c r="L226" s="1">
        <f t="shared" si="97"/>
        <v>22</v>
      </c>
      <c r="M226" s="3">
        <f t="shared" si="98"/>
        <v>70.967741935483872</v>
      </c>
      <c r="N226" s="8">
        <f t="shared" si="76"/>
        <v>17</v>
      </c>
      <c r="O226" s="1">
        <f t="shared" si="99"/>
        <v>31</v>
      </c>
      <c r="R226" s="1">
        <v>5</v>
      </c>
      <c r="S226" s="1">
        <v>9</v>
      </c>
      <c r="T226" s="1">
        <v>13</v>
      </c>
      <c r="U226" s="1">
        <v>4</v>
      </c>
      <c r="V226" s="1">
        <f t="shared" si="79"/>
        <v>17</v>
      </c>
      <c r="W226" s="3">
        <f t="shared" si="94"/>
        <v>100</v>
      </c>
      <c r="X226" s="3">
        <f t="shared" si="95"/>
        <v>100</v>
      </c>
      <c r="Y226" s="3">
        <f t="shared" ref="Y226" si="100">(T226/H226)*100</f>
        <v>100</v>
      </c>
      <c r="Z226" s="3">
        <f t="shared" ref="Z226" si="101">(U226/I226)*100</f>
        <v>100</v>
      </c>
      <c r="AA226" s="1">
        <f>SUM(R226:U226)</f>
        <v>31</v>
      </c>
      <c r="AB226" s="3">
        <f>(AA226/O226)*100</f>
        <v>100</v>
      </c>
      <c r="AC226" s="3">
        <f>(V226/N226)*100</f>
        <v>100</v>
      </c>
    </row>
    <row r="227" spans="4:29" x14ac:dyDescent="0.25">
      <c r="D227" s="1">
        <v>49</v>
      </c>
      <c r="K227" s="3"/>
      <c r="N227" s="8"/>
      <c r="W227" s="3"/>
      <c r="X227" s="3"/>
      <c r="Y227" s="3"/>
      <c r="Z227" s="3"/>
      <c r="AB227" s="3"/>
      <c r="AC227" s="3"/>
    </row>
    <row r="228" spans="4:29" x14ac:dyDescent="0.25">
      <c r="K228" s="3"/>
      <c r="M228" s="3"/>
      <c r="N228" s="8"/>
      <c r="W228" s="3"/>
      <c r="X228" s="3"/>
      <c r="Y228" s="3"/>
      <c r="Z228" s="3"/>
      <c r="AB228" s="3"/>
      <c r="AC228" s="3"/>
    </row>
  </sheetData>
  <mergeCells count="18">
    <mergeCell ref="F179:O179"/>
    <mergeCell ref="R179:U179"/>
    <mergeCell ref="W179:Z179"/>
    <mergeCell ref="F103:O103"/>
    <mergeCell ref="R103:U103"/>
    <mergeCell ref="W103:Z103"/>
    <mergeCell ref="F129:O129"/>
    <mergeCell ref="R129:U129"/>
    <mergeCell ref="W129:Z129"/>
    <mergeCell ref="F3:O3"/>
    <mergeCell ref="R3:U3"/>
    <mergeCell ref="W3:Z3"/>
    <mergeCell ref="F75:O75"/>
    <mergeCell ref="R75:U75"/>
    <mergeCell ref="W75:Z75"/>
    <mergeCell ref="F32:O32"/>
    <mergeCell ref="R32:U32"/>
    <mergeCell ref="W32:Z32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F1AAF-8369-4E0C-B1DE-2E6E60D298FE}">
  <dimension ref="B5:S189"/>
  <sheetViews>
    <sheetView topLeftCell="A10" zoomScale="70" zoomScaleNormal="70" workbookViewId="0">
      <selection activeCell="C129" sqref="C129"/>
    </sheetView>
  </sheetViews>
  <sheetFormatPr defaultColWidth="8.85546875" defaultRowHeight="15" x14ac:dyDescent="0.25"/>
  <cols>
    <col min="1" max="1" width="8.85546875" style="1"/>
    <col min="2" max="2" width="14.28515625" style="1" bestFit="1" customWidth="1"/>
    <col min="3" max="3" width="20" style="1" customWidth="1"/>
    <col min="4" max="4" width="10.85546875" style="1" bestFit="1" customWidth="1"/>
    <col min="5" max="5" width="14.7109375" style="1" bestFit="1" customWidth="1"/>
    <col min="6" max="16" width="8.85546875" style="1"/>
    <col min="17" max="17" width="10.42578125" style="1" bestFit="1" customWidth="1"/>
    <col min="18" max="16384" width="8.85546875" style="1"/>
  </cols>
  <sheetData>
    <row r="5" spans="2:19" x14ac:dyDescent="0.25">
      <c r="F5" s="20" t="s">
        <v>10</v>
      </c>
      <c r="G5" s="20"/>
      <c r="H5" s="20"/>
      <c r="I5" s="20"/>
      <c r="J5" s="2"/>
      <c r="K5" s="2"/>
      <c r="L5" s="2"/>
      <c r="M5" s="20" t="s">
        <v>11</v>
      </c>
      <c r="N5" s="20"/>
      <c r="P5" s="20" t="s">
        <v>12</v>
      </c>
      <c r="Q5" s="20"/>
      <c r="R5" s="2"/>
      <c r="S5" s="2"/>
    </row>
    <row r="6" spans="2:19" x14ac:dyDescent="0.25">
      <c r="B6" s="1" t="s">
        <v>15</v>
      </c>
      <c r="C6" s="1" t="s">
        <v>13</v>
      </c>
      <c r="D6" s="1" t="s">
        <v>16</v>
      </c>
      <c r="E6" s="1" t="s">
        <v>17</v>
      </c>
      <c r="F6" s="1" t="s">
        <v>1</v>
      </c>
      <c r="G6" s="1" t="s">
        <v>4</v>
      </c>
      <c r="H6" s="1" t="s">
        <v>6</v>
      </c>
      <c r="I6" s="1" t="s">
        <v>9</v>
      </c>
      <c r="M6" s="1" t="s">
        <v>1</v>
      </c>
      <c r="N6" s="1" t="s">
        <v>4</v>
      </c>
      <c r="O6" s="1" t="s">
        <v>9</v>
      </c>
      <c r="P6" s="1" t="s">
        <v>1</v>
      </c>
      <c r="Q6" s="1" t="s">
        <v>4</v>
      </c>
      <c r="R6" s="1" t="s">
        <v>9</v>
      </c>
    </row>
    <row r="7" spans="2:19" x14ac:dyDescent="0.25">
      <c r="B7" s="1" t="s">
        <v>20</v>
      </c>
      <c r="C7" s="1" t="s">
        <v>24</v>
      </c>
      <c r="D7" s="1">
        <v>1</v>
      </c>
      <c r="F7" s="1">
        <v>3</v>
      </c>
      <c r="G7" s="8">
        <v>3</v>
      </c>
      <c r="H7" s="3">
        <f>(F7/I7)*100</f>
        <v>50</v>
      </c>
      <c r="I7" s="8">
        <f>F7+G7</f>
        <v>6</v>
      </c>
      <c r="M7" s="1">
        <v>3</v>
      </c>
      <c r="N7" s="8">
        <v>0</v>
      </c>
      <c r="O7" s="8">
        <f>M7+N7</f>
        <v>3</v>
      </c>
      <c r="P7" s="13">
        <f>(M7/F7)*100</f>
        <v>100</v>
      </c>
      <c r="Q7" s="13">
        <f>(N7/G7)*100</f>
        <v>0</v>
      </c>
      <c r="R7" s="3">
        <f>(O7/I7)*100</f>
        <v>50</v>
      </c>
    </row>
    <row r="8" spans="2:19" x14ac:dyDescent="0.25">
      <c r="D8" s="1">
        <v>2</v>
      </c>
      <c r="E8" s="1">
        <v>0</v>
      </c>
      <c r="H8" s="3"/>
      <c r="N8" s="8"/>
      <c r="O8" s="8"/>
      <c r="R8" s="3"/>
    </row>
    <row r="9" spans="2:19" x14ac:dyDescent="0.25">
      <c r="D9" s="1">
        <v>3</v>
      </c>
      <c r="F9" s="1">
        <v>68</v>
      </c>
      <c r="G9" s="8">
        <v>65</v>
      </c>
      <c r="H9" s="3">
        <f t="shared" ref="H9:H45" si="0">(F9/I9)*100</f>
        <v>51.127819548872175</v>
      </c>
      <c r="I9" s="8">
        <f t="shared" ref="I9:I44" si="1">F9+G9</f>
        <v>133</v>
      </c>
      <c r="M9" s="1">
        <v>68</v>
      </c>
      <c r="N9" s="8">
        <v>0</v>
      </c>
      <c r="O9" s="8">
        <f t="shared" ref="O9:O44" si="2">M9+N9</f>
        <v>68</v>
      </c>
      <c r="P9" s="13">
        <f t="shared" ref="P9:P44" si="3">(M9/F9)*100</f>
        <v>100</v>
      </c>
      <c r="Q9" s="13">
        <f t="shared" ref="Q9:Q44" si="4">(N9/G9)*100</f>
        <v>0</v>
      </c>
      <c r="R9" s="3">
        <f t="shared" ref="R9:R44" si="5">(O9/I9)*100</f>
        <v>51.127819548872175</v>
      </c>
    </row>
    <row r="10" spans="2:19" x14ac:dyDescent="0.25">
      <c r="D10" s="1">
        <v>4</v>
      </c>
      <c r="F10" s="1">
        <v>66</v>
      </c>
      <c r="G10" s="8">
        <v>73</v>
      </c>
      <c r="H10" s="3">
        <f t="shared" si="0"/>
        <v>47.482014388489205</v>
      </c>
      <c r="I10" s="8">
        <f t="shared" si="1"/>
        <v>139</v>
      </c>
      <c r="M10" s="1">
        <v>66</v>
      </c>
      <c r="N10" s="8">
        <v>0</v>
      </c>
      <c r="O10" s="8">
        <f t="shared" si="2"/>
        <v>66</v>
      </c>
      <c r="P10" s="13">
        <f t="shared" si="3"/>
        <v>100</v>
      </c>
      <c r="Q10" s="13">
        <f t="shared" si="4"/>
        <v>0</v>
      </c>
      <c r="R10" s="3">
        <f t="shared" si="5"/>
        <v>47.482014388489205</v>
      </c>
    </row>
    <row r="11" spans="2:19" x14ac:dyDescent="0.25">
      <c r="D11" s="1">
        <v>5</v>
      </c>
      <c r="H11" s="3"/>
      <c r="N11" s="8"/>
      <c r="O11" s="8"/>
      <c r="R11" s="3"/>
    </row>
    <row r="12" spans="2:19" x14ac:dyDescent="0.25">
      <c r="D12" s="1">
        <v>6</v>
      </c>
      <c r="F12" s="1">
        <v>41</v>
      </c>
      <c r="G12" s="8">
        <v>47</v>
      </c>
      <c r="H12" s="3">
        <f t="shared" si="0"/>
        <v>46.590909090909086</v>
      </c>
      <c r="I12" s="8">
        <f t="shared" si="1"/>
        <v>88</v>
      </c>
      <c r="M12" s="1">
        <v>41</v>
      </c>
      <c r="N12" s="8">
        <v>0</v>
      </c>
      <c r="O12" s="8">
        <f t="shared" si="2"/>
        <v>41</v>
      </c>
      <c r="P12" s="13">
        <f t="shared" si="3"/>
        <v>100</v>
      </c>
      <c r="Q12" s="13">
        <f t="shared" si="4"/>
        <v>0</v>
      </c>
      <c r="R12" s="3">
        <f t="shared" si="5"/>
        <v>46.590909090909086</v>
      </c>
    </row>
    <row r="13" spans="2:19" x14ac:dyDescent="0.25">
      <c r="D13" s="1">
        <v>7</v>
      </c>
      <c r="F13" s="1">
        <v>68</v>
      </c>
      <c r="G13" s="8">
        <v>53</v>
      </c>
      <c r="H13" s="3">
        <f t="shared" si="0"/>
        <v>56.198347107438018</v>
      </c>
      <c r="I13" s="8">
        <f t="shared" si="1"/>
        <v>121</v>
      </c>
      <c r="M13" s="1">
        <v>68</v>
      </c>
      <c r="N13" s="8">
        <v>0</v>
      </c>
      <c r="O13" s="8">
        <f t="shared" si="2"/>
        <v>68</v>
      </c>
      <c r="P13" s="13">
        <f t="shared" si="3"/>
        <v>100</v>
      </c>
      <c r="Q13" s="13">
        <f t="shared" si="4"/>
        <v>0</v>
      </c>
      <c r="R13" s="3">
        <f t="shared" si="5"/>
        <v>56.198347107438018</v>
      </c>
    </row>
    <row r="14" spans="2:19" x14ac:dyDescent="0.25">
      <c r="D14" s="1">
        <v>8</v>
      </c>
      <c r="F14" s="1">
        <v>64</v>
      </c>
      <c r="G14" s="8">
        <v>80</v>
      </c>
      <c r="H14" s="3">
        <f t="shared" si="0"/>
        <v>44.444444444444443</v>
      </c>
      <c r="I14" s="8">
        <f t="shared" si="1"/>
        <v>144</v>
      </c>
      <c r="M14" s="1">
        <v>64</v>
      </c>
      <c r="N14" s="8">
        <v>0</v>
      </c>
      <c r="O14" s="8">
        <f t="shared" si="2"/>
        <v>64</v>
      </c>
      <c r="P14" s="13">
        <f t="shared" si="3"/>
        <v>100</v>
      </c>
      <c r="Q14" s="13">
        <f t="shared" si="4"/>
        <v>0</v>
      </c>
      <c r="R14" s="3">
        <f t="shared" si="5"/>
        <v>44.444444444444443</v>
      </c>
    </row>
    <row r="15" spans="2:19" x14ac:dyDescent="0.25">
      <c r="D15" s="1">
        <v>9</v>
      </c>
      <c r="F15" s="1">
        <v>45</v>
      </c>
      <c r="G15" s="8">
        <v>50</v>
      </c>
      <c r="H15" s="3">
        <f t="shared" si="0"/>
        <v>47.368421052631575</v>
      </c>
      <c r="I15" s="8">
        <f t="shared" si="1"/>
        <v>95</v>
      </c>
      <c r="M15" s="1">
        <v>45</v>
      </c>
      <c r="N15" s="8">
        <v>0</v>
      </c>
      <c r="O15" s="8">
        <f t="shared" si="2"/>
        <v>45</v>
      </c>
      <c r="P15" s="13">
        <f t="shared" si="3"/>
        <v>100</v>
      </c>
      <c r="Q15" s="13">
        <f t="shared" si="4"/>
        <v>0</v>
      </c>
      <c r="R15" s="3">
        <f t="shared" si="5"/>
        <v>47.368421052631575</v>
      </c>
    </row>
    <row r="16" spans="2:19" x14ac:dyDescent="0.25">
      <c r="D16" s="1">
        <v>10</v>
      </c>
      <c r="F16" s="1">
        <v>54</v>
      </c>
      <c r="G16" s="8">
        <v>63</v>
      </c>
      <c r="H16" s="3">
        <f t="shared" si="0"/>
        <v>46.153846153846153</v>
      </c>
      <c r="I16" s="8">
        <f t="shared" si="1"/>
        <v>117</v>
      </c>
      <c r="M16" s="1">
        <v>54</v>
      </c>
      <c r="N16" s="8">
        <v>0</v>
      </c>
      <c r="O16" s="8">
        <f t="shared" si="2"/>
        <v>54</v>
      </c>
      <c r="P16" s="13">
        <f t="shared" si="3"/>
        <v>100</v>
      </c>
      <c r="Q16" s="13">
        <f t="shared" si="4"/>
        <v>0</v>
      </c>
      <c r="R16" s="3">
        <f t="shared" si="5"/>
        <v>46.153846153846153</v>
      </c>
    </row>
    <row r="17" spans="4:18" x14ac:dyDescent="0.25">
      <c r="D17" s="1">
        <v>11</v>
      </c>
      <c r="H17" s="3"/>
      <c r="N17" s="8"/>
      <c r="O17" s="8"/>
      <c r="R17" s="3"/>
    </row>
    <row r="18" spans="4:18" x14ac:dyDescent="0.25">
      <c r="D18" s="1">
        <v>12</v>
      </c>
      <c r="F18" s="1">
        <v>65</v>
      </c>
      <c r="G18" s="8">
        <v>67</v>
      </c>
      <c r="H18" s="3">
        <f t="shared" si="0"/>
        <v>49.242424242424242</v>
      </c>
      <c r="I18" s="8">
        <f t="shared" si="1"/>
        <v>132</v>
      </c>
      <c r="M18" s="1">
        <v>65</v>
      </c>
      <c r="N18" s="8">
        <v>0</v>
      </c>
      <c r="O18" s="8">
        <f t="shared" si="2"/>
        <v>65</v>
      </c>
      <c r="P18" s="13">
        <f t="shared" si="3"/>
        <v>100</v>
      </c>
      <c r="Q18" s="13">
        <f t="shared" si="4"/>
        <v>0</v>
      </c>
      <c r="R18" s="3">
        <f t="shared" si="5"/>
        <v>49.242424242424242</v>
      </c>
    </row>
    <row r="19" spans="4:18" x14ac:dyDescent="0.25">
      <c r="D19" s="1">
        <v>13</v>
      </c>
      <c r="F19" s="1">
        <v>4</v>
      </c>
      <c r="G19" s="8">
        <v>4</v>
      </c>
      <c r="H19" s="3">
        <f t="shared" si="0"/>
        <v>50</v>
      </c>
      <c r="I19" s="8">
        <f t="shared" si="1"/>
        <v>8</v>
      </c>
      <c r="M19" s="1">
        <v>4</v>
      </c>
      <c r="N19" s="8">
        <v>0</v>
      </c>
      <c r="O19" s="8">
        <f t="shared" si="2"/>
        <v>4</v>
      </c>
      <c r="P19" s="13">
        <f t="shared" si="3"/>
        <v>100</v>
      </c>
      <c r="Q19" s="13">
        <f t="shared" si="4"/>
        <v>0</v>
      </c>
      <c r="R19" s="3">
        <f t="shared" si="5"/>
        <v>50</v>
      </c>
    </row>
    <row r="20" spans="4:18" x14ac:dyDescent="0.25">
      <c r="D20" s="1">
        <v>14</v>
      </c>
      <c r="H20" s="3"/>
      <c r="N20" s="8"/>
      <c r="O20" s="8"/>
      <c r="R20" s="3"/>
    </row>
    <row r="21" spans="4:18" x14ac:dyDescent="0.25">
      <c r="D21" s="1">
        <v>15</v>
      </c>
      <c r="H21" s="3"/>
      <c r="N21" s="8"/>
      <c r="O21" s="8"/>
      <c r="R21" s="3"/>
    </row>
    <row r="22" spans="4:18" x14ac:dyDescent="0.25">
      <c r="D22" s="1">
        <v>16</v>
      </c>
      <c r="H22" s="3"/>
      <c r="N22" s="8"/>
      <c r="O22" s="8"/>
      <c r="R22" s="3"/>
    </row>
    <row r="23" spans="4:18" x14ac:dyDescent="0.25">
      <c r="D23" s="1">
        <v>17</v>
      </c>
      <c r="H23" s="3"/>
      <c r="N23" s="8"/>
      <c r="O23" s="8"/>
      <c r="R23" s="3"/>
    </row>
    <row r="24" spans="4:18" x14ac:dyDescent="0.25">
      <c r="D24" s="1">
        <v>18</v>
      </c>
      <c r="H24" s="3"/>
      <c r="N24" s="8"/>
      <c r="O24" s="8"/>
      <c r="R24" s="3"/>
    </row>
    <row r="25" spans="4:18" x14ac:dyDescent="0.25">
      <c r="D25" s="1">
        <v>19</v>
      </c>
      <c r="F25" s="1">
        <v>32</v>
      </c>
      <c r="G25" s="8">
        <v>41</v>
      </c>
      <c r="H25" s="3">
        <f t="shared" si="0"/>
        <v>43.835616438356162</v>
      </c>
      <c r="I25" s="8">
        <f t="shared" si="1"/>
        <v>73</v>
      </c>
      <c r="M25" s="1">
        <v>32</v>
      </c>
      <c r="N25" s="8">
        <v>0</v>
      </c>
      <c r="O25" s="8">
        <f t="shared" si="2"/>
        <v>32</v>
      </c>
      <c r="P25" s="13">
        <f t="shared" si="3"/>
        <v>100</v>
      </c>
      <c r="Q25" s="13">
        <f t="shared" si="4"/>
        <v>0</v>
      </c>
      <c r="R25" s="3">
        <f t="shared" si="5"/>
        <v>43.835616438356162</v>
      </c>
    </row>
    <row r="26" spans="4:18" x14ac:dyDescent="0.25">
      <c r="D26" s="1">
        <v>20</v>
      </c>
      <c r="F26" s="1">
        <v>62</v>
      </c>
      <c r="G26" s="8">
        <v>53</v>
      </c>
      <c r="H26" s="3">
        <f t="shared" si="0"/>
        <v>53.913043478260867</v>
      </c>
      <c r="I26" s="8">
        <f t="shared" si="1"/>
        <v>115</v>
      </c>
      <c r="M26" s="1">
        <v>62</v>
      </c>
      <c r="N26" s="8">
        <v>0</v>
      </c>
      <c r="O26" s="8">
        <f t="shared" si="2"/>
        <v>62</v>
      </c>
      <c r="P26" s="13">
        <f t="shared" si="3"/>
        <v>100</v>
      </c>
      <c r="Q26" s="13">
        <f t="shared" si="4"/>
        <v>0</v>
      </c>
      <c r="R26" s="3">
        <f t="shared" si="5"/>
        <v>53.913043478260867</v>
      </c>
    </row>
    <row r="27" spans="4:18" x14ac:dyDescent="0.25">
      <c r="D27" s="1">
        <v>21</v>
      </c>
      <c r="F27" s="1">
        <v>38</v>
      </c>
      <c r="G27" s="8">
        <v>34</v>
      </c>
      <c r="H27" s="3">
        <f t="shared" si="0"/>
        <v>52.777777777777779</v>
      </c>
      <c r="I27" s="8">
        <f t="shared" si="1"/>
        <v>72</v>
      </c>
      <c r="M27" s="1">
        <v>38</v>
      </c>
      <c r="N27" s="8">
        <v>0</v>
      </c>
      <c r="O27" s="8">
        <f t="shared" si="2"/>
        <v>38</v>
      </c>
      <c r="P27" s="13">
        <f t="shared" si="3"/>
        <v>100</v>
      </c>
      <c r="Q27" s="13">
        <f t="shared" si="4"/>
        <v>0</v>
      </c>
      <c r="R27" s="3">
        <f t="shared" si="5"/>
        <v>52.777777777777779</v>
      </c>
    </row>
    <row r="28" spans="4:18" x14ac:dyDescent="0.25">
      <c r="D28" s="1">
        <v>22</v>
      </c>
      <c r="F28" s="1">
        <v>82</v>
      </c>
      <c r="G28" s="8">
        <v>58</v>
      </c>
      <c r="H28" s="3">
        <f t="shared" si="0"/>
        <v>58.571428571428577</v>
      </c>
      <c r="I28" s="8">
        <f t="shared" si="1"/>
        <v>140</v>
      </c>
      <c r="M28" s="1">
        <v>82</v>
      </c>
      <c r="N28" s="8">
        <v>0</v>
      </c>
      <c r="O28" s="8">
        <f t="shared" si="2"/>
        <v>82</v>
      </c>
      <c r="P28" s="13">
        <f t="shared" si="3"/>
        <v>100</v>
      </c>
      <c r="Q28" s="13">
        <f t="shared" si="4"/>
        <v>0</v>
      </c>
      <c r="R28" s="3">
        <f t="shared" si="5"/>
        <v>58.571428571428577</v>
      </c>
    </row>
    <row r="29" spans="4:18" x14ac:dyDescent="0.25">
      <c r="D29" s="1">
        <v>23</v>
      </c>
      <c r="F29" s="1">
        <v>39</v>
      </c>
      <c r="G29" s="8">
        <v>27</v>
      </c>
      <c r="H29" s="3">
        <f t="shared" si="0"/>
        <v>59.090909090909093</v>
      </c>
      <c r="I29" s="8">
        <f t="shared" si="1"/>
        <v>66</v>
      </c>
      <c r="M29" s="1">
        <v>39</v>
      </c>
      <c r="N29" s="8">
        <v>0</v>
      </c>
      <c r="O29" s="8">
        <f t="shared" si="2"/>
        <v>39</v>
      </c>
      <c r="P29" s="13">
        <f t="shared" si="3"/>
        <v>100</v>
      </c>
      <c r="Q29" s="13">
        <f t="shared" si="4"/>
        <v>0</v>
      </c>
      <c r="R29" s="3">
        <f t="shared" si="5"/>
        <v>59.090909090909093</v>
      </c>
    </row>
    <row r="30" spans="4:18" x14ac:dyDescent="0.25">
      <c r="D30" s="1">
        <v>24</v>
      </c>
      <c r="E30" s="1">
        <v>0</v>
      </c>
      <c r="H30" s="3"/>
      <c r="N30" s="8"/>
      <c r="O30" s="8"/>
      <c r="R30" s="3"/>
    </row>
    <row r="31" spans="4:18" x14ac:dyDescent="0.25">
      <c r="D31" s="1">
        <v>25</v>
      </c>
      <c r="F31" s="1">
        <v>53</v>
      </c>
      <c r="G31" s="8">
        <v>49</v>
      </c>
      <c r="H31" s="3">
        <f t="shared" si="0"/>
        <v>51.960784313725497</v>
      </c>
      <c r="I31" s="8">
        <f t="shared" si="1"/>
        <v>102</v>
      </c>
      <c r="M31" s="1">
        <v>53</v>
      </c>
      <c r="N31" s="8">
        <v>0</v>
      </c>
      <c r="O31" s="8">
        <f t="shared" si="2"/>
        <v>53</v>
      </c>
      <c r="P31" s="13">
        <f t="shared" si="3"/>
        <v>100</v>
      </c>
      <c r="Q31" s="13">
        <f t="shared" si="4"/>
        <v>0</v>
      </c>
      <c r="R31" s="3">
        <f t="shared" si="5"/>
        <v>51.960784313725497</v>
      </c>
    </row>
    <row r="32" spans="4:18" x14ac:dyDescent="0.25">
      <c r="D32" s="1">
        <v>26</v>
      </c>
      <c r="F32" s="1">
        <v>32</v>
      </c>
      <c r="G32" s="8">
        <v>27</v>
      </c>
      <c r="H32" s="3">
        <f t="shared" si="0"/>
        <v>54.237288135593218</v>
      </c>
      <c r="I32" s="8">
        <f t="shared" si="1"/>
        <v>59</v>
      </c>
      <c r="M32" s="1">
        <v>32</v>
      </c>
      <c r="N32" s="8">
        <v>0</v>
      </c>
      <c r="O32" s="8">
        <f t="shared" si="2"/>
        <v>32</v>
      </c>
      <c r="P32" s="13">
        <f t="shared" si="3"/>
        <v>100</v>
      </c>
      <c r="Q32" s="13">
        <f t="shared" si="4"/>
        <v>0</v>
      </c>
      <c r="R32" s="3">
        <f t="shared" si="5"/>
        <v>54.237288135593218</v>
      </c>
    </row>
    <row r="33" spans="2:18" x14ac:dyDescent="0.25">
      <c r="D33" s="1">
        <v>27</v>
      </c>
      <c r="F33" s="1">
        <v>51</v>
      </c>
      <c r="G33" s="8">
        <v>35</v>
      </c>
      <c r="H33" s="3">
        <f t="shared" si="0"/>
        <v>59.302325581395351</v>
      </c>
      <c r="I33" s="8">
        <f t="shared" si="1"/>
        <v>86</v>
      </c>
      <c r="M33" s="1">
        <v>51</v>
      </c>
      <c r="N33" s="8">
        <v>0</v>
      </c>
      <c r="O33" s="8">
        <f t="shared" si="2"/>
        <v>51</v>
      </c>
      <c r="P33" s="13">
        <f t="shared" si="3"/>
        <v>100</v>
      </c>
      <c r="Q33" s="13">
        <f t="shared" si="4"/>
        <v>0</v>
      </c>
      <c r="R33" s="3">
        <f t="shared" si="5"/>
        <v>59.302325581395351</v>
      </c>
    </row>
    <row r="34" spans="2:18" x14ac:dyDescent="0.25">
      <c r="D34" s="1">
        <v>28</v>
      </c>
      <c r="F34" s="1">
        <v>54</v>
      </c>
      <c r="G34" s="8">
        <v>79</v>
      </c>
      <c r="H34" s="3">
        <f t="shared" si="0"/>
        <v>40.601503759398497</v>
      </c>
      <c r="I34" s="8">
        <f t="shared" si="1"/>
        <v>133</v>
      </c>
      <c r="M34" s="1">
        <v>54</v>
      </c>
      <c r="N34" s="8">
        <v>0</v>
      </c>
      <c r="O34" s="8">
        <f t="shared" si="2"/>
        <v>54</v>
      </c>
      <c r="P34" s="13">
        <f t="shared" si="3"/>
        <v>100</v>
      </c>
      <c r="Q34" s="13">
        <f t="shared" si="4"/>
        <v>0</v>
      </c>
      <c r="R34" s="3">
        <f t="shared" si="5"/>
        <v>40.601503759398497</v>
      </c>
    </row>
    <row r="35" spans="2:18" x14ac:dyDescent="0.25">
      <c r="D35" s="1">
        <v>29</v>
      </c>
      <c r="F35" s="1">
        <v>53</v>
      </c>
      <c r="G35" s="8">
        <v>60</v>
      </c>
      <c r="H35" s="3">
        <f t="shared" si="0"/>
        <v>46.902654867256636</v>
      </c>
      <c r="I35" s="8">
        <f t="shared" si="1"/>
        <v>113</v>
      </c>
      <c r="M35" s="1">
        <v>53</v>
      </c>
      <c r="N35" s="8">
        <v>0</v>
      </c>
      <c r="O35" s="8">
        <f t="shared" si="2"/>
        <v>53</v>
      </c>
      <c r="P35" s="13">
        <f t="shared" si="3"/>
        <v>100</v>
      </c>
      <c r="Q35" s="13">
        <f t="shared" si="4"/>
        <v>0</v>
      </c>
      <c r="R35" s="3">
        <f t="shared" si="5"/>
        <v>46.902654867256636</v>
      </c>
    </row>
    <row r="36" spans="2:18" x14ac:dyDescent="0.25">
      <c r="D36" s="1">
        <v>30</v>
      </c>
      <c r="F36" s="1">
        <v>66</v>
      </c>
      <c r="G36" s="8">
        <v>71</v>
      </c>
      <c r="H36" s="3">
        <f t="shared" si="0"/>
        <v>48.175182481751825</v>
      </c>
      <c r="I36" s="8">
        <f t="shared" si="1"/>
        <v>137</v>
      </c>
      <c r="M36" s="1">
        <v>66</v>
      </c>
      <c r="N36" s="8">
        <v>0</v>
      </c>
      <c r="O36" s="8">
        <f t="shared" si="2"/>
        <v>66</v>
      </c>
      <c r="P36" s="13">
        <f t="shared" si="3"/>
        <v>100</v>
      </c>
      <c r="Q36" s="13">
        <f t="shared" si="4"/>
        <v>0</v>
      </c>
      <c r="R36" s="3">
        <f t="shared" si="5"/>
        <v>48.175182481751825</v>
      </c>
    </row>
    <row r="37" spans="2:18" x14ac:dyDescent="0.25">
      <c r="D37" s="1">
        <v>31</v>
      </c>
      <c r="F37" s="1">
        <v>2</v>
      </c>
      <c r="G37" s="8">
        <v>1</v>
      </c>
      <c r="H37" s="3">
        <f t="shared" si="0"/>
        <v>66.666666666666657</v>
      </c>
      <c r="I37" s="8">
        <f t="shared" si="1"/>
        <v>3</v>
      </c>
      <c r="M37" s="1">
        <v>2</v>
      </c>
      <c r="N37" s="8">
        <v>0</v>
      </c>
      <c r="O37" s="8">
        <f t="shared" si="2"/>
        <v>2</v>
      </c>
      <c r="P37" s="13">
        <f t="shared" si="3"/>
        <v>100</v>
      </c>
      <c r="Q37" s="13">
        <f t="shared" si="4"/>
        <v>0</v>
      </c>
      <c r="R37" s="3">
        <f t="shared" si="5"/>
        <v>66.666666666666657</v>
      </c>
    </row>
    <row r="38" spans="2:18" x14ac:dyDescent="0.25">
      <c r="D38" s="1">
        <v>32</v>
      </c>
      <c r="F38" s="1">
        <v>55</v>
      </c>
      <c r="G38" s="8">
        <v>69</v>
      </c>
      <c r="H38" s="3">
        <f t="shared" si="0"/>
        <v>44.354838709677416</v>
      </c>
      <c r="I38" s="8">
        <f t="shared" si="1"/>
        <v>124</v>
      </c>
      <c r="M38" s="1">
        <v>55</v>
      </c>
      <c r="N38" s="8">
        <v>0</v>
      </c>
      <c r="O38" s="8">
        <f t="shared" si="2"/>
        <v>55</v>
      </c>
      <c r="P38" s="13">
        <f t="shared" si="3"/>
        <v>100</v>
      </c>
      <c r="Q38" s="13">
        <f t="shared" si="4"/>
        <v>0</v>
      </c>
      <c r="R38" s="3">
        <f t="shared" si="5"/>
        <v>44.354838709677416</v>
      </c>
    </row>
    <row r="39" spans="2:18" x14ac:dyDescent="0.25">
      <c r="D39" s="1">
        <v>33</v>
      </c>
      <c r="F39" s="1">
        <v>57</v>
      </c>
      <c r="G39" s="8">
        <v>56</v>
      </c>
      <c r="H39" s="3">
        <f t="shared" si="0"/>
        <v>50.442477876106196</v>
      </c>
      <c r="I39" s="8">
        <f t="shared" si="1"/>
        <v>113</v>
      </c>
      <c r="M39" s="1">
        <v>57</v>
      </c>
      <c r="N39" s="8">
        <v>1</v>
      </c>
      <c r="O39" s="8">
        <f t="shared" si="2"/>
        <v>58</v>
      </c>
      <c r="P39" s="13">
        <f t="shared" si="3"/>
        <v>100</v>
      </c>
      <c r="Q39" s="13">
        <f t="shared" si="4"/>
        <v>1.7857142857142856</v>
      </c>
      <c r="R39" s="3">
        <f t="shared" si="5"/>
        <v>51.327433628318587</v>
      </c>
    </row>
    <row r="40" spans="2:18" x14ac:dyDescent="0.25">
      <c r="D40" s="1">
        <v>34</v>
      </c>
      <c r="E40" s="1">
        <v>0</v>
      </c>
      <c r="H40" s="3"/>
      <c r="N40" s="8"/>
      <c r="O40" s="8"/>
      <c r="R40" s="3"/>
    </row>
    <row r="41" spans="2:18" x14ac:dyDescent="0.25">
      <c r="D41" s="1">
        <v>35</v>
      </c>
      <c r="E41" s="1">
        <v>0</v>
      </c>
      <c r="H41" s="3"/>
      <c r="N41" s="8"/>
      <c r="O41" s="8"/>
      <c r="R41" s="3"/>
    </row>
    <row r="42" spans="2:18" x14ac:dyDescent="0.25">
      <c r="D42" s="1">
        <v>36</v>
      </c>
      <c r="F42" s="1">
        <v>3</v>
      </c>
      <c r="G42" s="8">
        <v>6</v>
      </c>
      <c r="H42" s="3">
        <f t="shared" si="0"/>
        <v>33.333333333333329</v>
      </c>
      <c r="I42" s="8">
        <f t="shared" si="1"/>
        <v>9</v>
      </c>
      <c r="M42" s="1">
        <v>3</v>
      </c>
      <c r="N42" s="8">
        <v>0</v>
      </c>
      <c r="O42" s="8">
        <f t="shared" si="2"/>
        <v>3</v>
      </c>
      <c r="P42" s="13">
        <f t="shared" si="3"/>
        <v>100</v>
      </c>
      <c r="Q42" s="13">
        <f t="shared" si="4"/>
        <v>0</v>
      </c>
      <c r="R42" s="3">
        <f t="shared" si="5"/>
        <v>33.333333333333329</v>
      </c>
    </row>
    <row r="43" spans="2:18" x14ac:dyDescent="0.25">
      <c r="D43" s="1">
        <v>37</v>
      </c>
      <c r="F43" s="1">
        <v>52</v>
      </c>
      <c r="G43" s="8">
        <v>47</v>
      </c>
      <c r="H43" s="3">
        <f t="shared" si="0"/>
        <v>52.525252525252533</v>
      </c>
      <c r="I43" s="8">
        <f t="shared" si="1"/>
        <v>99</v>
      </c>
      <c r="M43" s="1">
        <v>52</v>
      </c>
      <c r="N43" s="8">
        <v>0</v>
      </c>
      <c r="O43" s="8">
        <f t="shared" si="2"/>
        <v>52</v>
      </c>
      <c r="P43" s="13">
        <f t="shared" si="3"/>
        <v>100</v>
      </c>
      <c r="Q43" s="13">
        <f t="shared" si="4"/>
        <v>0</v>
      </c>
      <c r="R43" s="3">
        <f t="shared" si="5"/>
        <v>52.525252525252533</v>
      </c>
    </row>
    <row r="44" spans="2:18" x14ac:dyDescent="0.25">
      <c r="D44" s="1">
        <v>38</v>
      </c>
      <c r="F44" s="1">
        <v>54</v>
      </c>
      <c r="G44" s="8">
        <v>43</v>
      </c>
      <c r="H44" s="3">
        <f t="shared" si="0"/>
        <v>55.670103092783506</v>
      </c>
      <c r="I44" s="8">
        <f t="shared" si="1"/>
        <v>97</v>
      </c>
      <c r="M44" s="1">
        <v>54</v>
      </c>
      <c r="N44" s="8">
        <v>0</v>
      </c>
      <c r="O44" s="8">
        <f t="shared" si="2"/>
        <v>54</v>
      </c>
      <c r="P44" s="13">
        <f t="shared" si="3"/>
        <v>100</v>
      </c>
      <c r="Q44" s="13">
        <f t="shared" si="4"/>
        <v>0</v>
      </c>
      <c r="R44" s="3">
        <f t="shared" si="5"/>
        <v>55.670103092783506</v>
      </c>
    </row>
    <row r="45" spans="2:18" x14ac:dyDescent="0.25">
      <c r="F45" s="1">
        <f>SUM(F7:F44)</f>
        <v>1263</v>
      </c>
      <c r="G45" s="1">
        <f>SUM(G7:G44)</f>
        <v>1261</v>
      </c>
      <c r="H45" s="3">
        <f t="shared" si="0"/>
        <v>50.039619651347067</v>
      </c>
      <c r="I45" s="1">
        <f>SUM(I7:I44)</f>
        <v>2524</v>
      </c>
      <c r="M45" s="1">
        <f>SUM(M7:M44)</f>
        <v>1263</v>
      </c>
      <c r="N45" s="1">
        <f>SUM(N7:N44)</f>
        <v>1</v>
      </c>
      <c r="O45" s="1">
        <f>SUM(O7:O44)</f>
        <v>1264</v>
      </c>
      <c r="P45" s="13">
        <f t="shared" ref="P45" si="6">(M45/F45)*100</f>
        <v>100</v>
      </c>
      <c r="Q45" s="13">
        <f t="shared" ref="Q45" si="7">(N45/G45)*100</f>
        <v>7.9302141157811257E-2</v>
      </c>
      <c r="R45" s="3">
        <f t="shared" ref="R45" si="8">(O45/I45)*100</f>
        <v>50.079239302694134</v>
      </c>
    </row>
    <row r="46" spans="2:18" x14ac:dyDescent="0.25">
      <c r="G46" s="3"/>
      <c r="N46" s="3"/>
      <c r="O46" s="3"/>
      <c r="P46" s="3"/>
    </row>
    <row r="47" spans="2:18" x14ac:dyDescent="0.25">
      <c r="F47" s="20" t="s">
        <v>10</v>
      </c>
      <c r="G47" s="20"/>
      <c r="H47" s="20"/>
      <c r="I47" s="20"/>
      <c r="J47" s="2"/>
      <c r="K47" s="2"/>
      <c r="L47" s="2"/>
      <c r="M47" s="20" t="s">
        <v>11</v>
      </c>
      <c r="N47" s="20"/>
      <c r="P47" s="20" t="s">
        <v>12</v>
      </c>
      <c r="Q47" s="20"/>
    </row>
    <row r="48" spans="2:18" x14ac:dyDescent="0.25">
      <c r="B48" s="1" t="s">
        <v>20</v>
      </c>
      <c r="C48" s="1" t="s">
        <v>23</v>
      </c>
      <c r="D48" s="1" t="s">
        <v>16</v>
      </c>
      <c r="E48" s="1" t="s">
        <v>17</v>
      </c>
      <c r="F48" s="1" t="s">
        <v>1</v>
      </c>
      <c r="G48" s="1" t="s">
        <v>4</v>
      </c>
      <c r="H48" s="1" t="s">
        <v>6</v>
      </c>
      <c r="I48" s="1" t="s">
        <v>9</v>
      </c>
      <c r="M48" s="1" t="s">
        <v>1</v>
      </c>
      <c r="N48" s="1" t="s">
        <v>4</v>
      </c>
      <c r="O48" s="1" t="s">
        <v>9</v>
      </c>
      <c r="P48" s="1" t="s">
        <v>1</v>
      </c>
      <c r="Q48" s="1" t="s">
        <v>4</v>
      </c>
      <c r="R48" s="1" t="s">
        <v>9</v>
      </c>
    </row>
    <row r="49" spans="4:18" x14ac:dyDescent="0.25">
      <c r="D49" s="1">
        <v>1</v>
      </c>
      <c r="F49" s="1">
        <v>52</v>
      </c>
      <c r="G49" s="8">
        <v>42</v>
      </c>
      <c r="H49" s="3">
        <f>(F49/I49)*100</f>
        <v>55.319148936170215</v>
      </c>
      <c r="I49" s="8">
        <f>F49+G49</f>
        <v>94</v>
      </c>
      <c r="M49" s="1">
        <v>52</v>
      </c>
      <c r="N49" s="8">
        <v>0</v>
      </c>
      <c r="O49" s="8">
        <f>M49+N49</f>
        <v>52</v>
      </c>
      <c r="P49" s="3">
        <f>(M49/F49)*100</f>
        <v>100</v>
      </c>
      <c r="Q49" s="3">
        <f t="shared" ref="Q49" si="9">(N49/G49)*100</f>
        <v>0</v>
      </c>
      <c r="R49" s="3">
        <f>(O49/I49)*100</f>
        <v>55.319148936170215</v>
      </c>
    </row>
    <row r="50" spans="4:18" x14ac:dyDescent="0.25">
      <c r="D50" s="1">
        <v>2</v>
      </c>
      <c r="E50" s="1">
        <v>0</v>
      </c>
      <c r="H50" s="3"/>
      <c r="N50" s="8"/>
      <c r="O50" s="8"/>
      <c r="R50" s="3"/>
    </row>
    <row r="51" spans="4:18" x14ac:dyDescent="0.25">
      <c r="D51" s="1">
        <v>3</v>
      </c>
      <c r="F51" s="1">
        <v>29</v>
      </c>
      <c r="G51" s="8">
        <v>17</v>
      </c>
      <c r="H51" s="3">
        <f t="shared" ref="H51:H96" si="10">(F51/I51)*100</f>
        <v>63.04347826086957</v>
      </c>
      <c r="I51" s="8">
        <f t="shared" ref="I51:I94" si="11">F51+G51</f>
        <v>46</v>
      </c>
      <c r="M51" s="1">
        <v>29</v>
      </c>
      <c r="N51" s="8">
        <v>0</v>
      </c>
      <c r="O51" s="8">
        <f t="shared" ref="O51:O94" si="12">M51+N51</f>
        <v>29</v>
      </c>
      <c r="P51" s="3">
        <f t="shared" ref="P51:P94" si="13">(M51/F51)*100</f>
        <v>100</v>
      </c>
      <c r="Q51" s="3">
        <f t="shared" ref="Q51:Q94" si="14">(N51/G51)*100</f>
        <v>0</v>
      </c>
      <c r="R51" s="3">
        <f t="shared" ref="R51:R96" si="15">(O51/I51)*100</f>
        <v>63.04347826086957</v>
      </c>
    </row>
    <row r="52" spans="4:18" x14ac:dyDescent="0.25">
      <c r="D52" s="1">
        <v>4</v>
      </c>
      <c r="E52" s="1">
        <v>0</v>
      </c>
      <c r="H52" s="3"/>
      <c r="N52" s="8"/>
      <c r="O52" s="8"/>
      <c r="R52" s="3"/>
    </row>
    <row r="53" spans="4:18" x14ac:dyDescent="0.25">
      <c r="D53" s="1">
        <v>5</v>
      </c>
      <c r="H53" s="3"/>
      <c r="N53" s="8"/>
      <c r="O53" s="8"/>
      <c r="R53" s="3"/>
    </row>
    <row r="54" spans="4:18" x14ac:dyDescent="0.25">
      <c r="D54" s="1">
        <v>6</v>
      </c>
      <c r="E54" s="1">
        <v>0</v>
      </c>
      <c r="H54" s="3"/>
      <c r="N54" s="8"/>
      <c r="O54" s="8"/>
      <c r="R54" s="3"/>
    </row>
    <row r="55" spans="4:18" x14ac:dyDescent="0.25">
      <c r="D55" s="1">
        <v>7</v>
      </c>
      <c r="F55" s="1">
        <v>58</v>
      </c>
      <c r="G55" s="8">
        <v>64</v>
      </c>
      <c r="H55" s="3">
        <f t="shared" si="10"/>
        <v>47.540983606557376</v>
      </c>
      <c r="I55" s="8">
        <f t="shared" si="11"/>
        <v>122</v>
      </c>
      <c r="M55" s="1">
        <v>58</v>
      </c>
      <c r="N55" s="8">
        <v>0</v>
      </c>
      <c r="O55" s="8">
        <f t="shared" si="12"/>
        <v>58</v>
      </c>
      <c r="P55" s="3">
        <f t="shared" si="13"/>
        <v>100</v>
      </c>
      <c r="Q55" s="3">
        <f t="shared" si="14"/>
        <v>0</v>
      </c>
      <c r="R55" s="3">
        <f t="shared" si="15"/>
        <v>47.540983606557376</v>
      </c>
    </row>
    <row r="56" spans="4:18" x14ac:dyDescent="0.25">
      <c r="D56" s="1">
        <v>8</v>
      </c>
      <c r="F56" s="1">
        <v>26</v>
      </c>
      <c r="G56" s="8">
        <v>17</v>
      </c>
      <c r="H56" s="3">
        <f t="shared" si="10"/>
        <v>60.465116279069761</v>
      </c>
      <c r="I56" s="8">
        <f t="shared" si="11"/>
        <v>43</v>
      </c>
      <c r="M56" s="1">
        <v>26</v>
      </c>
      <c r="N56" s="8">
        <v>0</v>
      </c>
      <c r="O56" s="8">
        <f t="shared" si="12"/>
        <v>26</v>
      </c>
      <c r="P56" s="3">
        <f t="shared" si="13"/>
        <v>100</v>
      </c>
      <c r="Q56" s="3">
        <f t="shared" si="14"/>
        <v>0</v>
      </c>
      <c r="R56" s="3">
        <f t="shared" si="15"/>
        <v>60.465116279069761</v>
      </c>
    </row>
    <row r="57" spans="4:18" x14ac:dyDescent="0.25">
      <c r="D57" s="1">
        <v>9</v>
      </c>
      <c r="E57" s="1">
        <v>0</v>
      </c>
      <c r="H57" s="3"/>
      <c r="N57" s="8"/>
      <c r="O57" s="8"/>
      <c r="R57" s="3"/>
    </row>
    <row r="58" spans="4:18" x14ac:dyDescent="0.25">
      <c r="D58" s="1">
        <v>10</v>
      </c>
      <c r="E58" s="1">
        <v>0</v>
      </c>
      <c r="H58" s="3"/>
      <c r="N58" s="8"/>
      <c r="O58" s="8"/>
      <c r="R58" s="3"/>
    </row>
    <row r="59" spans="4:18" x14ac:dyDescent="0.25">
      <c r="D59" s="1">
        <v>11</v>
      </c>
      <c r="F59" s="1">
        <v>43</v>
      </c>
      <c r="G59" s="8">
        <v>34</v>
      </c>
      <c r="H59" s="3">
        <f t="shared" si="10"/>
        <v>55.844155844155843</v>
      </c>
      <c r="I59" s="8">
        <f t="shared" si="11"/>
        <v>77</v>
      </c>
      <c r="M59" s="1">
        <v>43</v>
      </c>
      <c r="N59" s="8">
        <v>0</v>
      </c>
      <c r="O59" s="8">
        <f t="shared" si="12"/>
        <v>43</v>
      </c>
      <c r="P59" s="3">
        <f t="shared" si="13"/>
        <v>100</v>
      </c>
      <c r="Q59" s="3">
        <f t="shared" si="14"/>
        <v>0</v>
      </c>
      <c r="R59" s="3">
        <f t="shared" si="15"/>
        <v>55.844155844155843</v>
      </c>
    </row>
    <row r="60" spans="4:18" x14ac:dyDescent="0.25">
      <c r="D60" s="1">
        <v>12</v>
      </c>
      <c r="F60" s="1">
        <v>42</v>
      </c>
      <c r="G60" s="8">
        <v>46</v>
      </c>
      <c r="H60" s="3">
        <f t="shared" si="10"/>
        <v>47.727272727272727</v>
      </c>
      <c r="I60" s="8">
        <f t="shared" si="11"/>
        <v>88</v>
      </c>
      <c r="M60" s="1">
        <v>42</v>
      </c>
      <c r="N60" s="8">
        <v>0</v>
      </c>
      <c r="O60" s="8">
        <f t="shared" si="12"/>
        <v>42</v>
      </c>
      <c r="P60" s="3">
        <f t="shared" si="13"/>
        <v>100</v>
      </c>
      <c r="Q60" s="3">
        <f t="shared" si="14"/>
        <v>0</v>
      </c>
      <c r="R60" s="3">
        <f t="shared" si="15"/>
        <v>47.727272727272727</v>
      </c>
    </row>
    <row r="61" spans="4:18" x14ac:dyDescent="0.25">
      <c r="D61" s="1">
        <v>13</v>
      </c>
      <c r="H61" s="3"/>
      <c r="N61" s="8"/>
      <c r="O61" s="8"/>
      <c r="R61" s="3"/>
    </row>
    <row r="62" spans="4:18" x14ac:dyDescent="0.25">
      <c r="D62" s="1">
        <v>14</v>
      </c>
      <c r="F62" s="1">
        <v>13</v>
      </c>
      <c r="G62" s="8">
        <v>12</v>
      </c>
      <c r="H62" s="3">
        <f t="shared" si="10"/>
        <v>52</v>
      </c>
      <c r="I62" s="8">
        <f t="shared" si="11"/>
        <v>25</v>
      </c>
      <c r="M62" s="1">
        <v>13</v>
      </c>
      <c r="N62" s="8">
        <v>0</v>
      </c>
      <c r="O62" s="8">
        <f t="shared" si="12"/>
        <v>13</v>
      </c>
      <c r="P62" s="3">
        <f t="shared" si="13"/>
        <v>100</v>
      </c>
      <c r="Q62" s="3">
        <f t="shared" si="14"/>
        <v>0</v>
      </c>
      <c r="R62" s="3">
        <f t="shared" si="15"/>
        <v>52</v>
      </c>
    </row>
    <row r="63" spans="4:18" x14ac:dyDescent="0.25">
      <c r="D63" s="1">
        <v>15</v>
      </c>
      <c r="F63" s="1">
        <v>8</v>
      </c>
      <c r="G63" s="8">
        <v>8</v>
      </c>
      <c r="H63" s="3">
        <f t="shared" si="10"/>
        <v>50</v>
      </c>
      <c r="I63" s="8">
        <f t="shared" si="11"/>
        <v>16</v>
      </c>
      <c r="M63" s="1">
        <v>8</v>
      </c>
      <c r="N63" s="8">
        <v>0</v>
      </c>
      <c r="O63" s="8">
        <f t="shared" si="12"/>
        <v>8</v>
      </c>
      <c r="P63" s="3">
        <f t="shared" si="13"/>
        <v>100</v>
      </c>
      <c r="Q63" s="3">
        <f t="shared" si="14"/>
        <v>0</v>
      </c>
      <c r="R63" s="3">
        <f t="shared" si="15"/>
        <v>50</v>
      </c>
    </row>
    <row r="64" spans="4:18" x14ac:dyDescent="0.25">
      <c r="D64" s="1">
        <v>16</v>
      </c>
      <c r="F64" s="1">
        <v>58</v>
      </c>
      <c r="G64" s="8">
        <v>64</v>
      </c>
      <c r="H64" s="3">
        <f t="shared" si="10"/>
        <v>47.540983606557376</v>
      </c>
      <c r="I64" s="8">
        <f t="shared" si="11"/>
        <v>122</v>
      </c>
      <c r="M64" s="1">
        <v>58</v>
      </c>
      <c r="N64" s="8">
        <v>0</v>
      </c>
      <c r="O64" s="8">
        <f t="shared" si="12"/>
        <v>58</v>
      </c>
      <c r="P64" s="3">
        <f t="shared" si="13"/>
        <v>100</v>
      </c>
      <c r="Q64" s="3">
        <f t="shared" si="14"/>
        <v>0</v>
      </c>
      <c r="R64" s="3">
        <f t="shared" si="15"/>
        <v>47.540983606557376</v>
      </c>
    </row>
    <row r="65" spans="4:18" x14ac:dyDescent="0.25">
      <c r="D65" s="1">
        <v>17</v>
      </c>
      <c r="E65" s="1">
        <v>0</v>
      </c>
      <c r="H65" s="3"/>
      <c r="N65" s="8"/>
      <c r="O65" s="8"/>
      <c r="R65" s="3"/>
    </row>
    <row r="66" spans="4:18" x14ac:dyDescent="0.25">
      <c r="D66" s="1">
        <v>18</v>
      </c>
      <c r="E66" s="1">
        <v>0</v>
      </c>
      <c r="H66" s="3"/>
      <c r="N66" s="8"/>
      <c r="O66" s="8"/>
      <c r="R66" s="3"/>
    </row>
    <row r="67" spans="4:18" x14ac:dyDescent="0.25">
      <c r="D67" s="1">
        <v>19</v>
      </c>
      <c r="E67" s="1">
        <v>0</v>
      </c>
      <c r="H67" s="3"/>
      <c r="N67" s="8"/>
      <c r="O67" s="8"/>
      <c r="R67" s="3"/>
    </row>
    <row r="68" spans="4:18" x14ac:dyDescent="0.25">
      <c r="D68" s="1">
        <v>20</v>
      </c>
      <c r="F68" s="1">
        <v>64</v>
      </c>
      <c r="G68" s="8">
        <v>60</v>
      </c>
      <c r="H68" s="3">
        <f t="shared" si="10"/>
        <v>51.612903225806448</v>
      </c>
      <c r="I68" s="8">
        <f t="shared" si="11"/>
        <v>124</v>
      </c>
      <c r="M68" s="1">
        <v>64</v>
      </c>
      <c r="N68" s="8">
        <v>0</v>
      </c>
      <c r="O68" s="8">
        <f t="shared" si="12"/>
        <v>64</v>
      </c>
      <c r="P68" s="3">
        <f t="shared" si="13"/>
        <v>100</v>
      </c>
      <c r="Q68" s="3">
        <f t="shared" si="14"/>
        <v>0</v>
      </c>
      <c r="R68" s="3">
        <f t="shared" si="15"/>
        <v>51.612903225806448</v>
      </c>
    </row>
    <row r="69" spans="4:18" x14ac:dyDescent="0.25">
      <c r="D69" s="1">
        <v>21</v>
      </c>
      <c r="F69" s="1">
        <v>72</v>
      </c>
      <c r="G69" s="8">
        <v>72</v>
      </c>
      <c r="H69" s="3">
        <f t="shared" si="10"/>
        <v>50</v>
      </c>
      <c r="I69" s="8">
        <f t="shared" si="11"/>
        <v>144</v>
      </c>
      <c r="M69" s="1">
        <v>72</v>
      </c>
      <c r="N69" s="8">
        <v>0</v>
      </c>
      <c r="O69" s="8">
        <f t="shared" si="12"/>
        <v>72</v>
      </c>
      <c r="P69" s="3">
        <f t="shared" si="13"/>
        <v>100</v>
      </c>
      <c r="Q69" s="3">
        <f t="shared" si="14"/>
        <v>0</v>
      </c>
      <c r="R69" s="3">
        <f t="shared" si="15"/>
        <v>50</v>
      </c>
    </row>
    <row r="70" spans="4:18" x14ac:dyDescent="0.25">
      <c r="D70" s="1">
        <v>22</v>
      </c>
      <c r="F70" s="1">
        <v>77</v>
      </c>
      <c r="G70" s="8">
        <v>71</v>
      </c>
      <c r="H70" s="3">
        <f t="shared" si="10"/>
        <v>52.027027027027032</v>
      </c>
      <c r="I70" s="8">
        <f t="shared" si="11"/>
        <v>148</v>
      </c>
      <c r="M70" s="1">
        <v>77</v>
      </c>
      <c r="N70" s="8">
        <v>0</v>
      </c>
      <c r="O70" s="8">
        <f t="shared" si="12"/>
        <v>77</v>
      </c>
      <c r="P70" s="3">
        <f t="shared" si="13"/>
        <v>100</v>
      </c>
      <c r="Q70" s="3">
        <f t="shared" si="14"/>
        <v>0</v>
      </c>
      <c r="R70" s="3">
        <f t="shared" si="15"/>
        <v>52.027027027027032</v>
      </c>
    </row>
    <row r="71" spans="4:18" x14ac:dyDescent="0.25">
      <c r="D71" s="1">
        <v>23</v>
      </c>
      <c r="F71" s="1">
        <v>81</v>
      </c>
      <c r="G71" s="8">
        <v>62</v>
      </c>
      <c r="H71" s="3">
        <f t="shared" si="10"/>
        <v>56.643356643356647</v>
      </c>
      <c r="I71" s="8">
        <f t="shared" si="11"/>
        <v>143</v>
      </c>
      <c r="M71" s="1">
        <v>81</v>
      </c>
      <c r="N71" s="8">
        <v>0</v>
      </c>
      <c r="O71" s="8">
        <f t="shared" si="12"/>
        <v>81</v>
      </c>
      <c r="P71" s="3">
        <f t="shared" si="13"/>
        <v>100</v>
      </c>
      <c r="Q71" s="3">
        <f t="shared" si="14"/>
        <v>0</v>
      </c>
      <c r="R71" s="3">
        <f t="shared" si="15"/>
        <v>56.643356643356647</v>
      </c>
    </row>
    <row r="72" spans="4:18" x14ac:dyDescent="0.25">
      <c r="D72" s="1">
        <v>24</v>
      </c>
      <c r="F72" s="1">
        <v>56</v>
      </c>
      <c r="G72" s="8">
        <v>65</v>
      </c>
      <c r="H72" s="3">
        <f t="shared" si="10"/>
        <v>46.280991735537192</v>
      </c>
      <c r="I72" s="8">
        <f t="shared" si="11"/>
        <v>121</v>
      </c>
      <c r="M72" s="1">
        <v>56</v>
      </c>
      <c r="N72" s="8">
        <v>0</v>
      </c>
      <c r="O72" s="8">
        <f t="shared" si="12"/>
        <v>56</v>
      </c>
      <c r="P72" s="3">
        <f t="shared" si="13"/>
        <v>100</v>
      </c>
      <c r="Q72" s="3">
        <f t="shared" si="14"/>
        <v>0</v>
      </c>
      <c r="R72" s="3">
        <f t="shared" si="15"/>
        <v>46.280991735537192</v>
      </c>
    </row>
    <row r="73" spans="4:18" x14ac:dyDescent="0.25">
      <c r="D73" s="1">
        <v>25</v>
      </c>
      <c r="E73" s="1">
        <v>0</v>
      </c>
      <c r="H73" s="3"/>
      <c r="N73" s="8"/>
      <c r="O73" s="8"/>
      <c r="R73" s="3"/>
    </row>
    <row r="74" spans="4:18" x14ac:dyDescent="0.25">
      <c r="D74" s="1">
        <v>26</v>
      </c>
      <c r="F74" s="1">
        <v>61</v>
      </c>
      <c r="G74" s="8">
        <v>49</v>
      </c>
      <c r="H74" s="3">
        <f t="shared" si="10"/>
        <v>55.454545454545453</v>
      </c>
      <c r="I74" s="8">
        <f t="shared" si="11"/>
        <v>110</v>
      </c>
      <c r="M74" s="1">
        <v>61</v>
      </c>
      <c r="N74" s="8">
        <v>0</v>
      </c>
      <c r="O74" s="8">
        <f t="shared" si="12"/>
        <v>61</v>
      </c>
      <c r="P74" s="3">
        <f t="shared" si="13"/>
        <v>100</v>
      </c>
      <c r="Q74" s="3">
        <f t="shared" si="14"/>
        <v>0</v>
      </c>
      <c r="R74" s="3">
        <f t="shared" si="15"/>
        <v>55.454545454545453</v>
      </c>
    </row>
    <row r="75" spans="4:18" x14ac:dyDescent="0.25">
      <c r="D75" s="1">
        <v>27</v>
      </c>
      <c r="E75" s="1">
        <v>0</v>
      </c>
      <c r="H75" s="3"/>
      <c r="N75" s="8"/>
      <c r="O75" s="8"/>
      <c r="R75" s="3"/>
    </row>
    <row r="76" spans="4:18" x14ac:dyDescent="0.25">
      <c r="D76" s="1">
        <v>28</v>
      </c>
      <c r="F76" s="1">
        <v>57</v>
      </c>
      <c r="G76" s="8">
        <v>41</v>
      </c>
      <c r="H76" s="3">
        <f t="shared" si="10"/>
        <v>58.163265306122447</v>
      </c>
      <c r="I76" s="8">
        <f t="shared" si="11"/>
        <v>98</v>
      </c>
      <c r="M76" s="1">
        <v>57</v>
      </c>
      <c r="N76" s="8">
        <v>0</v>
      </c>
      <c r="O76" s="8">
        <f t="shared" si="12"/>
        <v>57</v>
      </c>
      <c r="P76" s="3">
        <f t="shared" si="13"/>
        <v>100</v>
      </c>
      <c r="Q76" s="3">
        <f t="shared" si="14"/>
        <v>0</v>
      </c>
      <c r="R76" s="3">
        <f t="shared" si="15"/>
        <v>58.163265306122447</v>
      </c>
    </row>
    <row r="77" spans="4:18" x14ac:dyDescent="0.25">
      <c r="D77" s="1">
        <v>29</v>
      </c>
      <c r="F77" s="1">
        <v>59</v>
      </c>
      <c r="G77" s="8">
        <v>57</v>
      </c>
      <c r="H77" s="3">
        <f t="shared" si="10"/>
        <v>50.862068965517238</v>
      </c>
      <c r="I77" s="8">
        <f t="shared" si="11"/>
        <v>116</v>
      </c>
      <c r="M77" s="1">
        <v>59</v>
      </c>
      <c r="N77" s="8">
        <v>0</v>
      </c>
      <c r="O77" s="8">
        <f t="shared" si="12"/>
        <v>59</v>
      </c>
      <c r="P77" s="3">
        <f t="shared" si="13"/>
        <v>100</v>
      </c>
      <c r="Q77" s="3">
        <f t="shared" si="14"/>
        <v>0</v>
      </c>
      <c r="R77" s="3">
        <f t="shared" si="15"/>
        <v>50.862068965517238</v>
      </c>
    </row>
    <row r="78" spans="4:18" x14ac:dyDescent="0.25">
      <c r="D78" s="1">
        <v>30</v>
      </c>
      <c r="F78" s="1">
        <v>35</v>
      </c>
      <c r="G78" s="8">
        <v>51</v>
      </c>
      <c r="H78" s="3">
        <f t="shared" si="10"/>
        <v>40.697674418604649</v>
      </c>
      <c r="I78" s="8">
        <f t="shared" si="11"/>
        <v>86</v>
      </c>
      <c r="M78" s="1">
        <v>35</v>
      </c>
      <c r="N78" s="8">
        <v>0</v>
      </c>
      <c r="O78" s="8">
        <f t="shared" si="12"/>
        <v>35</v>
      </c>
      <c r="P78" s="3">
        <f t="shared" si="13"/>
        <v>100</v>
      </c>
      <c r="Q78" s="3">
        <f t="shared" si="14"/>
        <v>0</v>
      </c>
      <c r="R78" s="3">
        <f t="shared" si="15"/>
        <v>40.697674418604649</v>
      </c>
    </row>
    <row r="79" spans="4:18" x14ac:dyDescent="0.25">
      <c r="D79" s="1">
        <v>31</v>
      </c>
      <c r="F79" s="1">
        <v>8</v>
      </c>
      <c r="G79" s="8">
        <v>4</v>
      </c>
      <c r="H79" s="3">
        <f t="shared" si="10"/>
        <v>66.666666666666657</v>
      </c>
      <c r="I79" s="8">
        <f>F79+G79</f>
        <v>12</v>
      </c>
      <c r="M79" s="1">
        <v>8</v>
      </c>
      <c r="N79" s="8">
        <v>0</v>
      </c>
      <c r="O79" s="8">
        <f t="shared" si="12"/>
        <v>8</v>
      </c>
      <c r="P79" s="3">
        <f t="shared" si="13"/>
        <v>100</v>
      </c>
      <c r="Q79" s="3">
        <f t="shared" si="14"/>
        <v>0</v>
      </c>
      <c r="R79" s="3">
        <f t="shared" si="15"/>
        <v>66.666666666666657</v>
      </c>
    </row>
    <row r="80" spans="4:18" x14ac:dyDescent="0.25">
      <c r="D80" s="1">
        <v>32</v>
      </c>
      <c r="H80" s="3"/>
      <c r="N80" s="8"/>
      <c r="O80" s="8"/>
      <c r="R80" s="3"/>
    </row>
    <row r="81" spans="4:18" x14ac:dyDescent="0.25">
      <c r="D81" s="1">
        <v>33</v>
      </c>
      <c r="F81" s="1">
        <v>39</v>
      </c>
      <c r="G81" s="8">
        <v>63</v>
      </c>
      <c r="H81" s="3">
        <f t="shared" si="10"/>
        <v>38.235294117647058</v>
      </c>
      <c r="I81" s="8">
        <f t="shared" si="11"/>
        <v>102</v>
      </c>
      <c r="M81" s="1">
        <v>39</v>
      </c>
      <c r="N81" s="8">
        <v>0</v>
      </c>
      <c r="O81" s="8">
        <f t="shared" si="12"/>
        <v>39</v>
      </c>
      <c r="P81" s="3">
        <f t="shared" si="13"/>
        <v>100</v>
      </c>
      <c r="Q81" s="3">
        <f t="shared" si="14"/>
        <v>0</v>
      </c>
      <c r="R81" s="3">
        <f t="shared" si="15"/>
        <v>38.235294117647058</v>
      </c>
    </row>
    <row r="82" spans="4:18" x14ac:dyDescent="0.25">
      <c r="D82" s="1">
        <v>34</v>
      </c>
      <c r="F82" s="1">
        <v>65</v>
      </c>
      <c r="G82" s="8">
        <v>54</v>
      </c>
      <c r="H82" s="3">
        <f t="shared" si="10"/>
        <v>54.621848739495796</v>
      </c>
      <c r="I82" s="8">
        <f t="shared" si="11"/>
        <v>119</v>
      </c>
      <c r="M82" s="1">
        <v>65</v>
      </c>
      <c r="N82" s="8">
        <v>0</v>
      </c>
      <c r="O82" s="8">
        <f t="shared" si="12"/>
        <v>65</v>
      </c>
      <c r="P82" s="3">
        <f t="shared" si="13"/>
        <v>100</v>
      </c>
      <c r="Q82" s="3">
        <f t="shared" si="14"/>
        <v>0</v>
      </c>
      <c r="R82" s="3">
        <f t="shared" si="15"/>
        <v>54.621848739495796</v>
      </c>
    </row>
    <row r="83" spans="4:18" x14ac:dyDescent="0.25">
      <c r="D83" s="1">
        <v>35</v>
      </c>
      <c r="F83" s="1">
        <v>37</v>
      </c>
      <c r="G83" s="8">
        <v>35</v>
      </c>
      <c r="H83" s="3">
        <f t="shared" si="10"/>
        <v>51.388888888888886</v>
      </c>
      <c r="I83" s="8">
        <f t="shared" si="11"/>
        <v>72</v>
      </c>
      <c r="M83" s="1">
        <v>37</v>
      </c>
      <c r="N83" s="8">
        <v>0</v>
      </c>
      <c r="O83" s="8">
        <f t="shared" si="12"/>
        <v>37</v>
      </c>
      <c r="P83" s="3">
        <f t="shared" si="13"/>
        <v>100</v>
      </c>
      <c r="Q83" s="3">
        <f t="shared" si="14"/>
        <v>0</v>
      </c>
      <c r="R83" s="3">
        <f t="shared" si="15"/>
        <v>51.388888888888886</v>
      </c>
    </row>
    <row r="84" spans="4:18" x14ac:dyDescent="0.25">
      <c r="D84" s="1">
        <v>36</v>
      </c>
      <c r="H84" s="3"/>
      <c r="N84" s="8"/>
      <c r="O84" s="8"/>
      <c r="R84" s="3"/>
    </row>
    <row r="85" spans="4:18" x14ac:dyDescent="0.25">
      <c r="D85" s="1">
        <v>37</v>
      </c>
      <c r="F85" s="1">
        <v>41</v>
      </c>
      <c r="G85" s="8">
        <v>52</v>
      </c>
      <c r="H85" s="3">
        <f t="shared" si="10"/>
        <v>44.086021505376344</v>
      </c>
      <c r="I85" s="8">
        <f t="shared" si="11"/>
        <v>93</v>
      </c>
      <c r="M85" s="1">
        <v>41</v>
      </c>
      <c r="N85" s="8">
        <v>0</v>
      </c>
      <c r="O85" s="8">
        <f t="shared" si="12"/>
        <v>41</v>
      </c>
      <c r="P85" s="3">
        <f t="shared" si="13"/>
        <v>100</v>
      </c>
      <c r="Q85" s="3">
        <f t="shared" si="14"/>
        <v>0</v>
      </c>
      <c r="R85" s="3">
        <f t="shared" si="15"/>
        <v>44.086021505376344</v>
      </c>
    </row>
    <row r="86" spans="4:18" x14ac:dyDescent="0.25">
      <c r="D86" s="1">
        <v>38</v>
      </c>
      <c r="F86" s="1">
        <v>59</v>
      </c>
      <c r="G86" s="8">
        <v>49</v>
      </c>
      <c r="H86" s="3">
        <f t="shared" si="10"/>
        <v>54.629629629629626</v>
      </c>
      <c r="I86" s="8">
        <f t="shared" si="11"/>
        <v>108</v>
      </c>
      <c r="M86" s="1">
        <v>59</v>
      </c>
      <c r="N86" s="8">
        <v>0</v>
      </c>
      <c r="O86" s="8">
        <f t="shared" si="12"/>
        <v>59</v>
      </c>
      <c r="P86" s="3">
        <f t="shared" si="13"/>
        <v>100</v>
      </c>
      <c r="Q86" s="3">
        <f t="shared" si="14"/>
        <v>0</v>
      </c>
      <c r="R86" s="3">
        <f t="shared" si="15"/>
        <v>54.629629629629626</v>
      </c>
    </row>
    <row r="87" spans="4:18" x14ac:dyDescent="0.25">
      <c r="D87" s="1">
        <v>39</v>
      </c>
      <c r="F87" s="1">
        <v>46</v>
      </c>
      <c r="G87" s="8">
        <v>62</v>
      </c>
      <c r="H87" s="3">
        <f t="shared" si="10"/>
        <v>42.592592592592595</v>
      </c>
      <c r="I87" s="8">
        <f t="shared" si="11"/>
        <v>108</v>
      </c>
      <c r="M87" s="1">
        <v>46</v>
      </c>
      <c r="N87" s="8">
        <v>0</v>
      </c>
      <c r="O87" s="8">
        <f t="shared" si="12"/>
        <v>46</v>
      </c>
      <c r="P87" s="3">
        <f t="shared" si="13"/>
        <v>100</v>
      </c>
      <c r="Q87" s="3">
        <f t="shared" si="14"/>
        <v>0</v>
      </c>
      <c r="R87" s="3">
        <f t="shared" si="15"/>
        <v>42.592592592592595</v>
      </c>
    </row>
    <row r="88" spans="4:18" x14ac:dyDescent="0.25">
      <c r="D88" s="1">
        <v>40</v>
      </c>
      <c r="H88" s="3"/>
      <c r="N88" s="8"/>
      <c r="O88" s="8"/>
      <c r="R88" s="3"/>
    </row>
    <row r="89" spans="4:18" x14ac:dyDescent="0.25">
      <c r="D89" s="1">
        <v>41</v>
      </c>
      <c r="F89" s="1">
        <v>37</v>
      </c>
      <c r="G89" s="8">
        <v>30</v>
      </c>
      <c r="H89" s="3">
        <f t="shared" si="10"/>
        <v>55.223880597014926</v>
      </c>
      <c r="I89" s="8">
        <f t="shared" si="11"/>
        <v>67</v>
      </c>
      <c r="M89" s="1">
        <v>37</v>
      </c>
      <c r="N89" s="8">
        <v>1</v>
      </c>
      <c r="O89" s="8">
        <f t="shared" si="12"/>
        <v>38</v>
      </c>
      <c r="P89" s="3">
        <f t="shared" si="13"/>
        <v>100</v>
      </c>
      <c r="Q89" s="3">
        <f t="shared" si="14"/>
        <v>3.3333333333333335</v>
      </c>
      <c r="R89" s="3">
        <f t="shared" si="15"/>
        <v>56.71641791044776</v>
      </c>
    </row>
    <row r="90" spans="4:18" x14ac:dyDescent="0.25">
      <c r="D90" s="1">
        <v>42</v>
      </c>
      <c r="F90" s="1">
        <v>1</v>
      </c>
      <c r="G90" s="8">
        <v>3</v>
      </c>
      <c r="H90" s="3">
        <f t="shared" si="10"/>
        <v>25</v>
      </c>
      <c r="I90" s="8">
        <f t="shared" si="11"/>
        <v>4</v>
      </c>
      <c r="M90" s="1">
        <v>1</v>
      </c>
      <c r="N90" s="8">
        <v>0</v>
      </c>
      <c r="O90" s="8">
        <f t="shared" si="12"/>
        <v>1</v>
      </c>
      <c r="P90" s="3">
        <f t="shared" si="13"/>
        <v>100</v>
      </c>
      <c r="Q90" s="3">
        <f t="shared" si="14"/>
        <v>0</v>
      </c>
      <c r="R90" s="3">
        <f t="shared" si="15"/>
        <v>25</v>
      </c>
    </row>
    <row r="91" spans="4:18" x14ac:dyDescent="0.25">
      <c r="D91" s="1">
        <v>43</v>
      </c>
      <c r="H91" s="3"/>
      <c r="R91" s="3"/>
    </row>
    <row r="92" spans="4:18" x14ac:dyDescent="0.25">
      <c r="D92" s="1">
        <v>44</v>
      </c>
      <c r="E92" s="1">
        <v>0</v>
      </c>
      <c r="H92" s="3"/>
      <c r="R92" s="3"/>
    </row>
    <row r="93" spans="4:18" x14ac:dyDescent="0.25">
      <c r="D93" s="1">
        <v>45</v>
      </c>
      <c r="H93" s="3"/>
      <c r="R93" s="3"/>
    </row>
    <row r="94" spans="4:18" x14ac:dyDescent="0.25">
      <c r="D94" s="1">
        <v>46</v>
      </c>
      <c r="F94" s="1">
        <v>41</v>
      </c>
      <c r="G94" s="8">
        <v>25</v>
      </c>
      <c r="H94" s="3">
        <f t="shared" si="10"/>
        <v>62.121212121212125</v>
      </c>
      <c r="I94" s="8">
        <f t="shared" si="11"/>
        <v>66</v>
      </c>
      <c r="M94" s="1">
        <v>41</v>
      </c>
      <c r="N94" s="1">
        <v>0</v>
      </c>
      <c r="O94" s="3">
        <f t="shared" si="12"/>
        <v>41</v>
      </c>
      <c r="P94" s="3">
        <f t="shared" si="13"/>
        <v>100</v>
      </c>
      <c r="Q94" s="3">
        <f t="shared" si="14"/>
        <v>0</v>
      </c>
      <c r="R94" s="3">
        <f t="shared" si="15"/>
        <v>62.121212121212125</v>
      </c>
    </row>
    <row r="95" spans="4:18" x14ac:dyDescent="0.25">
      <c r="D95" s="1">
        <v>47</v>
      </c>
      <c r="E95" s="1">
        <v>0</v>
      </c>
      <c r="H95" s="3"/>
      <c r="R95" s="3"/>
    </row>
    <row r="96" spans="4:18" x14ac:dyDescent="0.25">
      <c r="F96" s="1">
        <f>SUM(F49:F95)</f>
        <v>1265</v>
      </c>
      <c r="G96" s="1">
        <f t="shared" ref="G96:O96" si="16">SUM(G49:G95)</f>
        <v>1209</v>
      </c>
      <c r="H96" s="3">
        <f t="shared" si="10"/>
        <v>51.131770412287793</v>
      </c>
      <c r="I96" s="1">
        <f t="shared" si="16"/>
        <v>2474</v>
      </c>
      <c r="M96" s="1">
        <f t="shared" si="16"/>
        <v>1265</v>
      </c>
      <c r="N96" s="1">
        <f t="shared" si="16"/>
        <v>1</v>
      </c>
      <c r="O96" s="1">
        <f t="shared" si="16"/>
        <v>1266</v>
      </c>
      <c r="P96" s="3">
        <f t="shared" ref="P96" si="17">(M96/F96)*100</f>
        <v>100</v>
      </c>
      <c r="Q96" s="3">
        <f t="shared" ref="Q96" si="18">(N96/G96)*100</f>
        <v>8.2712985938792394E-2</v>
      </c>
      <c r="R96" s="3">
        <f t="shared" si="15"/>
        <v>51.172190784155212</v>
      </c>
    </row>
    <row r="98" spans="2:18" x14ac:dyDescent="0.25">
      <c r="F98" s="20" t="s">
        <v>10</v>
      </c>
      <c r="G98" s="20"/>
      <c r="H98" s="20"/>
      <c r="I98" s="20"/>
      <c r="J98" s="2"/>
      <c r="K98" s="2"/>
      <c r="L98" s="2"/>
      <c r="M98" s="20" t="s">
        <v>35</v>
      </c>
      <c r="N98" s="20"/>
      <c r="O98" s="20"/>
      <c r="P98" s="20" t="s">
        <v>12</v>
      </c>
      <c r="Q98" s="20"/>
      <c r="R98" s="20"/>
    </row>
    <row r="99" spans="2:18" x14ac:dyDescent="0.25">
      <c r="B99" s="1" t="s">
        <v>39</v>
      </c>
      <c r="C99" s="1" t="s">
        <v>24</v>
      </c>
      <c r="D99" s="1" t="s">
        <v>16</v>
      </c>
      <c r="E99" s="1" t="s">
        <v>17</v>
      </c>
      <c r="F99" s="1" t="s">
        <v>1</v>
      </c>
      <c r="G99" s="1" t="s">
        <v>4</v>
      </c>
      <c r="H99" s="1" t="s">
        <v>6</v>
      </c>
      <c r="I99" s="1" t="s">
        <v>9</v>
      </c>
      <c r="M99" s="1" t="s">
        <v>1</v>
      </c>
      <c r="N99" s="1" t="s">
        <v>4</v>
      </c>
      <c r="O99" s="1" t="s">
        <v>9</v>
      </c>
      <c r="P99" s="1" t="s">
        <v>1</v>
      </c>
      <c r="Q99" s="1" t="s">
        <v>4</v>
      </c>
      <c r="R99" s="1" t="s">
        <v>9</v>
      </c>
    </row>
    <row r="100" spans="2:18" x14ac:dyDescent="0.25">
      <c r="D100" s="1">
        <v>1</v>
      </c>
      <c r="F100" s="1">
        <v>81</v>
      </c>
      <c r="G100" s="1">
        <v>16</v>
      </c>
      <c r="H100" s="3">
        <f t="shared" ref="H100:H114" si="19">(F100/I100)*100</f>
        <v>83.505154639175259</v>
      </c>
      <c r="I100" s="1">
        <f t="shared" ref="I100:I114" si="20">F100+G100</f>
        <v>97</v>
      </c>
      <c r="M100" s="1">
        <v>81</v>
      </c>
      <c r="N100" s="1">
        <v>5</v>
      </c>
      <c r="O100" s="1">
        <f>M100-N100</f>
        <v>76</v>
      </c>
      <c r="P100" s="1">
        <f t="shared" ref="P100:P114" si="21">(M100/F100)*100</f>
        <v>100</v>
      </c>
      <c r="Q100" s="3">
        <f t="shared" ref="Q100:Q114" si="22">(N100/G100)*100</f>
        <v>31.25</v>
      </c>
      <c r="R100" s="3">
        <f>(O100/I100)*100</f>
        <v>78.350515463917532</v>
      </c>
    </row>
    <row r="101" spans="2:18" x14ac:dyDescent="0.25">
      <c r="D101" s="1">
        <v>2</v>
      </c>
      <c r="F101" s="1">
        <v>53</v>
      </c>
      <c r="G101" s="1">
        <v>22</v>
      </c>
      <c r="H101" s="3">
        <f t="shared" si="19"/>
        <v>70.666666666666671</v>
      </c>
      <c r="I101" s="1">
        <f t="shared" si="20"/>
        <v>75</v>
      </c>
      <c r="M101" s="1">
        <v>53</v>
      </c>
      <c r="N101" s="1">
        <v>0</v>
      </c>
      <c r="O101" s="1">
        <f t="shared" ref="O101:O139" si="23">M101-N101</f>
        <v>53</v>
      </c>
      <c r="P101" s="1">
        <f t="shared" si="21"/>
        <v>100</v>
      </c>
      <c r="Q101" s="3">
        <f t="shared" si="22"/>
        <v>0</v>
      </c>
      <c r="R101" s="3">
        <f t="shared" ref="R101:R163" si="24">(O101/I101)*100</f>
        <v>70.666666666666671</v>
      </c>
    </row>
    <row r="102" spans="2:18" x14ac:dyDescent="0.25">
      <c r="D102" s="1">
        <v>3</v>
      </c>
      <c r="E102" s="1">
        <v>0</v>
      </c>
      <c r="R102" s="3"/>
    </row>
    <row r="103" spans="2:18" x14ac:dyDescent="0.25">
      <c r="D103" s="1">
        <v>4</v>
      </c>
      <c r="F103" s="1">
        <v>129</v>
      </c>
      <c r="G103" s="1">
        <v>53</v>
      </c>
      <c r="H103" s="3">
        <f t="shared" si="19"/>
        <v>70.879120879120876</v>
      </c>
      <c r="I103" s="1">
        <f t="shared" si="20"/>
        <v>182</v>
      </c>
      <c r="M103" s="1">
        <v>129</v>
      </c>
      <c r="N103" s="1">
        <v>13</v>
      </c>
      <c r="O103" s="1">
        <f t="shared" si="23"/>
        <v>116</v>
      </c>
      <c r="P103" s="1">
        <f t="shared" si="21"/>
        <v>100</v>
      </c>
      <c r="Q103" s="3">
        <f t="shared" si="22"/>
        <v>24.528301886792452</v>
      </c>
      <c r="R103" s="3">
        <f t="shared" si="24"/>
        <v>63.73626373626373</v>
      </c>
    </row>
    <row r="104" spans="2:18" x14ac:dyDescent="0.25">
      <c r="D104" s="1">
        <v>5</v>
      </c>
      <c r="F104" s="1">
        <v>69</v>
      </c>
      <c r="G104" s="1">
        <v>28</v>
      </c>
      <c r="H104" s="3">
        <f t="shared" si="19"/>
        <v>71.134020618556704</v>
      </c>
      <c r="I104" s="1">
        <f t="shared" si="20"/>
        <v>97</v>
      </c>
      <c r="M104" s="1">
        <v>69</v>
      </c>
      <c r="N104" s="1">
        <v>10</v>
      </c>
      <c r="O104" s="1">
        <f t="shared" si="23"/>
        <v>59</v>
      </c>
      <c r="P104" s="1">
        <f t="shared" si="21"/>
        <v>100</v>
      </c>
      <c r="Q104" s="3">
        <f t="shared" si="22"/>
        <v>35.714285714285715</v>
      </c>
      <c r="R104" s="3">
        <f t="shared" si="24"/>
        <v>60.824742268041234</v>
      </c>
    </row>
    <row r="105" spans="2:18" x14ac:dyDescent="0.25">
      <c r="D105" s="1">
        <v>6</v>
      </c>
      <c r="F105" s="1">
        <v>5</v>
      </c>
      <c r="G105" s="1">
        <v>1</v>
      </c>
      <c r="H105" s="3">
        <f t="shared" si="19"/>
        <v>83.333333333333343</v>
      </c>
      <c r="I105" s="1">
        <f t="shared" si="20"/>
        <v>6</v>
      </c>
      <c r="M105" s="1">
        <v>5</v>
      </c>
      <c r="N105" s="1">
        <v>0</v>
      </c>
      <c r="O105" s="1">
        <f t="shared" si="23"/>
        <v>5</v>
      </c>
      <c r="P105" s="1">
        <f t="shared" si="21"/>
        <v>100</v>
      </c>
      <c r="Q105" s="3">
        <f t="shared" si="22"/>
        <v>0</v>
      </c>
      <c r="R105" s="3">
        <f t="shared" si="24"/>
        <v>83.333333333333343</v>
      </c>
    </row>
    <row r="106" spans="2:18" x14ac:dyDescent="0.25">
      <c r="D106" s="1">
        <v>7</v>
      </c>
      <c r="F106" s="1">
        <v>88</v>
      </c>
      <c r="G106" s="1">
        <v>7</v>
      </c>
      <c r="H106" s="3">
        <f t="shared" si="19"/>
        <v>92.631578947368425</v>
      </c>
      <c r="I106" s="1">
        <f t="shared" si="20"/>
        <v>95</v>
      </c>
      <c r="M106" s="1">
        <v>88</v>
      </c>
      <c r="N106" s="1">
        <v>0</v>
      </c>
      <c r="O106" s="1">
        <f t="shared" si="23"/>
        <v>88</v>
      </c>
      <c r="P106" s="1">
        <f t="shared" si="21"/>
        <v>100</v>
      </c>
      <c r="Q106" s="3">
        <f t="shared" si="22"/>
        <v>0</v>
      </c>
      <c r="R106" s="3">
        <f t="shared" si="24"/>
        <v>92.631578947368425</v>
      </c>
    </row>
    <row r="107" spans="2:18" x14ac:dyDescent="0.25">
      <c r="D107" s="1">
        <v>8</v>
      </c>
      <c r="F107" s="1">
        <v>94</v>
      </c>
      <c r="G107" s="1">
        <v>8</v>
      </c>
      <c r="H107" s="3">
        <f t="shared" si="19"/>
        <v>92.156862745098039</v>
      </c>
      <c r="I107" s="1">
        <f t="shared" si="20"/>
        <v>102</v>
      </c>
      <c r="M107" s="1">
        <v>94</v>
      </c>
      <c r="N107" s="1">
        <v>1</v>
      </c>
      <c r="O107" s="1">
        <f t="shared" si="23"/>
        <v>93</v>
      </c>
      <c r="P107" s="1">
        <f t="shared" si="21"/>
        <v>100</v>
      </c>
      <c r="Q107" s="3">
        <f t="shared" si="22"/>
        <v>12.5</v>
      </c>
      <c r="R107" s="3">
        <f t="shared" si="24"/>
        <v>91.17647058823529</v>
      </c>
    </row>
    <row r="108" spans="2:18" x14ac:dyDescent="0.25">
      <c r="D108" s="1">
        <v>9</v>
      </c>
      <c r="F108" s="1">
        <v>78</v>
      </c>
      <c r="G108" s="1">
        <v>8</v>
      </c>
      <c r="H108" s="3">
        <f t="shared" si="19"/>
        <v>90.697674418604649</v>
      </c>
      <c r="I108" s="1">
        <f t="shared" si="20"/>
        <v>86</v>
      </c>
      <c r="M108" s="1">
        <v>78</v>
      </c>
      <c r="N108" s="1">
        <v>2</v>
      </c>
      <c r="O108" s="1">
        <f t="shared" si="23"/>
        <v>76</v>
      </c>
      <c r="P108" s="1">
        <f t="shared" si="21"/>
        <v>100</v>
      </c>
      <c r="Q108" s="3">
        <f t="shared" si="22"/>
        <v>25</v>
      </c>
      <c r="R108" s="3">
        <f t="shared" si="24"/>
        <v>88.372093023255815</v>
      </c>
    </row>
    <row r="109" spans="2:18" x14ac:dyDescent="0.25">
      <c r="D109" s="1">
        <v>10</v>
      </c>
      <c r="F109" s="1">
        <v>85</v>
      </c>
      <c r="G109" s="1">
        <v>7</v>
      </c>
      <c r="H109" s="3">
        <f t="shared" si="19"/>
        <v>92.391304347826093</v>
      </c>
      <c r="I109" s="1">
        <f t="shared" si="20"/>
        <v>92</v>
      </c>
      <c r="M109" s="1">
        <v>85</v>
      </c>
      <c r="N109" s="1">
        <v>0</v>
      </c>
      <c r="O109" s="1">
        <f t="shared" si="23"/>
        <v>85</v>
      </c>
      <c r="P109" s="1">
        <f t="shared" si="21"/>
        <v>100</v>
      </c>
      <c r="Q109" s="3">
        <f t="shared" si="22"/>
        <v>0</v>
      </c>
      <c r="R109" s="3">
        <f t="shared" si="24"/>
        <v>92.391304347826093</v>
      </c>
    </row>
    <row r="110" spans="2:18" x14ac:dyDescent="0.25">
      <c r="D110" s="1">
        <v>11</v>
      </c>
      <c r="F110" s="1">
        <v>58</v>
      </c>
      <c r="G110" s="1">
        <v>18</v>
      </c>
      <c r="H110" s="3">
        <f t="shared" si="19"/>
        <v>76.31578947368422</v>
      </c>
      <c r="I110" s="1">
        <f t="shared" si="20"/>
        <v>76</v>
      </c>
      <c r="M110" s="1">
        <v>58</v>
      </c>
      <c r="N110" s="1">
        <v>14</v>
      </c>
      <c r="O110" s="1">
        <f t="shared" si="23"/>
        <v>44</v>
      </c>
      <c r="P110" s="1">
        <f t="shared" si="21"/>
        <v>100</v>
      </c>
      <c r="Q110" s="3">
        <f t="shared" si="22"/>
        <v>77.777777777777786</v>
      </c>
      <c r="R110" s="3">
        <f t="shared" si="24"/>
        <v>57.894736842105267</v>
      </c>
    </row>
    <row r="111" spans="2:18" x14ac:dyDescent="0.25">
      <c r="D111" s="1">
        <v>12</v>
      </c>
      <c r="E111" s="1">
        <v>0</v>
      </c>
      <c r="R111" s="3"/>
    </row>
    <row r="112" spans="2:18" x14ac:dyDescent="0.25">
      <c r="D112" s="1">
        <v>14</v>
      </c>
      <c r="F112" s="1">
        <v>66</v>
      </c>
      <c r="G112" s="1">
        <v>34</v>
      </c>
      <c r="H112" s="3">
        <f t="shared" si="19"/>
        <v>66</v>
      </c>
      <c r="I112" s="1">
        <f t="shared" si="20"/>
        <v>100</v>
      </c>
      <c r="M112" s="1">
        <v>66</v>
      </c>
      <c r="N112" s="1">
        <v>3</v>
      </c>
      <c r="O112" s="1">
        <f t="shared" si="23"/>
        <v>63</v>
      </c>
      <c r="P112" s="1">
        <f t="shared" si="21"/>
        <v>100</v>
      </c>
      <c r="Q112" s="3">
        <f t="shared" si="22"/>
        <v>8.8235294117647065</v>
      </c>
      <c r="R112" s="3">
        <f t="shared" si="24"/>
        <v>63</v>
      </c>
    </row>
    <row r="113" spans="4:18" x14ac:dyDescent="0.25">
      <c r="D113" s="1">
        <v>15</v>
      </c>
      <c r="F113" s="1">
        <v>58</v>
      </c>
      <c r="G113" s="1">
        <v>27</v>
      </c>
      <c r="H113" s="3">
        <f t="shared" si="19"/>
        <v>68.235294117647058</v>
      </c>
      <c r="I113" s="1">
        <f t="shared" si="20"/>
        <v>85</v>
      </c>
      <c r="M113" s="1">
        <v>57</v>
      </c>
      <c r="N113" s="1">
        <v>24</v>
      </c>
      <c r="O113" s="1">
        <f t="shared" si="23"/>
        <v>33</v>
      </c>
      <c r="P113" s="3">
        <f t="shared" si="21"/>
        <v>98.275862068965509</v>
      </c>
      <c r="Q113" s="3">
        <f t="shared" si="22"/>
        <v>88.888888888888886</v>
      </c>
      <c r="R113" s="3">
        <f t="shared" si="24"/>
        <v>38.82352941176471</v>
      </c>
    </row>
    <row r="114" spans="4:18" x14ac:dyDescent="0.25">
      <c r="D114" s="1">
        <v>16</v>
      </c>
      <c r="F114" s="1">
        <v>82</v>
      </c>
      <c r="G114" s="1">
        <v>34</v>
      </c>
      <c r="H114" s="3">
        <f t="shared" si="19"/>
        <v>70.689655172413794</v>
      </c>
      <c r="I114" s="1">
        <f t="shared" si="20"/>
        <v>116</v>
      </c>
      <c r="M114" s="1">
        <v>82</v>
      </c>
      <c r="N114" s="1">
        <v>28</v>
      </c>
      <c r="O114" s="1">
        <f t="shared" si="23"/>
        <v>54</v>
      </c>
      <c r="P114" s="1">
        <f t="shared" si="21"/>
        <v>100</v>
      </c>
      <c r="Q114" s="3">
        <f t="shared" si="22"/>
        <v>82.35294117647058</v>
      </c>
      <c r="R114" s="3">
        <f t="shared" si="24"/>
        <v>46.551724137931032</v>
      </c>
    </row>
    <row r="115" spans="4:18" x14ac:dyDescent="0.25">
      <c r="D115" s="1">
        <v>17</v>
      </c>
      <c r="E115" s="1">
        <v>0</v>
      </c>
      <c r="R115" s="3"/>
    </row>
    <row r="116" spans="4:18" x14ac:dyDescent="0.25">
      <c r="D116" s="1">
        <v>18</v>
      </c>
      <c r="F116" s="1">
        <v>115</v>
      </c>
      <c r="G116" s="1">
        <v>32</v>
      </c>
      <c r="H116" s="3">
        <f>(F116/I116)*100</f>
        <v>78.231292517006807</v>
      </c>
      <c r="I116" s="1">
        <f>F116+G116</f>
        <v>147</v>
      </c>
      <c r="M116" s="1">
        <v>115</v>
      </c>
      <c r="N116" s="1">
        <v>17</v>
      </c>
      <c r="O116" s="1">
        <f t="shared" si="23"/>
        <v>98</v>
      </c>
      <c r="P116" s="1">
        <f>(M116/F116)*100</f>
        <v>100</v>
      </c>
      <c r="Q116" s="3">
        <f>(N116/G116)*100</f>
        <v>53.125</v>
      </c>
      <c r="R116" s="3">
        <f t="shared" si="24"/>
        <v>66.666666666666657</v>
      </c>
    </row>
    <row r="117" spans="4:18" x14ac:dyDescent="0.25">
      <c r="D117" s="1">
        <v>19</v>
      </c>
      <c r="F117" s="1">
        <v>98</v>
      </c>
      <c r="G117" s="1">
        <v>26</v>
      </c>
      <c r="H117" s="3">
        <f t="shared" ref="H117:H138" si="25">(F117/I117)*100</f>
        <v>79.032258064516128</v>
      </c>
      <c r="I117" s="1">
        <f t="shared" ref="I117:I138" si="26">F117+G117</f>
        <v>124</v>
      </c>
      <c r="M117" s="1">
        <v>98</v>
      </c>
      <c r="N117" s="1">
        <v>0</v>
      </c>
      <c r="O117" s="1">
        <f t="shared" si="23"/>
        <v>98</v>
      </c>
      <c r="P117" s="1">
        <f t="shared" ref="P117:P138" si="27">(M117/F117)*100</f>
        <v>100</v>
      </c>
      <c r="Q117" s="3">
        <f t="shared" ref="Q117:Q138" si="28">(N117/G117)*100</f>
        <v>0</v>
      </c>
      <c r="R117" s="3">
        <f t="shared" si="24"/>
        <v>79.032258064516128</v>
      </c>
    </row>
    <row r="118" spans="4:18" x14ac:dyDescent="0.25">
      <c r="D118" s="1">
        <v>20</v>
      </c>
      <c r="F118" s="1">
        <v>54</v>
      </c>
      <c r="G118" s="1">
        <v>22</v>
      </c>
      <c r="H118" s="3">
        <f t="shared" si="25"/>
        <v>71.05263157894737</v>
      </c>
      <c r="I118" s="1">
        <f t="shared" si="26"/>
        <v>76</v>
      </c>
      <c r="M118" s="1">
        <v>54</v>
      </c>
      <c r="N118" s="1">
        <v>14</v>
      </c>
      <c r="O118" s="1">
        <f t="shared" si="23"/>
        <v>40</v>
      </c>
      <c r="P118" s="1">
        <f t="shared" si="27"/>
        <v>100</v>
      </c>
      <c r="Q118" s="3">
        <f t="shared" si="28"/>
        <v>63.636363636363633</v>
      </c>
      <c r="R118" s="3">
        <f t="shared" si="24"/>
        <v>52.631578947368418</v>
      </c>
    </row>
    <row r="119" spans="4:18" x14ac:dyDescent="0.25">
      <c r="D119" s="1">
        <v>21</v>
      </c>
      <c r="F119" s="1">
        <v>84</v>
      </c>
      <c r="G119" s="1">
        <v>1</v>
      </c>
      <c r="H119" s="3">
        <f t="shared" si="25"/>
        <v>98.82352941176471</v>
      </c>
      <c r="I119" s="1">
        <f t="shared" si="26"/>
        <v>85</v>
      </c>
      <c r="M119" s="1">
        <v>84</v>
      </c>
      <c r="N119" s="1">
        <v>0</v>
      </c>
      <c r="O119" s="1">
        <f t="shared" si="23"/>
        <v>84</v>
      </c>
      <c r="P119" s="1">
        <f t="shared" si="27"/>
        <v>100</v>
      </c>
      <c r="Q119" s="3">
        <f t="shared" si="28"/>
        <v>0</v>
      </c>
      <c r="R119" s="3">
        <f t="shared" si="24"/>
        <v>98.82352941176471</v>
      </c>
    </row>
    <row r="120" spans="4:18" x14ac:dyDescent="0.25">
      <c r="D120" s="1">
        <v>22</v>
      </c>
      <c r="F120" s="1">
        <v>98</v>
      </c>
      <c r="G120" s="1">
        <v>21</v>
      </c>
      <c r="H120" s="3">
        <f t="shared" si="25"/>
        <v>82.35294117647058</v>
      </c>
      <c r="I120" s="1">
        <f t="shared" si="26"/>
        <v>119</v>
      </c>
      <c r="M120" s="1">
        <v>98</v>
      </c>
      <c r="N120" s="1">
        <v>12</v>
      </c>
      <c r="O120" s="1">
        <f t="shared" si="23"/>
        <v>86</v>
      </c>
      <c r="P120" s="1">
        <f t="shared" si="27"/>
        <v>100</v>
      </c>
      <c r="Q120" s="3">
        <f t="shared" si="28"/>
        <v>57.142857142857139</v>
      </c>
      <c r="R120" s="3">
        <f t="shared" si="24"/>
        <v>72.268907563025209</v>
      </c>
    </row>
    <row r="121" spans="4:18" x14ac:dyDescent="0.25">
      <c r="D121" s="1">
        <v>23</v>
      </c>
      <c r="F121" s="1">
        <v>60</v>
      </c>
      <c r="G121" s="1">
        <v>14</v>
      </c>
      <c r="H121" s="3">
        <f t="shared" si="25"/>
        <v>81.081081081081081</v>
      </c>
      <c r="I121" s="1">
        <f t="shared" si="26"/>
        <v>74</v>
      </c>
      <c r="M121" s="1">
        <v>60</v>
      </c>
      <c r="N121" s="1">
        <v>0</v>
      </c>
      <c r="O121" s="1">
        <f t="shared" si="23"/>
        <v>60</v>
      </c>
      <c r="P121" s="1">
        <f t="shared" si="27"/>
        <v>100</v>
      </c>
      <c r="Q121" s="3">
        <f t="shared" si="28"/>
        <v>0</v>
      </c>
      <c r="R121" s="3">
        <f t="shared" si="24"/>
        <v>81.081081081081081</v>
      </c>
    </row>
    <row r="122" spans="4:18" x14ac:dyDescent="0.25">
      <c r="D122" s="1">
        <v>24</v>
      </c>
      <c r="F122" s="1">
        <v>93</v>
      </c>
      <c r="G122" s="1">
        <v>11</v>
      </c>
      <c r="H122" s="3">
        <f t="shared" si="25"/>
        <v>89.423076923076934</v>
      </c>
      <c r="I122" s="1">
        <f t="shared" si="26"/>
        <v>104</v>
      </c>
      <c r="M122" s="1">
        <v>93</v>
      </c>
      <c r="N122" s="1">
        <v>0</v>
      </c>
      <c r="O122" s="1">
        <f t="shared" si="23"/>
        <v>93</v>
      </c>
      <c r="P122" s="1">
        <f t="shared" si="27"/>
        <v>100</v>
      </c>
      <c r="Q122" s="3">
        <f t="shared" si="28"/>
        <v>0</v>
      </c>
      <c r="R122" s="3">
        <f t="shared" si="24"/>
        <v>89.423076923076934</v>
      </c>
    </row>
    <row r="123" spans="4:18" x14ac:dyDescent="0.25">
      <c r="D123" s="1">
        <v>25</v>
      </c>
      <c r="F123" s="1">
        <v>101</v>
      </c>
      <c r="G123" s="1">
        <v>23</v>
      </c>
      <c r="H123" s="3">
        <f t="shared" si="25"/>
        <v>81.451612903225808</v>
      </c>
      <c r="I123" s="1">
        <f t="shared" si="26"/>
        <v>124</v>
      </c>
      <c r="M123" s="1">
        <v>101</v>
      </c>
      <c r="N123" s="1">
        <v>1</v>
      </c>
      <c r="O123" s="1">
        <f t="shared" si="23"/>
        <v>100</v>
      </c>
      <c r="P123" s="1">
        <f t="shared" si="27"/>
        <v>100</v>
      </c>
      <c r="Q123" s="3">
        <f t="shared" si="28"/>
        <v>4.3478260869565215</v>
      </c>
      <c r="R123" s="3">
        <f t="shared" si="24"/>
        <v>80.645161290322577</v>
      </c>
    </row>
    <row r="124" spans="4:18" x14ac:dyDescent="0.25">
      <c r="D124" s="1">
        <v>26</v>
      </c>
      <c r="E124" s="1">
        <v>0</v>
      </c>
      <c r="R124" s="3"/>
    </row>
    <row r="125" spans="4:18" x14ac:dyDescent="0.25">
      <c r="D125" s="1">
        <v>27</v>
      </c>
      <c r="F125" s="1">
        <v>61</v>
      </c>
      <c r="G125" s="1">
        <v>13</v>
      </c>
      <c r="H125" s="3">
        <f t="shared" si="25"/>
        <v>82.432432432432435</v>
      </c>
      <c r="I125" s="1">
        <f t="shared" si="26"/>
        <v>74</v>
      </c>
      <c r="M125" s="1">
        <v>61</v>
      </c>
      <c r="N125" s="1">
        <v>0</v>
      </c>
      <c r="O125" s="1">
        <f t="shared" si="23"/>
        <v>61</v>
      </c>
      <c r="P125" s="1">
        <f t="shared" si="27"/>
        <v>100</v>
      </c>
      <c r="Q125" s="3">
        <f t="shared" si="28"/>
        <v>0</v>
      </c>
      <c r="R125" s="3">
        <f t="shared" si="24"/>
        <v>82.432432432432435</v>
      </c>
    </row>
    <row r="126" spans="4:18" x14ac:dyDescent="0.25">
      <c r="D126" s="1">
        <v>28</v>
      </c>
      <c r="F126" s="1">
        <v>4</v>
      </c>
      <c r="G126" s="1">
        <v>2</v>
      </c>
      <c r="H126" s="3">
        <f t="shared" si="25"/>
        <v>66.666666666666657</v>
      </c>
      <c r="I126" s="1">
        <f t="shared" si="26"/>
        <v>6</v>
      </c>
      <c r="M126" s="1">
        <v>4</v>
      </c>
      <c r="N126" s="1">
        <v>2</v>
      </c>
      <c r="O126" s="1">
        <f t="shared" si="23"/>
        <v>2</v>
      </c>
      <c r="P126" s="1">
        <f t="shared" si="27"/>
        <v>100</v>
      </c>
      <c r="Q126" s="3">
        <f t="shared" si="28"/>
        <v>100</v>
      </c>
      <c r="R126" s="3">
        <f t="shared" si="24"/>
        <v>33.333333333333329</v>
      </c>
    </row>
    <row r="127" spans="4:18" x14ac:dyDescent="0.25">
      <c r="D127" s="1">
        <v>29</v>
      </c>
      <c r="F127" s="1">
        <v>72</v>
      </c>
      <c r="G127" s="1">
        <v>32</v>
      </c>
      <c r="H127" s="3">
        <f t="shared" si="25"/>
        <v>69.230769230769226</v>
      </c>
      <c r="I127" s="1">
        <f t="shared" si="26"/>
        <v>104</v>
      </c>
      <c r="M127" s="1">
        <v>72</v>
      </c>
      <c r="N127" s="1">
        <v>18</v>
      </c>
      <c r="O127" s="1">
        <f t="shared" si="23"/>
        <v>54</v>
      </c>
      <c r="P127" s="1">
        <f t="shared" si="27"/>
        <v>100</v>
      </c>
      <c r="Q127" s="3">
        <f t="shared" si="28"/>
        <v>56.25</v>
      </c>
      <c r="R127" s="3">
        <f t="shared" si="24"/>
        <v>51.923076923076927</v>
      </c>
    </row>
    <row r="128" spans="4:18" x14ac:dyDescent="0.25">
      <c r="D128" s="1">
        <v>30</v>
      </c>
      <c r="E128" s="1">
        <v>0</v>
      </c>
      <c r="R128" s="3"/>
    </row>
    <row r="129" spans="2:18" x14ac:dyDescent="0.25">
      <c r="D129" s="1">
        <v>31</v>
      </c>
      <c r="F129" s="1">
        <v>35</v>
      </c>
      <c r="G129" s="1">
        <v>56</v>
      </c>
      <c r="H129" s="3">
        <f t="shared" si="25"/>
        <v>38.461538461538467</v>
      </c>
      <c r="I129" s="1">
        <f t="shared" si="26"/>
        <v>91</v>
      </c>
      <c r="M129" s="1">
        <v>35</v>
      </c>
      <c r="N129" s="1">
        <v>0</v>
      </c>
      <c r="O129" s="1">
        <f t="shared" si="23"/>
        <v>35</v>
      </c>
      <c r="P129" s="1">
        <f t="shared" si="27"/>
        <v>100</v>
      </c>
      <c r="Q129" s="3">
        <f t="shared" si="28"/>
        <v>0</v>
      </c>
      <c r="R129" s="3">
        <f t="shared" si="24"/>
        <v>38.461538461538467</v>
      </c>
    </row>
    <row r="130" spans="2:18" x14ac:dyDescent="0.25">
      <c r="D130" s="1">
        <v>32</v>
      </c>
      <c r="E130" s="1">
        <v>0</v>
      </c>
      <c r="R130" s="3"/>
    </row>
    <row r="131" spans="2:18" x14ac:dyDescent="0.25">
      <c r="D131" s="1">
        <v>33</v>
      </c>
      <c r="F131" s="1">
        <v>26</v>
      </c>
      <c r="G131" s="1">
        <v>6</v>
      </c>
      <c r="H131" s="3">
        <f t="shared" si="25"/>
        <v>81.25</v>
      </c>
      <c r="I131" s="1">
        <f t="shared" si="26"/>
        <v>32</v>
      </c>
      <c r="M131" s="1">
        <v>26</v>
      </c>
      <c r="N131" s="1">
        <v>1</v>
      </c>
      <c r="O131" s="1">
        <f t="shared" si="23"/>
        <v>25</v>
      </c>
      <c r="P131" s="1">
        <f t="shared" si="27"/>
        <v>100</v>
      </c>
      <c r="Q131" s="3">
        <f t="shared" si="28"/>
        <v>16.666666666666664</v>
      </c>
      <c r="R131" s="3">
        <f t="shared" si="24"/>
        <v>78.125</v>
      </c>
    </row>
    <row r="132" spans="2:18" x14ac:dyDescent="0.25">
      <c r="D132" s="1">
        <v>34</v>
      </c>
      <c r="F132" s="1">
        <v>76</v>
      </c>
      <c r="G132" s="1">
        <v>8</v>
      </c>
      <c r="H132" s="3">
        <f t="shared" si="25"/>
        <v>90.476190476190482</v>
      </c>
      <c r="I132" s="1">
        <f t="shared" si="26"/>
        <v>84</v>
      </c>
      <c r="M132" s="1">
        <v>76</v>
      </c>
      <c r="N132" s="1">
        <v>4</v>
      </c>
      <c r="O132" s="1">
        <f t="shared" si="23"/>
        <v>72</v>
      </c>
      <c r="P132" s="1">
        <f t="shared" si="27"/>
        <v>100</v>
      </c>
      <c r="Q132" s="3">
        <f t="shared" si="28"/>
        <v>50</v>
      </c>
      <c r="R132" s="3">
        <f t="shared" si="24"/>
        <v>85.714285714285708</v>
      </c>
    </row>
    <row r="133" spans="2:18" x14ac:dyDescent="0.25">
      <c r="D133" s="1">
        <v>35</v>
      </c>
      <c r="E133" s="1">
        <v>0</v>
      </c>
      <c r="R133" s="3"/>
    </row>
    <row r="134" spans="2:18" x14ac:dyDescent="0.25">
      <c r="D134" s="1">
        <v>36</v>
      </c>
      <c r="E134" s="1">
        <v>0</v>
      </c>
      <c r="R134" s="3"/>
    </row>
    <row r="135" spans="2:18" x14ac:dyDescent="0.25">
      <c r="D135" s="1">
        <v>37</v>
      </c>
      <c r="F135" s="1">
        <v>39</v>
      </c>
      <c r="G135" s="1">
        <v>27</v>
      </c>
      <c r="H135" s="3">
        <f t="shared" si="25"/>
        <v>59.090909090909093</v>
      </c>
      <c r="I135" s="1">
        <f t="shared" si="26"/>
        <v>66</v>
      </c>
      <c r="M135" s="1">
        <v>39</v>
      </c>
      <c r="N135" s="1">
        <v>0</v>
      </c>
      <c r="O135" s="1">
        <f t="shared" si="23"/>
        <v>39</v>
      </c>
      <c r="P135" s="1">
        <f t="shared" si="27"/>
        <v>100</v>
      </c>
      <c r="Q135" s="3">
        <f t="shared" si="28"/>
        <v>0</v>
      </c>
      <c r="R135" s="3">
        <f t="shared" si="24"/>
        <v>59.090909090909093</v>
      </c>
    </row>
    <row r="136" spans="2:18" x14ac:dyDescent="0.25">
      <c r="D136" s="1">
        <v>38</v>
      </c>
      <c r="F136" s="1">
        <v>39</v>
      </c>
      <c r="G136" s="1">
        <v>13</v>
      </c>
      <c r="H136" s="3">
        <f t="shared" si="25"/>
        <v>75</v>
      </c>
      <c r="I136" s="1">
        <f t="shared" si="26"/>
        <v>52</v>
      </c>
      <c r="M136" s="1">
        <v>39</v>
      </c>
      <c r="N136" s="1">
        <v>2</v>
      </c>
      <c r="O136" s="1">
        <f t="shared" si="23"/>
        <v>37</v>
      </c>
      <c r="P136" s="1">
        <f t="shared" si="27"/>
        <v>100</v>
      </c>
      <c r="Q136" s="3">
        <f t="shared" si="28"/>
        <v>15.384615384615385</v>
      </c>
      <c r="R136" s="3">
        <f t="shared" si="24"/>
        <v>71.15384615384616</v>
      </c>
    </row>
    <row r="137" spans="2:18" x14ac:dyDescent="0.25">
      <c r="D137" s="1">
        <v>39</v>
      </c>
      <c r="F137" s="1">
        <v>18</v>
      </c>
      <c r="G137" s="1">
        <v>2</v>
      </c>
      <c r="H137" s="3">
        <f t="shared" si="25"/>
        <v>90</v>
      </c>
      <c r="I137" s="1">
        <f t="shared" si="26"/>
        <v>20</v>
      </c>
      <c r="M137" s="1">
        <v>18</v>
      </c>
      <c r="N137" s="1">
        <v>0</v>
      </c>
      <c r="O137" s="1">
        <f t="shared" si="23"/>
        <v>18</v>
      </c>
      <c r="P137" s="1">
        <f t="shared" si="27"/>
        <v>100</v>
      </c>
      <c r="Q137" s="3">
        <f t="shared" si="28"/>
        <v>0</v>
      </c>
      <c r="R137" s="3">
        <f t="shared" si="24"/>
        <v>90</v>
      </c>
    </row>
    <row r="138" spans="2:18" x14ac:dyDescent="0.25">
      <c r="D138" s="1">
        <v>40</v>
      </c>
      <c r="F138" s="1">
        <v>10</v>
      </c>
      <c r="G138" s="1">
        <v>6</v>
      </c>
      <c r="H138" s="3">
        <f t="shared" si="25"/>
        <v>62.5</v>
      </c>
      <c r="I138" s="1">
        <f t="shared" si="26"/>
        <v>16</v>
      </c>
      <c r="M138" s="1">
        <v>10</v>
      </c>
      <c r="N138" s="1">
        <v>5</v>
      </c>
      <c r="O138" s="1">
        <f t="shared" si="23"/>
        <v>5</v>
      </c>
      <c r="P138" s="1">
        <f t="shared" si="27"/>
        <v>100</v>
      </c>
      <c r="Q138" s="3">
        <f t="shared" si="28"/>
        <v>83.333333333333343</v>
      </c>
      <c r="R138" s="3">
        <f t="shared" si="24"/>
        <v>31.25</v>
      </c>
    </row>
    <row r="139" spans="2:18" x14ac:dyDescent="0.25">
      <c r="F139" s="1">
        <f>SUM(F100:F138)</f>
        <v>2029</v>
      </c>
      <c r="G139" s="1">
        <f>SUM(G100:G138)</f>
        <v>578</v>
      </c>
      <c r="H139" s="3">
        <f>(F139/I139)*100</f>
        <v>77.828922132719597</v>
      </c>
      <c r="I139" s="8">
        <f>SUM(I100:I138)</f>
        <v>2607</v>
      </c>
      <c r="M139" s="1">
        <f>SUM(M99:M138)</f>
        <v>2028</v>
      </c>
      <c r="N139" s="1">
        <f>SUM(N99:N138)</f>
        <v>176</v>
      </c>
      <c r="O139" s="1">
        <f t="shared" si="23"/>
        <v>1852</v>
      </c>
      <c r="P139" s="3">
        <f>(M139/F139)*100</f>
        <v>99.950714637752597</v>
      </c>
      <c r="Q139" s="3">
        <f>(N139/G139)*100</f>
        <v>30.449826989619378</v>
      </c>
      <c r="R139" s="3">
        <f t="shared" si="24"/>
        <v>71.039509014192561</v>
      </c>
    </row>
    <row r="141" spans="2:18" x14ac:dyDescent="0.25">
      <c r="F141" s="20" t="s">
        <v>10</v>
      </c>
      <c r="G141" s="20"/>
      <c r="H141" s="20"/>
      <c r="I141" s="20"/>
      <c r="J141" s="2"/>
      <c r="K141" s="2"/>
      <c r="L141" s="2"/>
      <c r="M141" s="20" t="s">
        <v>35</v>
      </c>
      <c r="N141" s="20"/>
      <c r="O141" s="20"/>
      <c r="P141" s="20" t="s">
        <v>12</v>
      </c>
      <c r="Q141" s="20"/>
      <c r="R141" s="20"/>
    </row>
    <row r="142" spans="2:18" x14ac:dyDescent="0.25">
      <c r="B142" s="1" t="s">
        <v>39</v>
      </c>
      <c r="C142" s="1" t="s">
        <v>23</v>
      </c>
      <c r="D142" s="1" t="s">
        <v>16</v>
      </c>
      <c r="E142" s="1" t="s">
        <v>17</v>
      </c>
      <c r="F142" s="1" t="s">
        <v>1</v>
      </c>
      <c r="G142" s="1" t="s">
        <v>4</v>
      </c>
      <c r="H142" s="1" t="s">
        <v>6</v>
      </c>
      <c r="I142" s="1" t="s">
        <v>9</v>
      </c>
      <c r="M142" s="1" t="s">
        <v>1</v>
      </c>
      <c r="N142" s="1" t="s">
        <v>4</v>
      </c>
      <c r="O142" s="1" t="s">
        <v>9</v>
      </c>
      <c r="P142" s="1" t="s">
        <v>1</v>
      </c>
      <c r="Q142" s="1" t="s">
        <v>4</v>
      </c>
      <c r="R142" s="1" t="s">
        <v>9</v>
      </c>
    </row>
    <row r="143" spans="2:18" x14ac:dyDescent="0.25">
      <c r="D143" s="1">
        <v>1</v>
      </c>
      <c r="E143" s="1">
        <v>0</v>
      </c>
    </row>
    <row r="144" spans="2:18" x14ac:dyDescent="0.25">
      <c r="D144" s="1">
        <v>2</v>
      </c>
    </row>
    <row r="145" spans="4:18" x14ac:dyDescent="0.25">
      <c r="D145" s="1">
        <v>3</v>
      </c>
      <c r="E145" s="1">
        <v>0</v>
      </c>
    </row>
    <row r="146" spans="4:18" x14ac:dyDescent="0.25">
      <c r="D146" s="1">
        <v>4</v>
      </c>
      <c r="F146" s="1">
        <v>33</v>
      </c>
      <c r="G146" s="1">
        <v>22</v>
      </c>
      <c r="H146" s="3">
        <f>(F146/I146)*100</f>
        <v>60</v>
      </c>
      <c r="I146" s="1">
        <f>F146+G146</f>
        <v>55</v>
      </c>
      <c r="M146" s="1">
        <v>33</v>
      </c>
      <c r="N146" s="1">
        <v>0</v>
      </c>
      <c r="O146" s="1">
        <f>M146+N146</f>
        <v>33</v>
      </c>
      <c r="P146" s="1">
        <f>(M146/F146)*100</f>
        <v>100</v>
      </c>
      <c r="Q146" s="3">
        <f>(N146/G146)*100</f>
        <v>0</v>
      </c>
      <c r="R146" s="3">
        <f t="shared" si="24"/>
        <v>60</v>
      </c>
    </row>
    <row r="147" spans="4:18" x14ac:dyDescent="0.25">
      <c r="D147" s="1">
        <v>5</v>
      </c>
      <c r="R147" s="3"/>
    </row>
    <row r="148" spans="4:18" x14ac:dyDescent="0.25">
      <c r="D148" s="1">
        <v>6</v>
      </c>
      <c r="F148" s="1">
        <v>57</v>
      </c>
      <c r="G148" s="1">
        <v>39</v>
      </c>
      <c r="H148" s="3">
        <f t="shared" ref="H148:H186" si="29">(F148/I148)*100</f>
        <v>59.375</v>
      </c>
      <c r="I148" s="1">
        <f t="shared" ref="I148:I186" si="30">F148+G148</f>
        <v>96</v>
      </c>
      <c r="M148" s="1">
        <v>57</v>
      </c>
      <c r="N148" s="1">
        <v>7</v>
      </c>
      <c r="O148" s="1">
        <f t="shared" ref="O148:O189" si="31">M148+N148</f>
        <v>64</v>
      </c>
      <c r="P148" s="1">
        <f t="shared" ref="P148:P166" si="32">(M148/F148)*100</f>
        <v>100</v>
      </c>
      <c r="Q148" s="3">
        <f t="shared" ref="Q148:Q166" si="33">(N148/G148)*100</f>
        <v>17.948717948717949</v>
      </c>
      <c r="R148" s="3">
        <f t="shared" si="24"/>
        <v>66.666666666666657</v>
      </c>
    </row>
    <row r="149" spans="4:18" x14ac:dyDescent="0.25">
      <c r="D149" s="1">
        <v>7</v>
      </c>
      <c r="F149" s="1">
        <v>65</v>
      </c>
      <c r="G149" s="1">
        <v>8</v>
      </c>
      <c r="H149" s="3">
        <f t="shared" si="29"/>
        <v>89.041095890410958</v>
      </c>
      <c r="I149" s="1">
        <f t="shared" si="30"/>
        <v>73</v>
      </c>
      <c r="M149" s="1">
        <v>65</v>
      </c>
      <c r="N149" s="1">
        <v>8</v>
      </c>
      <c r="O149" s="1">
        <f t="shared" si="31"/>
        <v>73</v>
      </c>
      <c r="P149" s="1">
        <f t="shared" si="32"/>
        <v>100</v>
      </c>
      <c r="Q149" s="3">
        <f t="shared" si="33"/>
        <v>100</v>
      </c>
      <c r="R149" s="3">
        <f t="shared" si="24"/>
        <v>100</v>
      </c>
    </row>
    <row r="150" spans="4:18" x14ac:dyDescent="0.25">
      <c r="D150" s="1">
        <v>8</v>
      </c>
      <c r="F150" s="1">
        <v>52</v>
      </c>
      <c r="G150" s="1">
        <v>13</v>
      </c>
      <c r="H150" s="3">
        <f t="shared" si="29"/>
        <v>80</v>
      </c>
      <c r="I150" s="1">
        <f t="shared" si="30"/>
        <v>65</v>
      </c>
      <c r="M150" s="1">
        <v>52</v>
      </c>
      <c r="N150" s="1">
        <v>0</v>
      </c>
      <c r="O150" s="1">
        <f t="shared" si="31"/>
        <v>52</v>
      </c>
      <c r="P150" s="1">
        <f t="shared" si="32"/>
        <v>100</v>
      </c>
      <c r="Q150" s="3">
        <f t="shared" si="33"/>
        <v>0</v>
      </c>
      <c r="R150" s="3">
        <f t="shared" si="24"/>
        <v>80</v>
      </c>
    </row>
    <row r="151" spans="4:18" x14ac:dyDescent="0.25">
      <c r="D151" s="1">
        <v>9</v>
      </c>
      <c r="F151" s="1">
        <v>34</v>
      </c>
      <c r="G151" s="1">
        <v>6</v>
      </c>
      <c r="H151" s="3">
        <f t="shared" si="29"/>
        <v>85</v>
      </c>
      <c r="I151" s="1">
        <f t="shared" si="30"/>
        <v>40</v>
      </c>
      <c r="M151" s="1">
        <v>34</v>
      </c>
      <c r="N151" s="1">
        <v>0</v>
      </c>
      <c r="O151" s="1">
        <f t="shared" si="31"/>
        <v>34</v>
      </c>
      <c r="P151" s="1">
        <f t="shared" si="32"/>
        <v>100</v>
      </c>
      <c r="Q151" s="3">
        <f t="shared" si="33"/>
        <v>0</v>
      </c>
      <c r="R151" s="3">
        <f t="shared" si="24"/>
        <v>85</v>
      </c>
    </row>
    <row r="152" spans="4:18" x14ac:dyDescent="0.25">
      <c r="D152" s="1">
        <v>10</v>
      </c>
      <c r="F152" s="1">
        <v>35</v>
      </c>
      <c r="G152" s="1">
        <v>7</v>
      </c>
      <c r="H152" s="3">
        <f t="shared" si="29"/>
        <v>83.333333333333343</v>
      </c>
      <c r="I152" s="1">
        <f t="shared" si="30"/>
        <v>42</v>
      </c>
      <c r="M152" s="1">
        <v>35</v>
      </c>
      <c r="N152" s="1">
        <v>7</v>
      </c>
      <c r="O152" s="1">
        <f t="shared" si="31"/>
        <v>42</v>
      </c>
      <c r="P152" s="1">
        <f t="shared" si="32"/>
        <v>100</v>
      </c>
      <c r="Q152" s="3">
        <f t="shared" si="33"/>
        <v>100</v>
      </c>
      <c r="R152" s="3">
        <f t="shared" si="24"/>
        <v>100</v>
      </c>
    </row>
    <row r="153" spans="4:18" x14ac:dyDescent="0.25">
      <c r="D153" s="1">
        <v>11</v>
      </c>
      <c r="F153" s="1">
        <v>58</v>
      </c>
      <c r="G153" s="1">
        <v>11</v>
      </c>
      <c r="H153" s="3">
        <f t="shared" si="29"/>
        <v>84.05797101449275</v>
      </c>
      <c r="I153" s="1">
        <f t="shared" si="30"/>
        <v>69</v>
      </c>
      <c r="M153" s="1">
        <v>58</v>
      </c>
      <c r="N153" s="1">
        <v>0</v>
      </c>
      <c r="O153" s="1">
        <f t="shared" si="31"/>
        <v>58</v>
      </c>
      <c r="P153" s="1">
        <f t="shared" si="32"/>
        <v>100</v>
      </c>
      <c r="Q153" s="3">
        <f t="shared" si="33"/>
        <v>0</v>
      </c>
      <c r="R153" s="3">
        <f t="shared" si="24"/>
        <v>84.05797101449275</v>
      </c>
    </row>
    <row r="154" spans="4:18" x14ac:dyDescent="0.25">
      <c r="D154" s="1">
        <v>12</v>
      </c>
      <c r="F154" s="1">
        <v>54</v>
      </c>
      <c r="G154" s="1">
        <v>27</v>
      </c>
      <c r="H154" s="3">
        <f t="shared" si="29"/>
        <v>66.666666666666657</v>
      </c>
      <c r="I154" s="1">
        <f t="shared" si="30"/>
        <v>81</v>
      </c>
      <c r="M154" s="1">
        <v>54</v>
      </c>
      <c r="N154" s="1">
        <v>10</v>
      </c>
      <c r="O154" s="1">
        <f t="shared" si="31"/>
        <v>64</v>
      </c>
      <c r="P154" s="1">
        <f t="shared" si="32"/>
        <v>100</v>
      </c>
      <c r="Q154" s="3">
        <f t="shared" si="33"/>
        <v>37.037037037037038</v>
      </c>
      <c r="R154" s="3">
        <f t="shared" si="24"/>
        <v>79.012345679012341</v>
      </c>
    </row>
    <row r="155" spans="4:18" x14ac:dyDescent="0.25">
      <c r="D155" s="1">
        <v>13</v>
      </c>
      <c r="F155" s="1">
        <v>48</v>
      </c>
      <c r="G155" s="1">
        <v>19</v>
      </c>
      <c r="H155" s="3">
        <f t="shared" si="29"/>
        <v>71.641791044776113</v>
      </c>
      <c r="I155" s="1">
        <f t="shared" si="30"/>
        <v>67</v>
      </c>
      <c r="M155" s="1">
        <v>48</v>
      </c>
      <c r="N155" s="1">
        <v>12</v>
      </c>
      <c r="O155" s="1">
        <f t="shared" si="31"/>
        <v>60</v>
      </c>
      <c r="P155" s="1">
        <f t="shared" si="32"/>
        <v>100</v>
      </c>
      <c r="Q155" s="3">
        <f t="shared" si="33"/>
        <v>63.157894736842103</v>
      </c>
      <c r="R155" s="3">
        <f t="shared" si="24"/>
        <v>89.552238805970148</v>
      </c>
    </row>
    <row r="156" spans="4:18" x14ac:dyDescent="0.25">
      <c r="D156" s="1">
        <v>14</v>
      </c>
      <c r="E156" s="1">
        <v>0</v>
      </c>
      <c r="R156" s="3"/>
    </row>
    <row r="157" spans="4:18" x14ac:dyDescent="0.25">
      <c r="D157" s="1">
        <v>15</v>
      </c>
      <c r="F157" s="1">
        <v>97</v>
      </c>
      <c r="G157" s="1">
        <v>0</v>
      </c>
      <c r="H157" s="3">
        <f t="shared" si="29"/>
        <v>100</v>
      </c>
      <c r="I157" s="1">
        <f t="shared" si="30"/>
        <v>97</v>
      </c>
      <c r="M157" s="1">
        <v>97</v>
      </c>
      <c r="O157" s="1">
        <v>97</v>
      </c>
      <c r="P157" s="1">
        <f t="shared" si="32"/>
        <v>100</v>
      </c>
      <c r="Q157" s="3"/>
      <c r="R157" s="3">
        <f t="shared" si="24"/>
        <v>100</v>
      </c>
    </row>
    <row r="158" spans="4:18" x14ac:dyDescent="0.25">
      <c r="D158" s="1">
        <v>16</v>
      </c>
      <c r="F158" s="1">
        <v>49</v>
      </c>
      <c r="G158" s="1">
        <v>7</v>
      </c>
      <c r="H158" s="3">
        <f t="shared" si="29"/>
        <v>87.5</v>
      </c>
      <c r="I158" s="1">
        <f t="shared" si="30"/>
        <v>56</v>
      </c>
      <c r="M158" s="1">
        <v>49</v>
      </c>
      <c r="N158" s="1">
        <v>5</v>
      </c>
      <c r="O158" s="1">
        <f t="shared" si="31"/>
        <v>54</v>
      </c>
      <c r="P158" s="1">
        <f t="shared" si="32"/>
        <v>100</v>
      </c>
      <c r="Q158" s="3">
        <f t="shared" si="33"/>
        <v>71.428571428571431</v>
      </c>
      <c r="R158" s="3">
        <f t="shared" si="24"/>
        <v>96.428571428571431</v>
      </c>
    </row>
    <row r="159" spans="4:18" x14ac:dyDescent="0.25">
      <c r="D159" s="1">
        <v>17</v>
      </c>
      <c r="E159" s="1">
        <v>0</v>
      </c>
      <c r="R159" s="3"/>
    </row>
    <row r="160" spans="4:18" x14ac:dyDescent="0.25">
      <c r="D160" s="1">
        <v>18</v>
      </c>
      <c r="F160" s="1">
        <v>32</v>
      </c>
      <c r="G160" s="1">
        <v>14</v>
      </c>
      <c r="H160" s="3">
        <f t="shared" si="29"/>
        <v>69.565217391304344</v>
      </c>
      <c r="I160" s="1">
        <f t="shared" si="30"/>
        <v>46</v>
      </c>
      <c r="M160" s="1">
        <v>32</v>
      </c>
      <c r="N160" s="1">
        <v>2</v>
      </c>
      <c r="O160" s="1">
        <f t="shared" si="31"/>
        <v>34</v>
      </c>
      <c r="P160" s="1">
        <f t="shared" si="32"/>
        <v>100</v>
      </c>
      <c r="Q160" s="3">
        <f t="shared" si="33"/>
        <v>14.285714285714285</v>
      </c>
      <c r="R160" s="3">
        <f t="shared" si="24"/>
        <v>73.91304347826086</v>
      </c>
    </row>
    <row r="161" spans="4:18" x14ac:dyDescent="0.25">
      <c r="D161" s="1">
        <v>19</v>
      </c>
      <c r="E161" s="1">
        <v>0</v>
      </c>
      <c r="R161" s="3"/>
    </row>
    <row r="162" spans="4:18" x14ac:dyDescent="0.25">
      <c r="D162" s="1">
        <v>20</v>
      </c>
      <c r="F162" s="1">
        <v>56</v>
      </c>
      <c r="G162" s="1">
        <v>21</v>
      </c>
      <c r="H162" s="3">
        <f t="shared" si="29"/>
        <v>72.727272727272734</v>
      </c>
      <c r="I162" s="1">
        <f t="shared" si="30"/>
        <v>77</v>
      </c>
      <c r="M162" s="1">
        <v>56</v>
      </c>
      <c r="N162" s="1">
        <v>0</v>
      </c>
      <c r="O162" s="1">
        <f t="shared" si="31"/>
        <v>56</v>
      </c>
      <c r="P162" s="1">
        <f t="shared" si="32"/>
        <v>100</v>
      </c>
      <c r="Q162" s="3">
        <f t="shared" si="33"/>
        <v>0</v>
      </c>
      <c r="R162" s="3">
        <f t="shared" si="24"/>
        <v>72.727272727272734</v>
      </c>
    </row>
    <row r="163" spans="4:18" x14ac:dyDescent="0.25">
      <c r="D163" s="1">
        <v>21</v>
      </c>
      <c r="F163" s="1">
        <v>9</v>
      </c>
      <c r="G163" s="1">
        <v>3</v>
      </c>
      <c r="H163" s="3">
        <f t="shared" si="29"/>
        <v>75</v>
      </c>
      <c r="I163" s="1">
        <f t="shared" si="30"/>
        <v>12</v>
      </c>
      <c r="M163" s="1">
        <v>9</v>
      </c>
      <c r="N163" s="1">
        <v>2</v>
      </c>
      <c r="O163" s="1">
        <f t="shared" si="31"/>
        <v>11</v>
      </c>
      <c r="P163" s="1">
        <f t="shared" si="32"/>
        <v>100</v>
      </c>
      <c r="Q163" s="3">
        <f t="shared" si="33"/>
        <v>66.666666666666657</v>
      </c>
      <c r="R163" s="3">
        <f t="shared" si="24"/>
        <v>91.666666666666657</v>
      </c>
    </row>
    <row r="164" spans="4:18" x14ac:dyDescent="0.25">
      <c r="D164" s="1">
        <v>22</v>
      </c>
      <c r="R164" s="3"/>
    </row>
    <row r="165" spans="4:18" x14ac:dyDescent="0.25">
      <c r="D165" s="1">
        <v>23</v>
      </c>
      <c r="E165" s="1">
        <v>0</v>
      </c>
      <c r="R165" s="3"/>
    </row>
    <row r="166" spans="4:18" x14ac:dyDescent="0.25">
      <c r="D166" s="1">
        <v>24</v>
      </c>
      <c r="F166" s="1">
        <v>33</v>
      </c>
      <c r="G166" s="1">
        <v>1</v>
      </c>
      <c r="H166" s="3">
        <f t="shared" si="29"/>
        <v>97.058823529411768</v>
      </c>
      <c r="I166" s="1">
        <f t="shared" si="30"/>
        <v>34</v>
      </c>
      <c r="M166" s="1">
        <v>33</v>
      </c>
      <c r="N166" s="1">
        <v>1</v>
      </c>
      <c r="O166" s="1">
        <f t="shared" si="31"/>
        <v>34</v>
      </c>
      <c r="P166" s="1">
        <f t="shared" si="32"/>
        <v>100</v>
      </c>
      <c r="Q166" s="3">
        <f t="shared" si="33"/>
        <v>100</v>
      </c>
      <c r="R166" s="3">
        <f t="shared" ref="R166:R189" si="34">(O166/I166)*100</f>
        <v>100</v>
      </c>
    </row>
    <row r="167" spans="4:18" x14ac:dyDescent="0.25">
      <c r="D167" s="1">
        <v>25</v>
      </c>
      <c r="R167" s="3"/>
    </row>
    <row r="168" spans="4:18" x14ac:dyDescent="0.25">
      <c r="D168" s="1">
        <v>26</v>
      </c>
      <c r="R168" s="3"/>
    </row>
    <row r="169" spans="4:18" x14ac:dyDescent="0.25">
      <c r="D169" s="1">
        <v>27</v>
      </c>
      <c r="F169" s="1">
        <v>69</v>
      </c>
      <c r="G169" s="1">
        <v>23</v>
      </c>
      <c r="H169" s="3">
        <f t="shared" si="29"/>
        <v>75</v>
      </c>
      <c r="I169" s="1">
        <f t="shared" si="30"/>
        <v>92</v>
      </c>
      <c r="M169" s="1">
        <v>69</v>
      </c>
      <c r="N169" s="1">
        <v>0</v>
      </c>
      <c r="O169" s="1">
        <f t="shared" si="31"/>
        <v>69</v>
      </c>
      <c r="P169" s="1">
        <f t="shared" ref="P169:P186" si="35">(M169/F169)*100</f>
        <v>100</v>
      </c>
      <c r="Q169" s="3">
        <f t="shared" ref="Q169:Q186" si="36">(N169/G169)*100</f>
        <v>0</v>
      </c>
      <c r="R169" s="3">
        <f t="shared" si="34"/>
        <v>75</v>
      </c>
    </row>
    <row r="170" spans="4:18" x14ac:dyDescent="0.25">
      <c r="D170" s="1">
        <v>28</v>
      </c>
      <c r="F170" s="1">
        <v>106</v>
      </c>
      <c r="G170" s="1">
        <v>39</v>
      </c>
      <c r="H170" s="3">
        <f t="shared" si="29"/>
        <v>73.103448275862064</v>
      </c>
      <c r="I170" s="1">
        <f t="shared" si="30"/>
        <v>145</v>
      </c>
      <c r="M170" s="1">
        <v>106</v>
      </c>
      <c r="N170" s="1">
        <v>22</v>
      </c>
      <c r="O170" s="1">
        <f t="shared" si="31"/>
        <v>128</v>
      </c>
      <c r="P170" s="1">
        <f t="shared" si="35"/>
        <v>100</v>
      </c>
      <c r="Q170" s="3">
        <f t="shared" si="36"/>
        <v>56.410256410256409</v>
      </c>
      <c r="R170" s="3">
        <f t="shared" si="34"/>
        <v>88.275862068965523</v>
      </c>
    </row>
    <row r="171" spans="4:18" x14ac:dyDescent="0.25">
      <c r="D171" s="1">
        <v>29</v>
      </c>
      <c r="R171" s="3"/>
    </row>
    <row r="172" spans="4:18" x14ac:dyDescent="0.25">
      <c r="D172" s="1">
        <v>30</v>
      </c>
      <c r="R172" s="3"/>
    </row>
    <row r="173" spans="4:18" x14ac:dyDescent="0.25">
      <c r="D173" s="1">
        <v>31</v>
      </c>
      <c r="R173" s="3"/>
    </row>
    <row r="174" spans="4:18" x14ac:dyDescent="0.25">
      <c r="D174" s="1">
        <v>32</v>
      </c>
      <c r="F174" s="1">
        <v>17</v>
      </c>
      <c r="G174" s="1">
        <v>9</v>
      </c>
      <c r="H174" s="3">
        <f t="shared" si="29"/>
        <v>65.384615384615387</v>
      </c>
      <c r="I174" s="1">
        <f t="shared" si="30"/>
        <v>26</v>
      </c>
      <c r="M174" s="1">
        <v>17</v>
      </c>
      <c r="N174" s="1">
        <v>4</v>
      </c>
      <c r="O174" s="1">
        <f t="shared" si="31"/>
        <v>21</v>
      </c>
      <c r="P174" s="1">
        <f t="shared" si="35"/>
        <v>100</v>
      </c>
      <c r="Q174" s="3">
        <f t="shared" si="36"/>
        <v>44.444444444444443</v>
      </c>
      <c r="R174" s="3">
        <f t="shared" si="34"/>
        <v>80.769230769230774</v>
      </c>
    </row>
    <row r="175" spans="4:18" x14ac:dyDescent="0.25">
      <c r="D175" s="1">
        <v>33</v>
      </c>
      <c r="F175" s="1">
        <v>37</v>
      </c>
      <c r="G175" s="1">
        <v>6</v>
      </c>
      <c r="H175" s="3">
        <f t="shared" si="29"/>
        <v>86.04651162790698</v>
      </c>
      <c r="I175" s="1">
        <f t="shared" si="30"/>
        <v>43</v>
      </c>
      <c r="M175" s="1">
        <v>37</v>
      </c>
      <c r="N175" s="1">
        <v>6</v>
      </c>
      <c r="O175" s="1">
        <f t="shared" si="31"/>
        <v>43</v>
      </c>
      <c r="P175" s="1">
        <f t="shared" si="35"/>
        <v>100</v>
      </c>
      <c r="Q175" s="3">
        <f t="shared" si="36"/>
        <v>100</v>
      </c>
      <c r="R175" s="3">
        <f t="shared" si="34"/>
        <v>100</v>
      </c>
    </row>
    <row r="176" spans="4:18" x14ac:dyDescent="0.25">
      <c r="D176" s="1">
        <v>34</v>
      </c>
      <c r="R176" s="3"/>
    </row>
    <row r="177" spans="4:18" x14ac:dyDescent="0.25">
      <c r="D177" s="1">
        <v>35</v>
      </c>
      <c r="R177" s="3"/>
    </row>
    <row r="178" spans="4:18" x14ac:dyDescent="0.25">
      <c r="D178" s="1">
        <v>36</v>
      </c>
      <c r="R178" s="3"/>
    </row>
    <row r="179" spans="4:18" x14ac:dyDescent="0.25">
      <c r="D179" s="1">
        <v>37</v>
      </c>
      <c r="F179" s="1">
        <v>24</v>
      </c>
      <c r="G179" s="1">
        <v>0</v>
      </c>
      <c r="H179" s="3">
        <f t="shared" si="29"/>
        <v>100</v>
      </c>
      <c r="I179" s="1">
        <f t="shared" si="30"/>
        <v>24</v>
      </c>
      <c r="M179" s="1">
        <v>24</v>
      </c>
      <c r="O179" s="1">
        <v>24</v>
      </c>
      <c r="P179" s="1">
        <f t="shared" si="35"/>
        <v>100</v>
      </c>
      <c r="Q179" s="3"/>
      <c r="R179" s="3">
        <f t="shared" si="34"/>
        <v>100</v>
      </c>
    </row>
    <row r="180" spans="4:18" x14ac:dyDescent="0.25">
      <c r="D180" s="1">
        <v>38</v>
      </c>
      <c r="F180" s="1">
        <v>23</v>
      </c>
      <c r="G180" s="1">
        <v>11</v>
      </c>
      <c r="H180" s="3">
        <f t="shared" si="29"/>
        <v>67.64705882352942</v>
      </c>
      <c r="I180" s="1">
        <f t="shared" si="30"/>
        <v>34</v>
      </c>
      <c r="M180" s="1">
        <v>23</v>
      </c>
      <c r="N180" s="1">
        <v>5</v>
      </c>
      <c r="O180" s="1">
        <f t="shared" si="31"/>
        <v>28</v>
      </c>
      <c r="P180" s="1">
        <f t="shared" si="35"/>
        <v>100</v>
      </c>
      <c r="Q180" s="3">
        <f t="shared" si="36"/>
        <v>45.454545454545453</v>
      </c>
      <c r="R180" s="3">
        <f t="shared" si="34"/>
        <v>82.35294117647058</v>
      </c>
    </row>
    <row r="181" spans="4:18" x14ac:dyDescent="0.25">
      <c r="D181" s="1">
        <v>39</v>
      </c>
      <c r="R181" s="3"/>
    </row>
    <row r="182" spans="4:18" x14ac:dyDescent="0.25">
      <c r="D182" s="1">
        <v>40</v>
      </c>
      <c r="R182" s="3"/>
    </row>
    <row r="183" spans="4:18" x14ac:dyDescent="0.25">
      <c r="D183" s="1">
        <v>41</v>
      </c>
      <c r="F183" s="1">
        <v>68</v>
      </c>
      <c r="G183" s="1">
        <v>19</v>
      </c>
      <c r="H183" s="3">
        <f t="shared" si="29"/>
        <v>78.160919540229884</v>
      </c>
      <c r="I183" s="1">
        <f t="shared" si="30"/>
        <v>87</v>
      </c>
      <c r="M183" s="1">
        <v>68</v>
      </c>
      <c r="N183" s="1">
        <v>0</v>
      </c>
      <c r="O183" s="1">
        <f t="shared" si="31"/>
        <v>68</v>
      </c>
      <c r="P183" s="1">
        <f t="shared" si="35"/>
        <v>100</v>
      </c>
      <c r="Q183" s="3">
        <f t="shared" si="36"/>
        <v>0</v>
      </c>
      <c r="R183" s="3">
        <f t="shared" si="34"/>
        <v>78.160919540229884</v>
      </c>
    </row>
    <row r="184" spans="4:18" x14ac:dyDescent="0.25">
      <c r="D184" s="1">
        <v>42</v>
      </c>
      <c r="R184" s="3"/>
    </row>
    <row r="185" spans="4:18" x14ac:dyDescent="0.25">
      <c r="D185" s="1">
        <v>43</v>
      </c>
      <c r="R185" s="3"/>
    </row>
    <row r="186" spans="4:18" x14ac:dyDescent="0.25">
      <c r="D186" s="1">
        <v>44</v>
      </c>
      <c r="F186" s="1">
        <v>36</v>
      </c>
      <c r="G186" s="1">
        <v>6</v>
      </c>
      <c r="H186" s="3">
        <f t="shared" si="29"/>
        <v>85.714285714285708</v>
      </c>
      <c r="I186" s="1">
        <f t="shared" si="30"/>
        <v>42</v>
      </c>
      <c r="M186" s="1">
        <v>36</v>
      </c>
      <c r="N186" s="1">
        <v>3</v>
      </c>
      <c r="O186" s="1">
        <f t="shared" si="31"/>
        <v>39</v>
      </c>
      <c r="P186" s="1">
        <f t="shared" si="35"/>
        <v>100</v>
      </c>
      <c r="Q186" s="3">
        <f t="shared" si="36"/>
        <v>50</v>
      </c>
      <c r="R186" s="3">
        <f t="shared" si="34"/>
        <v>92.857142857142861</v>
      </c>
    </row>
    <row r="187" spans="4:18" x14ac:dyDescent="0.25">
      <c r="D187" s="1">
        <v>45</v>
      </c>
      <c r="R187" s="3"/>
    </row>
    <row r="188" spans="4:18" x14ac:dyDescent="0.25">
      <c r="D188" s="1">
        <v>46</v>
      </c>
      <c r="R188" s="3"/>
    </row>
    <row r="189" spans="4:18" x14ac:dyDescent="0.25">
      <c r="F189" s="1">
        <f>SUM(F143:F188)</f>
        <v>1092</v>
      </c>
      <c r="G189" s="1">
        <f>SUM(G143:G188)</f>
        <v>311</v>
      </c>
      <c r="H189" s="3">
        <f>(F189/I189)*100</f>
        <v>77.833214540270845</v>
      </c>
      <c r="I189" s="1">
        <f>SUM(I143:I188)</f>
        <v>1403</v>
      </c>
      <c r="M189" s="1">
        <f>SUM(M143:M188)</f>
        <v>1092</v>
      </c>
      <c r="N189" s="1">
        <f>SUM(N143:N188)</f>
        <v>94</v>
      </c>
      <c r="O189" s="1">
        <f t="shared" si="31"/>
        <v>1186</v>
      </c>
      <c r="P189" s="1">
        <f>(M189/F189)*100</f>
        <v>100</v>
      </c>
      <c r="Q189" s="3">
        <f>(N189/G189)*100</f>
        <v>30.225080385852088</v>
      </c>
      <c r="R189" s="3">
        <f t="shared" si="34"/>
        <v>84.533143264433349</v>
      </c>
    </row>
  </sheetData>
  <mergeCells count="12">
    <mergeCell ref="F98:I98"/>
    <mergeCell ref="F141:I141"/>
    <mergeCell ref="P98:R98"/>
    <mergeCell ref="M98:O98"/>
    <mergeCell ref="M141:O141"/>
    <mergeCell ref="P141:R141"/>
    <mergeCell ref="F5:I5"/>
    <mergeCell ref="M5:N5"/>
    <mergeCell ref="P5:Q5"/>
    <mergeCell ref="F47:I47"/>
    <mergeCell ref="M47:N47"/>
    <mergeCell ref="P47:Q47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F1</vt:lpstr>
      <vt:lpstr>Homing assay</vt:lpstr>
      <vt:lpstr>Cutting assay</vt:lpstr>
      <vt:lpstr>Embryonic assay</vt:lpstr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Ang</dc:creator>
  <cp:lastModifiedBy>Philip Leftwich (BIO - Staff)</cp:lastModifiedBy>
  <dcterms:created xsi:type="dcterms:W3CDTF">2020-07-08T10:01:44Z</dcterms:created>
  <dcterms:modified xsi:type="dcterms:W3CDTF">2023-10-03T16:55:42Z</dcterms:modified>
</cp:coreProperties>
</file>