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aniels\Desktop\"/>
    </mc:Choice>
  </mc:AlternateContent>
  <bookViews>
    <workbookView xWindow="0" yWindow="0" windowWidth="28800" windowHeight="12885"/>
  </bookViews>
  <sheets>
    <sheet name="Event Rates" sheetId="1" r:id="rId1"/>
    <sheet name="Ratios" sheetId="2" r:id="rId2"/>
  </sheets>
  <definedNames>
    <definedName name="HourPerMin">Ratios!$A$12</definedName>
    <definedName name="HourPerMsec">Ratios!$A$10</definedName>
    <definedName name="HourPerSec">Ratios!$A$11</definedName>
    <definedName name="MinPerHour">Ratios!$A$9</definedName>
    <definedName name="MinPerMSec">Ratios!$A$7</definedName>
    <definedName name="MinPerSec">Ratios!$A$8</definedName>
    <definedName name="MsecPerHour">Ratios!$A$3</definedName>
    <definedName name="MsecPerMin">Ratios!$A$2</definedName>
    <definedName name="MsecPerSec">Ratios!$A$1</definedName>
    <definedName name="NumEvents">'Event Rates'!$A$3</definedName>
    <definedName name="NumHour">'Event Rates'!$E$3</definedName>
    <definedName name="NumMin">'Event Rates'!$D$3</definedName>
    <definedName name="NumMSec">'Event Rates'!$B$3</definedName>
    <definedName name="NumSec">'Event Rates'!$C$3</definedName>
    <definedName name="SecPerHour">Ratios!$A$6</definedName>
    <definedName name="SecPerMin">Ratios!$A$5</definedName>
    <definedName name="SecPerMSec">Ratios!$A$4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1" l="1"/>
  <c r="A7" i="1"/>
  <c r="F7" i="1" s="1"/>
  <c r="A6" i="1"/>
  <c r="F6" i="1" s="1"/>
  <c r="A5" i="1"/>
  <c r="F5" i="1" s="1"/>
  <c r="A11" i="2"/>
  <c r="A10" i="2"/>
  <c r="A12" i="2"/>
  <c r="A7" i="2"/>
  <c r="A8" i="2"/>
  <c r="A4" i="2"/>
  <c r="A17" i="1" l="1"/>
  <c r="A31" i="1"/>
  <c r="A30" i="1"/>
  <c r="A29" i="1"/>
  <c r="A28" i="1"/>
  <c r="A27" i="1"/>
  <c r="A26" i="1"/>
  <c r="A11" i="1"/>
  <c r="A16" i="1"/>
  <c r="A12" i="1"/>
  <c r="C24" i="1"/>
  <c r="B24" i="1"/>
  <c r="C23" i="1"/>
  <c r="B23" i="1"/>
  <c r="C22" i="1"/>
  <c r="B22" i="1"/>
  <c r="C21" i="1"/>
  <c r="B21" i="1"/>
  <c r="F8" i="1"/>
  <c r="A13" i="1"/>
  <c r="A18" i="1"/>
  <c r="A10" i="1"/>
  <c r="A14" i="1"/>
  <c r="A19" i="1"/>
</calcChain>
</file>

<file path=xl/sharedStrings.xml><?xml version="1.0" encoding="utf-8"?>
<sst xmlns="http://schemas.openxmlformats.org/spreadsheetml/2006/main" count="71" uniqueCount="50">
  <si>
    <t>Happening Every...</t>
  </si>
  <si>
    <t>If you have this number of things</t>
  </si>
  <si>
    <t>Milliseconds</t>
  </si>
  <si>
    <t>Seconds</t>
  </si>
  <si>
    <t>Minutes</t>
  </si>
  <si>
    <t>Hours</t>
  </si>
  <si>
    <t>msec / second</t>
  </si>
  <si>
    <t>msec / minute</t>
  </si>
  <si>
    <t>msec / hour</t>
  </si>
  <si>
    <t>sec / msec</t>
  </si>
  <si>
    <t>sec / minute</t>
  </si>
  <si>
    <t>sec / hour</t>
  </si>
  <si>
    <t>min / msec</t>
  </si>
  <si>
    <t>min / sec</t>
  </si>
  <si>
    <t>min / hour</t>
  </si>
  <si>
    <t>Then you have</t>
  </si>
  <si>
    <t>per msec</t>
  </si>
  <si>
    <t>per second</t>
  </si>
  <si>
    <t>per minute</t>
  </si>
  <si>
    <t>per hour</t>
  </si>
  <si>
    <t>hour / msec</t>
  </si>
  <si>
    <t>hour / sec</t>
  </si>
  <si>
    <t>hour / min</t>
  </si>
  <si>
    <t>per</t>
  </si>
  <si>
    <t>minutes</t>
  </si>
  <si>
    <t>hours</t>
  </si>
  <si>
    <t>And you have per-minute rates of…</t>
  </si>
  <si>
    <t>And you have per-hour rates of…</t>
  </si>
  <si>
    <t>or, every</t>
  </si>
  <si>
    <t>If you have this number of hours per day…</t>
  </si>
  <si>
    <t>And finally…</t>
  </si>
  <si>
    <t>per 28 day month</t>
  </si>
  <si>
    <t>per 30 day month</t>
  </si>
  <si>
    <t>per 31 day month</t>
  </si>
  <si>
    <t>per average month (365/12)</t>
  </si>
  <si>
    <t>per 365 day year (24 hour day)</t>
  </si>
  <si>
    <t>per 365.25 day year (24 hour day)</t>
  </si>
  <si>
    <t>…and a 5 day week…</t>
  </si>
  <si>
    <t>…or a 7 day week…</t>
  </si>
  <si>
    <t>then there are this many events per week</t>
  </si>
  <si>
    <t>&lt;&lt; Enter number of events in the yellow box</t>
  </si>
  <si>
    <r>
      <t xml:space="preserve">&lt;&lt; Then enter a period in </t>
    </r>
    <r>
      <rPr>
        <b/>
        <i/>
        <sz val="11"/>
        <color theme="1"/>
        <rFont val="Calibri"/>
        <family val="2"/>
        <scheme val="minor"/>
      </rPr>
      <t xml:space="preserve">one </t>
    </r>
    <r>
      <rPr>
        <sz val="11"/>
        <color theme="1"/>
        <rFont val="Calibri"/>
        <family val="2"/>
        <scheme val="minor"/>
      </rPr>
      <t>of the orange cells. (The leftmost one takes precedence).</t>
    </r>
  </si>
  <si>
    <t>&lt;&lt; Fractional periods, such as 1.5 hours, are fine.</t>
  </si>
  <si>
    <t>msecs, you have</t>
  </si>
  <si>
    <t>seconds, you have</t>
  </si>
  <si>
    <t>minutes, you have</t>
  </si>
  <si>
    <t>hours, you have</t>
  </si>
  <si>
    <t>&lt;&lt; You can enter a multipler in the yellow boxes, e.g. if you want to know what</t>
  </si>
  <si>
    <t>&lt;&lt; rate you will see in 6.7 hours.</t>
  </si>
  <si>
    <t>&lt;&lt; Here we can see some common time spans.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</si>
</sst>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3" borderId="0" xfId="0" applyFill="1"/>
    <xf numFmtId="0" fontId="0" fillId="4" borderId="0" xfId="0" applyFill="1"/>
    <xf numFmtId="43" fontId="0" fillId="0" borderId="0" xfId="1" applyFont="1"/>
    <xf numFmtId="165" fontId="0" fillId="0" borderId="0" xfId="1" applyNumberFormat="1" applyFont="1"/>
    <xf numFmtId="0" fontId="2" fillId="2" borderId="1" xfId="0" applyFont="1" applyFill="1" applyBorder="1" applyAlignme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H14" sqref="H14"/>
    </sheetView>
  </sheetViews>
  <sheetFormatPr defaultRowHeight="15" x14ac:dyDescent="0.25"/>
  <cols>
    <col min="1" max="1" width="67.42578125" customWidth="1"/>
    <col min="2" max="2" width="21.7109375" customWidth="1"/>
    <col min="3" max="3" width="10.42578125" customWidth="1"/>
    <col min="4" max="4" width="10.5703125" customWidth="1"/>
    <col min="5" max="5" width="19.85546875" customWidth="1"/>
    <col min="6" max="6" width="14" customWidth="1"/>
  </cols>
  <sheetData>
    <row r="1" spans="1:8" ht="15.75" thickBot="1" x14ac:dyDescent="0.3">
      <c r="A1" s="1"/>
      <c r="B1" s="2" t="s">
        <v>0</v>
      </c>
      <c r="C1" s="1"/>
      <c r="D1" s="1"/>
      <c r="E1" s="1"/>
      <c r="F1" s="1"/>
      <c r="H1" t="s">
        <v>40</v>
      </c>
    </row>
    <row r="2" spans="1:8" ht="15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/>
      <c r="H2" t="s">
        <v>41</v>
      </c>
    </row>
    <row r="3" spans="1:8" ht="15.75" thickBot="1" x14ac:dyDescent="0.3">
      <c r="A3" s="3">
        <v>1</v>
      </c>
      <c r="B3" s="4"/>
      <c r="C3" s="4">
        <v>1</v>
      </c>
      <c r="D3" s="4"/>
      <c r="E3" s="4"/>
      <c r="F3" s="1"/>
      <c r="H3" t="s">
        <v>42</v>
      </c>
    </row>
    <row r="4" spans="1:8" ht="15.75" customHeight="1" thickBot="1" x14ac:dyDescent="0.3">
      <c r="A4" s="2" t="s">
        <v>15</v>
      </c>
      <c r="B4" s="1"/>
      <c r="C4" s="1"/>
      <c r="D4" s="1"/>
      <c r="E4" s="1"/>
      <c r="F4" s="1"/>
    </row>
    <row r="5" spans="1:8" ht="15.75" customHeight="1" thickBot="1" x14ac:dyDescent="0.3">
      <c r="A5" s="5">
        <f>IF(NumMSec&lt;&gt;"",NumEvents/NumMSec,
  IF(NumSec&lt;&gt;"",NumEvents*MsecPerSec/NumSec,
  IF(NumMin&lt;&gt;"",NumEvents*MinPerMSec/NumMin,
  IF(NumHour &lt;&gt; "", NumEvents * HourPerMsec/NumHour, "Enter a value in one of the 'Happening Every' boxes above"))))</f>
        <v>1000</v>
      </c>
      <c r="B5" s="2" t="s">
        <v>16</v>
      </c>
      <c r="C5" s="2" t="s">
        <v>28</v>
      </c>
      <c r="D5" s="3">
        <v>2</v>
      </c>
      <c r="E5" s="2" t="s">
        <v>43</v>
      </c>
      <c r="F5" s="5">
        <f>A5*D5</f>
        <v>2000</v>
      </c>
      <c r="H5" t="s">
        <v>47</v>
      </c>
    </row>
    <row r="6" spans="1:8" ht="15.75" customHeight="1" thickBot="1" x14ac:dyDescent="0.3">
      <c r="A6" s="5">
        <f>IF(NumMSec&lt;&gt;"", NumEvents * MsecPerSec/NumMSec,
  IF(NumSec &lt;&gt; "",NumEvents/NumSec,
  IF(NumMin &lt;&gt; "", NumEvents * MinPerSec/NumMin,
  IF(NumHour &lt;&gt; "", NumEvents * HourPerSec /NumHour, "Enter a value in one of the 'Happening Every' boxes above"))))</f>
        <v>1</v>
      </c>
      <c r="B6" s="2" t="s">
        <v>17</v>
      </c>
      <c r="C6" s="2" t="s">
        <v>28</v>
      </c>
      <c r="D6" s="3">
        <v>2</v>
      </c>
      <c r="E6" s="2" t="s">
        <v>44</v>
      </c>
      <c r="F6" s="5">
        <f>A6*D6</f>
        <v>2</v>
      </c>
      <c r="H6" t="s">
        <v>48</v>
      </c>
    </row>
    <row r="7" spans="1:8" ht="15.75" customHeight="1" thickBot="1" x14ac:dyDescent="0.3">
      <c r="A7" s="5">
        <f>IF(NumMSec &lt;&gt; "", NumEvents * MsecPerMin/NumMSec,
  IF(NumSec &lt;&gt; "", NumEvents * SecPerMin / NumSec,
  IF(NumMin &lt;&gt; "", NumEvents / NumMin,
  IF(NumHour &lt;&gt; "", NumEvents * HourPerMin / NumHour, "Enter a value in one of the 'Happening Every' boxes above"))))</f>
        <v>60</v>
      </c>
      <c r="B7" s="2" t="s">
        <v>18</v>
      </c>
      <c r="C7" s="2" t="s">
        <v>28</v>
      </c>
      <c r="D7" s="3">
        <v>1</v>
      </c>
      <c r="E7" s="2" t="s">
        <v>45</v>
      </c>
      <c r="F7" s="5">
        <f>A7*D7</f>
        <v>60</v>
      </c>
    </row>
    <row r="8" spans="1:8" ht="15.75" customHeight="1" thickBot="1" x14ac:dyDescent="0.3">
      <c r="A8" s="5">
        <f>IF(NumMSec &lt;&gt; "", NumEvents * MsecPerHour/NumMSec,
  IF(NumSec &lt;&gt; "", NumEvents * SecPerHour / NumSec,
  IF(NumMin &lt;&gt; "", NumEvents * MinPerHour / NumMin,
  IF(NumHour &lt;&gt; "", NumEvents / NumHour, "Enter a value in one of the 'Happening Every' boxes above"))))</f>
        <v>3600</v>
      </c>
      <c r="B8" s="2" t="s">
        <v>19</v>
      </c>
      <c r="C8" s="2" t="s">
        <v>28</v>
      </c>
      <c r="D8" s="3">
        <v>2</v>
      </c>
      <c r="E8" s="2" t="s">
        <v>46</v>
      </c>
      <c r="F8" s="5">
        <f>A8*D8</f>
        <v>7200</v>
      </c>
    </row>
    <row r="9" spans="1:8" ht="15.75" thickBot="1" x14ac:dyDescent="0.3">
      <c r="A9" s="2" t="s">
        <v>26</v>
      </c>
      <c r="B9" s="1"/>
      <c r="C9" s="1"/>
      <c r="D9" s="1"/>
      <c r="E9" s="1"/>
      <c r="F9" s="1"/>
    </row>
    <row r="10" spans="1:8" ht="15.75" thickBot="1" x14ac:dyDescent="0.3">
      <c r="A10" s="6">
        <f>$A$7*C10</f>
        <v>300</v>
      </c>
      <c r="B10" s="2" t="s">
        <v>23</v>
      </c>
      <c r="C10">
        <v>5</v>
      </c>
      <c r="D10" s="2" t="s">
        <v>24</v>
      </c>
      <c r="E10" s="1"/>
      <c r="F10" s="1"/>
      <c r="H10" t="s">
        <v>49</v>
      </c>
    </row>
    <row r="11" spans="1:8" ht="15.75" thickBot="1" x14ac:dyDescent="0.3">
      <c r="A11" s="6">
        <f>$A$7*C11</f>
        <v>600</v>
      </c>
      <c r="B11" s="2" t="s">
        <v>23</v>
      </c>
      <c r="C11">
        <v>10</v>
      </c>
      <c r="D11" s="2" t="s">
        <v>24</v>
      </c>
      <c r="E11" s="1"/>
      <c r="F11" s="1"/>
    </row>
    <row r="12" spans="1:8" ht="15.75" thickBot="1" x14ac:dyDescent="0.3">
      <c r="A12" s="6">
        <f>$A$7*C12</f>
        <v>1800</v>
      </c>
      <c r="B12" s="2" t="s">
        <v>23</v>
      </c>
      <c r="C12">
        <v>30</v>
      </c>
      <c r="D12" s="2" t="s">
        <v>24</v>
      </c>
      <c r="E12" s="1"/>
      <c r="F12" s="1"/>
    </row>
    <row r="13" spans="1:8" ht="15.75" thickBot="1" x14ac:dyDescent="0.3">
      <c r="A13" s="6">
        <f>$A$7*C13</f>
        <v>2700</v>
      </c>
      <c r="B13" s="2" t="s">
        <v>23</v>
      </c>
      <c r="C13">
        <v>45</v>
      </c>
      <c r="D13" s="2" t="s">
        <v>24</v>
      </c>
      <c r="E13" s="1"/>
      <c r="F13" s="1"/>
    </row>
    <row r="14" spans="1:8" ht="15.75" thickBot="1" x14ac:dyDescent="0.3">
      <c r="A14" s="6">
        <f>$A$7*C14</f>
        <v>3600</v>
      </c>
      <c r="B14" s="2" t="s">
        <v>23</v>
      </c>
      <c r="C14">
        <v>60</v>
      </c>
      <c r="D14" s="2" t="s">
        <v>24</v>
      </c>
      <c r="E14" s="1"/>
      <c r="F14" s="1"/>
    </row>
    <row r="15" spans="1:8" ht="15.75" thickBot="1" x14ac:dyDescent="0.3">
      <c r="A15" s="2" t="s">
        <v>27</v>
      </c>
      <c r="B15" s="1"/>
      <c r="C15" s="1"/>
      <c r="D15" s="1"/>
      <c r="E15" s="1"/>
      <c r="F15" s="1"/>
    </row>
    <row r="16" spans="1:8" ht="15.75" thickBot="1" x14ac:dyDescent="0.3">
      <c r="A16" s="6">
        <f>$A$8*C16</f>
        <v>28800</v>
      </c>
      <c r="B16" s="2" t="s">
        <v>23</v>
      </c>
      <c r="C16">
        <v>8</v>
      </c>
      <c r="D16" s="2" t="s">
        <v>25</v>
      </c>
      <c r="E16" s="1"/>
      <c r="F16" s="1"/>
    </row>
    <row r="17" spans="1:6" ht="15.75" thickBot="1" x14ac:dyDescent="0.3">
      <c r="A17" s="6">
        <f>$A$8*C17</f>
        <v>36000</v>
      </c>
      <c r="B17" s="2" t="s">
        <v>23</v>
      </c>
      <c r="C17">
        <v>10</v>
      </c>
      <c r="D17" s="2" t="s">
        <v>25</v>
      </c>
      <c r="E17" s="1"/>
      <c r="F17" s="1"/>
    </row>
    <row r="18" spans="1:6" ht="15.75" thickBot="1" x14ac:dyDescent="0.3">
      <c r="A18" s="6">
        <f>$A$8*C18</f>
        <v>43200</v>
      </c>
      <c r="B18" s="2" t="s">
        <v>23</v>
      </c>
      <c r="C18">
        <v>12</v>
      </c>
      <c r="D18" s="2" t="s">
        <v>25</v>
      </c>
      <c r="E18" s="1"/>
      <c r="F18" s="1"/>
    </row>
    <row r="19" spans="1:6" ht="15.75" thickBot="1" x14ac:dyDescent="0.3">
      <c r="A19" s="6">
        <f>$A$8*C19</f>
        <v>86400</v>
      </c>
      <c r="B19" s="2" t="s">
        <v>23</v>
      </c>
      <c r="C19">
        <v>24</v>
      </c>
      <c r="D19" s="2" t="s">
        <v>25</v>
      </c>
      <c r="E19" s="1"/>
      <c r="F19" s="1"/>
    </row>
    <row r="20" spans="1:6" ht="15.75" customHeight="1" thickBot="1" x14ac:dyDescent="0.3">
      <c r="A20" s="2" t="s">
        <v>29</v>
      </c>
      <c r="B20" s="2" t="s">
        <v>37</v>
      </c>
      <c r="C20" s="7" t="s">
        <v>38</v>
      </c>
      <c r="D20" s="1"/>
      <c r="E20" s="1"/>
      <c r="F20" s="1"/>
    </row>
    <row r="21" spans="1:6" ht="15.75" thickBot="1" x14ac:dyDescent="0.3">
      <c r="A21" s="6">
        <v>8</v>
      </c>
      <c r="B21" s="6">
        <f>5*A21*$A$8</f>
        <v>144000</v>
      </c>
      <c r="C21" s="6">
        <f>7*A21*$A$8</f>
        <v>201600</v>
      </c>
      <c r="D21" s="7" t="s">
        <v>39</v>
      </c>
      <c r="E21" s="1"/>
      <c r="F21" s="1"/>
    </row>
    <row r="22" spans="1:6" ht="15.75" thickBot="1" x14ac:dyDescent="0.3">
      <c r="A22" s="6">
        <v>10</v>
      </c>
      <c r="B22" s="6">
        <f>5*A22*$A$8</f>
        <v>180000</v>
      </c>
      <c r="C22" s="6">
        <f>7*A22*$A$8</f>
        <v>252000</v>
      </c>
      <c r="D22" s="7" t="s">
        <v>39</v>
      </c>
      <c r="E22" s="1"/>
      <c r="F22" s="1"/>
    </row>
    <row r="23" spans="1:6" ht="15.75" thickBot="1" x14ac:dyDescent="0.3">
      <c r="A23" s="6">
        <v>12</v>
      </c>
      <c r="B23" s="6">
        <f>5*A23*$A$8</f>
        <v>216000</v>
      </c>
      <c r="C23" s="6">
        <f>7*A23*$A$8</f>
        <v>302400</v>
      </c>
      <c r="D23" s="7" t="s">
        <v>39</v>
      </c>
      <c r="E23" s="1"/>
      <c r="F23" s="1"/>
    </row>
    <row r="24" spans="1:6" ht="15.75" thickBot="1" x14ac:dyDescent="0.3">
      <c r="A24" s="6">
        <v>24</v>
      </c>
      <c r="B24" s="6">
        <f>5*A24*$A$8</f>
        <v>432000</v>
      </c>
      <c r="C24" s="6">
        <f>7*A24*$A$8</f>
        <v>604800</v>
      </c>
      <c r="D24" s="7" t="s">
        <v>39</v>
      </c>
      <c r="E24" s="1"/>
      <c r="F24" s="1"/>
    </row>
    <row r="25" spans="1:6" ht="15.75" thickBot="1" x14ac:dyDescent="0.3">
      <c r="A25" s="2" t="s">
        <v>30</v>
      </c>
      <c r="B25" s="1"/>
      <c r="C25" s="1"/>
      <c r="D25" s="1"/>
      <c r="E25" s="1"/>
      <c r="F25" s="1"/>
    </row>
    <row r="26" spans="1:6" ht="15.75" thickBot="1" x14ac:dyDescent="0.3">
      <c r="A26" s="8">
        <f>365*$A$8*24</f>
        <v>31536000</v>
      </c>
      <c r="B26" s="7" t="s">
        <v>35</v>
      </c>
      <c r="C26" s="1"/>
      <c r="D26" s="1"/>
      <c r="E26" s="1"/>
      <c r="F26" s="1"/>
    </row>
    <row r="27" spans="1:6" ht="15.75" thickBot="1" x14ac:dyDescent="0.3">
      <c r="A27" s="8">
        <f>365.25*$A$8*24</f>
        <v>31557600</v>
      </c>
      <c r="B27" s="7" t="s">
        <v>36</v>
      </c>
      <c r="C27" s="1"/>
      <c r="D27" s="1"/>
      <c r="E27" s="1"/>
      <c r="F27" s="1"/>
    </row>
    <row r="28" spans="1:6" ht="15.75" thickBot="1" x14ac:dyDescent="0.3">
      <c r="A28" s="8">
        <f>28*$A$8*24</f>
        <v>2419200</v>
      </c>
      <c r="B28" s="7" t="s">
        <v>31</v>
      </c>
      <c r="C28" s="1"/>
      <c r="D28" s="1"/>
      <c r="E28" s="1"/>
      <c r="F28" s="1"/>
    </row>
    <row r="29" spans="1:6" ht="15.75" thickBot="1" x14ac:dyDescent="0.3">
      <c r="A29" s="8">
        <f>30*$A$8*24</f>
        <v>2592000</v>
      </c>
      <c r="B29" s="7" t="s">
        <v>32</v>
      </c>
      <c r="C29" s="1"/>
      <c r="D29" s="1"/>
      <c r="E29" s="1"/>
      <c r="F29" s="1"/>
    </row>
    <row r="30" spans="1:6" ht="15.75" thickBot="1" x14ac:dyDescent="0.3">
      <c r="A30" s="8">
        <f>31*$A$8*24</f>
        <v>2678400</v>
      </c>
      <c r="B30" s="7" t="s">
        <v>33</v>
      </c>
      <c r="C30" s="1"/>
      <c r="D30" s="1"/>
      <c r="E30" s="1"/>
      <c r="F30" s="1"/>
    </row>
    <row r="31" spans="1:6" ht="15.75" thickBot="1" x14ac:dyDescent="0.3">
      <c r="A31" s="8">
        <f>365/12*$A$8*24</f>
        <v>2628000</v>
      </c>
      <c r="B31" s="7" t="s">
        <v>34</v>
      </c>
      <c r="C31" s="1"/>
      <c r="D31" s="1"/>
      <c r="E31" s="1"/>
      <c r="F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2" sqref="A12"/>
    </sheetView>
  </sheetViews>
  <sheetFormatPr defaultRowHeight="15" x14ac:dyDescent="0.25"/>
  <cols>
    <col min="1" max="1" width="20.42578125" customWidth="1"/>
  </cols>
  <sheetData>
    <row r="1" spans="1:2" x14ac:dyDescent="0.25">
      <c r="A1">
        <v>1000</v>
      </c>
      <c r="B1" t="s">
        <v>6</v>
      </c>
    </row>
    <row r="2" spans="1:2" x14ac:dyDescent="0.25">
      <c r="A2">
        <v>60000</v>
      </c>
      <c r="B2" t="s">
        <v>7</v>
      </c>
    </row>
    <row r="3" spans="1:2" x14ac:dyDescent="0.25">
      <c r="A3">
        <v>3600000</v>
      </c>
      <c r="B3" t="s">
        <v>8</v>
      </c>
    </row>
    <row r="4" spans="1:2" x14ac:dyDescent="0.25">
      <c r="A4">
        <f>1/MsecPerSec</f>
        <v>1E-3</v>
      </c>
      <c r="B4" t="s">
        <v>9</v>
      </c>
    </row>
    <row r="5" spans="1:2" x14ac:dyDescent="0.25">
      <c r="A5">
        <v>60</v>
      </c>
      <c r="B5" t="s">
        <v>10</v>
      </c>
    </row>
    <row r="6" spans="1:2" x14ac:dyDescent="0.25">
      <c r="A6">
        <v>3600</v>
      </c>
      <c r="B6" t="s">
        <v>11</v>
      </c>
    </row>
    <row r="7" spans="1:2" x14ac:dyDescent="0.25">
      <c r="A7">
        <f>MinPerSec/1000</f>
        <v>1.6666666666666667E-5</v>
      </c>
      <c r="B7" t="s">
        <v>12</v>
      </c>
    </row>
    <row r="8" spans="1:2" x14ac:dyDescent="0.25">
      <c r="A8">
        <f>1/60</f>
        <v>1.6666666666666666E-2</v>
      </c>
      <c r="B8" t="s">
        <v>13</v>
      </c>
    </row>
    <row r="9" spans="1:2" x14ac:dyDescent="0.25">
      <c r="A9">
        <v>60</v>
      </c>
      <c r="B9" t="s">
        <v>14</v>
      </c>
    </row>
    <row r="10" spans="1:2" x14ac:dyDescent="0.25">
      <c r="A10">
        <f>1/MsecPerHour</f>
        <v>2.7777777777777776E-7</v>
      </c>
      <c r="B10" t="s">
        <v>20</v>
      </c>
    </row>
    <row r="11" spans="1:2" x14ac:dyDescent="0.25">
      <c r="A11">
        <f>1/SecPerHour</f>
        <v>2.7777777777777778E-4</v>
      </c>
      <c r="B11" t="s">
        <v>21</v>
      </c>
    </row>
    <row r="12" spans="1:2" x14ac:dyDescent="0.25">
      <c r="A12">
        <f>1/MinPerHour</f>
        <v>1.6666666666666666E-2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Event Rates</vt:lpstr>
      <vt:lpstr>Ratios</vt:lpstr>
      <vt:lpstr>HourPerMin</vt:lpstr>
      <vt:lpstr>HourPerMsec</vt:lpstr>
      <vt:lpstr>HourPerSec</vt:lpstr>
      <vt:lpstr>MinPerHour</vt:lpstr>
      <vt:lpstr>MinPerMSec</vt:lpstr>
      <vt:lpstr>MinPerSec</vt:lpstr>
      <vt:lpstr>MsecPerHour</vt:lpstr>
      <vt:lpstr>MsecPerMin</vt:lpstr>
      <vt:lpstr>MsecPerSec</vt:lpstr>
      <vt:lpstr>NumEvents</vt:lpstr>
      <vt:lpstr>NumHour</vt:lpstr>
      <vt:lpstr>NumMin</vt:lpstr>
      <vt:lpstr>NumMSec</vt:lpstr>
      <vt:lpstr>NumSec</vt:lpstr>
      <vt:lpstr>SecPerHour</vt:lpstr>
      <vt:lpstr>SecPerMin</vt:lpstr>
      <vt:lpstr>SecPerMSec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Daniels</dc:creator>
  <cp:lastModifiedBy>Philip Daniels</cp:lastModifiedBy>
  <dcterms:created xsi:type="dcterms:W3CDTF">2017-03-13T16:44:26Z</dcterms:created>
  <dcterms:modified xsi:type="dcterms:W3CDTF">2017-03-14T14:53:44Z</dcterms:modified>
</cp:coreProperties>
</file>