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2" i="1" l="1"/>
  <c r="F52" i="1"/>
  <c r="H51" i="1"/>
  <c r="F51" i="1"/>
  <c r="D40" i="1" l="1"/>
  <c r="F20" i="1"/>
  <c r="H40" i="1" l="1"/>
  <c r="F40" i="1"/>
  <c r="H30" i="1"/>
  <c r="H16" i="1"/>
  <c r="J3" i="1"/>
  <c r="H5" i="1"/>
  <c r="H6" i="1"/>
  <c r="H8" i="1"/>
  <c r="H9" i="1"/>
  <c r="H10" i="1"/>
  <c r="H11" i="1"/>
  <c r="H12" i="1"/>
  <c r="H13" i="1"/>
  <c r="H14" i="1"/>
  <c r="H15" i="1"/>
  <c r="H17" i="1"/>
  <c r="H18" i="1"/>
  <c r="H19" i="1"/>
  <c r="H20" i="1"/>
  <c r="H25" i="1"/>
  <c r="H26" i="1"/>
  <c r="H27" i="1"/>
  <c r="H28" i="1"/>
  <c r="H29" i="1"/>
  <c r="H31" i="1"/>
  <c r="H34" i="1"/>
  <c r="H35" i="1"/>
  <c r="H36" i="1"/>
  <c r="H37" i="1"/>
  <c r="H38" i="1"/>
  <c r="H39" i="1"/>
  <c r="H44" i="1"/>
  <c r="H43" i="1"/>
  <c r="H47" i="1"/>
  <c r="H48" i="1"/>
  <c r="H21" i="1"/>
  <c r="H49" i="1"/>
  <c r="H50" i="1"/>
  <c r="H22" i="1"/>
  <c r="H4" i="1"/>
  <c r="F44" i="1"/>
  <c r="F39" i="1"/>
  <c r="F38" i="1"/>
  <c r="F35" i="1"/>
  <c r="F36" i="1"/>
  <c r="F37" i="1"/>
  <c r="F19" i="1"/>
  <c r="F18" i="1"/>
  <c r="F17" i="1"/>
  <c r="F21" i="1"/>
  <c r="F22" i="1"/>
  <c r="F49" i="1"/>
  <c r="F50" i="1"/>
  <c r="F31" i="1"/>
  <c r="F28" i="1"/>
  <c r="N3" i="1" l="1"/>
  <c r="F30" i="1"/>
  <c r="F27" i="1"/>
  <c r="F26" i="1"/>
  <c r="F16" i="1"/>
  <c r="F15" i="1"/>
  <c r="F48" i="1"/>
  <c r="F47" i="1" l="1"/>
  <c r="F43" i="1"/>
  <c r="F29" i="1" l="1"/>
  <c r="F14" i="1" l="1"/>
  <c r="F13" i="1"/>
  <c r="F12" i="1"/>
  <c r="F25" i="1" l="1"/>
  <c r="F34" i="1"/>
  <c r="F11" i="1" l="1"/>
  <c r="F10" i="1" l="1"/>
  <c r="F9" i="1"/>
  <c r="F8" i="1" l="1"/>
  <c r="F5" i="1"/>
  <c r="F6" i="1"/>
  <c r="F4" i="1"/>
  <c r="L3" i="1" l="1"/>
</calcChain>
</file>

<file path=xl/sharedStrings.xml><?xml version="1.0" encoding="utf-8"?>
<sst xmlns="http://schemas.openxmlformats.org/spreadsheetml/2006/main" count="89" uniqueCount="80">
  <si>
    <t>Thing</t>
  </si>
  <si>
    <t>Qty</t>
  </si>
  <si>
    <t>Subtotal</t>
  </si>
  <si>
    <t>Core Powertrain</t>
  </si>
  <si>
    <t>Turnigy Trackstar 1/5th Scale Sensorless 200amp 8s</t>
  </si>
  <si>
    <t>Turnigy AquaStar T20 3T 730KV/1280KV</t>
  </si>
  <si>
    <t>Mechanical</t>
  </si>
  <si>
    <t>Electrical System</t>
  </si>
  <si>
    <t>Electronics and Control</t>
  </si>
  <si>
    <t>8" Non-Marring Rubber Tire Haul Master 47368</t>
  </si>
  <si>
    <t>Material and Chassis</t>
  </si>
  <si>
    <t>Total (net)</t>
  </si>
  <si>
    <t>3/4" PILLOW BLOCK BEARING 1-204-12-P</t>
  </si>
  <si>
    <r>
      <t>9" Heavy Duty angle grinder (for gearbox)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</si>
  <si>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eBay - typ. retail 65.99, can be salvaged or used</t>
    </r>
  </si>
  <si>
    <t>$ Purchased</t>
  </si>
  <si>
    <r>
      <t>1" x 1" x 14 gage square steel tubing</t>
    </r>
    <r>
      <rPr>
        <vertAlign val="superscript"/>
        <sz val="11"/>
        <color theme="1"/>
        <rFont val="Calibri"/>
        <family val="2"/>
        <scheme val="minor"/>
      </rPr>
      <t>3</t>
    </r>
  </si>
  <si>
    <t>AZ2568 - 3/4" Steel Mini-Hub for 3.228" and Indus Pattern</t>
  </si>
  <si>
    <t>Steel Plate Sprocket C35 60T;7-1/4" OD</t>
  </si>
  <si>
    <t>12T 5/8 BORE 35P SPROCKET  1-2413-12-B</t>
  </si>
  <si>
    <t>35 PITCH 43" LENGTH ROLLER CHAIN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</si>
  <si>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eBay - 9/pack. Material rate proportional to usage.</t>
    </r>
  </si>
  <si>
    <r>
      <t>3/4" X 36" KEYED SHAFTING</t>
    </r>
    <r>
      <rPr>
        <vertAlign val="superscript"/>
        <sz val="11"/>
        <color theme="1"/>
        <rFont val="Calibri"/>
        <family val="2"/>
        <scheme val="minor"/>
      </rPr>
      <t>4</t>
    </r>
  </si>
  <si>
    <t xml:space="preserve">Seat Assembly for the Razor Ground Force </t>
  </si>
  <si>
    <t>FR8-2RS, FR8-ZZ Flanged Bearings</t>
  </si>
  <si>
    <t>Other &amp; Incidental Materials</t>
  </si>
  <si>
    <t>1" OD {A} x 0.870" ID {B} x .065" Wall {C} DOM (ft)</t>
  </si>
  <si>
    <t>1-1/2" SQ {A} x 1.260" ID {B} x .120" Wall {C} Square (in)</t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</si>
  <si>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Sold in 36" only. Material rate proportional to usage</t>
    </r>
  </si>
  <si>
    <t>PFR-2214-2RS 5/8"</t>
  </si>
  <si>
    <r>
      <t>Panasonic AEVS16012 Contactor</t>
    </r>
    <r>
      <rPr>
        <vertAlign val="superscript"/>
        <sz val="11"/>
        <color theme="1"/>
        <rFont val="Calibri"/>
        <family val="2"/>
        <scheme val="minor"/>
      </rPr>
      <t>5</t>
    </r>
  </si>
  <si>
    <r>
      <t>11ga (.120") Cold Rolled, Steel Sheet</t>
    </r>
    <r>
      <rPr>
        <vertAlign val="superscript"/>
        <sz val="11"/>
        <color theme="1"/>
        <rFont val="Calibri"/>
        <family val="2"/>
        <scheme val="minor"/>
      </rPr>
      <t>6</t>
    </r>
  </si>
  <si>
    <r>
      <t>DALE SPR2214 7R9 Precharge Resistor</t>
    </r>
    <r>
      <rPr>
        <vertAlign val="superscript"/>
        <sz val="11"/>
        <color theme="1"/>
        <rFont val="Calibri"/>
        <family val="2"/>
        <scheme val="minor"/>
      </rPr>
      <t>5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</si>
  <si>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Found with battery assembly</t>
    </r>
  </si>
  <si>
    <t>2" SQ {A} x 1.760" ID {B} x .120" Wall {C} Square (in)</t>
  </si>
  <si>
    <t>Notes</t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</si>
  <si>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Price of plate that would have been needed to make the part(s)</t>
    </r>
  </si>
  <si>
    <t xml:space="preserve"> 6058K42 Ball Joint Linkage, Shielded, Steel</t>
  </si>
  <si>
    <t xml:space="preserve">5993K31 Battery knobs </t>
  </si>
  <si>
    <r>
      <t>Thumb Twist Grip Throttle( Wuxing Brand) elifebike.com</t>
    </r>
    <r>
      <rPr>
        <vertAlign val="superscript"/>
        <sz val="11"/>
        <color theme="1"/>
        <rFont val="Calibri"/>
        <family val="2"/>
        <scheme val="minor"/>
      </rPr>
      <t>7</t>
    </r>
  </si>
  <si>
    <r>
      <t>HELLA 002843011 2843 Series 100A</t>
    </r>
    <r>
      <rPr>
        <vertAlign val="superscript"/>
        <sz val="11"/>
        <color theme="1"/>
        <rFont val="Calibri"/>
        <family val="2"/>
        <scheme val="minor"/>
      </rPr>
      <t>8</t>
    </r>
  </si>
  <si>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PRS Rule 4 (Accessible Master Power Cutoff exemption)</t>
    </r>
  </si>
  <si>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PRS Rule 4 (Throttle exemption)</t>
    </r>
  </si>
  <si>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PRS Rule 4 (Braking component exemption)</t>
    </r>
  </si>
  <si>
    <r>
      <t xml:space="preserve">Brake Caliper Assembly for Razor MX500, MX650 </t>
    </r>
    <r>
      <rPr>
        <vertAlign val="superscript"/>
        <sz val="11"/>
        <color theme="1"/>
        <rFont val="Calibri"/>
        <family val="2"/>
        <scheme val="minor"/>
      </rPr>
      <t>9</t>
    </r>
  </si>
  <si>
    <r>
      <t xml:space="preserve">65" Scooter Brake Cable for Currie </t>
    </r>
    <r>
      <rPr>
        <vertAlign val="superscript"/>
        <sz val="11"/>
        <color theme="1"/>
        <rFont val="Calibri"/>
        <family val="2"/>
        <scheme val="minor"/>
      </rPr>
      <t>9</t>
    </r>
  </si>
  <si>
    <r>
      <t xml:space="preserve">TerraTrike Dual Control Brake Lever </t>
    </r>
    <r>
      <rPr>
        <vertAlign val="superscript"/>
        <sz val="11"/>
        <color theme="1"/>
        <rFont val="Calibri"/>
        <family val="2"/>
        <scheme val="minor"/>
      </rPr>
      <t>9</t>
    </r>
  </si>
  <si>
    <r>
      <t>MANLFB428 Mini ANL Fuse Holder</t>
    </r>
    <r>
      <rPr>
        <vertAlign val="superscript"/>
        <sz val="11"/>
        <color theme="1"/>
        <rFont val="Calibri"/>
        <family val="2"/>
        <scheme val="minor"/>
      </rPr>
      <t>10</t>
    </r>
  </si>
  <si>
    <t>Wire, 4ga, welding cable (ft)</t>
  </si>
  <si>
    <t>Wire, 8ga, silicone (ft)</t>
  </si>
  <si>
    <r>
      <t>Arduino Nano on 2.007 Carrier</t>
    </r>
    <r>
      <rPr>
        <vertAlign val="superscript"/>
        <sz val="11"/>
        <color theme="1"/>
        <rFont val="Calibri"/>
        <family val="2"/>
        <scheme val="minor"/>
      </rPr>
      <t>11</t>
    </r>
  </si>
  <si>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Not commercial item - price is estimated BOM cost</t>
    </r>
  </si>
  <si>
    <r>
      <t>Road bike handlebar (Free)</t>
    </r>
    <r>
      <rPr>
        <vertAlign val="superscript"/>
        <sz val="11"/>
        <color theme="1"/>
        <rFont val="Calibri"/>
        <family val="2"/>
        <scheme val="minor"/>
      </rPr>
      <t>12</t>
    </r>
  </si>
  <si>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Estimated cost (Amazon.com)</t>
    </r>
  </si>
  <si>
    <r>
      <t>1/2"-20 x 2.5 HHCS</t>
    </r>
    <r>
      <rPr>
        <vertAlign val="superscript"/>
        <sz val="11"/>
        <color theme="1"/>
        <rFont val="Calibri"/>
        <family val="2"/>
        <scheme val="minor"/>
      </rPr>
      <t>13</t>
    </r>
  </si>
  <si>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Local Hardware Store cost</t>
    </r>
  </si>
  <si>
    <t>Rate PRS</t>
  </si>
  <si>
    <t>Rate 2.007</t>
  </si>
  <si>
    <t>Total (2.007)</t>
  </si>
  <si>
    <r>
      <t>1/2"-20 x 5 HHCS</t>
    </r>
    <r>
      <rPr>
        <vertAlign val="superscript"/>
        <sz val="11"/>
        <color theme="1"/>
        <rFont val="Calibri"/>
        <family val="2"/>
        <scheme val="minor"/>
      </rPr>
      <t>13</t>
    </r>
  </si>
  <si>
    <t xml:space="preserve"> 99086A120 ASTM A193 Grade B7 Alloy Steel Threaded Rod, </t>
  </si>
  <si>
    <t>8MM gold connectors (12 pack)</t>
  </si>
  <si>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Class provides set of batteries</t>
    </r>
  </si>
  <si>
    <r>
      <rPr>
        <vertAlign val="superscript"/>
        <sz val="11"/>
        <rFont val="Calibri"/>
        <family val="2"/>
        <scheme val="minor"/>
      </rPr>
      <t>14</t>
    </r>
  </si>
  <si>
    <r>
      <rPr>
        <vertAlign val="superscript"/>
        <sz val="11"/>
        <color theme="1"/>
        <rFont val="Calibri"/>
        <family val="2"/>
        <scheme val="minor"/>
      </rPr>
      <t>15</t>
    </r>
  </si>
  <si>
    <t>16</t>
  </si>
  <si>
    <r>
      <rPr>
        <vertAlign val="superscript"/>
        <sz val="10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 Not applicable in class setting</t>
    </r>
  </si>
  <si>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Class provides most basic chassis materials</t>
    </r>
  </si>
  <si>
    <t>17</t>
  </si>
  <si>
    <r>
      <rPr>
        <vertAlign val="super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 xml:space="preserve"> Class provides 10 and 14ga wire (can be paralleled)</t>
    </r>
  </si>
  <si>
    <r>
      <t>1/8" 6061-T6 Aluminum Plate 12"x12" Plate</t>
    </r>
    <r>
      <rPr>
        <vertAlign val="superscript"/>
        <sz val="11"/>
        <color theme="1"/>
        <rFont val="Calibri"/>
        <family val="2"/>
        <scheme val="minor"/>
      </rPr>
      <t>6</t>
    </r>
  </si>
  <si>
    <t>$ Per (FMV)</t>
  </si>
  <si>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PRS Rule 2.7.1 (Required Fuseholder Exemption)</t>
    </r>
  </si>
  <si>
    <r>
      <t xml:space="preserve">All parts on vehicle given "fair market value" </t>
    </r>
    <r>
      <rPr>
        <b/>
        <sz val="11"/>
        <color theme="1"/>
        <rFont val="Calibri"/>
        <family val="2"/>
        <scheme val="minor"/>
      </rPr>
      <t>FMV</t>
    </r>
  </si>
  <si>
    <t>Total (PRS)</t>
  </si>
  <si>
    <r>
      <t>2009 Ford Fusion Hybrid Battery (6 out of 28) 28.8v 16Ah</t>
    </r>
    <r>
      <rPr>
        <vertAlign val="superscript"/>
        <sz val="1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</si>
  <si>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Purchased at $300 from auto recycler, fraction used in vehicle</t>
    </r>
  </si>
  <si>
    <t xml:space="preserve">2x10 x 8ft  Douglas Fir </t>
  </si>
  <si>
    <t>7.62 NATO Ammo case (mil surplus)</t>
  </si>
  <si>
    <t>"Chibi-Mikuvan" ver 5/1/2014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</si>
</sst>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4" borderId="0" xfId="0" applyFont="1" applyFill="1"/>
    <xf numFmtId="0" fontId="6" fillId="7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5" borderId="0" xfId="0" applyFont="1" applyFill="1"/>
    <xf numFmtId="0" fontId="6" fillId="6" borderId="0" xfId="0" applyFont="1" applyFill="1"/>
    <xf numFmtId="0" fontId="0" fillId="0" borderId="0" xfId="0" applyFont="1"/>
    <xf numFmtId="0" fontId="3" fillId="0" borderId="0" xfId="0" quotePrefix="1" applyFont="1"/>
    <xf numFmtId="0" fontId="0" fillId="0" borderId="0" xfId="0" quotePrefix="1"/>
    <xf numFmtId="0" fontId="5" fillId="0" borderId="0" xfId="0" quotePrefix="1" applyFont="1"/>
    <xf numFmtId="164" fontId="0" fillId="0" borderId="0" xfId="0" applyNumberFormat="1"/>
    <xf numFmtId="164" fontId="3" fillId="0" borderId="0" xfId="0" applyNumberFormat="1" applyFont="1"/>
    <xf numFmtId="164" fontId="2" fillId="0" borderId="0" xfId="0" applyNumberFormat="1" applyFon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workbookViewId="0">
      <selection activeCell="D40" sqref="D40"/>
    </sheetView>
  </sheetViews>
  <sheetFormatPr defaultRowHeight="15" x14ac:dyDescent="0.25"/>
  <cols>
    <col min="1" max="1" width="51.85546875" customWidth="1"/>
    <col min="2" max="2" width="5.7109375" customWidth="1"/>
    <col min="3" max="3" width="11.85546875" customWidth="1"/>
    <col min="4" max="4" width="11.42578125" customWidth="1"/>
    <col min="7" max="7" width="10.5703125" customWidth="1"/>
  </cols>
  <sheetData>
    <row r="1" spans="1:14" x14ac:dyDescent="0.25">
      <c r="A1" t="s">
        <v>79</v>
      </c>
    </row>
    <row r="2" spans="1:14" x14ac:dyDescent="0.25">
      <c r="A2" s="1" t="s">
        <v>0</v>
      </c>
      <c r="B2" s="1" t="s">
        <v>1</v>
      </c>
      <c r="C2" s="1" t="s">
        <v>15</v>
      </c>
      <c r="D2" s="1" t="s">
        <v>71</v>
      </c>
      <c r="E2" s="1" t="s">
        <v>56</v>
      </c>
      <c r="F2" s="1" t="s">
        <v>2</v>
      </c>
      <c r="G2" s="1" t="s">
        <v>57</v>
      </c>
      <c r="H2" s="1" t="s">
        <v>2</v>
      </c>
      <c r="J2" s="1" t="s">
        <v>11</v>
      </c>
      <c r="L2" s="1" t="s">
        <v>74</v>
      </c>
      <c r="N2" s="1" t="s">
        <v>58</v>
      </c>
    </row>
    <row r="3" spans="1:14" x14ac:dyDescent="0.25">
      <c r="A3" s="6" t="s">
        <v>3</v>
      </c>
      <c r="J3" s="14">
        <f>SUM(C4:C53)</f>
        <v>686.81000000000017</v>
      </c>
      <c r="L3" s="14">
        <f>SUM(F4:F137)</f>
        <v>573.4725000000002</v>
      </c>
      <c r="N3" s="14">
        <f>SUM(H4:H104)</f>
        <v>511.04250000000013</v>
      </c>
    </row>
    <row r="4" spans="1:14" x14ac:dyDescent="0.25">
      <c r="A4" t="s">
        <v>4</v>
      </c>
      <c r="B4">
        <v>1</v>
      </c>
      <c r="C4" s="14">
        <v>109.99</v>
      </c>
      <c r="D4" s="14">
        <v>109.99</v>
      </c>
      <c r="E4">
        <v>1</v>
      </c>
      <c r="F4" s="14">
        <f>B4*D4*E4</f>
        <v>109.99</v>
      </c>
      <c r="G4">
        <v>1</v>
      </c>
      <c r="H4" s="14">
        <f>B4*D4*G4</f>
        <v>109.99</v>
      </c>
    </row>
    <row r="5" spans="1:14" x14ac:dyDescent="0.25">
      <c r="A5" t="s">
        <v>5</v>
      </c>
      <c r="B5">
        <v>1</v>
      </c>
      <c r="C5" s="14">
        <v>92.62</v>
      </c>
      <c r="D5" s="14">
        <v>92.62</v>
      </c>
      <c r="E5">
        <v>1</v>
      </c>
      <c r="F5" s="14">
        <f t="shared" ref="F5:F47" si="0">B5*D5*E5</f>
        <v>92.62</v>
      </c>
      <c r="G5">
        <v>1</v>
      </c>
      <c r="H5" s="14">
        <f>B5*D5*G5</f>
        <v>92.62</v>
      </c>
    </row>
    <row r="6" spans="1:14" ht="17.25" x14ac:dyDescent="0.25">
      <c r="A6" s="3" t="s">
        <v>75</v>
      </c>
      <c r="B6" s="3">
        <v>1</v>
      </c>
      <c r="C6" s="15">
        <v>300</v>
      </c>
      <c r="D6" s="15">
        <v>64.28</v>
      </c>
      <c r="E6" s="3">
        <v>0.5</v>
      </c>
      <c r="F6" s="15">
        <f t="shared" si="0"/>
        <v>32.14</v>
      </c>
      <c r="G6" s="3">
        <v>0</v>
      </c>
      <c r="H6" s="14">
        <f>B6*D6*G6</f>
        <v>0</v>
      </c>
      <c r="I6" s="11" t="s">
        <v>63</v>
      </c>
    </row>
    <row r="7" spans="1:14" x14ac:dyDescent="0.25">
      <c r="A7" s="5" t="s">
        <v>6</v>
      </c>
      <c r="C7" s="14"/>
      <c r="D7" s="14"/>
      <c r="F7" s="14"/>
      <c r="H7" s="14"/>
    </row>
    <row r="8" spans="1:14" x14ac:dyDescent="0.25">
      <c r="A8" t="s">
        <v>9</v>
      </c>
      <c r="B8">
        <v>4</v>
      </c>
      <c r="C8" s="14">
        <v>5.99</v>
      </c>
      <c r="D8" s="14">
        <v>5.99</v>
      </c>
      <c r="E8">
        <v>1</v>
      </c>
      <c r="F8" s="14">
        <f t="shared" si="0"/>
        <v>23.96</v>
      </c>
      <c r="G8">
        <v>1</v>
      </c>
      <c r="H8" s="14">
        <f t="shared" ref="H8:H22" si="1">B8*D8*G8</f>
        <v>23.96</v>
      </c>
    </row>
    <row r="9" spans="1:14" x14ac:dyDescent="0.25">
      <c r="A9" t="s">
        <v>20</v>
      </c>
      <c r="B9">
        <v>1</v>
      </c>
      <c r="C9" s="14">
        <v>0</v>
      </c>
      <c r="D9" s="14">
        <v>2.95</v>
      </c>
      <c r="E9">
        <v>1</v>
      </c>
      <c r="F9" s="14">
        <f t="shared" si="0"/>
        <v>2.95</v>
      </c>
      <c r="G9">
        <v>1</v>
      </c>
      <c r="H9" s="14">
        <f t="shared" si="1"/>
        <v>2.95</v>
      </c>
    </row>
    <row r="10" spans="1:14" x14ac:dyDescent="0.25">
      <c r="A10" t="s">
        <v>12</v>
      </c>
      <c r="B10">
        <v>2</v>
      </c>
      <c r="C10" s="14">
        <v>7.55</v>
      </c>
      <c r="D10" s="14">
        <v>7.55</v>
      </c>
      <c r="E10">
        <v>1</v>
      </c>
      <c r="F10" s="14">
        <f t="shared" si="0"/>
        <v>15.1</v>
      </c>
      <c r="G10">
        <v>1</v>
      </c>
      <c r="H10" s="14">
        <f t="shared" si="1"/>
        <v>15.1</v>
      </c>
    </row>
    <row r="11" spans="1:14" ht="17.25" x14ac:dyDescent="0.25">
      <c r="A11" t="s">
        <v>13</v>
      </c>
      <c r="B11">
        <v>1</v>
      </c>
      <c r="C11" s="14">
        <v>24.99</v>
      </c>
      <c r="D11" s="14">
        <v>24.99</v>
      </c>
      <c r="E11">
        <v>1</v>
      </c>
      <c r="F11" s="14">
        <f t="shared" si="0"/>
        <v>24.99</v>
      </c>
      <c r="G11">
        <v>1</v>
      </c>
      <c r="H11" s="14">
        <f t="shared" si="1"/>
        <v>24.99</v>
      </c>
    </row>
    <row r="12" spans="1:14" x14ac:dyDescent="0.25">
      <c r="A12" t="s">
        <v>17</v>
      </c>
      <c r="B12">
        <v>1</v>
      </c>
      <c r="C12" s="14">
        <v>13.99</v>
      </c>
      <c r="D12" s="14">
        <v>13.99</v>
      </c>
      <c r="E12">
        <v>1</v>
      </c>
      <c r="F12" s="14">
        <f t="shared" si="0"/>
        <v>13.99</v>
      </c>
      <c r="G12">
        <v>1</v>
      </c>
      <c r="H12" s="14">
        <f t="shared" si="1"/>
        <v>13.99</v>
      </c>
    </row>
    <row r="13" spans="1:14" x14ac:dyDescent="0.25">
      <c r="A13" t="s">
        <v>18</v>
      </c>
      <c r="B13">
        <v>1</v>
      </c>
      <c r="C13" s="14">
        <v>12.99</v>
      </c>
      <c r="D13" s="14">
        <v>12.99</v>
      </c>
      <c r="E13">
        <v>1</v>
      </c>
      <c r="F13" s="14">
        <f t="shared" si="0"/>
        <v>12.99</v>
      </c>
      <c r="G13">
        <v>1</v>
      </c>
      <c r="H13" s="14">
        <f t="shared" si="1"/>
        <v>12.99</v>
      </c>
    </row>
    <row r="14" spans="1:14" x14ac:dyDescent="0.25">
      <c r="A14" t="s">
        <v>19</v>
      </c>
      <c r="B14">
        <v>1</v>
      </c>
      <c r="C14" s="14">
        <v>2.99</v>
      </c>
      <c r="D14" s="14">
        <v>2.99</v>
      </c>
      <c r="E14">
        <v>1</v>
      </c>
      <c r="F14" s="14">
        <f t="shared" si="0"/>
        <v>2.99</v>
      </c>
      <c r="G14">
        <v>1</v>
      </c>
      <c r="H14" s="14">
        <f t="shared" si="1"/>
        <v>2.99</v>
      </c>
    </row>
    <row r="15" spans="1:14" x14ac:dyDescent="0.25">
      <c r="A15" t="s">
        <v>24</v>
      </c>
      <c r="B15">
        <v>4</v>
      </c>
      <c r="C15" s="14">
        <v>0</v>
      </c>
      <c r="D15" s="14">
        <v>1.47</v>
      </c>
      <c r="E15">
        <v>1</v>
      </c>
      <c r="F15" s="14">
        <f t="shared" ref="F15:F22" si="2">B15*D15*E15</f>
        <v>5.88</v>
      </c>
      <c r="G15">
        <v>1</v>
      </c>
      <c r="H15" s="14">
        <f t="shared" si="1"/>
        <v>5.88</v>
      </c>
    </row>
    <row r="16" spans="1:14" x14ac:dyDescent="0.25">
      <c r="A16" t="s">
        <v>29</v>
      </c>
      <c r="B16">
        <v>8</v>
      </c>
      <c r="C16" s="14">
        <v>0</v>
      </c>
      <c r="D16" s="14">
        <v>2.99</v>
      </c>
      <c r="E16">
        <v>1</v>
      </c>
      <c r="F16" s="14">
        <f t="shared" si="2"/>
        <v>23.92</v>
      </c>
      <c r="G16">
        <v>1</v>
      </c>
      <c r="H16" s="14">
        <f t="shared" si="1"/>
        <v>23.92</v>
      </c>
    </row>
    <row r="17" spans="1:9" ht="17.25" x14ac:dyDescent="0.25">
      <c r="A17" t="s">
        <v>44</v>
      </c>
      <c r="B17">
        <v>2</v>
      </c>
      <c r="C17" s="14">
        <v>0</v>
      </c>
      <c r="D17" s="14">
        <v>11.99</v>
      </c>
      <c r="E17">
        <v>0</v>
      </c>
      <c r="F17" s="14">
        <f t="shared" si="2"/>
        <v>0</v>
      </c>
      <c r="G17">
        <v>1</v>
      </c>
      <c r="H17" s="14">
        <f t="shared" si="1"/>
        <v>23.98</v>
      </c>
    </row>
    <row r="18" spans="1:9" ht="17.25" x14ac:dyDescent="0.25">
      <c r="A18" t="s">
        <v>45</v>
      </c>
      <c r="B18">
        <v>2</v>
      </c>
      <c r="C18" s="14">
        <v>4.99</v>
      </c>
      <c r="D18" s="14">
        <v>4.99</v>
      </c>
      <c r="E18">
        <v>0</v>
      </c>
      <c r="F18" s="14">
        <f t="shared" si="2"/>
        <v>0</v>
      </c>
      <c r="G18">
        <v>1</v>
      </c>
      <c r="H18" s="14">
        <f t="shared" si="1"/>
        <v>9.98</v>
      </c>
    </row>
    <row r="19" spans="1:9" ht="17.25" x14ac:dyDescent="0.25">
      <c r="A19" t="s">
        <v>46</v>
      </c>
      <c r="B19">
        <v>1</v>
      </c>
      <c r="C19" s="14">
        <v>15.99</v>
      </c>
      <c r="D19" s="14">
        <v>15.99</v>
      </c>
      <c r="E19">
        <v>0</v>
      </c>
      <c r="F19" s="14">
        <f t="shared" si="2"/>
        <v>0</v>
      </c>
      <c r="G19">
        <v>1</v>
      </c>
      <c r="H19" s="14">
        <f t="shared" si="1"/>
        <v>15.99</v>
      </c>
    </row>
    <row r="20" spans="1:9" x14ac:dyDescent="0.25">
      <c r="A20" t="s">
        <v>60</v>
      </c>
      <c r="B20">
        <v>1</v>
      </c>
      <c r="C20" s="14">
        <v>6.03</v>
      </c>
      <c r="D20" s="14">
        <v>6.03</v>
      </c>
      <c r="E20">
        <v>1</v>
      </c>
      <c r="F20" s="14">
        <f t="shared" si="2"/>
        <v>6.03</v>
      </c>
      <c r="G20">
        <v>1</v>
      </c>
      <c r="H20" s="14">
        <f t="shared" si="1"/>
        <v>6.03</v>
      </c>
    </row>
    <row r="21" spans="1:9" x14ac:dyDescent="0.25">
      <c r="A21" t="s">
        <v>37</v>
      </c>
      <c r="B21">
        <v>4</v>
      </c>
      <c r="C21" s="14">
        <v>2.94</v>
      </c>
      <c r="D21" s="14">
        <v>2.94</v>
      </c>
      <c r="E21">
        <v>1</v>
      </c>
      <c r="F21" s="14">
        <f t="shared" si="2"/>
        <v>11.76</v>
      </c>
      <c r="G21">
        <v>1</v>
      </c>
      <c r="H21" s="14">
        <f t="shared" si="1"/>
        <v>11.76</v>
      </c>
    </row>
    <row r="22" spans="1:9" x14ac:dyDescent="0.25">
      <c r="A22" t="s">
        <v>38</v>
      </c>
      <c r="B22">
        <v>4</v>
      </c>
      <c r="C22" s="14">
        <v>2.83</v>
      </c>
      <c r="D22" s="14">
        <v>2.83</v>
      </c>
      <c r="E22">
        <v>1</v>
      </c>
      <c r="F22" s="14">
        <f t="shared" si="2"/>
        <v>11.32</v>
      </c>
      <c r="G22">
        <v>1</v>
      </c>
      <c r="H22" s="14">
        <f t="shared" si="1"/>
        <v>11.32</v>
      </c>
    </row>
    <row r="23" spans="1:9" x14ac:dyDescent="0.25">
      <c r="C23" s="14"/>
      <c r="D23" s="14"/>
      <c r="F23" s="14"/>
      <c r="H23" s="14"/>
    </row>
    <row r="24" spans="1:9" x14ac:dyDescent="0.25">
      <c r="A24" s="4" t="s">
        <v>10</v>
      </c>
      <c r="B24" s="2"/>
      <c r="C24" s="16"/>
      <c r="D24" s="16"/>
      <c r="E24" s="2"/>
      <c r="F24" s="14"/>
      <c r="H24" s="14"/>
    </row>
    <row r="25" spans="1:9" ht="17.25" x14ac:dyDescent="0.25">
      <c r="A25" t="s">
        <v>16</v>
      </c>
      <c r="B25">
        <v>4</v>
      </c>
      <c r="C25" s="14">
        <v>34.99</v>
      </c>
      <c r="D25" s="14">
        <v>3.88</v>
      </c>
      <c r="E25">
        <v>1</v>
      </c>
      <c r="F25" s="14">
        <f t="shared" si="0"/>
        <v>15.52</v>
      </c>
      <c r="G25">
        <v>0</v>
      </c>
      <c r="H25" s="14">
        <f t="shared" ref="H25:H31" si="3">B25*D25*G25</f>
        <v>0</v>
      </c>
      <c r="I25" s="12" t="s">
        <v>64</v>
      </c>
    </row>
    <row r="26" spans="1:9" ht="17.25" x14ac:dyDescent="0.25">
      <c r="A26" t="s">
        <v>26</v>
      </c>
      <c r="B26">
        <v>3</v>
      </c>
      <c r="C26" s="14">
        <v>0</v>
      </c>
      <c r="D26" s="14">
        <v>3.6</v>
      </c>
      <c r="E26">
        <v>1</v>
      </c>
      <c r="F26" s="14">
        <f t="shared" si="0"/>
        <v>10.8</v>
      </c>
      <c r="G26">
        <v>0</v>
      </c>
      <c r="H26" s="14">
        <f t="shared" si="3"/>
        <v>0</v>
      </c>
      <c r="I26" s="12" t="s">
        <v>64</v>
      </c>
    </row>
    <row r="27" spans="1:9" ht="17.25" x14ac:dyDescent="0.25">
      <c r="A27" t="s">
        <v>27</v>
      </c>
      <c r="B27">
        <v>3</v>
      </c>
      <c r="C27" s="14">
        <v>0</v>
      </c>
      <c r="D27" s="14">
        <v>0.41</v>
      </c>
      <c r="E27">
        <v>1</v>
      </c>
      <c r="F27" s="14">
        <f t="shared" si="0"/>
        <v>1.23</v>
      </c>
      <c r="G27">
        <v>0</v>
      </c>
      <c r="H27" s="14">
        <f t="shared" si="3"/>
        <v>0</v>
      </c>
      <c r="I27" s="12" t="s">
        <v>64</v>
      </c>
    </row>
    <row r="28" spans="1:9" ht="17.25" x14ac:dyDescent="0.25">
      <c r="A28" t="s">
        <v>34</v>
      </c>
      <c r="B28">
        <v>4</v>
      </c>
      <c r="C28" s="14">
        <v>0</v>
      </c>
      <c r="D28" s="14">
        <v>0.49</v>
      </c>
      <c r="E28">
        <v>1</v>
      </c>
      <c r="F28" s="14">
        <f t="shared" si="0"/>
        <v>1.96</v>
      </c>
      <c r="G28">
        <v>0</v>
      </c>
      <c r="H28" s="14">
        <f t="shared" si="3"/>
        <v>0</v>
      </c>
      <c r="I28" s="12" t="s">
        <v>64</v>
      </c>
    </row>
    <row r="29" spans="1:9" ht="17.25" x14ac:dyDescent="0.25">
      <c r="A29" t="s">
        <v>22</v>
      </c>
      <c r="B29">
        <v>1</v>
      </c>
      <c r="C29" s="14">
        <v>21.95</v>
      </c>
      <c r="D29" s="14">
        <v>14.6</v>
      </c>
      <c r="E29">
        <v>1</v>
      </c>
      <c r="F29" s="14">
        <f>B29*D29*E29</f>
        <v>14.6</v>
      </c>
      <c r="G29">
        <v>1</v>
      </c>
      <c r="H29" s="14">
        <f t="shared" si="3"/>
        <v>14.6</v>
      </c>
    </row>
    <row r="30" spans="1:9" ht="17.25" x14ac:dyDescent="0.25">
      <c r="A30" t="s">
        <v>31</v>
      </c>
      <c r="B30">
        <v>1</v>
      </c>
      <c r="C30" s="14">
        <v>0</v>
      </c>
      <c r="D30" s="14">
        <v>13.47</v>
      </c>
      <c r="E30">
        <v>1</v>
      </c>
      <c r="F30" s="14">
        <f>B30*D30*E30</f>
        <v>13.47</v>
      </c>
      <c r="G30">
        <v>0</v>
      </c>
      <c r="H30" s="14">
        <f t="shared" si="3"/>
        <v>0</v>
      </c>
      <c r="I30" s="12" t="s">
        <v>64</v>
      </c>
    </row>
    <row r="31" spans="1:9" ht="17.25" x14ac:dyDescent="0.25">
      <c r="A31" t="s">
        <v>70</v>
      </c>
      <c r="B31">
        <v>1</v>
      </c>
      <c r="C31" s="14">
        <v>0</v>
      </c>
      <c r="D31" s="14">
        <v>12.56</v>
      </c>
      <c r="E31">
        <v>1</v>
      </c>
      <c r="F31" s="14">
        <f>B31*D31*E31</f>
        <v>12.56</v>
      </c>
      <c r="G31" s="10">
        <v>0</v>
      </c>
      <c r="H31" s="14">
        <f t="shared" si="3"/>
        <v>0</v>
      </c>
      <c r="I31" s="12" t="s">
        <v>64</v>
      </c>
    </row>
    <row r="32" spans="1:9" x14ac:dyDescent="0.25">
      <c r="C32" s="14"/>
      <c r="D32" s="14"/>
      <c r="F32" s="14"/>
      <c r="G32" s="2"/>
      <c r="H32" s="14"/>
    </row>
    <row r="33" spans="1:9" x14ac:dyDescent="0.25">
      <c r="A33" s="7" t="s">
        <v>7</v>
      </c>
      <c r="C33" s="14"/>
      <c r="D33" s="14"/>
      <c r="F33" s="14"/>
      <c r="G33" s="2"/>
      <c r="H33" s="14"/>
    </row>
    <row r="34" spans="1:9" ht="17.25" x14ac:dyDescent="0.25">
      <c r="A34" t="s">
        <v>40</v>
      </c>
      <c r="B34">
        <v>1</v>
      </c>
      <c r="C34" s="14">
        <v>0</v>
      </c>
      <c r="D34" s="14">
        <v>14.28</v>
      </c>
      <c r="E34">
        <v>0</v>
      </c>
      <c r="F34" s="14">
        <f>B34*D34*E34</f>
        <v>0</v>
      </c>
      <c r="G34" s="10">
        <v>1</v>
      </c>
      <c r="H34" s="14">
        <f t="shared" ref="H34:H40" si="4">B34*D34*G34</f>
        <v>14.28</v>
      </c>
    </row>
    <row r="35" spans="1:9" ht="17.25" x14ac:dyDescent="0.25">
      <c r="A35" t="s">
        <v>30</v>
      </c>
      <c r="B35">
        <v>1</v>
      </c>
      <c r="C35" s="14">
        <v>0</v>
      </c>
      <c r="D35" s="14">
        <v>261.35000000000002</v>
      </c>
      <c r="E35">
        <v>0</v>
      </c>
      <c r="F35" s="14">
        <f t="shared" ref="F35:F40" si="5">B35*D35*E35</f>
        <v>0</v>
      </c>
      <c r="G35" s="10">
        <v>0</v>
      </c>
      <c r="H35" s="14">
        <f t="shared" si="4"/>
        <v>0</v>
      </c>
      <c r="I35" s="13" t="s">
        <v>65</v>
      </c>
    </row>
    <row r="36" spans="1:9" ht="17.25" x14ac:dyDescent="0.25">
      <c r="A36" t="s">
        <v>32</v>
      </c>
      <c r="B36">
        <v>1</v>
      </c>
      <c r="C36" s="14">
        <v>0</v>
      </c>
      <c r="D36" s="14">
        <v>15</v>
      </c>
      <c r="E36">
        <v>0</v>
      </c>
      <c r="F36" s="14">
        <f t="shared" si="5"/>
        <v>0</v>
      </c>
      <c r="G36" s="10">
        <v>0</v>
      </c>
      <c r="H36" s="14">
        <f t="shared" si="4"/>
        <v>0</v>
      </c>
      <c r="I36" s="13" t="s">
        <v>65</v>
      </c>
    </row>
    <row r="37" spans="1:9" ht="17.25" x14ac:dyDescent="0.25">
      <c r="A37" t="s">
        <v>47</v>
      </c>
      <c r="B37">
        <v>1</v>
      </c>
      <c r="C37" s="14">
        <v>0</v>
      </c>
      <c r="D37" s="14">
        <v>12.99</v>
      </c>
      <c r="E37">
        <v>0</v>
      </c>
      <c r="F37" s="14">
        <f t="shared" si="5"/>
        <v>0</v>
      </c>
      <c r="G37" s="10">
        <v>0</v>
      </c>
      <c r="H37" s="14">
        <f t="shared" si="4"/>
        <v>0</v>
      </c>
      <c r="I37" s="13" t="s">
        <v>65</v>
      </c>
    </row>
    <row r="38" spans="1:9" ht="17.25" x14ac:dyDescent="0.25">
      <c r="A38" t="s">
        <v>48</v>
      </c>
      <c r="B38">
        <v>3</v>
      </c>
      <c r="C38" s="14">
        <v>0</v>
      </c>
      <c r="D38" s="14">
        <v>1.72</v>
      </c>
      <c r="E38">
        <v>1</v>
      </c>
      <c r="F38" s="14">
        <f t="shared" si="5"/>
        <v>5.16</v>
      </c>
      <c r="G38" s="10">
        <v>0</v>
      </c>
      <c r="H38" s="14">
        <f t="shared" si="4"/>
        <v>0</v>
      </c>
      <c r="I38" s="13" t="s">
        <v>68</v>
      </c>
    </row>
    <row r="39" spans="1:9" ht="17.25" x14ac:dyDescent="0.25">
      <c r="A39" t="s">
        <v>49</v>
      </c>
      <c r="B39">
        <v>3</v>
      </c>
      <c r="C39" s="14">
        <v>0</v>
      </c>
      <c r="D39" s="14">
        <v>1.04</v>
      </c>
      <c r="E39">
        <v>1</v>
      </c>
      <c r="F39" s="14">
        <f t="shared" si="5"/>
        <v>3.12</v>
      </c>
      <c r="G39" s="10">
        <v>0</v>
      </c>
      <c r="H39" s="14">
        <f t="shared" si="4"/>
        <v>0</v>
      </c>
      <c r="I39" s="13" t="s">
        <v>68</v>
      </c>
    </row>
    <row r="40" spans="1:9" s="2" customFormat="1" x14ac:dyDescent="0.25">
      <c r="A40" t="s">
        <v>61</v>
      </c>
      <c r="B40">
        <v>5</v>
      </c>
      <c r="C40" s="14">
        <v>15.99</v>
      </c>
      <c r="D40" s="14">
        <f>C40/12</f>
        <v>1.3325</v>
      </c>
      <c r="E40">
        <v>1</v>
      </c>
      <c r="F40" s="14">
        <f t="shared" si="5"/>
        <v>6.6624999999999996</v>
      </c>
      <c r="G40" s="10">
        <v>1</v>
      </c>
      <c r="H40" s="14">
        <f t="shared" si="4"/>
        <v>6.6624999999999996</v>
      </c>
    </row>
    <row r="41" spans="1:9" s="2" customFormat="1" x14ac:dyDescent="0.25">
      <c r="A41"/>
      <c r="B41"/>
      <c r="C41" s="14"/>
      <c r="D41" s="14"/>
      <c r="E41"/>
      <c r="F41" s="14"/>
      <c r="G41"/>
      <c r="H41" s="14"/>
    </row>
    <row r="42" spans="1:9" x14ac:dyDescent="0.25">
      <c r="A42" s="8" t="s">
        <v>8</v>
      </c>
      <c r="C42" s="14"/>
      <c r="D42" s="14"/>
      <c r="F42" s="14"/>
      <c r="H42" s="14"/>
    </row>
    <row r="43" spans="1:9" ht="17.25" x14ac:dyDescent="0.25">
      <c r="A43" t="s">
        <v>39</v>
      </c>
      <c r="B43">
        <v>1</v>
      </c>
      <c r="C43" s="14">
        <v>0</v>
      </c>
      <c r="D43" s="14">
        <v>4.3</v>
      </c>
      <c r="E43">
        <v>0</v>
      </c>
      <c r="F43" s="14">
        <f>B43*D43*E43</f>
        <v>0</v>
      </c>
      <c r="G43">
        <v>1</v>
      </c>
      <c r="H43" s="14">
        <f>B43*D43*G43</f>
        <v>4.3</v>
      </c>
    </row>
    <row r="44" spans="1:9" ht="17.25" x14ac:dyDescent="0.25">
      <c r="A44" t="s">
        <v>50</v>
      </c>
      <c r="B44">
        <v>1</v>
      </c>
      <c r="C44" s="14">
        <v>0</v>
      </c>
      <c r="D44" s="14">
        <v>35</v>
      </c>
      <c r="E44">
        <v>1</v>
      </c>
      <c r="F44" s="14">
        <f>B44*D44*E44</f>
        <v>35</v>
      </c>
      <c r="G44" s="10">
        <v>0</v>
      </c>
      <c r="H44" s="14">
        <f>B44*D44*G44</f>
        <v>0</v>
      </c>
    </row>
    <row r="45" spans="1:9" x14ac:dyDescent="0.25">
      <c r="C45" s="14"/>
      <c r="D45" s="14"/>
      <c r="F45" s="14"/>
      <c r="H45" s="14"/>
    </row>
    <row r="46" spans="1:9" x14ac:dyDescent="0.25">
      <c r="A46" s="9" t="s">
        <v>25</v>
      </c>
      <c r="C46" s="14"/>
      <c r="D46" s="14"/>
      <c r="F46" s="14"/>
      <c r="H46" s="14"/>
    </row>
    <row r="47" spans="1:9" x14ac:dyDescent="0.25">
      <c r="A47" t="s">
        <v>23</v>
      </c>
      <c r="B47">
        <v>1</v>
      </c>
      <c r="C47" s="14">
        <v>0</v>
      </c>
      <c r="D47" s="14">
        <v>17.989999999999998</v>
      </c>
      <c r="E47">
        <v>1</v>
      </c>
      <c r="F47" s="14">
        <f t="shared" si="0"/>
        <v>17.989999999999998</v>
      </c>
      <c r="G47">
        <v>1</v>
      </c>
      <c r="H47" s="14">
        <f t="shared" ref="H47:H52" si="6">B47*D47*G47</f>
        <v>17.989999999999998</v>
      </c>
    </row>
    <row r="48" spans="1:9" ht="17.25" x14ac:dyDescent="0.25">
      <c r="A48" t="s">
        <v>52</v>
      </c>
      <c r="B48">
        <v>1</v>
      </c>
      <c r="C48" s="14">
        <v>0</v>
      </c>
      <c r="D48" s="14">
        <v>11.23</v>
      </c>
      <c r="E48">
        <v>1</v>
      </c>
      <c r="F48" s="14">
        <f t="shared" ref="F48:F52" si="7">B48*D48*E48</f>
        <v>11.23</v>
      </c>
      <c r="G48">
        <v>1</v>
      </c>
      <c r="H48" s="14">
        <f t="shared" si="6"/>
        <v>11.23</v>
      </c>
    </row>
    <row r="49" spans="1:8" ht="17.25" x14ac:dyDescent="0.25">
      <c r="A49" t="s">
        <v>54</v>
      </c>
      <c r="B49">
        <v>2</v>
      </c>
      <c r="C49" s="14">
        <v>0</v>
      </c>
      <c r="D49" s="14">
        <v>1.49</v>
      </c>
      <c r="E49">
        <v>1</v>
      </c>
      <c r="F49" s="14">
        <f t="shared" si="7"/>
        <v>2.98</v>
      </c>
      <c r="G49">
        <v>1</v>
      </c>
      <c r="H49" s="14">
        <f t="shared" si="6"/>
        <v>2.98</v>
      </c>
    </row>
    <row r="50" spans="1:8" ht="17.25" x14ac:dyDescent="0.25">
      <c r="A50" t="s">
        <v>59</v>
      </c>
      <c r="B50">
        <v>2</v>
      </c>
      <c r="C50" s="17">
        <v>0</v>
      </c>
      <c r="D50" s="14">
        <v>2.79</v>
      </c>
      <c r="E50">
        <v>1</v>
      </c>
      <c r="F50" s="14">
        <f t="shared" si="7"/>
        <v>5.58</v>
      </c>
      <c r="G50">
        <v>1</v>
      </c>
      <c r="H50" s="14">
        <f t="shared" si="6"/>
        <v>5.58</v>
      </c>
    </row>
    <row r="51" spans="1:8" x14ac:dyDescent="0.25">
      <c r="A51" t="s">
        <v>77</v>
      </c>
      <c r="B51">
        <v>1</v>
      </c>
      <c r="C51" s="17">
        <v>9.99</v>
      </c>
      <c r="D51" s="14">
        <v>9.99</v>
      </c>
      <c r="E51">
        <v>1</v>
      </c>
      <c r="F51" s="14">
        <f t="shared" si="7"/>
        <v>9.99</v>
      </c>
      <c r="G51">
        <v>1</v>
      </c>
      <c r="H51" s="14">
        <f t="shared" si="6"/>
        <v>9.99</v>
      </c>
    </row>
    <row r="52" spans="1:8" x14ac:dyDescent="0.25">
      <c r="A52" t="s">
        <v>78</v>
      </c>
      <c r="B52">
        <v>1</v>
      </c>
      <c r="C52" s="17">
        <v>0</v>
      </c>
      <c r="D52" s="14">
        <v>14.99</v>
      </c>
      <c r="E52">
        <v>1</v>
      </c>
      <c r="F52" s="14">
        <f t="shared" si="7"/>
        <v>14.99</v>
      </c>
      <c r="G52">
        <v>1</v>
      </c>
      <c r="H52" s="14">
        <f t="shared" si="6"/>
        <v>14.99</v>
      </c>
    </row>
    <row r="54" spans="1:8" x14ac:dyDescent="0.25">
      <c r="A54" s="1" t="s">
        <v>35</v>
      </c>
    </row>
    <row r="55" spans="1:8" x14ac:dyDescent="0.25">
      <c r="A55" s="10" t="s">
        <v>73</v>
      </c>
    </row>
    <row r="56" spans="1:8" ht="17.25" x14ac:dyDescent="0.25">
      <c r="A56" t="s">
        <v>76</v>
      </c>
    </row>
    <row r="57" spans="1:8" ht="17.25" x14ac:dyDescent="0.25">
      <c r="A57" t="s">
        <v>14</v>
      </c>
    </row>
    <row r="58" spans="1:8" ht="17.25" x14ac:dyDescent="0.25">
      <c r="A58" t="s">
        <v>21</v>
      </c>
    </row>
    <row r="59" spans="1:8" ht="17.25" x14ac:dyDescent="0.25">
      <c r="A59" t="s">
        <v>28</v>
      </c>
    </row>
    <row r="60" spans="1:8" ht="17.25" x14ac:dyDescent="0.25">
      <c r="A60" t="s">
        <v>33</v>
      </c>
    </row>
    <row r="61" spans="1:8" ht="17.25" x14ac:dyDescent="0.25">
      <c r="A61" t="s">
        <v>36</v>
      </c>
    </row>
    <row r="62" spans="1:8" ht="17.25" x14ac:dyDescent="0.25">
      <c r="A62" t="s">
        <v>42</v>
      </c>
    </row>
    <row r="63" spans="1:8" ht="17.25" x14ac:dyDescent="0.25">
      <c r="A63" t="s">
        <v>41</v>
      </c>
    </row>
    <row r="64" spans="1:8" ht="17.25" x14ac:dyDescent="0.25">
      <c r="A64" t="s">
        <v>43</v>
      </c>
    </row>
    <row r="65" spans="1:1" ht="17.25" x14ac:dyDescent="0.25">
      <c r="A65" t="s">
        <v>72</v>
      </c>
    </row>
    <row r="66" spans="1:1" ht="17.25" x14ac:dyDescent="0.25">
      <c r="A66" t="s">
        <v>51</v>
      </c>
    </row>
    <row r="67" spans="1:1" ht="17.25" x14ac:dyDescent="0.25">
      <c r="A67" t="s">
        <v>53</v>
      </c>
    </row>
    <row r="68" spans="1:1" ht="17.25" x14ac:dyDescent="0.25">
      <c r="A68" t="s">
        <v>55</v>
      </c>
    </row>
    <row r="69" spans="1:1" ht="17.25" x14ac:dyDescent="0.25">
      <c r="A69" t="s">
        <v>62</v>
      </c>
    </row>
    <row r="70" spans="1:1" ht="17.25" x14ac:dyDescent="0.25">
      <c r="A70" t="s">
        <v>67</v>
      </c>
    </row>
    <row r="71" spans="1:1" ht="15.75" x14ac:dyDescent="0.25">
      <c r="A71" t="s">
        <v>66</v>
      </c>
    </row>
    <row r="72" spans="1:1" ht="17.25" x14ac:dyDescent="0.25">
      <c r="A72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2014-05-02T08:32:18Z</dcterms:modified>
</cp:coreProperties>
</file>