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\Documents\2D Week\"/>
    </mc:Choice>
  </mc:AlternateContent>
  <xr:revisionPtr revIDLastSave="0" documentId="13_ncr:1_{7EA71D0A-8CC5-4D7F-BF39-8D9ECB342653}" xr6:coauthVersionLast="36" xr6:coauthVersionMax="43" xr10:uidLastSave="{00000000-0000-0000-0000-000000000000}"/>
  <bookViews>
    <workbookView xWindow="-110" yWindow="-110" windowWidth="23260" windowHeight="12580" xr2:uid="{64E5BB8B-6302-4121-B1AA-57127DDF0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47" i="1" l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H5" i="1" l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I4" i="1"/>
  <c r="H4" i="1"/>
  <c r="J139" i="1" l="1"/>
  <c r="K139" i="1" s="1"/>
  <c r="L139" i="1" s="1"/>
  <c r="J105" i="1"/>
  <c r="K105" i="1" s="1"/>
  <c r="L105" i="1" s="1"/>
  <c r="J100" i="1"/>
  <c r="K100" i="1" s="1"/>
  <c r="L100" i="1" s="1"/>
  <c r="J190" i="1"/>
  <c r="K190" i="1" s="1"/>
  <c r="L190" i="1" s="1"/>
  <c r="J66" i="1"/>
  <c r="K66" i="1" s="1"/>
  <c r="L66" i="1" s="1"/>
  <c r="J35" i="1"/>
  <c r="K35" i="1" s="1"/>
  <c r="L35" i="1" s="1"/>
  <c r="J65" i="1"/>
  <c r="K65" i="1" s="1"/>
  <c r="L65" i="1" s="1"/>
  <c r="J161" i="1"/>
  <c r="K161" i="1" s="1"/>
  <c r="L161" i="1" s="1"/>
  <c r="J178" i="1"/>
  <c r="K178" i="1" s="1"/>
  <c r="L178" i="1" s="1"/>
  <c r="J78" i="1"/>
  <c r="K78" i="1" s="1"/>
  <c r="L78" i="1" s="1"/>
  <c r="J74" i="1"/>
  <c r="K74" i="1" s="1"/>
  <c r="L74" i="1" s="1"/>
  <c r="J47" i="1"/>
  <c r="K47" i="1" s="1"/>
  <c r="L47" i="1" s="1"/>
  <c r="J38" i="1"/>
  <c r="K38" i="1" s="1"/>
  <c r="L38" i="1" s="1"/>
  <c r="J20" i="1"/>
  <c r="K20" i="1" s="1"/>
  <c r="L20" i="1" s="1"/>
  <c r="J98" i="1"/>
  <c r="K98" i="1" s="1"/>
  <c r="L98" i="1" s="1"/>
  <c r="J76" i="1"/>
  <c r="K76" i="1" s="1"/>
  <c r="L76" i="1" s="1"/>
  <c r="J54" i="1"/>
  <c r="K54" i="1" s="1"/>
  <c r="L54" i="1" s="1"/>
  <c r="J40" i="1"/>
  <c r="K40" i="1" s="1"/>
  <c r="L40" i="1" s="1"/>
  <c r="J18" i="1"/>
  <c r="K18" i="1" s="1"/>
  <c r="L18" i="1" s="1"/>
  <c r="J146" i="1"/>
  <c r="K146" i="1" s="1"/>
  <c r="L146" i="1" s="1"/>
  <c r="J132" i="1"/>
  <c r="K132" i="1" s="1"/>
  <c r="L132" i="1" s="1"/>
  <c r="J26" i="1"/>
  <c r="K26" i="1" s="1"/>
  <c r="L26" i="1" s="1"/>
  <c r="J70" i="1"/>
  <c r="K70" i="1" s="1"/>
  <c r="L70" i="1" s="1"/>
  <c r="J52" i="1"/>
  <c r="K52" i="1" s="1"/>
  <c r="L52" i="1" s="1"/>
  <c r="J48" i="1"/>
  <c r="K48" i="1" s="1"/>
  <c r="L48" i="1" s="1"/>
  <c r="J44" i="1"/>
  <c r="K44" i="1" s="1"/>
  <c r="L44" i="1" s="1"/>
  <c r="J12" i="1"/>
  <c r="K12" i="1" s="1"/>
  <c r="L12" i="1" s="1"/>
  <c r="J154" i="1"/>
  <c r="K154" i="1" s="1"/>
  <c r="L154" i="1" s="1"/>
  <c r="J149" i="1"/>
  <c r="K149" i="1" s="1"/>
  <c r="L149" i="1" s="1"/>
  <c r="J136" i="1"/>
  <c r="K136" i="1" s="1"/>
  <c r="L136" i="1" s="1"/>
  <c r="J131" i="1"/>
  <c r="K131" i="1" s="1"/>
  <c r="L131" i="1" s="1"/>
  <c r="J122" i="1"/>
  <c r="K122" i="1" s="1"/>
  <c r="L122" i="1" s="1"/>
  <c r="J118" i="1"/>
  <c r="K118" i="1" s="1"/>
  <c r="L118" i="1" s="1"/>
  <c r="J114" i="1"/>
  <c r="K114" i="1" s="1"/>
  <c r="L114" i="1" s="1"/>
  <c r="J117" i="1"/>
  <c r="K117" i="1" s="1"/>
  <c r="L117" i="1" s="1"/>
  <c r="J124" i="1"/>
  <c r="K124" i="1" s="1"/>
  <c r="L124" i="1" s="1"/>
  <c r="J210" i="1"/>
  <c r="K210" i="1" s="1"/>
  <c r="L210" i="1" s="1"/>
  <c r="J135" i="1"/>
  <c r="K135" i="1" s="1"/>
  <c r="L135" i="1" s="1"/>
  <c r="J72" i="1"/>
  <c r="K72" i="1" s="1"/>
  <c r="L72" i="1" s="1"/>
  <c r="J68" i="1"/>
  <c r="K68" i="1" s="1"/>
  <c r="L68" i="1" s="1"/>
  <c r="J50" i="1"/>
  <c r="K50" i="1" s="1"/>
  <c r="L50" i="1" s="1"/>
  <c r="J46" i="1"/>
  <c r="K46" i="1" s="1"/>
  <c r="L46" i="1" s="1"/>
  <c r="J28" i="1"/>
  <c r="K28" i="1" s="1"/>
  <c r="L28" i="1" s="1"/>
  <c r="J24" i="1"/>
  <c r="K24" i="1" s="1"/>
  <c r="L24" i="1" s="1"/>
  <c r="J206" i="1"/>
  <c r="K206" i="1" s="1"/>
  <c r="L206" i="1" s="1"/>
  <c r="J188" i="1"/>
  <c r="K188" i="1" s="1"/>
  <c r="L188" i="1" s="1"/>
  <c r="J148" i="1"/>
  <c r="K148" i="1" s="1"/>
  <c r="L148" i="1" s="1"/>
  <c r="J130" i="1"/>
  <c r="K130" i="1" s="1"/>
  <c r="L130" i="1" s="1"/>
  <c r="J112" i="1"/>
  <c r="K112" i="1" s="1"/>
  <c r="L112" i="1" s="1"/>
  <c r="J108" i="1"/>
  <c r="K108" i="1" s="1"/>
  <c r="L108" i="1" s="1"/>
  <c r="J182" i="1"/>
  <c r="K182" i="1" s="1"/>
  <c r="L182" i="1" s="1"/>
  <c r="J138" i="1"/>
  <c r="K138" i="1" s="1"/>
  <c r="L138" i="1" s="1"/>
  <c r="J134" i="1"/>
  <c r="K134" i="1" s="1"/>
  <c r="L134" i="1" s="1"/>
  <c r="J116" i="1"/>
  <c r="K116" i="1" s="1"/>
  <c r="L116" i="1" s="1"/>
  <c r="J202" i="1"/>
  <c r="K202" i="1" s="1"/>
  <c r="L202" i="1" s="1"/>
  <c r="J198" i="1"/>
  <c r="K198" i="1" s="1"/>
  <c r="L198" i="1" s="1"/>
  <c r="J194" i="1"/>
  <c r="K194" i="1" s="1"/>
  <c r="L194" i="1" s="1"/>
  <c r="J168" i="1"/>
  <c r="K168" i="1" s="1"/>
  <c r="L168" i="1" s="1"/>
  <c r="J164" i="1"/>
  <c r="K164" i="1" s="1"/>
  <c r="L164" i="1" s="1"/>
  <c r="J129" i="1"/>
  <c r="K129" i="1" s="1"/>
  <c r="L129" i="1" s="1"/>
  <c r="J90" i="1"/>
  <c r="K90" i="1" s="1"/>
  <c r="L90" i="1" s="1"/>
  <c r="J81" i="1"/>
  <c r="K81" i="1" s="1"/>
  <c r="L81" i="1" s="1"/>
  <c r="J102" i="1"/>
  <c r="K102" i="1" s="1"/>
  <c r="L102" i="1" s="1"/>
  <c r="J34" i="1"/>
  <c r="K34" i="1" s="1"/>
  <c r="L34" i="1" s="1"/>
  <c r="J162" i="1"/>
  <c r="K162" i="1" s="1"/>
  <c r="L162" i="1" s="1"/>
  <c r="J110" i="1"/>
  <c r="K110" i="1" s="1"/>
  <c r="L110" i="1" s="1"/>
  <c r="J94" i="1"/>
  <c r="K94" i="1" s="1"/>
  <c r="L94" i="1" s="1"/>
  <c r="J89" i="1"/>
  <c r="K89" i="1" s="1"/>
  <c r="L89" i="1" s="1"/>
  <c r="J62" i="1"/>
  <c r="K62" i="1" s="1"/>
  <c r="L62" i="1" s="1"/>
  <c r="J205" i="1"/>
  <c r="K205" i="1" s="1"/>
  <c r="L205" i="1" s="1"/>
  <c r="J187" i="1"/>
  <c r="K187" i="1" s="1"/>
  <c r="L187" i="1" s="1"/>
  <c r="J175" i="1"/>
  <c r="K175" i="1" s="1"/>
  <c r="L175" i="1" s="1"/>
  <c r="J166" i="1"/>
  <c r="K166" i="1" s="1"/>
  <c r="L166" i="1" s="1"/>
  <c r="J140" i="1"/>
  <c r="K140" i="1" s="1"/>
  <c r="L140" i="1" s="1"/>
  <c r="J92" i="1"/>
  <c r="K92" i="1" s="1"/>
  <c r="L92" i="1" s="1"/>
  <c r="J49" i="1"/>
  <c r="K49" i="1" s="1"/>
  <c r="L49" i="1" s="1"/>
  <c r="J10" i="1"/>
  <c r="K10" i="1" s="1"/>
  <c r="L10" i="1" s="1"/>
  <c r="J204" i="1"/>
  <c r="K204" i="1" s="1"/>
  <c r="L204" i="1" s="1"/>
  <c r="J186" i="1"/>
  <c r="K186" i="1" s="1"/>
  <c r="L186" i="1" s="1"/>
  <c r="J174" i="1"/>
  <c r="K174" i="1" s="1"/>
  <c r="L174" i="1" s="1"/>
  <c r="J156" i="1"/>
  <c r="K156" i="1" s="1"/>
  <c r="L156" i="1" s="1"/>
  <c r="J147" i="1"/>
  <c r="K147" i="1" s="1"/>
  <c r="L147" i="1" s="1"/>
  <c r="J61" i="1"/>
  <c r="K61" i="1" s="1"/>
  <c r="L61" i="1" s="1"/>
  <c r="J36" i="1"/>
  <c r="K36" i="1" s="1"/>
  <c r="L36" i="1" s="1"/>
  <c r="J22" i="1"/>
  <c r="K22" i="1" s="1"/>
  <c r="L22" i="1" s="1"/>
  <c r="J200" i="1"/>
  <c r="K200" i="1" s="1"/>
  <c r="L200" i="1" s="1"/>
  <c r="J197" i="1"/>
  <c r="K197" i="1" s="1"/>
  <c r="L197" i="1" s="1"/>
  <c r="J126" i="1"/>
  <c r="K126" i="1" s="1"/>
  <c r="L126" i="1" s="1"/>
  <c r="J121" i="1"/>
  <c r="K121" i="1" s="1"/>
  <c r="L121" i="1" s="1"/>
  <c r="J85" i="1"/>
  <c r="K85" i="1" s="1"/>
  <c r="L85" i="1" s="1"/>
  <c r="J80" i="1"/>
  <c r="K80" i="1" s="1"/>
  <c r="L80" i="1" s="1"/>
  <c r="J60" i="1"/>
  <c r="K60" i="1" s="1"/>
  <c r="L60" i="1" s="1"/>
  <c r="J56" i="1"/>
  <c r="K56" i="1" s="1"/>
  <c r="L56" i="1" s="1"/>
  <c r="J31" i="1"/>
  <c r="K31" i="1" s="1"/>
  <c r="L31" i="1" s="1"/>
  <c r="J19" i="1"/>
  <c r="K19" i="1" s="1"/>
  <c r="L19" i="1" s="1"/>
  <c r="J11" i="1"/>
  <c r="K11" i="1" s="1"/>
  <c r="L11" i="1" s="1"/>
  <c r="J181" i="1"/>
  <c r="K181" i="1" s="1"/>
  <c r="L181" i="1" s="1"/>
  <c r="J177" i="1"/>
  <c r="K177" i="1" s="1"/>
  <c r="L177" i="1" s="1"/>
  <c r="J172" i="1"/>
  <c r="K172" i="1" s="1"/>
  <c r="L172" i="1" s="1"/>
  <c r="J157" i="1"/>
  <c r="K157" i="1" s="1"/>
  <c r="L157" i="1" s="1"/>
  <c r="J145" i="1"/>
  <c r="K145" i="1" s="1"/>
  <c r="L145" i="1" s="1"/>
  <c r="J137" i="1"/>
  <c r="K137" i="1" s="1"/>
  <c r="L137" i="1" s="1"/>
  <c r="J84" i="1"/>
  <c r="K84" i="1" s="1"/>
  <c r="L84" i="1" s="1"/>
  <c r="J79" i="1"/>
  <c r="K79" i="1" s="1"/>
  <c r="L79" i="1" s="1"/>
  <c r="J67" i="1"/>
  <c r="K67" i="1" s="1"/>
  <c r="L67" i="1" s="1"/>
  <c r="J55" i="1"/>
  <c r="K55" i="1" s="1"/>
  <c r="L55" i="1" s="1"/>
  <c r="J42" i="1"/>
  <c r="K42" i="1" s="1"/>
  <c r="L42" i="1" s="1"/>
  <c r="J30" i="1"/>
  <c r="K30" i="1" s="1"/>
  <c r="L30" i="1" s="1"/>
  <c r="J7" i="1"/>
  <c r="K7" i="1" s="1"/>
  <c r="L7" i="1" s="1"/>
  <c r="J195" i="1"/>
  <c r="K195" i="1" s="1"/>
  <c r="L195" i="1" s="1"/>
  <c r="J180" i="1"/>
  <c r="K180" i="1" s="1"/>
  <c r="L180" i="1" s="1"/>
  <c r="J91" i="1"/>
  <c r="K91" i="1" s="1"/>
  <c r="L91" i="1" s="1"/>
  <c r="J171" i="1"/>
  <c r="K171" i="1" s="1"/>
  <c r="L171" i="1" s="1"/>
  <c r="J107" i="1"/>
  <c r="K107" i="1" s="1"/>
  <c r="L107" i="1" s="1"/>
  <c r="J99" i="1"/>
  <c r="K99" i="1" s="1"/>
  <c r="L99" i="1" s="1"/>
  <c r="J87" i="1"/>
  <c r="K87" i="1" s="1"/>
  <c r="L87" i="1" s="1"/>
  <c r="J82" i="1"/>
  <c r="K82" i="1" s="1"/>
  <c r="L82" i="1" s="1"/>
  <c r="J58" i="1"/>
  <c r="K58" i="1" s="1"/>
  <c r="L58" i="1" s="1"/>
  <c r="J29" i="1"/>
  <c r="K29" i="1" s="1"/>
  <c r="L29" i="1" s="1"/>
  <c r="J14" i="1"/>
  <c r="K14" i="1" s="1"/>
  <c r="L14" i="1" s="1"/>
  <c r="J6" i="1"/>
  <c r="K6" i="1" s="1"/>
  <c r="L6" i="1" s="1"/>
  <c r="J57" i="1"/>
  <c r="K57" i="1" s="1"/>
  <c r="L57" i="1" s="1"/>
  <c r="J45" i="1"/>
  <c r="K45" i="1" s="1"/>
  <c r="L45" i="1" s="1"/>
  <c r="J9" i="1"/>
  <c r="K9" i="1" s="1"/>
  <c r="L9" i="1" s="1"/>
  <c r="J209" i="1"/>
  <c r="K209" i="1" s="1"/>
  <c r="L209" i="1" s="1"/>
  <c r="J170" i="1"/>
  <c r="K170" i="1" s="1"/>
  <c r="L170" i="1" s="1"/>
  <c r="J155" i="1"/>
  <c r="K155" i="1" s="1"/>
  <c r="L155" i="1" s="1"/>
  <c r="J142" i="1"/>
  <c r="K142" i="1" s="1"/>
  <c r="L142" i="1" s="1"/>
  <c r="J127" i="1"/>
  <c r="K127" i="1" s="1"/>
  <c r="L127" i="1" s="1"/>
  <c r="J106" i="1"/>
  <c r="K106" i="1" s="1"/>
  <c r="L106" i="1" s="1"/>
  <c r="J86" i="1"/>
  <c r="K86" i="1" s="1"/>
  <c r="L86" i="1" s="1"/>
  <c r="J5" i="1"/>
  <c r="K5" i="1" s="1"/>
  <c r="L5" i="1" s="1"/>
  <c r="J185" i="1"/>
  <c r="K185" i="1" s="1"/>
  <c r="L185" i="1" s="1"/>
  <c r="J165" i="1"/>
  <c r="K165" i="1" s="1"/>
  <c r="L165" i="1" s="1"/>
  <c r="J159" i="1"/>
  <c r="K159" i="1" s="1"/>
  <c r="L159" i="1" s="1"/>
  <c r="J109" i="1"/>
  <c r="K109" i="1" s="1"/>
  <c r="L109" i="1" s="1"/>
  <c r="J96" i="1"/>
  <c r="K96" i="1" s="1"/>
  <c r="L96" i="1" s="1"/>
  <c r="J75" i="1"/>
  <c r="K75" i="1" s="1"/>
  <c r="L75" i="1" s="1"/>
  <c r="J71" i="1"/>
  <c r="K71" i="1" s="1"/>
  <c r="L71" i="1" s="1"/>
  <c r="J37" i="1"/>
  <c r="K37" i="1" s="1"/>
  <c r="L37" i="1" s="1"/>
  <c r="J16" i="1"/>
  <c r="K16" i="1" s="1"/>
  <c r="L16" i="1" s="1"/>
  <c r="J212" i="1"/>
  <c r="K212" i="1" s="1"/>
  <c r="L212" i="1" s="1"/>
  <c r="J158" i="1"/>
  <c r="K158" i="1" s="1"/>
  <c r="L158" i="1" s="1"/>
  <c r="J141" i="1"/>
  <c r="K141" i="1" s="1"/>
  <c r="L141" i="1" s="1"/>
  <c r="J119" i="1"/>
  <c r="K119" i="1" s="1"/>
  <c r="L119" i="1" s="1"/>
  <c r="J101" i="1"/>
  <c r="K101" i="1" s="1"/>
  <c r="L101" i="1" s="1"/>
  <c r="J95" i="1"/>
  <c r="K95" i="1" s="1"/>
  <c r="L95" i="1" s="1"/>
  <c r="J88" i="1"/>
  <c r="K88" i="1" s="1"/>
  <c r="L88" i="1" s="1"/>
  <c r="J64" i="1"/>
  <c r="K64" i="1" s="1"/>
  <c r="L64" i="1" s="1"/>
  <c r="J32" i="1"/>
  <c r="K32" i="1" s="1"/>
  <c r="L32" i="1" s="1"/>
  <c r="J15" i="1"/>
  <c r="K15" i="1" s="1"/>
  <c r="L15" i="1" s="1"/>
  <c r="J8" i="1"/>
  <c r="K8" i="1" s="1"/>
  <c r="L8" i="1" s="1"/>
  <c r="J211" i="1"/>
  <c r="K211" i="1" s="1"/>
  <c r="L211" i="1" s="1"/>
  <c r="J196" i="1"/>
  <c r="K196" i="1" s="1"/>
  <c r="L196" i="1" s="1"/>
  <c r="J189" i="1"/>
  <c r="K189" i="1" s="1"/>
  <c r="L189" i="1" s="1"/>
  <c r="J184" i="1"/>
  <c r="K184" i="1" s="1"/>
  <c r="L184" i="1" s="1"/>
  <c r="J167" i="1"/>
  <c r="K167" i="1" s="1"/>
  <c r="L167" i="1" s="1"/>
  <c r="J151" i="1"/>
  <c r="K151" i="1" s="1"/>
  <c r="L151" i="1" s="1"/>
  <c r="J125" i="1"/>
  <c r="K125" i="1" s="1"/>
  <c r="L125" i="1" s="1"/>
  <c r="J115" i="1"/>
  <c r="K115" i="1" s="1"/>
  <c r="L115" i="1" s="1"/>
  <c r="J111" i="1"/>
  <c r="K111" i="1" s="1"/>
  <c r="L111" i="1" s="1"/>
  <c r="J77" i="1"/>
  <c r="K77" i="1" s="1"/>
  <c r="L77" i="1" s="1"/>
  <c r="J59" i="1"/>
  <c r="K59" i="1" s="1"/>
  <c r="L59" i="1" s="1"/>
  <c r="J39" i="1"/>
  <c r="K39" i="1" s="1"/>
  <c r="L39" i="1" s="1"/>
  <c r="J25" i="1"/>
  <c r="K25" i="1" s="1"/>
  <c r="L25" i="1" s="1"/>
  <c r="J21" i="1"/>
  <c r="K21" i="1" s="1"/>
  <c r="L21" i="1" s="1"/>
  <c r="J150" i="1"/>
  <c r="K150" i="1" s="1"/>
  <c r="L150" i="1" s="1"/>
  <c r="J104" i="1"/>
  <c r="K104" i="1" s="1"/>
  <c r="L104" i="1" s="1"/>
  <c r="J97" i="1"/>
  <c r="K97" i="1" s="1"/>
  <c r="L97" i="1" s="1"/>
  <c r="J69" i="1"/>
  <c r="K69" i="1" s="1"/>
  <c r="L69" i="1" s="1"/>
  <c r="J27" i="1"/>
  <c r="K27" i="1" s="1"/>
  <c r="L27" i="1" s="1"/>
  <c r="J17" i="1"/>
  <c r="K17" i="1" s="1"/>
  <c r="L17" i="1" s="1"/>
  <c r="J201" i="1"/>
  <c r="K201" i="1" s="1"/>
  <c r="L201" i="1" s="1"/>
  <c r="J179" i="1"/>
  <c r="K179" i="1" s="1"/>
  <c r="L179" i="1" s="1"/>
  <c r="J169" i="1"/>
  <c r="K169" i="1" s="1"/>
  <c r="L169" i="1" s="1"/>
  <c r="J51" i="1"/>
  <c r="K51" i="1" s="1"/>
  <c r="L51" i="1" s="1"/>
  <c r="J41" i="1"/>
  <c r="K41" i="1" s="1"/>
  <c r="L41" i="1" s="1"/>
  <c r="J199" i="1"/>
  <c r="K199" i="1" s="1"/>
  <c r="L199" i="1" s="1"/>
  <c r="J176" i="1"/>
  <c r="K176" i="1" s="1"/>
  <c r="L176" i="1" s="1"/>
  <c r="J144" i="1"/>
  <c r="K144" i="1" s="1"/>
  <c r="L144" i="1" s="1"/>
  <c r="J208" i="1"/>
  <c r="K208" i="1" s="1"/>
  <c r="L208" i="1" s="1"/>
  <c r="J192" i="1"/>
  <c r="K192" i="1" s="1"/>
  <c r="L192" i="1" s="1"/>
  <c r="J207" i="1"/>
  <c r="K207" i="1" s="1"/>
  <c r="L207" i="1" s="1"/>
  <c r="J191" i="1"/>
  <c r="K191" i="1" s="1"/>
  <c r="L191" i="1" s="1"/>
  <c r="J160" i="1"/>
  <c r="K160" i="1" s="1"/>
  <c r="L160" i="1" s="1"/>
  <c r="J128" i="1"/>
  <c r="K128" i="1" s="1"/>
  <c r="L128" i="1" s="1"/>
  <c r="J152" i="1"/>
  <c r="K152" i="1" s="1"/>
  <c r="L152" i="1" s="1"/>
  <c r="J120" i="1"/>
  <c r="K120" i="1" s="1"/>
  <c r="L120" i="1" s="1"/>
  <c r="J4" i="1"/>
  <c r="K4" i="1" s="1"/>
  <c r="L4" i="1" s="1"/>
  <c r="M24" i="1" l="1"/>
  <c r="M94" i="1"/>
  <c r="M44" i="1"/>
  <c r="M54" i="1"/>
  <c r="M194" i="1"/>
  <c r="M174" i="1"/>
  <c r="M104" i="1"/>
  <c r="M114" i="1"/>
  <c r="M134" i="1"/>
  <c r="M14" i="1"/>
  <c r="M74" i="1"/>
  <c r="M124" i="1"/>
  <c r="M154" i="1"/>
  <c r="M204" i="1"/>
  <c r="M4" i="1"/>
  <c r="M164" i="1"/>
  <c r="M144" i="1"/>
  <c r="M184" i="1"/>
  <c r="M84" i="1"/>
  <c r="M34" i="1"/>
  <c r="M64" i="1"/>
</calcChain>
</file>

<file path=xl/sharedStrings.xml><?xml version="1.0" encoding="utf-8"?>
<sst xmlns="http://schemas.openxmlformats.org/spreadsheetml/2006/main" count="16" uniqueCount="15">
  <si>
    <t>t</t>
  </si>
  <si>
    <t>Experiment</t>
  </si>
  <si>
    <r>
      <t>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(t)</t>
    </r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</si>
  <si>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</si>
  <si>
    <r>
      <t>T</t>
    </r>
    <r>
      <rPr>
        <vertAlign val="subscript"/>
        <sz val="11"/>
        <color theme="1"/>
        <rFont val="Calibri"/>
        <family val="2"/>
        <scheme val="minor"/>
      </rPr>
      <t>amb</t>
    </r>
  </si>
  <si>
    <t>τ</t>
  </si>
  <si>
    <t>Ts(t)-Tw</t>
  </si>
  <si>
    <t>Tamb - Tw</t>
  </si>
  <si>
    <t>ln((Ts(t)-Tw)/(Tamb-Tw))</t>
  </si>
  <si>
    <t>Ts(t)-Tw / Tamb - Tw</t>
  </si>
  <si>
    <r>
      <t>τ</t>
    </r>
    <r>
      <rPr>
        <vertAlign val="subscript"/>
        <sz val="15"/>
        <color rgb="FF222222"/>
        <rFont val="Times New Roman"/>
        <family val="1"/>
      </rPr>
      <t>ave</t>
    </r>
  </si>
  <si>
    <t>Tw</t>
  </si>
  <si>
    <r>
      <t>τ</t>
    </r>
    <r>
      <rPr>
        <vertAlign val="subscript"/>
        <sz val="11"/>
        <color theme="1"/>
        <rFont val="Calibri"/>
        <family val="2"/>
        <scheme val="minor"/>
      </rPr>
      <t>ave</t>
    </r>
  </si>
  <si>
    <t>Tamb</t>
  </si>
  <si>
    <r>
      <t>T</t>
    </r>
    <r>
      <rPr>
        <vertAlign val="subscript"/>
        <sz val="11"/>
        <color theme="1"/>
        <rFont val="Calibri"/>
        <family val="2"/>
        <scheme val="minor"/>
      </rPr>
      <t>amb</t>
    </r>
    <r>
      <rPr>
        <sz val="11"/>
        <color theme="1"/>
        <rFont val="Calibri"/>
        <family val="2"/>
        <scheme val="minor"/>
      </rPr>
      <t xml:space="preserve"> test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</si>
</sst>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5"/>
      <color rgb="FF222222"/>
      <name val="Times New Roman"/>
      <family val="1"/>
    </font>
    <font>
      <vertAlign val="subscript"/>
      <sz val="15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</a:t>
            </a:r>
            <a:r>
              <a:rPr lang="en-SG"/>
              <a:t> against</a:t>
            </a:r>
            <a:r>
              <a:rPr lang="en-SG" baseline="0"/>
              <a:t> Tamb</a:t>
            </a:r>
            <a:endParaRPr lang="en-US"/>
          </a:p>
        </c:rich>
      </c:tx>
      <c:layout>
        <c:manualLayout>
          <c:xMode val="edge"/>
          <c:yMode val="edge"/>
          <c:x val="0.38187489063867019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Sheet1!$R$3</c:f>
              <c:strCache>
                <c:ptCount val="1"/>
                <c:pt idx="0">
                  <c:v>τave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Sheet1!$Q$4:$Q$24</c:f>
              <c:numCache>
                <c:formatCode>General</c:formatCode>
                <c:ptCount val="21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</c:numCache>
            </c:numRef>
          </c:xVal>
          <c:yVal>
            <c:numRef>
              <c:f>Sheet1!$R$4:$R$24</c:f>
              <c:numCache>
                <c:formatCode>General</c:formatCode>
                <c:ptCount val="21"/>
                <c:pt idx="0">
                  <c:v>8.7526311134005592</c:v>
                </c:pt>
                <c:pt idx="1">
                  <c:v>5.0430744310702096</c:v>
                </c:pt>
                <c:pt idx="2">
                  <c:v>11.445920543422599</c:v>
                </c:pt>
                <c:pt idx="3">
                  <c:v>2.6948214403586799</c:v>
                </c:pt>
                <c:pt idx="4">
                  <c:v>3.5076708168413249</c:v>
                </c:pt>
                <c:pt idx="5">
                  <c:v>3.1217775192681367</c:v>
                </c:pt>
                <c:pt idx="6">
                  <c:v>4.7562047185448488</c:v>
                </c:pt>
                <c:pt idx="7">
                  <c:v>2.43880626877614</c:v>
                </c:pt>
                <c:pt idx="8">
                  <c:v>3.7375378866799411</c:v>
                </c:pt>
                <c:pt idx="9">
                  <c:v>2.8058718370872655</c:v>
                </c:pt>
                <c:pt idx="10">
                  <c:v>2.6312161454196641</c:v>
                </c:pt>
                <c:pt idx="11">
                  <c:v>3.2785266699405633</c:v>
                </c:pt>
                <c:pt idx="12">
                  <c:v>3.1679675026226359</c:v>
                </c:pt>
                <c:pt idx="13">
                  <c:v>3.1679675026226359</c:v>
                </c:pt>
                <c:pt idx="14">
                  <c:v>2.5771205936105019</c:v>
                </c:pt>
                <c:pt idx="15">
                  <c:v>2.9033346716277255</c:v>
                </c:pt>
                <c:pt idx="16">
                  <c:v>6.9581006300286594</c:v>
                </c:pt>
                <c:pt idx="17">
                  <c:v>3.7591414207688651</c:v>
                </c:pt>
                <c:pt idx="18">
                  <c:v>2.9424534380243847</c:v>
                </c:pt>
                <c:pt idx="19">
                  <c:v>2.6298609967060655</c:v>
                </c:pt>
                <c:pt idx="20">
                  <c:v>2.555106540901801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EC-41FF-A2A5-E4238163A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356752"/>
        <c:axId val="768358064"/>
      </c:scatterChart>
      <c:valAx>
        <c:axId val="7683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358064"/>
        <c:crosses val="autoZero"/>
        <c:crossBetween val="midCat"/>
      </c:valAx>
      <c:valAx>
        <c:axId val="76835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35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</a:t>
            </a:r>
            <a:r>
              <a:rPr lang="en-SG" baseline="0"/>
              <a:t> against Tw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Sheet1!$R$26</c:f>
              <c:strCache>
                <c:ptCount val="1"/>
                <c:pt idx="0">
                  <c:v>τave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Sheet1!$Q$27:$Q$47</c:f>
              <c:numCache>
                <c:formatCode>General</c:formatCode>
                <c:ptCount val="21"/>
                <c:pt idx="0">
                  <c:v>14.5</c:v>
                </c:pt>
                <c:pt idx="1">
                  <c:v>18.312000000000001</c:v>
                </c:pt>
                <c:pt idx="2">
                  <c:v>19.937000000000001</c:v>
                </c:pt>
                <c:pt idx="3">
                  <c:v>22.312000000000001</c:v>
                </c:pt>
                <c:pt idx="4">
                  <c:v>25</c:v>
                </c:pt>
                <c:pt idx="5">
                  <c:v>30.562000000000001</c:v>
                </c:pt>
                <c:pt idx="6">
                  <c:v>30.937000000000001</c:v>
                </c:pt>
                <c:pt idx="7">
                  <c:v>31.75</c:v>
                </c:pt>
                <c:pt idx="8">
                  <c:v>32.561999999999998</c:v>
                </c:pt>
                <c:pt idx="9">
                  <c:v>33.811999999999998</c:v>
                </c:pt>
                <c:pt idx="10">
                  <c:v>34.625</c:v>
                </c:pt>
                <c:pt idx="11">
                  <c:v>36.811999999999998</c:v>
                </c:pt>
                <c:pt idx="12">
                  <c:v>39.875</c:v>
                </c:pt>
                <c:pt idx="13">
                  <c:v>45.5</c:v>
                </c:pt>
                <c:pt idx="14">
                  <c:v>49.625</c:v>
                </c:pt>
                <c:pt idx="15">
                  <c:v>51.75</c:v>
                </c:pt>
                <c:pt idx="16">
                  <c:v>52.811999999999998</c:v>
                </c:pt>
                <c:pt idx="17">
                  <c:v>56</c:v>
                </c:pt>
                <c:pt idx="18">
                  <c:v>58.25</c:v>
                </c:pt>
                <c:pt idx="19">
                  <c:v>60.625</c:v>
                </c:pt>
                <c:pt idx="20">
                  <c:v>61.811999999999998</c:v>
                </c:pt>
              </c:numCache>
            </c:numRef>
          </c:xVal>
          <c:yVal>
            <c:numRef>
              <c:f>Sheet1!$R$27:$R$47</c:f>
              <c:numCache>
                <c:formatCode>General</c:formatCode>
                <c:ptCount val="21"/>
                <c:pt idx="0">
                  <c:v>8.7526311134005592</c:v>
                </c:pt>
                <c:pt idx="1">
                  <c:v>5.0430744310702096</c:v>
                </c:pt>
                <c:pt idx="2">
                  <c:v>11.445920543422599</c:v>
                </c:pt>
                <c:pt idx="3">
                  <c:v>2.6948214403586799</c:v>
                </c:pt>
                <c:pt idx="4">
                  <c:v>3.5076708168413249</c:v>
                </c:pt>
                <c:pt idx="5">
                  <c:v>3.1217775192681367</c:v>
                </c:pt>
                <c:pt idx="6">
                  <c:v>4.7562047185448488</c:v>
                </c:pt>
                <c:pt idx="7">
                  <c:v>2.43880626877614</c:v>
                </c:pt>
                <c:pt idx="8">
                  <c:v>3.7375378866799411</c:v>
                </c:pt>
                <c:pt idx="9">
                  <c:v>2.8058718370872655</c:v>
                </c:pt>
                <c:pt idx="10">
                  <c:v>2.6312161454196641</c:v>
                </c:pt>
                <c:pt idx="11">
                  <c:v>3.2785266699405633</c:v>
                </c:pt>
                <c:pt idx="12">
                  <c:v>3.1679675026226359</c:v>
                </c:pt>
                <c:pt idx="13">
                  <c:v>3.1679675026226359</c:v>
                </c:pt>
                <c:pt idx="14">
                  <c:v>2.5771205936105019</c:v>
                </c:pt>
                <c:pt idx="15">
                  <c:v>2.9033346716277255</c:v>
                </c:pt>
                <c:pt idx="16">
                  <c:v>6.9581006300286594</c:v>
                </c:pt>
                <c:pt idx="17">
                  <c:v>3.7591414207688651</c:v>
                </c:pt>
                <c:pt idx="18">
                  <c:v>2.9424534380243847</c:v>
                </c:pt>
                <c:pt idx="19">
                  <c:v>2.6298609967060655</c:v>
                </c:pt>
                <c:pt idx="20">
                  <c:v>2.555106540901801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D6-4BBC-9CD7-2BF7C4EA1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904960"/>
        <c:axId val="610905288"/>
      </c:scatterChart>
      <c:valAx>
        <c:axId val="61090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905288"/>
        <c:crosses val="autoZero"/>
        <c:crossBetween val="midCat"/>
      </c:valAx>
      <c:valAx>
        <c:axId val="61090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90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22411</xdr:colOff>
      <xdr:row>3</xdr:row>
      <xdr:rowOff>58271</xdr:rowOff>
    </xdr:from>
    <xdr:to>
      <xdr:col>26</xdr:col>
      <xdr:colOff>327211</xdr:colOff>
      <xdr:row>18</xdr:row>
      <xdr:rowOff>112059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053615-07CA-4B96-BBF4-82DF37893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94128</xdr:colOff>
      <xdr:row>26</xdr:row>
      <xdr:rowOff>174811</xdr:rowOff>
    </xdr:from>
    <xdr:to>
      <xdr:col>26</xdr:col>
      <xdr:colOff>398928</xdr:colOff>
      <xdr:row>42</xdr:row>
      <xdr:rowOff>49305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2DF224-06B5-4F16-810C-DFC06536C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A10B-0C1E-4EDC-A454-AEFE177F655C}">
  <dimension ref="B3:T212"/>
  <sheetViews>
    <sheetView tabSelected="1" topLeftCell="I22" zoomScale="85" zoomScaleNormal="85" workbookViewId="0">
      <selection activeCell="Q27" sqref="Q27"/>
    </sheetView>
  </sheetViews>
  <sheetFormatPr defaultColWidth="8.90625" defaultRowHeight="14.5" x14ac:dyDescent="0.35"/>
  <cols>
    <col min="1" max="1" width="8.90625" style="4"/>
    <col min="2" max="2" width="11.54296875" style="3" customWidth="1"/>
    <col min="3" max="7" width="8.90625" style="3"/>
    <col min="8" max="8" width="8.90625" style="3" customWidth="1"/>
    <col min="9" max="9" width="10.1796875" style="3" customWidth="1"/>
    <col min="10" max="10" width="19.54296875" style="3" customWidth="1"/>
    <col min="11" max="11" width="23" style="3" customWidth="1"/>
    <col min="12" max="12" width="8.90625" style="3"/>
    <col min="13" max="13" width="10.453125" style="3" customWidth="1"/>
    <col min="14" max="14" width="8.90625" style="4"/>
    <col min="15" max="28" width="8.90625" style="4" customWidth="1"/>
    <col min="29" max="16384" width="8.90625" style="4"/>
  </cols>
  <sheetData>
    <row r="3" spans="2:18" ht="23" x14ac:dyDescent="0.35">
      <c r="B3" s="1" t="s">
        <v>1</v>
      </c>
      <c r="C3" s="1" t="s">
        <v>14</v>
      </c>
      <c r="D3" s="1" t="s">
        <v>4</v>
      </c>
      <c r="E3" s="1" t="s">
        <v>3</v>
      </c>
      <c r="F3" s="1" t="s">
        <v>0</v>
      </c>
      <c r="G3" s="1" t="s">
        <v>2</v>
      </c>
      <c r="H3" s="1" t="s">
        <v>6</v>
      </c>
      <c r="I3" s="1" t="s">
        <v>7</v>
      </c>
      <c r="J3" s="1" t="s">
        <v>9</v>
      </c>
      <c r="K3" s="1" t="s">
        <v>8</v>
      </c>
      <c r="L3" s="2" t="s">
        <v>5</v>
      </c>
      <c r="M3" s="2" t="s">
        <v>10</v>
      </c>
      <c r="Q3" s="1" t="s">
        <v>13</v>
      </c>
      <c r="R3" s="1" t="s">
        <v>12</v>
      </c>
    </row>
    <row r="4" spans="2:18" x14ac:dyDescent="0.35">
      <c r="B4" s="1">
        <v>1</v>
      </c>
      <c r="C4" s="1">
        <v>24</v>
      </c>
      <c r="D4" s="1">
        <v>22.625</v>
      </c>
      <c r="E4" s="1">
        <v>14.5</v>
      </c>
      <c r="F4" s="1">
        <v>2</v>
      </c>
      <c r="G4" s="1">
        <v>21.812000000000001</v>
      </c>
      <c r="H4" s="1">
        <f>G4-E4</f>
        <v>7.3120000000000012</v>
      </c>
      <c r="I4" s="1">
        <f>C4-E4</f>
        <v>9.5</v>
      </c>
      <c r="J4" s="1">
        <f>H4/I4</f>
        <v>0.76968421052631586</v>
      </c>
      <c r="K4" s="1">
        <f>LN(J4)</f>
        <v>-0.26177496445464615</v>
      </c>
      <c r="L4" s="1">
        <f>-F4/K4</f>
        <v>7.6401500203298101</v>
      </c>
      <c r="M4" s="1">
        <f>AVERAGE(L4:L12)</f>
        <v>8.7526311134005592</v>
      </c>
      <c r="Q4" s="1">
        <f>C4</f>
        <v>24</v>
      </c>
      <c r="R4" s="1">
        <f>$M$4</f>
        <v>8.7526311134005592</v>
      </c>
    </row>
    <row r="5" spans="2:18" x14ac:dyDescent="0.35">
      <c r="B5" s="1"/>
      <c r="C5" s="1">
        <v>24</v>
      </c>
      <c r="D5" s="1">
        <v>22.625</v>
      </c>
      <c r="E5" s="1">
        <v>14.5</v>
      </c>
      <c r="F5" s="1">
        <v>3</v>
      </c>
      <c r="G5" s="1">
        <v>21.062000000000001</v>
      </c>
      <c r="H5" s="1">
        <f t="shared" ref="H5:H68" si="0">G5-E5</f>
        <v>6.5620000000000012</v>
      </c>
      <c r="I5" s="1">
        <f t="shared" ref="I5:I68" si="1">C5-E5</f>
        <v>9.5</v>
      </c>
      <c r="J5" s="1">
        <f t="shared" ref="J5:J68" si="2">H5/I5</f>
        <v>0.69073684210526332</v>
      </c>
      <c r="K5" s="1">
        <f t="shared" ref="K5:K68" si="3">LN(J5)</f>
        <v>-0.36999636406758502</v>
      </c>
      <c r="L5" s="1">
        <f t="shared" ref="L5:L68" si="4">-F5/K5</f>
        <v>8.1081877860075622</v>
      </c>
      <c r="Q5" s="1">
        <f>C14</f>
        <v>24</v>
      </c>
      <c r="R5" s="1">
        <f>$M$14</f>
        <v>5.0430744310702096</v>
      </c>
    </row>
    <row r="6" spans="2:18" x14ac:dyDescent="0.35">
      <c r="B6" s="1"/>
      <c r="C6" s="1">
        <v>24</v>
      </c>
      <c r="D6" s="1">
        <v>22.625</v>
      </c>
      <c r="E6" s="1">
        <v>14.5</v>
      </c>
      <c r="F6" s="1">
        <v>4</v>
      </c>
      <c r="G6" s="1">
        <v>20.375</v>
      </c>
      <c r="H6" s="1">
        <f t="shared" si="0"/>
        <v>5.875</v>
      </c>
      <c r="I6" s="1">
        <f t="shared" si="1"/>
        <v>9.5</v>
      </c>
      <c r="J6" s="1">
        <f t="shared" si="2"/>
        <v>0.61842105263157898</v>
      </c>
      <c r="K6" s="1">
        <f t="shared" si="3"/>
        <v>-0.48058573857627246</v>
      </c>
      <c r="L6" s="1">
        <f t="shared" si="4"/>
        <v>8.3231766549085204</v>
      </c>
      <c r="Q6" s="1">
        <f>C24</f>
        <v>24</v>
      </c>
      <c r="R6" s="1">
        <f>$M$24</f>
        <v>11.445920543422599</v>
      </c>
    </row>
    <row r="7" spans="2:18" x14ac:dyDescent="0.35">
      <c r="B7" s="1"/>
      <c r="C7" s="1">
        <v>24</v>
      </c>
      <c r="D7" s="1">
        <v>22.625</v>
      </c>
      <c r="E7" s="1">
        <v>14.5</v>
      </c>
      <c r="F7" s="1">
        <v>5</v>
      </c>
      <c r="G7" s="1">
        <v>19.812000000000001</v>
      </c>
      <c r="H7" s="1">
        <f t="shared" si="0"/>
        <v>5.3120000000000012</v>
      </c>
      <c r="I7" s="1">
        <f t="shared" si="1"/>
        <v>9.5</v>
      </c>
      <c r="J7" s="1">
        <f t="shared" si="2"/>
        <v>0.55915789473684219</v>
      </c>
      <c r="K7" s="1">
        <f t="shared" si="3"/>
        <v>-0.58132338643236225</v>
      </c>
      <c r="L7" s="1">
        <f t="shared" si="4"/>
        <v>8.6010645996636796</v>
      </c>
      <c r="Q7" s="1">
        <f>C34</f>
        <v>24</v>
      </c>
      <c r="R7" s="1">
        <f>$M$34</f>
        <v>2.6948214403586799</v>
      </c>
    </row>
    <row r="8" spans="2:18" x14ac:dyDescent="0.35">
      <c r="B8" s="1"/>
      <c r="C8" s="1">
        <v>24</v>
      </c>
      <c r="D8" s="1">
        <v>22.625</v>
      </c>
      <c r="E8" s="1">
        <v>14.5</v>
      </c>
      <c r="F8" s="1">
        <v>6</v>
      </c>
      <c r="G8" s="1">
        <v>19.375</v>
      </c>
      <c r="H8" s="1">
        <f t="shared" si="0"/>
        <v>4.875</v>
      </c>
      <c r="I8" s="1">
        <f t="shared" si="1"/>
        <v>9.5</v>
      </c>
      <c r="J8" s="1">
        <f t="shared" si="2"/>
        <v>0.51315789473684215</v>
      </c>
      <c r="K8" s="1">
        <f t="shared" si="3"/>
        <v>-0.66717169415668454</v>
      </c>
      <c r="L8" s="1">
        <f t="shared" si="4"/>
        <v>8.9931872897936618</v>
      </c>
      <c r="Q8" s="1">
        <f>C44</f>
        <v>24</v>
      </c>
      <c r="R8" s="1">
        <f>$M$44</f>
        <v>3.5076708168413249</v>
      </c>
    </row>
    <row r="9" spans="2:18" x14ac:dyDescent="0.35">
      <c r="B9" s="1"/>
      <c r="C9" s="1">
        <v>24</v>
      </c>
      <c r="D9" s="1">
        <v>22.625</v>
      </c>
      <c r="E9" s="1">
        <v>14.5</v>
      </c>
      <c r="F9" s="1">
        <v>7</v>
      </c>
      <c r="G9" s="1">
        <v>18.875</v>
      </c>
      <c r="H9" s="1">
        <f t="shared" si="0"/>
        <v>4.375</v>
      </c>
      <c r="I9" s="1">
        <f t="shared" si="1"/>
        <v>9.5</v>
      </c>
      <c r="J9" s="1">
        <f t="shared" si="2"/>
        <v>0.46052631578947367</v>
      </c>
      <c r="K9" s="1">
        <f t="shared" si="3"/>
        <v>-0.77538527879691743</v>
      </c>
      <c r="L9" s="1">
        <f t="shared" si="4"/>
        <v>9.0277700536965995</v>
      </c>
      <c r="Q9" s="1">
        <f>C54</f>
        <v>24</v>
      </c>
      <c r="R9" s="1">
        <f>$M$54</f>
        <v>3.1217775192681367</v>
      </c>
    </row>
    <row r="10" spans="2:18" x14ac:dyDescent="0.35">
      <c r="B10" s="1"/>
      <c r="C10" s="1">
        <v>24</v>
      </c>
      <c r="D10" s="1">
        <v>22.625</v>
      </c>
      <c r="E10" s="1">
        <v>14.5</v>
      </c>
      <c r="F10" s="1">
        <v>8</v>
      </c>
      <c r="G10" s="1">
        <v>18.5</v>
      </c>
      <c r="H10" s="1">
        <f t="shared" si="0"/>
        <v>4</v>
      </c>
      <c r="I10" s="1">
        <f t="shared" si="1"/>
        <v>9.5</v>
      </c>
      <c r="J10" s="1">
        <f t="shared" si="2"/>
        <v>0.42105263157894735</v>
      </c>
      <c r="K10" s="1">
        <f t="shared" si="3"/>
        <v>-0.86499743748660463</v>
      </c>
      <c r="L10" s="1">
        <f t="shared" si="4"/>
        <v>9.2485823116948698</v>
      </c>
      <c r="Q10" s="1">
        <f>C64</f>
        <v>24</v>
      </c>
      <c r="R10" s="1">
        <f>$M$64</f>
        <v>4.7562047185448488</v>
      </c>
    </row>
    <row r="11" spans="2:18" x14ac:dyDescent="0.35">
      <c r="B11" s="1"/>
      <c r="C11" s="1">
        <v>24</v>
      </c>
      <c r="D11" s="1">
        <v>22.625</v>
      </c>
      <c r="E11" s="1">
        <v>14.5</v>
      </c>
      <c r="F11" s="1">
        <v>9</v>
      </c>
      <c r="G11" s="1">
        <v>18.125</v>
      </c>
      <c r="H11" s="1">
        <f t="shared" si="0"/>
        <v>3.625</v>
      </c>
      <c r="I11" s="1">
        <f t="shared" si="1"/>
        <v>9.5</v>
      </c>
      <c r="J11" s="1">
        <f t="shared" si="2"/>
        <v>0.38157894736842107</v>
      </c>
      <c r="K11" s="1">
        <f t="shared" si="3"/>
        <v>-0.96343751029985703</v>
      </c>
      <c r="L11" s="1">
        <f t="shared" si="4"/>
        <v>9.3415503380171181</v>
      </c>
      <c r="Q11" s="1">
        <f>C74</f>
        <v>24</v>
      </c>
      <c r="R11" s="1">
        <f>$M$74</f>
        <v>2.43880626877614</v>
      </c>
    </row>
    <row r="12" spans="2:18" x14ac:dyDescent="0.35">
      <c r="B12" s="1"/>
      <c r="C12" s="1">
        <v>24</v>
      </c>
      <c r="D12" s="1">
        <v>22.625</v>
      </c>
      <c r="E12" s="1">
        <v>14.5</v>
      </c>
      <c r="F12" s="1">
        <v>10</v>
      </c>
      <c r="G12" s="1">
        <v>17.812000000000001</v>
      </c>
      <c r="H12" s="1">
        <f t="shared" si="0"/>
        <v>3.3120000000000012</v>
      </c>
      <c r="I12" s="1">
        <f t="shared" si="1"/>
        <v>9.5</v>
      </c>
      <c r="J12" s="1">
        <f t="shared" si="2"/>
        <v>0.34863157894736857</v>
      </c>
      <c r="K12" s="1">
        <f t="shared" si="3"/>
        <v>-1.0537395620834815</v>
      </c>
      <c r="L12" s="1">
        <f t="shared" si="4"/>
        <v>9.4900109664932177</v>
      </c>
      <c r="Q12" s="1">
        <f>C84</f>
        <v>24</v>
      </c>
      <c r="R12" s="1">
        <f>$M$84</f>
        <v>3.7375378866799411</v>
      </c>
    </row>
    <row r="13" spans="2:18" x14ac:dyDescent="0.35">
      <c r="B13" s="1"/>
      <c r="C13" s="1">
        <v>24</v>
      </c>
      <c r="D13" s="1"/>
      <c r="E13" s="1"/>
      <c r="F13" s="1"/>
      <c r="G13" s="1"/>
      <c r="H13" s="1"/>
      <c r="I13" s="1"/>
      <c r="J13" s="1"/>
      <c r="K13" s="1"/>
      <c r="L13" s="1"/>
      <c r="Q13" s="1">
        <f>C94</f>
        <v>24</v>
      </c>
      <c r="R13" s="1">
        <f>$M$94</f>
        <v>2.8058718370872655</v>
      </c>
    </row>
    <row r="14" spans="2:18" x14ac:dyDescent="0.35">
      <c r="B14" s="1">
        <v>2</v>
      </c>
      <c r="C14" s="1">
        <v>24</v>
      </c>
      <c r="D14" s="1">
        <v>23.062000000000001</v>
      </c>
      <c r="E14" s="1">
        <v>19.937000000000001</v>
      </c>
      <c r="F14" s="1">
        <v>2</v>
      </c>
      <c r="G14" s="1">
        <v>22.437000000000001</v>
      </c>
      <c r="H14" s="1">
        <f t="shared" si="0"/>
        <v>2.5</v>
      </c>
      <c r="I14" s="1">
        <f t="shared" si="1"/>
        <v>4.0629999999999988</v>
      </c>
      <c r="J14" s="1">
        <f t="shared" si="2"/>
        <v>0.61530888506030046</v>
      </c>
      <c r="K14" s="1">
        <f t="shared" si="3"/>
        <v>-0.48563088513143432</v>
      </c>
      <c r="L14" s="1">
        <f t="shared" si="4"/>
        <v>4.1183542094088743</v>
      </c>
      <c r="M14" s="1">
        <f t="shared" ref="M14:M64" si="5">AVERAGE(L14:L22)</f>
        <v>5.0430744310702096</v>
      </c>
      <c r="Q14" s="1">
        <f>C104</f>
        <v>24</v>
      </c>
      <c r="R14" s="1">
        <f>$M$104</f>
        <v>2.6312161454196641</v>
      </c>
    </row>
    <row r="15" spans="2:18" x14ac:dyDescent="0.35">
      <c r="B15" s="1"/>
      <c r="C15" s="1">
        <v>24</v>
      </c>
      <c r="D15" s="1">
        <v>23.062000000000001</v>
      </c>
      <c r="E15" s="1">
        <v>19.937000000000001</v>
      </c>
      <c r="F15" s="1">
        <v>3</v>
      </c>
      <c r="G15" s="1">
        <v>22</v>
      </c>
      <c r="H15" s="1">
        <f t="shared" si="0"/>
        <v>2.0629999999999988</v>
      </c>
      <c r="I15" s="1">
        <f t="shared" si="1"/>
        <v>4.0629999999999988</v>
      </c>
      <c r="J15" s="1">
        <f t="shared" si="2"/>
        <v>0.50775289195175966</v>
      </c>
      <c r="K15" s="1">
        <f t="shared" si="3"/>
        <v>-0.67776038291647522</v>
      </c>
      <c r="L15" s="1">
        <f t="shared" si="4"/>
        <v>4.4263431082983633</v>
      </c>
      <c r="Q15" s="1">
        <f>C114</f>
        <v>24</v>
      </c>
      <c r="R15" s="1">
        <f>$M$114</f>
        <v>3.2785266699405633</v>
      </c>
    </row>
    <row r="16" spans="2:18" x14ac:dyDescent="0.35">
      <c r="B16" s="1"/>
      <c r="C16" s="1">
        <v>24</v>
      </c>
      <c r="D16" s="1">
        <v>23.062000000000001</v>
      </c>
      <c r="E16" s="1">
        <v>19.937000000000001</v>
      </c>
      <c r="F16" s="1">
        <v>4</v>
      </c>
      <c r="G16" s="1">
        <v>21.687000000000001</v>
      </c>
      <c r="H16" s="1">
        <f t="shared" si="0"/>
        <v>1.75</v>
      </c>
      <c r="I16" s="1">
        <f t="shared" si="1"/>
        <v>4.0629999999999988</v>
      </c>
      <c r="J16" s="1">
        <f t="shared" si="2"/>
        <v>0.43071621954221029</v>
      </c>
      <c r="K16" s="1">
        <f t="shared" si="3"/>
        <v>-0.84230582907016682</v>
      </c>
      <c r="L16" s="1">
        <f t="shared" si="4"/>
        <v>4.7488689522850098</v>
      </c>
      <c r="Q16" s="1">
        <f>C124</f>
        <v>24</v>
      </c>
      <c r="R16" s="1">
        <f>$M$124</f>
        <v>3.1679675026226359</v>
      </c>
    </row>
    <row r="17" spans="2:18" x14ac:dyDescent="0.35">
      <c r="B17" s="1"/>
      <c r="C17" s="1">
        <v>24</v>
      </c>
      <c r="D17" s="1">
        <v>23.062000000000001</v>
      </c>
      <c r="E17" s="1">
        <v>19.937000000000001</v>
      </c>
      <c r="F17" s="1">
        <v>5</v>
      </c>
      <c r="G17" s="1">
        <v>21.375</v>
      </c>
      <c r="H17" s="1">
        <f t="shared" si="0"/>
        <v>1.4379999999999988</v>
      </c>
      <c r="I17" s="1">
        <f t="shared" si="1"/>
        <v>4.0629999999999988</v>
      </c>
      <c r="J17" s="1">
        <f t="shared" si="2"/>
        <v>0.35392567068668451</v>
      </c>
      <c r="K17" s="1">
        <f t="shared" si="3"/>
        <v>-1.0386683577067353</v>
      </c>
      <c r="L17" s="1">
        <f t="shared" si="4"/>
        <v>4.8138560907347232</v>
      </c>
      <c r="Q17" s="1">
        <f>C124</f>
        <v>24</v>
      </c>
      <c r="R17" s="1">
        <f>$M$124</f>
        <v>3.1679675026226359</v>
      </c>
    </row>
    <row r="18" spans="2:18" x14ac:dyDescent="0.35">
      <c r="B18" s="1"/>
      <c r="C18" s="1">
        <v>24</v>
      </c>
      <c r="D18" s="1">
        <v>23.062000000000001</v>
      </c>
      <c r="E18" s="1">
        <v>19.937000000000001</v>
      </c>
      <c r="F18" s="1">
        <v>6</v>
      </c>
      <c r="G18" s="1">
        <v>21.187000000000001</v>
      </c>
      <c r="H18" s="1">
        <f t="shared" si="0"/>
        <v>1.25</v>
      </c>
      <c r="I18" s="1">
        <f t="shared" si="1"/>
        <v>4.0629999999999988</v>
      </c>
      <c r="J18" s="1">
        <f t="shared" si="2"/>
        <v>0.30765444253015023</v>
      </c>
      <c r="K18" s="1">
        <f t="shared" si="3"/>
        <v>-1.1787780656913796</v>
      </c>
      <c r="L18" s="1">
        <f t="shared" si="4"/>
        <v>5.0900166660980979</v>
      </c>
      <c r="Q18" s="1">
        <f>C144</f>
        <v>24</v>
      </c>
      <c r="R18" s="1">
        <f>$M$144</f>
        <v>2.5771205936105019</v>
      </c>
    </row>
    <row r="19" spans="2:18" x14ac:dyDescent="0.35">
      <c r="B19" s="1"/>
      <c r="C19" s="1">
        <v>24</v>
      </c>
      <c r="D19" s="1">
        <v>23.062000000000001</v>
      </c>
      <c r="E19" s="1">
        <v>19.937000000000001</v>
      </c>
      <c r="F19" s="1">
        <v>7</v>
      </c>
      <c r="G19" s="1">
        <v>21</v>
      </c>
      <c r="H19" s="1">
        <f t="shared" si="0"/>
        <v>1.0629999999999988</v>
      </c>
      <c r="I19" s="1">
        <f t="shared" si="1"/>
        <v>4.0629999999999988</v>
      </c>
      <c r="J19" s="1">
        <f t="shared" si="2"/>
        <v>0.26162933792763948</v>
      </c>
      <c r="K19" s="1">
        <f t="shared" si="3"/>
        <v>-1.3408265176457796</v>
      </c>
      <c r="L19" s="1">
        <f t="shared" si="4"/>
        <v>5.2206604716399738</v>
      </c>
      <c r="Q19" s="1">
        <f>C154</f>
        <v>24</v>
      </c>
      <c r="R19" s="1">
        <f>$M$154</f>
        <v>2.9033346716277255</v>
      </c>
    </row>
    <row r="20" spans="2:18" x14ac:dyDescent="0.35">
      <c r="B20" s="1"/>
      <c r="C20" s="1">
        <v>24</v>
      </c>
      <c r="D20" s="1">
        <v>23.062000000000001</v>
      </c>
      <c r="E20" s="1">
        <v>19.937000000000001</v>
      </c>
      <c r="F20" s="1">
        <v>8</v>
      </c>
      <c r="G20" s="1">
        <v>20.875</v>
      </c>
      <c r="H20" s="1">
        <f t="shared" si="0"/>
        <v>0.93799999999999883</v>
      </c>
      <c r="I20" s="1">
        <f t="shared" si="1"/>
        <v>4.0629999999999988</v>
      </c>
      <c r="J20" s="1">
        <f t="shared" si="2"/>
        <v>0.23086389367462445</v>
      </c>
      <c r="K20" s="1">
        <f t="shared" si="3"/>
        <v>-1.4659269469815031</v>
      </c>
      <c r="L20" s="1">
        <f t="shared" si="4"/>
        <v>5.4572978663587817</v>
      </c>
      <c r="Q20" s="1">
        <f>C164</f>
        <v>24</v>
      </c>
      <c r="R20" s="1">
        <f>$M$164</f>
        <v>6.9581006300286594</v>
      </c>
    </row>
    <row r="21" spans="2:18" x14ac:dyDescent="0.35">
      <c r="B21" s="1"/>
      <c r="C21" s="1">
        <v>24</v>
      </c>
      <c r="D21" s="1">
        <v>23.062000000000001</v>
      </c>
      <c r="E21" s="1">
        <v>19.937000000000001</v>
      </c>
      <c r="F21" s="1">
        <v>9</v>
      </c>
      <c r="G21" s="1">
        <v>20.75</v>
      </c>
      <c r="H21" s="1">
        <f t="shared" si="0"/>
        <v>0.81299999999999883</v>
      </c>
      <c r="I21" s="1">
        <f t="shared" si="1"/>
        <v>4.0629999999999988</v>
      </c>
      <c r="J21" s="1">
        <f t="shared" si="2"/>
        <v>0.20009844942160943</v>
      </c>
      <c r="K21" s="1">
        <f t="shared" si="3"/>
        <v>-1.6089457864399173</v>
      </c>
      <c r="L21" s="1">
        <f t="shared" si="4"/>
        <v>5.5937248326521454</v>
      </c>
      <c r="Q21" s="1">
        <f>C174</f>
        <v>24</v>
      </c>
      <c r="R21" s="1">
        <f>$M$174</f>
        <v>3.7591414207688651</v>
      </c>
    </row>
    <row r="22" spans="2:18" x14ac:dyDescent="0.35">
      <c r="B22" s="1"/>
      <c r="C22" s="1">
        <v>24</v>
      </c>
      <c r="D22" s="1">
        <v>23.062000000000001</v>
      </c>
      <c r="E22" s="1">
        <v>19.937000000000001</v>
      </c>
      <c r="F22" s="1">
        <v>10</v>
      </c>
      <c r="G22" s="1">
        <v>20.687000000000001</v>
      </c>
      <c r="H22" s="1">
        <f t="shared" si="0"/>
        <v>0.75</v>
      </c>
      <c r="I22" s="1">
        <f t="shared" si="1"/>
        <v>4.0629999999999988</v>
      </c>
      <c r="J22" s="1">
        <f t="shared" si="2"/>
        <v>0.18459266551809014</v>
      </c>
      <c r="K22" s="1">
        <f t="shared" si="3"/>
        <v>-1.6896036894573703</v>
      </c>
      <c r="L22" s="1">
        <f t="shared" si="4"/>
        <v>5.9185476821559142</v>
      </c>
      <c r="Q22" s="1">
        <f>C184</f>
        <v>24</v>
      </c>
      <c r="R22" s="1">
        <f>$M$184</f>
        <v>2.9424534380243847</v>
      </c>
    </row>
    <row r="23" spans="2:18" x14ac:dyDescent="0.35">
      <c r="B23" s="1"/>
      <c r="C23" s="1">
        <v>24</v>
      </c>
      <c r="D23" s="1"/>
      <c r="E23" s="1"/>
      <c r="F23" s="1"/>
      <c r="G23" s="1"/>
      <c r="H23" s="1"/>
      <c r="I23" s="1"/>
      <c r="J23" s="1"/>
      <c r="K23" s="1"/>
      <c r="L23" s="1"/>
      <c r="Q23" s="1">
        <f>C194</f>
        <v>24</v>
      </c>
      <c r="R23" s="1">
        <f>$M$194</f>
        <v>2.6298609967060655</v>
      </c>
    </row>
    <row r="24" spans="2:18" x14ac:dyDescent="0.35">
      <c r="B24" s="1">
        <v>3</v>
      </c>
      <c r="C24" s="1">
        <v>24</v>
      </c>
      <c r="D24" s="1">
        <v>24.125</v>
      </c>
      <c r="E24" s="1">
        <v>25</v>
      </c>
      <c r="F24" s="1">
        <v>2</v>
      </c>
      <c r="G24" s="1">
        <v>24.187000000000001</v>
      </c>
      <c r="H24" s="1">
        <f t="shared" si="0"/>
        <v>-0.81299999999999883</v>
      </c>
      <c r="I24" s="1">
        <f t="shared" si="1"/>
        <v>-1</v>
      </c>
      <c r="J24" s="1">
        <f t="shared" si="2"/>
        <v>0.81299999999999883</v>
      </c>
      <c r="K24" s="1">
        <f t="shared" si="3"/>
        <v>-0.20702416943432789</v>
      </c>
      <c r="L24" s="1">
        <f t="shared" si="4"/>
        <v>9.6607077592186119</v>
      </c>
      <c r="M24" s="1">
        <f t="shared" si="5"/>
        <v>11.445920543422599</v>
      </c>
      <c r="Q24" s="1">
        <f>C204</f>
        <v>24</v>
      </c>
      <c r="R24" s="1">
        <f>$M$204</f>
        <v>2.555106540901801</v>
      </c>
    </row>
    <row r="25" spans="2:18" x14ac:dyDescent="0.35">
      <c r="B25" s="1"/>
      <c r="C25" s="1">
        <v>24</v>
      </c>
      <c r="D25" s="1">
        <v>24.125</v>
      </c>
      <c r="E25" s="1">
        <v>25</v>
      </c>
      <c r="F25" s="1">
        <v>3</v>
      </c>
      <c r="G25" s="1">
        <v>24.25</v>
      </c>
      <c r="H25" s="1">
        <f t="shared" si="0"/>
        <v>-0.75</v>
      </c>
      <c r="I25" s="1">
        <f t="shared" si="1"/>
        <v>-1</v>
      </c>
      <c r="J25" s="1">
        <f t="shared" si="2"/>
        <v>0.75</v>
      </c>
      <c r="K25" s="1">
        <f t="shared" si="3"/>
        <v>-0.2876820724517809</v>
      </c>
      <c r="L25" s="1">
        <f t="shared" si="4"/>
        <v>10.428178490346621</v>
      </c>
    </row>
    <row r="26" spans="2:18" ht="16.5" x14ac:dyDescent="0.35">
      <c r="B26" s="1"/>
      <c r="C26" s="1">
        <v>24</v>
      </c>
      <c r="D26" s="1">
        <v>24.125</v>
      </c>
      <c r="E26" s="1">
        <v>25</v>
      </c>
      <c r="F26" s="1">
        <v>4</v>
      </c>
      <c r="G26" s="1">
        <v>24.312000000000001</v>
      </c>
      <c r="H26" s="1">
        <f t="shared" si="0"/>
        <v>-0.68799999999999883</v>
      </c>
      <c r="I26" s="1">
        <f t="shared" si="1"/>
        <v>-1</v>
      </c>
      <c r="J26" s="1">
        <f t="shared" si="2"/>
        <v>0.68799999999999883</v>
      </c>
      <c r="K26" s="1">
        <f t="shared" si="3"/>
        <v>-0.37396644104879506</v>
      </c>
      <c r="L26" s="1">
        <f t="shared" si="4"/>
        <v>10.696146929071855</v>
      </c>
      <c r="Q26" s="1" t="s">
        <v>11</v>
      </c>
      <c r="R26" s="1" t="s">
        <v>12</v>
      </c>
    </row>
    <row r="27" spans="2:18" x14ac:dyDescent="0.35">
      <c r="B27" s="1"/>
      <c r="C27" s="1">
        <v>24</v>
      </c>
      <c r="D27" s="1">
        <v>24.125</v>
      </c>
      <c r="E27" s="1">
        <v>25</v>
      </c>
      <c r="F27" s="1">
        <v>5</v>
      </c>
      <c r="G27" s="1">
        <v>24.375</v>
      </c>
      <c r="H27" s="1">
        <f t="shared" si="0"/>
        <v>-0.625</v>
      </c>
      <c r="I27" s="1">
        <f t="shared" si="1"/>
        <v>-1</v>
      </c>
      <c r="J27" s="1">
        <f t="shared" si="2"/>
        <v>0.625</v>
      </c>
      <c r="K27" s="1">
        <f t="shared" si="3"/>
        <v>-0.47000362924573558</v>
      </c>
      <c r="L27" s="1">
        <f t="shared" si="4"/>
        <v>10.638215726172216</v>
      </c>
      <c r="Q27" s="1">
        <v>14.5</v>
      </c>
      <c r="R27" s="1">
        <f>$M$4</f>
        <v>8.7526311134005592</v>
      </c>
    </row>
    <row r="28" spans="2:18" x14ac:dyDescent="0.35">
      <c r="B28" s="1"/>
      <c r="C28" s="1">
        <v>24</v>
      </c>
      <c r="D28" s="1">
        <v>24.125</v>
      </c>
      <c r="E28" s="1">
        <v>25</v>
      </c>
      <c r="F28" s="1">
        <v>6</v>
      </c>
      <c r="G28" s="1">
        <v>24.375</v>
      </c>
      <c r="H28" s="1">
        <f t="shared" si="0"/>
        <v>-0.625</v>
      </c>
      <c r="I28" s="1">
        <f t="shared" si="1"/>
        <v>-1</v>
      </c>
      <c r="J28" s="1">
        <f t="shared" si="2"/>
        <v>0.625</v>
      </c>
      <c r="K28" s="1">
        <f t="shared" si="3"/>
        <v>-0.47000362924573558</v>
      </c>
      <c r="L28" s="1">
        <f t="shared" si="4"/>
        <v>12.76585887140666</v>
      </c>
      <c r="Q28" s="1">
        <v>18.312000000000001</v>
      </c>
      <c r="R28" s="1">
        <f>$M$14</f>
        <v>5.0430744310702096</v>
      </c>
    </row>
    <row r="29" spans="2:18" x14ac:dyDescent="0.35">
      <c r="B29" s="1"/>
      <c r="C29" s="1">
        <v>24</v>
      </c>
      <c r="D29" s="1">
        <v>24.125</v>
      </c>
      <c r="E29" s="1">
        <v>25</v>
      </c>
      <c r="F29" s="1">
        <v>7</v>
      </c>
      <c r="G29" s="1">
        <v>24.437000000000001</v>
      </c>
      <c r="H29" s="1">
        <f t="shared" si="0"/>
        <v>-0.56299999999999883</v>
      </c>
      <c r="I29" s="1">
        <f t="shared" si="1"/>
        <v>-1</v>
      </c>
      <c r="J29" s="1">
        <f t="shared" si="2"/>
        <v>0.56299999999999883</v>
      </c>
      <c r="K29" s="1">
        <f t="shared" si="3"/>
        <v>-0.57447565084244878</v>
      </c>
      <c r="L29" s="1">
        <f t="shared" si="4"/>
        <v>12.185024708592506</v>
      </c>
      <c r="Q29" s="1">
        <v>19.937000000000001</v>
      </c>
      <c r="R29" s="1">
        <f>$M$24</f>
        <v>11.445920543422599</v>
      </c>
    </row>
    <row r="30" spans="2:18" x14ac:dyDescent="0.35">
      <c r="B30" s="1"/>
      <c r="C30" s="1">
        <v>24</v>
      </c>
      <c r="D30" s="1">
        <v>24.125</v>
      </c>
      <c r="E30" s="1">
        <v>25</v>
      </c>
      <c r="F30" s="1">
        <v>8</v>
      </c>
      <c r="G30" s="1">
        <v>24.5</v>
      </c>
      <c r="H30" s="1">
        <f t="shared" si="0"/>
        <v>-0.5</v>
      </c>
      <c r="I30" s="1">
        <f t="shared" si="1"/>
        <v>-1</v>
      </c>
      <c r="J30" s="1">
        <f t="shared" si="2"/>
        <v>0.5</v>
      </c>
      <c r="K30" s="1">
        <f t="shared" si="3"/>
        <v>-0.69314718055994529</v>
      </c>
      <c r="L30" s="1">
        <f t="shared" si="4"/>
        <v>11.541560327111707</v>
      </c>
      <c r="Q30" s="1">
        <v>22.312000000000001</v>
      </c>
      <c r="R30" s="1">
        <f>$M$34</f>
        <v>2.6948214403586799</v>
      </c>
    </row>
    <row r="31" spans="2:18" x14ac:dyDescent="0.35">
      <c r="B31" s="1"/>
      <c r="C31" s="1">
        <v>24</v>
      </c>
      <c r="D31" s="1">
        <v>24.125</v>
      </c>
      <c r="E31" s="1">
        <v>25</v>
      </c>
      <c r="F31" s="1">
        <v>9</v>
      </c>
      <c r="G31" s="1">
        <v>24.5</v>
      </c>
      <c r="H31" s="1">
        <f t="shared" si="0"/>
        <v>-0.5</v>
      </c>
      <c r="I31" s="1">
        <f t="shared" si="1"/>
        <v>-1</v>
      </c>
      <c r="J31" s="1">
        <f t="shared" si="2"/>
        <v>0.5</v>
      </c>
      <c r="K31" s="1">
        <f t="shared" si="3"/>
        <v>-0.69314718055994529</v>
      </c>
      <c r="L31" s="1">
        <f t="shared" si="4"/>
        <v>12.984255368000671</v>
      </c>
      <c r="Q31" s="1">
        <v>25</v>
      </c>
      <c r="R31" s="1">
        <f>$M$44</f>
        <v>3.5076708168413249</v>
      </c>
    </row>
    <row r="32" spans="2:18" x14ac:dyDescent="0.35">
      <c r="B32" s="1"/>
      <c r="C32" s="1">
        <v>24</v>
      </c>
      <c r="D32" s="1">
        <v>24.125</v>
      </c>
      <c r="E32" s="1">
        <v>25</v>
      </c>
      <c r="F32" s="1">
        <v>10</v>
      </c>
      <c r="G32" s="1">
        <v>24.562000000000001</v>
      </c>
      <c r="H32" s="1">
        <f t="shared" si="0"/>
        <v>-0.43799999999999883</v>
      </c>
      <c r="I32" s="1">
        <f t="shared" si="1"/>
        <v>-1</v>
      </c>
      <c r="J32" s="1">
        <f t="shared" si="2"/>
        <v>0.43799999999999883</v>
      </c>
      <c r="K32" s="1">
        <f t="shared" si="3"/>
        <v>-0.82553636860569357</v>
      </c>
      <c r="L32" s="1">
        <f t="shared" si="4"/>
        <v>12.11333671088253</v>
      </c>
      <c r="Q32" s="1">
        <v>30.562000000000001</v>
      </c>
      <c r="R32" s="1">
        <f>$M$54</f>
        <v>3.1217775192681367</v>
      </c>
    </row>
    <row r="33" spans="2:18" x14ac:dyDescent="0.35">
      <c r="B33" s="1"/>
      <c r="C33" s="1">
        <v>24</v>
      </c>
      <c r="D33" s="1"/>
      <c r="E33" s="1"/>
      <c r="F33" s="1"/>
      <c r="G33" s="1"/>
      <c r="H33" s="1"/>
      <c r="I33" s="1"/>
      <c r="J33" s="1"/>
      <c r="K33" s="1"/>
      <c r="L33" s="1"/>
      <c r="Q33" s="1">
        <v>30.937000000000001</v>
      </c>
      <c r="R33" s="1">
        <f>$M$64</f>
        <v>4.7562047185448488</v>
      </c>
    </row>
    <row r="34" spans="2:18" x14ac:dyDescent="0.35">
      <c r="B34" s="1">
        <v>4</v>
      </c>
      <c r="C34" s="1">
        <v>24</v>
      </c>
      <c r="D34" s="1">
        <v>29.562000000000001</v>
      </c>
      <c r="E34" s="1">
        <v>33.811999999999998</v>
      </c>
      <c r="F34" s="1">
        <v>2</v>
      </c>
      <c r="G34" s="1">
        <v>30.75</v>
      </c>
      <c r="H34" s="1">
        <f t="shared" si="0"/>
        <v>-3.0619999999999976</v>
      </c>
      <c r="I34" s="1">
        <f t="shared" si="1"/>
        <v>-9.8119999999999976</v>
      </c>
      <c r="J34" s="1">
        <f t="shared" si="2"/>
        <v>0.31206685690990604</v>
      </c>
      <c r="K34" s="1">
        <f t="shared" si="3"/>
        <v>-1.1645378291607515</v>
      </c>
      <c r="L34" s="1">
        <f t="shared" si="4"/>
        <v>1.7174195203614311</v>
      </c>
      <c r="M34" s="1">
        <f t="shared" si="5"/>
        <v>2.6948214403586799</v>
      </c>
      <c r="Q34" s="1">
        <v>31.75</v>
      </c>
      <c r="R34" s="1">
        <f>$M$74</f>
        <v>2.43880626877614</v>
      </c>
    </row>
    <row r="35" spans="2:18" x14ac:dyDescent="0.35">
      <c r="B35" s="1"/>
      <c r="C35" s="1">
        <v>24</v>
      </c>
      <c r="D35" s="1">
        <v>29.562000000000001</v>
      </c>
      <c r="E35" s="1">
        <v>33.811999999999998</v>
      </c>
      <c r="F35" s="1">
        <v>3</v>
      </c>
      <c r="G35" s="1">
        <v>31.5</v>
      </c>
      <c r="H35" s="1">
        <f t="shared" si="0"/>
        <v>-2.3119999999999976</v>
      </c>
      <c r="I35" s="1">
        <f t="shared" si="1"/>
        <v>-9.8119999999999976</v>
      </c>
      <c r="J35" s="1">
        <f t="shared" si="2"/>
        <v>0.23562984101100676</v>
      </c>
      <c r="K35" s="1">
        <f t="shared" si="3"/>
        <v>-1.4454931755861125</v>
      </c>
      <c r="L35" s="1">
        <f t="shared" si="4"/>
        <v>2.0754162320991747</v>
      </c>
      <c r="Q35" s="1">
        <v>32.561999999999998</v>
      </c>
      <c r="R35" s="1">
        <f>$M$84</f>
        <v>3.7375378866799411</v>
      </c>
    </row>
    <row r="36" spans="2:18" x14ac:dyDescent="0.35">
      <c r="B36" s="1"/>
      <c r="C36" s="1">
        <v>24</v>
      </c>
      <c r="D36" s="1">
        <v>29.562000000000001</v>
      </c>
      <c r="E36" s="1">
        <v>33.811999999999998</v>
      </c>
      <c r="F36" s="1">
        <v>4</v>
      </c>
      <c r="G36" s="1">
        <v>32</v>
      </c>
      <c r="H36" s="1">
        <f t="shared" si="0"/>
        <v>-1.8119999999999976</v>
      </c>
      <c r="I36" s="1">
        <f t="shared" si="1"/>
        <v>-9.8119999999999976</v>
      </c>
      <c r="J36" s="1">
        <f t="shared" si="2"/>
        <v>0.18467183041174054</v>
      </c>
      <c r="K36" s="1">
        <f t="shared" si="3"/>
        <v>-1.6891749187754563</v>
      </c>
      <c r="L36" s="1">
        <f t="shared" si="4"/>
        <v>2.3680200052341198</v>
      </c>
      <c r="Q36" s="1">
        <v>33.811999999999998</v>
      </c>
      <c r="R36" s="1">
        <f>$M$94</f>
        <v>2.8058718370872655</v>
      </c>
    </row>
    <row r="37" spans="2:18" x14ac:dyDescent="0.35">
      <c r="B37" s="1"/>
      <c r="C37" s="1">
        <v>24</v>
      </c>
      <c r="D37" s="1">
        <v>29.562000000000001</v>
      </c>
      <c r="E37" s="1">
        <v>33.811999999999998</v>
      </c>
      <c r="F37" s="1">
        <v>5</v>
      </c>
      <c r="G37" s="1">
        <v>32.375</v>
      </c>
      <c r="H37" s="1">
        <f t="shared" si="0"/>
        <v>-1.4369999999999976</v>
      </c>
      <c r="I37" s="1">
        <f t="shared" si="1"/>
        <v>-9.8119999999999976</v>
      </c>
      <c r="J37" s="1">
        <f t="shared" si="2"/>
        <v>0.14645332246229087</v>
      </c>
      <c r="K37" s="1">
        <f t="shared" si="3"/>
        <v>-1.9210485192993563</v>
      </c>
      <c r="L37" s="1">
        <f t="shared" si="4"/>
        <v>2.6027452975646845</v>
      </c>
      <c r="Q37" s="1">
        <v>34.625</v>
      </c>
      <c r="R37" s="1">
        <f>$M$104</f>
        <v>2.6312161454196641</v>
      </c>
    </row>
    <row r="38" spans="2:18" x14ac:dyDescent="0.35">
      <c r="B38" s="1"/>
      <c r="C38" s="1">
        <v>24</v>
      </c>
      <c r="D38" s="1">
        <v>29.562000000000001</v>
      </c>
      <c r="E38" s="1">
        <v>33.811999999999998</v>
      </c>
      <c r="F38" s="1">
        <v>6</v>
      </c>
      <c r="G38" s="1">
        <v>32.686999999999998</v>
      </c>
      <c r="H38" s="1">
        <f t="shared" si="0"/>
        <v>-1.125</v>
      </c>
      <c r="I38" s="1">
        <f t="shared" si="1"/>
        <v>-9.8119999999999976</v>
      </c>
      <c r="J38" s="1">
        <f t="shared" si="2"/>
        <v>0.11465552384834898</v>
      </c>
      <c r="K38" s="1">
        <f t="shared" si="3"/>
        <v>-2.1658230907398592</v>
      </c>
      <c r="L38" s="1">
        <f t="shared" si="4"/>
        <v>2.7703093690585603</v>
      </c>
      <c r="Q38" s="1">
        <v>36.811999999999998</v>
      </c>
      <c r="R38" s="1">
        <f>$M$114</f>
        <v>3.2785266699405633</v>
      </c>
    </row>
    <row r="39" spans="2:18" x14ac:dyDescent="0.35">
      <c r="B39" s="1"/>
      <c r="C39" s="1">
        <v>24</v>
      </c>
      <c r="D39" s="1">
        <v>29.562000000000001</v>
      </c>
      <c r="E39" s="1">
        <v>33.811999999999998</v>
      </c>
      <c r="F39" s="1">
        <v>7</v>
      </c>
      <c r="G39" s="1">
        <v>32.875</v>
      </c>
      <c r="H39" s="1">
        <f t="shared" si="0"/>
        <v>-0.93699999999999761</v>
      </c>
      <c r="I39" s="1">
        <f t="shared" si="1"/>
        <v>-9.8119999999999976</v>
      </c>
      <c r="J39" s="1">
        <f t="shared" si="2"/>
        <v>9.5495311863024651E-2</v>
      </c>
      <c r="K39" s="1">
        <f t="shared" si="3"/>
        <v>-2.3486781231399601</v>
      </c>
      <c r="L39" s="1">
        <f t="shared" si="4"/>
        <v>2.9803998815476951</v>
      </c>
      <c r="Q39" s="1">
        <v>39.875</v>
      </c>
      <c r="R39" s="1">
        <f>$M$124</f>
        <v>3.1679675026226359</v>
      </c>
    </row>
    <row r="40" spans="2:18" x14ac:dyDescent="0.35">
      <c r="B40" s="1"/>
      <c r="C40" s="1">
        <v>24</v>
      </c>
      <c r="D40" s="1">
        <v>29.562000000000001</v>
      </c>
      <c r="E40" s="1">
        <v>33.811999999999998</v>
      </c>
      <c r="F40" s="1">
        <v>8</v>
      </c>
      <c r="G40" s="1">
        <v>33.061999999999998</v>
      </c>
      <c r="H40" s="1">
        <f t="shared" si="0"/>
        <v>-0.75</v>
      </c>
      <c r="I40" s="1">
        <f t="shared" si="1"/>
        <v>-9.8119999999999976</v>
      </c>
      <c r="J40" s="1">
        <f t="shared" si="2"/>
        <v>7.6437015898899327E-2</v>
      </c>
      <c r="K40" s="1">
        <f t="shared" si="3"/>
        <v>-2.5712881988480234</v>
      </c>
      <c r="L40" s="1">
        <f t="shared" si="4"/>
        <v>3.1112809538752297</v>
      </c>
      <c r="Q40" s="1">
        <v>45.5</v>
      </c>
      <c r="R40" s="1">
        <f>$M$124</f>
        <v>3.1679675026226359</v>
      </c>
    </row>
    <row r="41" spans="2:18" x14ac:dyDescent="0.35">
      <c r="B41" s="1"/>
      <c r="C41" s="1">
        <v>24</v>
      </c>
      <c r="D41" s="1">
        <v>29.562000000000001</v>
      </c>
      <c r="E41" s="1">
        <v>33.811999999999998</v>
      </c>
      <c r="F41" s="1">
        <v>9</v>
      </c>
      <c r="G41" s="1">
        <v>33.186999999999998</v>
      </c>
      <c r="H41" s="1">
        <f t="shared" si="0"/>
        <v>-0.625</v>
      </c>
      <c r="I41" s="1">
        <f t="shared" si="1"/>
        <v>-9.8119999999999976</v>
      </c>
      <c r="J41" s="1">
        <f t="shared" si="2"/>
        <v>6.3697513249082766E-2</v>
      </c>
      <c r="K41" s="1">
        <f t="shared" si="3"/>
        <v>-2.7536097556419783</v>
      </c>
      <c r="L41" s="1">
        <f t="shared" si="4"/>
        <v>3.2684369967674431</v>
      </c>
      <c r="Q41" s="1">
        <v>49.625</v>
      </c>
      <c r="R41" s="1">
        <f>$M$144</f>
        <v>2.5771205936105019</v>
      </c>
    </row>
    <row r="42" spans="2:18" x14ac:dyDescent="0.35">
      <c r="B42" s="1"/>
      <c r="C42" s="1">
        <v>24</v>
      </c>
      <c r="D42" s="1">
        <v>29.562000000000001</v>
      </c>
      <c r="E42" s="1">
        <v>33.811999999999998</v>
      </c>
      <c r="F42" s="1">
        <v>10</v>
      </c>
      <c r="G42" s="1">
        <v>33.311999999999998</v>
      </c>
      <c r="H42" s="1">
        <f t="shared" si="0"/>
        <v>-0.5</v>
      </c>
      <c r="I42" s="1">
        <f t="shared" si="1"/>
        <v>-9.8119999999999976</v>
      </c>
      <c r="J42" s="1">
        <f t="shared" si="2"/>
        <v>5.0958010599266218E-2</v>
      </c>
      <c r="K42" s="1">
        <f t="shared" si="3"/>
        <v>-2.976753306956188</v>
      </c>
      <c r="L42" s="1">
        <f t="shared" si="4"/>
        <v>3.3593647067197767</v>
      </c>
      <c r="Q42" s="1">
        <v>51.75</v>
      </c>
      <c r="R42" s="1">
        <f>$M$154</f>
        <v>2.9033346716277255</v>
      </c>
    </row>
    <row r="43" spans="2:18" x14ac:dyDescent="0.35">
      <c r="B43" s="1"/>
      <c r="C43" s="1">
        <v>24</v>
      </c>
      <c r="D43" s="1"/>
      <c r="E43" s="1"/>
      <c r="F43" s="1"/>
      <c r="G43" s="1"/>
      <c r="H43" s="1"/>
      <c r="I43" s="1"/>
      <c r="J43" s="1"/>
      <c r="K43" s="1"/>
      <c r="L43" s="1"/>
      <c r="Q43" s="1">
        <v>52.811999999999998</v>
      </c>
      <c r="R43" s="1">
        <f>$M$164</f>
        <v>6.9581006300286594</v>
      </c>
    </row>
    <row r="44" spans="2:18" x14ac:dyDescent="0.35">
      <c r="B44" s="1">
        <v>6</v>
      </c>
      <c r="C44" s="1">
        <v>24</v>
      </c>
      <c r="D44" s="1">
        <v>32.375</v>
      </c>
      <c r="E44" s="1">
        <v>45.5</v>
      </c>
      <c r="F44" s="1">
        <v>2</v>
      </c>
      <c r="G44" s="1">
        <v>35.561999999999998</v>
      </c>
      <c r="H44" s="1">
        <f t="shared" si="0"/>
        <v>-9.9380000000000024</v>
      </c>
      <c r="I44" s="1">
        <f t="shared" si="1"/>
        <v>-21.5</v>
      </c>
      <c r="J44" s="1">
        <f t="shared" si="2"/>
        <v>0.46223255813953501</v>
      </c>
      <c r="K44" s="1">
        <f t="shared" si="3"/>
        <v>-0.77168714195348798</v>
      </c>
      <c r="L44" s="1">
        <f t="shared" si="4"/>
        <v>2.5917238881771421</v>
      </c>
      <c r="M44" s="1">
        <f t="shared" si="5"/>
        <v>3.5076708168413249</v>
      </c>
      <c r="Q44" s="1">
        <v>56</v>
      </c>
      <c r="R44" s="1">
        <f>$M$174</f>
        <v>3.7591414207688651</v>
      </c>
    </row>
    <row r="45" spans="2:18" x14ac:dyDescent="0.35">
      <c r="B45" s="1"/>
      <c r="C45" s="1">
        <v>24</v>
      </c>
      <c r="D45" s="1">
        <v>32.375</v>
      </c>
      <c r="E45" s="1">
        <v>45.5</v>
      </c>
      <c r="F45" s="1">
        <v>3</v>
      </c>
      <c r="G45" s="1">
        <v>37.75</v>
      </c>
      <c r="H45" s="1">
        <f t="shared" si="0"/>
        <v>-7.75</v>
      </c>
      <c r="I45" s="1">
        <f t="shared" si="1"/>
        <v>-21.5</v>
      </c>
      <c r="J45" s="1">
        <f t="shared" si="2"/>
        <v>0.36046511627906974</v>
      </c>
      <c r="K45" s="1">
        <f t="shared" si="3"/>
        <v>-1.0203600917683615</v>
      </c>
      <c r="L45" s="1">
        <f t="shared" si="4"/>
        <v>2.9401385101222179</v>
      </c>
      <c r="Q45" s="1">
        <v>58.25</v>
      </c>
      <c r="R45" s="1">
        <f>$M$184</f>
        <v>2.9424534380243847</v>
      </c>
    </row>
    <row r="46" spans="2:18" x14ac:dyDescent="0.35">
      <c r="B46" s="1"/>
      <c r="C46" s="1">
        <v>24</v>
      </c>
      <c r="D46" s="1">
        <v>32.375</v>
      </c>
      <c r="E46" s="1">
        <v>45.5</v>
      </c>
      <c r="F46" s="1">
        <v>4</v>
      </c>
      <c r="G46" s="1">
        <v>39.311999999999998</v>
      </c>
      <c r="H46" s="1">
        <f t="shared" si="0"/>
        <v>-6.1880000000000024</v>
      </c>
      <c r="I46" s="1">
        <f t="shared" si="1"/>
        <v>-21.5</v>
      </c>
      <c r="J46" s="1">
        <f t="shared" si="2"/>
        <v>0.28781395348837219</v>
      </c>
      <c r="K46" s="1">
        <f t="shared" si="3"/>
        <v>-1.2454410024227971</v>
      </c>
      <c r="L46" s="1">
        <f t="shared" si="4"/>
        <v>3.2117137561864988</v>
      </c>
      <c r="Q46" s="1">
        <v>60.625</v>
      </c>
      <c r="R46" s="1">
        <f>$M$194</f>
        <v>2.6298609967060655</v>
      </c>
    </row>
    <row r="47" spans="2:18" x14ac:dyDescent="0.35">
      <c r="B47" s="1"/>
      <c r="C47" s="1">
        <v>24</v>
      </c>
      <c r="D47" s="1">
        <v>32.375</v>
      </c>
      <c r="E47" s="1">
        <v>45.5</v>
      </c>
      <c r="F47" s="1">
        <v>5</v>
      </c>
      <c r="G47" s="1">
        <v>40.561999999999998</v>
      </c>
      <c r="H47" s="1">
        <f t="shared" si="0"/>
        <v>-4.9380000000000024</v>
      </c>
      <c r="I47" s="1">
        <f t="shared" si="1"/>
        <v>-21.5</v>
      </c>
      <c r="J47" s="1">
        <f t="shared" si="2"/>
        <v>0.22967441860465126</v>
      </c>
      <c r="K47" s="1">
        <f t="shared" si="3"/>
        <v>-1.4710925442106288</v>
      </c>
      <c r="L47" s="1">
        <f t="shared" si="4"/>
        <v>3.398834437491451</v>
      </c>
      <c r="Q47" s="1">
        <v>61.811999999999998</v>
      </c>
      <c r="R47" s="1">
        <f>$M$204</f>
        <v>2.555106540901801</v>
      </c>
    </row>
    <row r="48" spans="2:18" x14ac:dyDescent="0.35">
      <c r="B48" s="1"/>
      <c r="C48" s="1">
        <v>24</v>
      </c>
      <c r="D48" s="1">
        <v>32.375</v>
      </c>
      <c r="E48" s="1">
        <v>45.5</v>
      </c>
      <c r="F48" s="1">
        <v>6</v>
      </c>
      <c r="G48" s="1">
        <v>41.436999999999998</v>
      </c>
      <c r="H48" s="1">
        <f t="shared" si="0"/>
        <v>-4.0630000000000024</v>
      </c>
      <c r="I48" s="1">
        <f t="shared" si="1"/>
        <v>-21.5</v>
      </c>
      <c r="J48" s="1">
        <f t="shared" si="2"/>
        <v>0.18897674418604662</v>
      </c>
      <c r="K48" s="1">
        <f t="shared" si="3"/>
        <v>-1.6661313181280268</v>
      </c>
      <c r="L48" s="1">
        <f t="shared" si="4"/>
        <v>3.6011567243938902</v>
      </c>
    </row>
    <row r="49" spans="2:20" x14ac:dyDescent="0.35">
      <c r="B49" s="1"/>
      <c r="C49" s="1">
        <v>24</v>
      </c>
      <c r="D49" s="1">
        <v>32.375</v>
      </c>
      <c r="E49" s="1">
        <v>45.5</v>
      </c>
      <c r="F49" s="1">
        <v>7</v>
      </c>
      <c r="G49" s="1">
        <v>42.186999999999998</v>
      </c>
      <c r="H49" s="1">
        <f t="shared" si="0"/>
        <v>-3.3130000000000024</v>
      </c>
      <c r="I49" s="1">
        <f t="shared" si="1"/>
        <v>-21.5</v>
      </c>
      <c r="J49" s="1">
        <f t="shared" si="2"/>
        <v>0.15409302325581406</v>
      </c>
      <c r="K49" s="1">
        <f t="shared" si="3"/>
        <v>-1.8701988118158577</v>
      </c>
      <c r="L49" s="1">
        <f t="shared" si="4"/>
        <v>3.7429175742034584</v>
      </c>
    </row>
    <row r="50" spans="2:20" x14ac:dyDescent="0.35">
      <c r="B50" s="1"/>
      <c r="C50" s="1">
        <v>24</v>
      </c>
      <c r="D50" s="1">
        <v>32.375</v>
      </c>
      <c r="E50" s="1">
        <v>45.5</v>
      </c>
      <c r="F50" s="1">
        <v>8</v>
      </c>
      <c r="G50" s="1">
        <v>42.75</v>
      </c>
      <c r="H50" s="1">
        <f t="shared" si="0"/>
        <v>-2.75</v>
      </c>
      <c r="I50" s="1">
        <f t="shared" si="1"/>
        <v>-21.5</v>
      </c>
      <c r="J50" s="1">
        <f t="shared" si="2"/>
        <v>0.12790697674418605</v>
      </c>
      <c r="K50" s="1">
        <f t="shared" si="3"/>
        <v>-2.0564520234551371</v>
      </c>
      <c r="L50" s="1">
        <f t="shared" si="4"/>
        <v>3.8901953017891668</v>
      </c>
      <c r="Q50" s="5"/>
      <c r="R50" s="5"/>
      <c r="S50" s="6"/>
      <c r="T50" s="5"/>
    </row>
    <row r="51" spans="2:20" x14ac:dyDescent="0.35">
      <c r="B51" s="1"/>
      <c r="C51" s="1">
        <v>24</v>
      </c>
      <c r="D51" s="1">
        <v>32.375</v>
      </c>
      <c r="E51" s="1">
        <v>45.5</v>
      </c>
      <c r="F51" s="1">
        <v>9</v>
      </c>
      <c r="G51" s="1">
        <v>43.186999999999998</v>
      </c>
      <c r="H51" s="1">
        <f t="shared" si="0"/>
        <v>-2.3130000000000024</v>
      </c>
      <c r="I51" s="1">
        <f t="shared" si="1"/>
        <v>-21.5</v>
      </c>
      <c r="J51" s="1">
        <f t="shared" si="2"/>
        <v>0.10758139534883732</v>
      </c>
      <c r="K51" s="1">
        <f t="shared" si="3"/>
        <v>-2.2295075518843142</v>
      </c>
      <c r="L51" s="1">
        <f t="shared" si="4"/>
        <v>4.0367658734295224</v>
      </c>
      <c r="Q51" s="5"/>
      <c r="R51" s="5"/>
      <c r="S51" s="6"/>
      <c r="T51" s="5"/>
    </row>
    <row r="52" spans="2:20" x14ac:dyDescent="0.35">
      <c r="B52" s="1"/>
      <c r="C52" s="1">
        <v>24</v>
      </c>
      <c r="D52" s="1">
        <v>32.375</v>
      </c>
      <c r="E52" s="1">
        <v>45.5</v>
      </c>
      <c r="F52" s="1">
        <v>10</v>
      </c>
      <c r="G52" s="1">
        <v>43.561999999999998</v>
      </c>
      <c r="H52" s="1">
        <f t="shared" si="0"/>
        <v>-1.9380000000000024</v>
      </c>
      <c r="I52" s="1">
        <f t="shared" si="1"/>
        <v>-21.5</v>
      </c>
      <c r="J52" s="1">
        <f t="shared" si="2"/>
        <v>9.0139534883721048E-2</v>
      </c>
      <c r="K52" s="1">
        <f t="shared" si="3"/>
        <v>-2.4063964216650415</v>
      </c>
      <c r="L52" s="1">
        <f t="shared" si="4"/>
        <v>4.1555912857785779</v>
      </c>
      <c r="Q52" s="5"/>
      <c r="R52" s="5"/>
      <c r="S52" s="6"/>
      <c r="T52" s="5"/>
    </row>
    <row r="53" spans="2:20" x14ac:dyDescent="0.35">
      <c r="B53" s="1"/>
      <c r="C53" s="1">
        <v>24</v>
      </c>
      <c r="D53" s="1"/>
      <c r="E53" s="1"/>
      <c r="F53" s="1"/>
      <c r="G53" s="1"/>
      <c r="H53" s="1"/>
      <c r="I53" s="1"/>
      <c r="J53" s="1"/>
      <c r="K53" s="1"/>
      <c r="L53" s="1"/>
      <c r="Q53" s="5"/>
      <c r="R53" s="5"/>
      <c r="S53" s="6"/>
      <c r="T53" s="5"/>
    </row>
    <row r="54" spans="2:20" x14ac:dyDescent="0.35">
      <c r="B54" s="1">
        <v>7</v>
      </c>
      <c r="C54" s="1">
        <v>24</v>
      </c>
      <c r="D54" s="1">
        <v>36.875</v>
      </c>
      <c r="E54" s="1">
        <v>52.811999999999998</v>
      </c>
      <c r="F54" s="1">
        <v>2</v>
      </c>
      <c r="G54" s="1">
        <v>40.75</v>
      </c>
      <c r="H54" s="1">
        <f t="shared" si="0"/>
        <v>-12.061999999999998</v>
      </c>
      <c r="I54" s="1">
        <f t="shared" si="1"/>
        <v>-28.811999999999998</v>
      </c>
      <c r="J54" s="1">
        <f t="shared" si="2"/>
        <v>0.41864500902401774</v>
      </c>
      <c r="K54" s="1">
        <f t="shared" si="3"/>
        <v>-0.87073195199832154</v>
      </c>
      <c r="L54" s="1">
        <f t="shared" si="4"/>
        <v>2.2969181220581363</v>
      </c>
      <c r="M54" s="1">
        <f t="shared" si="5"/>
        <v>3.1217775192681367</v>
      </c>
      <c r="Q54" s="5"/>
      <c r="R54" s="5"/>
      <c r="S54" s="6"/>
      <c r="T54" s="5"/>
    </row>
    <row r="55" spans="2:20" x14ac:dyDescent="0.35">
      <c r="B55" s="1"/>
      <c r="C55" s="1">
        <v>24</v>
      </c>
      <c r="D55" s="1">
        <v>36.875</v>
      </c>
      <c r="E55" s="1">
        <v>52.811999999999998</v>
      </c>
      <c r="F55" s="1">
        <v>3</v>
      </c>
      <c r="G55" s="1">
        <v>43.5</v>
      </c>
      <c r="H55" s="1">
        <f t="shared" si="0"/>
        <v>-9.3119999999999976</v>
      </c>
      <c r="I55" s="1">
        <f t="shared" si="1"/>
        <v>-28.811999999999998</v>
      </c>
      <c r="J55" s="1">
        <f t="shared" si="2"/>
        <v>0.32319866722199075</v>
      </c>
      <c r="K55" s="1">
        <f t="shared" si="3"/>
        <v>-1.1294880760380348</v>
      </c>
      <c r="L55" s="1">
        <f t="shared" si="4"/>
        <v>2.6560705364179311</v>
      </c>
      <c r="Q55" s="5"/>
      <c r="R55" s="5"/>
      <c r="S55" s="6"/>
      <c r="T55" s="5"/>
    </row>
    <row r="56" spans="2:20" x14ac:dyDescent="0.35">
      <c r="B56" s="1"/>
      <c r="C56" s="1">
        <v>24</v>
      </c>
      <c r="D56" s="1">
        <v>36.875</v>
      </c>
      <c r="E56" s="1">
        <v>52.811999999999998</v>
      </c>
      <c r="F56" s="1">
        <v>4</v>
      </c>
      <c r="G56" s="1">
        <v>45.561999999999998</v>
      </c>
      <c r="H56" s="1">
        <f t="shared" si="0"/>
        <v>-7.25</v>
      </c>
      <c r="I56" s="1">
        <f t="shared" si="1"/>
        <v>-28.811999999999998</v>
      </c>
      <c r="J56" s="1">
        <f t="shared" si="2"/>
        <v>0.25163126475079828</v>
      </c>
      <c r="K56" s="1">
        <f t="shared" si="3"/>
        <v>-1.3797904981605331</v>
      </c>
      <c r="L56" s="1">
        <f t="shared" si="4"/>
        <v>2.8989908289212005</v>
      </c>
      <c r="Q56" s="5"/>
      <c r="R56" s="5"/>
      <c r="S56" s="6"/>
      <c r="T56" s="5"/>
    </row>
    <row r="57" spans="2:20" x14ac:dyDescent="0.35">
      <c r="B57" s="1"/>
      <c r="C57" s="1">
        <v>24</v>
      </c>
      <c r="D57" s="1">
        <v>36.875</v>
      </c>
      <c r="E57" s="1">
        <v>52.811999999999998</v>
      </c>
      <c r="F57" s="1">
        <v>5</v>
      </c>
      <c r="G57" s="1">
        <v>47.125</v>
      </c>
      <c r="H57" s="1">
        <f t="shared" si="0"/>
        <v>-5.6869999999999976</v>
      </c>
      <c r="I57" s="1">
        <f t="shared" si="1"/>
        <v>-28.811999999999998</v>
      </c>
      <c r="J57" s="1">
        <f t="shared" si="2"/>
        <v>0.19738303484659164</v>
      </c>
      <c r="K57" s="1">
        <f t="shared" si="3"/>
        <v>-1.6226090987024542</v>
      </c>
      <c r="L57" s="1">
        <f t="shared" si="4"/>
        <v>3.0814568980282013</v>
      </c>
      <c r="Q57" s="5"/>
      <c r="R57" s="5"/>
      <c r="S57" s="6"/>
      <c r="T57" s="5"/>
    </row>
    <row r="58" spans="2:20" x14ac:dyDescent="0.35">
      <c r="B58" s="1"/>
      <c r="C58" s="1">
        <v>24</v>
      </c>
      <c r="D58" s="1">
        <v>36.875</v>
      </c>
      <c r="E58" s="1">
        <v>52.811999999999998</v>
      </c>
      <c r="F58" s="1">
        <v>6</v>
      </c>
      <c r="G58" s="1">
        <v>48.311999999999998</v>
      </c>
      <c r="H58" s="1">
        <f t="shared" si="0"/>
        <v>-4.5</v>
      </c>
      <c r="I58" s="1">
        <f t="shared" si="1"/>
        <v>-28.811999999999998</v>
      </c>
      <c r="J58" s="1">
        <f t="shared" si="2"/>
        <v>0.15618492294877137</v>
      </c>
      <c r="K58" s="1">
        <f t="shared" si="3"/>
        <v>-1.8567145702508423</v>
      </c>
      <c r="L58" s="1">
        <f t="shared" si="4"/>
        <v>3.2315144697708704</v>
      </c>
      <c r="Q58" s="5"/>
      <c r="R58" s="5"/>
      <c r="S58" s="6"/>
      <c r="T58" s="5"/>
    </row>
    <row r="59" spans="2:20" x14ac:dyDescent="0.35">
      <c r="B59" s="1"/>
      <c r="C59" s="1">
        <v>24</v>
      </c>
      <c r="D59" s="1">
        <v>36.875</v>
      </c>
      <c r="E59" s="1">
        <v>52.811999999999998</v>
      </c>
      <c r="F59" s="1">
        <v>7</v>
      </c>
      <c r="G59" s="1">
        <v>49.25</v>
      </c>
      <c r="H59" s="1">
        <f t="shared" si="0"/>
        <v>-3.5619999999999976</v>
      </c>
      <c r="I59" s="1">
        <f t="shared" si="1"/>
        <v>-28.811999999999998</v>
      </c>
      <c r="J59" s="1">
        <f t="shared" si="2"/>
        <v>0.12362904345411627</v>
      </c>
      <c r="K59" s="1">
        <f t="shared" si="3"/>
        <v>-2.090469782159647</v>
      </c>
      <c r="L59" s="1">
        <f t="shared" si="4"/>
        <v>3.3485296270431415</v>
      </c>
      <c r="Q59" s="5"/>
      <c r="R59" s="5"/>
      <c r="S59" s="6"/>
      <c r="T59" s="5"/>
    </row>
    <row r="60" spans="2:20" x14ac:dyDescent="0.35">
      <c r="B60" s="1"/>
      <c r="C60" s="1">
        <v>24</v>
      </c>
      <c r="D60" s="1">
        <v>36.875</v>
      </c>
      <c r="E60" s="1">
        <v>52.811999999999998</v>
      </c>
      <c r="F60" s="1">
        <v>8</v>
      </c>
      <c r="G60" s="1">
        <v>50</v>
      </c>
      <c r="H60" s="1">
        <f t="shared" si="0"/>
        <v>-2.8119999999999976</v>
      </c>
      <c r="I60" s="1">
        <f t="shared" si="1"/>
        <v>-28.811999999999998</v>
      </c>
      <c r="J60" s="1">
        <f t="shared" si="2"/>
        <v>9.7598222962654371E-2</v>
      </c>
      <c r="K60" s="1">
        <f t="shared" si="3"/>
        <v>-2.3268959930786988</v>
      </c>
      <c r="L60" s="1">
        <f t="shared" si="4"/>
        <v>3.438056545628092</v>
      </c>
      <c r="Q60" s="5"/>
      <c r="R60" s="5"/>
      <c r="S60" s="6"/>
      <c r="T60" s="5"/>
    </row>
    <row r="61" spans="2:20" x14ac:dyDescent="0.35">
      <c r="B61" s="1"/>
      <c r="C61" s="1">
        <v>24</v>
      </c>
      <c r="D61" s="1">
        <v>36.875</v>
      </c>
      <c r="E61" s="1">
        <v>52.811999999999998</v>
      </c>
      <c r="F61" s="1">
        <v>9</v>
      </c>
      <c r="G61" s="1">
        <v>50.561999999999998</v>
      </c>
      <c r="H61" s="1">
        <f t="shared" si="0"/>
        <v>-2.25</v>
      </c>
      <c r="I61" s="1">
        <f t="shared" si="1"/>
        <v>-28.811999999999998</v>
      </c>
      <c r="J61" s="1">
        <f t="shared" si="2"/>
        <v>7.8092461474385685E-2</v>
      </c>
      <c r="K61" s="1">
        <f t="shared" si="3"/>
        <v>-2.5498617508107877</v>
      </c>
      <c r="L61" s="1">
        <f t="shared" si="4"/>
        <v>3.5296031234392378</v>
      </c>
      <c r="Q61" s="5"/>
      <c r="R61" s="5"/>
      <c r="S61" s="6"/>
      <c r="T61" s="5"/>
    </row>
    <row r="62" spans="2:20" x14ac:dyDescent="0.35">
      <c r="B62" s="1"/>
      <c r="C62" s="1">
        <v>24</v>
      </c>
      <c r="D62" s="1">
        <v>36.875</v>
      </c>
      <c r="E62" s="1">
        <v>52.811999999999998</v>
      </c>
      <c r="F62" s="1">
        <v>10</v>
      </c>
      <c r="G62" s="1">
        <v>51</v>
      </c>
      <c r="H62" s="1">
        <f t="shared" si="0"/>
        <v>-1.8119999999999976</v>
      </c>
      <c r="I62" s="1">
        <f t="shared" si="1"/>
        <v>-28.811999999999998</v>
      </c>
      <c r="J62" s="1">
        <f t="shared" si="2"/>
        <v>6.2890462307371844E-2</v>
      </c>
      <c r="K62" s="1">
        <f t="shared" si="3"/>
        <v>-2.7663607594063304</v>
      </c>
      <c r="L62" s="1">
        <f t="shared" si="4"/>
        <v>3.6148575221064192</v>
      </c>
      <c r="Q62" s="5"/>
      <c r="R62" s="5"/>
      <c r="S62" s="6"/>
      <c r="T62" s="5"/>
    </row>
    <row r="63" spans="2:20" x14ac:dyDescent="0.35">
      <c r="B63" s="1"/>
      <c r="C63" s="1">
        <v>24</v>
      </c>
      <c r="D63" s="1"/>
      <c r="E63" s="1"/>
      <c r="F63" s="1"/>
      <c r="G63" s="1"/>
      <c r="H63" s="1"/>
      <c r="I63" s="1"/>
      <c r="J63" s="1"/>
      <c r="K63" s="1"/>
      <c r="L63" s="1"/>
      <c r="Q63" s="5"/>
      <c r="R63" s="5"/>
      <c r="S63" s="6"/>
      <c r="T63" s="5"/>
    </row>
    <row r="64" spans="2:20" x14ac:dyDescent="0.35">
      <c r="B64" s="1">
        <v>8</v>
      </c>
      <c r="C64" s="1">
        <v>24</v>
      </c>
      <c r="D64" s="1">
        <v>26.875</v>
      </c>
      <c r="E64" s="1">
        <v>31.75</v>
      </c>
      <c r="F64" s="1">
        <v>2</v>
      </c>
      <c r="G64" s="1">
        <v>27.562000000000001</v>
      </c>
      <c r="H64" s="1">
        <f t="shared" si="0"/>
        <v>-4.1879999999999988</v>
      </c>
      <c r="I64" s="1">
        <f t="shared" si="1"/>
        <v>-7.75</v>
      </c>
      <c r="J64" s="1">
        <f t="shared" si="2"/>
        <v>0.54038709677419339</v>
      </c>
      <c r="K64" s="1">
        <f t="shared" si="3"/>
        <v>-0.61546955035696549</v>
      </c>
      <c r="L64" s="1">
        <f t="shared" si="4"/>
        <v>3.2495514990790726</v>
      </c>
      <c r="M64" s="1">
        <f t="shared" si="5"/>
        <v>4.7562047185448488</v>
      </c>
      <c r="Q64" s="5"/>
      <c r="R64" s="5"/>
      <c r="S64" s="6"/>
      <c r="T64" s="5"/>
    </row>
    <row r="65" spans="2:20" x14ac:dyDescent="0.35">
      <c r="B65" s="1"/>
      <c r="C65" s="1">
        <v>24</v>
      </c>
      <c r="D65" s="1">
        <v>26.875</v>
      </c>
      <c r="E65" s="1">
        <v>31.75</v>
      </c>
      <c r="F65" s="1">
        <v>3</v>
      </c>
      <c r="G65" s="1">
        <v>28.375</v>
      </c>
      <c r="H65" s="1">
        <f t="shared" si="0"/>
        <v>-3.375</v>
      </c>
      <c r="I65" s="1">
        <f t="shared" si="1"/>
        <v>-7.75</v>
      </c>
      <c r="J65" s="1">
        <f t="shared" si="2"/>
        <v>0.43548387096774194</v>
      </c>
      <c r="K65" s="1">
        <f t="shared" si="3"/>
        <v>-0.83129751904076243</v>
      </c>
      <c r="L65" s="1">
        <f t="shared" si="4"/>
        <v>3.6088162556550296</v>
      </c>
      <c r="Q65" s="5"/>
      <c r="R65" s="5"/>
      <c r="S65" s="6"/>
      <c r="T65" s="5"/>
    </row>
    <row r="66" spans="2:20" x14ac:dyDescent="0.35">
      <c r="B66" s="1"/>
      <c r="C66" s="1">
        <v>24</v>
      </c>
      <c r="D66" s="1">
        <v>26.875</v>
      </c>
      <c r="E66" s="1">
        <v>31.75</v>
      </c>
      <c r="F66" s="1">
        <v>4</v>
      </c>
      <c r="G66" s="1">
        <v>28.75</v>
      </c>
      <c r="H66" s="1">
        <f t="shared" si="0"/>
        <v>-3</v>
      </c>
      <c r="I66" s="1">
        <f t="shared" si="1"/>
        <v>-7.75</v>
      </c>
      <c r="J66" s="1">
        <f t="shared" si="2"/>
        <v>0.38709677419354838</v>
      </c>
      <c r="K66" s="1">
        <f t="shared" si="3"/>
        <v>-0.94908055469714592</v>
      </c>
      <c r="L66" s="1">
        <f t="shared" si="4"/>
        <v>4.2146053674826476</v>
      </c>
      <c r="Q66" s="5"/>
      <c r="R66" s="5"/>
      <c r="S66" s="6"/>
      <c r="T66" s="5"/>
    </row>
    <row r="67" spans="2:20" x14ac:dyDescent="0.35">
      <c r="B67" s="1"/>
      <c r="C67" s="1">
        <v>24</v>
      </c>
      <c r="D67" s="1">
        <v>26.875</v>
      </c>
      <c r="E67" s="1">
        <v>31.75</v>
      </c>
      <c r="F67" s="1">
        <v>5</v>
      </c>
      <c r="G67" s="1">
        <v>29.187000000000001</v>
      </c>
      <c r="H67" s="1">
        <f t="shared" si="0"/>
        <v>-2.5629999999999988</v>
      </c>
      <c r="I67" s="1">
        <f t="shared" si="1"/>
        <v>-7.75</v>
      </c>
      <c r="J67" s="1">
        <f t="shared" si="2"/>
        <v>0.3307096774193547</v>
      </c>
      <c r="K67" s="1">
        <f t="shared" si="3"/>
        <v>-1.1065143959833219</v>
      </c>
      <c r="L67" s="1">
        <f t="shared" si="4"/>
        <v>4.518694034302797</v>
      </c>
      <c r="Q67" s="5"/>
      <c r="R67" s="5"/>
      <c r="S67" s="6"/>
      <c r="T67" s="5"/>
    </row>
    <row r="68" spans="2:20" x14ac:dyDescent="0.35">
      <c r="B68" s="1"/>
      <c r="C68" s="1">
        <v>24</v>
      </c>
      <c r="D68" s="1">
        <v>26.875</v>
      </c>
      <c r="E68" s="1">
        <v>31.75</v>
      </c>
      <c r="F68" s="1">
        <v>6</v>
      </c>
      <c r="G68" s="1">
        <v>29.5</v>
      </c>
      <c r="H68" s="1">
        <f t="shared" si="0"/>
        <v>-2.25</v>
      </c>
      <c r="I68" s="1">
        <f t="shared" si="1"/>
        <v>-7.75</v>
      </c>
      <c r="J68" s="1">
        <f t="shared" si="2"/>
        <v>0.29032258064516131</v>
      </c>
      <c r="K68" s="1">
        <f t="shared" si="3"/>
        <v>-1.2367626271489267</v>
      </c>
      <c r="L68" s="1">
        <f t="shared" si="4"/>
        <v>4.8513755738493067</v>
      </c>
      <c r="Q68" s="5"/>
      <c r="R68" s="5"/>
      <c r="S68" s="6"/>
      <c r="T68" s="5"/>
    </row>
    <row r="69" spans="2:20" x14ac:dyDescent="0.35">
      <c r="B69" s="1"/>
      <c r="C69" s="1">
        <v>24</v>
      </c>
      <c r="D69" s="1">
        <v>26.875</v>
      </c>
      <c r="E69" s="1">
        <v>31.75</v>
      </c>
      <c r="F69" s="1">
        <v>7</v>
      </c>
      <c r="G69" s="1">
        <v>29.687000000000001</v>
      </c>
      <c r="H69" s="1">
        <f t="shared" ref="H69:H132" si="6">G69-E69</f>
        <v>-2.0629999999999988</v>
      </c>
      <c r="I69" s="1">
        <f t="shared" ref="I69:I132" si="7">C69-E69</f>
        <v>-7.75</v>
      </c>
      <c r="J69" s="1">
        <f t="shared" ref="J69:J132" si="8">H69/I69</f>
        <v>0.26619354838709663</v>
      </c>
      <c r="K69" s="1">
        <f t="shared" ref="K69:K132" si="9">LN(J69)</f>
        <v>-1.3235316092761413</v>
      </c>
      <c r="L69" s="1">
        <f t="shared" ref="L69:L132" si="10">-F69/K69</f>
        <v>5.2888801075392537</v>
      </c>
      <c r="Q69" s="5"/>
      <c r="R69" s="5"/>
      <c r="S69" s="6"/>
      <c r="T69" s="5"/>
    </row>
    <row r="70" spans="2:20" x14ac:dyDescent="0.35">
      <c r="B70" s="1"/>
      <c r="C70" s="1">
        <v>24</v>
      </c>
      <c r="D70" s="1">
        <v>26.875</v>
      </c>
      <c r="E70" s="1">
        <v>31.75</v>
      </c>
      <c r="F70" s="1">
        <v>8</v>
      </c>
      <c r="G70" s="1">
        <v>30</v>
      </c>
      <c r="H70" s="1">
        <f t="shared" si="6"/>
        <v>-1.75</v>
      </c>
      <c r="I70" s="1">
        <f t="shared" si="7"/>
        <v>-7.75</v>
      </c>
      <c r="J70" s="1">
        <f t="shared" si="8"/>
        <v>0.22580645161290322</v>
      </c>
      <c r="K70" s="1">
        <f t="shared" si="9"/>
        <v>-1.488077055429833</v>
      </c>
      <c r="L70" s="1">
        <f t="shared" si="10"/>
        <v>5.3760656888088292</v>
      </c>
      <c r="Q70" s="5"/>
      <c r="R70" s="5"/>
      <c r="S70" s="6"/>
      <c r="T70" s="5"/>
    </row>
    <row r="71" spans="2:20" x14ac:dyDescent="0.35">
      <c r="B71" s="1"/>
      <c r="C71" s="1">
        <v>24</v>
      </c>
      <c r="D71" s="1">
        <v>26.875</v>
      </c>
      <c r="E71" s="1">
        <v>31.75</v>
      </c>
      <c r="F71" s="1">
        <v>9</v>
      </c>
      <c r="G71" s="1">
        <v>30.125</v>
      </c>
      <c r="H71" s="1">
        <f t="shared" si="6"/>
        <v>-1.625</v>
      </c>
      <c r="I71" s="1">
        <f t="shared" si="7"/>
        <v>-7.75</v>
      </c>
      <c r="J71" s="1">
        <f t="shared" si="8"/>
        <v>0.20967741935483872</v>
      </c>
      <c r="K71" s="1">
        <f t="shared" si="9"/>
        <v>-1.5621850275835547</v>
      </c>
      <c r="L71" s="1">
        <f t="shared" si="10"/>
        <v>5.7611613484233244</v>
      </c>
      <c r="Q71" s="5"/>
      <c r="R71" s="5"/>
      <c r="S71" s="6"/>
      <c r="T71" s="5"/>
    </row>
    <row r="72" spans="2:20" x14ac:dyDescent="0.35">
      <c r="B72" s="1"/>
      <c r="C72" s="1">
        <v>24</v>
      </c>
      <c r="D72" s="1">
        <v>26.875</v>
      </c>
      <c r="E72" s="1">
        <v>31.75</v>
      </c>
      <c r="F72" s="1">
        <v>10</v>
      </c>
      <c r="G72" s="1">
        <v>30.312000000000001</v>
      </c>
      <c r="H72" s="1">
        <f t="shared" si="6"/>
        <v>-1.4379999999999988</v>
      </c>
      <c r="I72" s="1">
        <f t="shared" si="7"/>
        <v>-7.75</v>
      </c>
      <c r="J72" s="1">
        <f t="shared" si="8"/>
        <v>0.18554838709677404</v>
      </c>
      <c r="K72" s="1">
        <f t="shared" si="9"/>
        <v>-1.6844395840664015</v>
      </c>
      <c r="L72" s="1">
        <f t="shared" si="10"/>
        <v>5.936692591763383</v>
      </c>
    </row>
    <row r="73" spans="2:20" x14ac:dyDescent="0.35">
      <c r="B73" s="1"/>
      <c r="C73" s="1">
        <v>24</v>
      </c>
      <c r="D73" s="1"/>
      <c r="E73" s="1"/>
      <c r="F73" s="1"/>
      <c r="G73" s="1"/>
      <c r="H73" s="1"/>
      <c r="I73" s="1"/>
      <c r="J73" s="1"/>
      <c r="K73" s="1"/>
      <c r="L73" s="1"/>
    </row>
    <row r="74" spans="2:20" x14ac:dyDescent="0.35">
      <c r="B74" s="1">
        <v>9</v>
      </c>
      <c r="C74" s="1">
        <v>24</v>
      </c>
      <c r="D74" s="1">
        <v>44</v>
      </c>
      <c r="E74" s="1">
        <v>61.811999999999998</v>
      </c>
      <c r="F74" s="1">
        <v>2</v>
      </c>
      <c r="G74" s="1">
        <v>49.061999999999998</v>
      </c>
      <c r="H74" s="1">
        <f t="shared" si="6"/>
        <v>-12.75</v>
      </c>
      <c r="I74" s="1">
        <f t="shared" si="7"/>
        <v>-37.811999999999998</v>
      </c>
      <c r="J74" s="1">
        <f t="shared" si="8"/>
        <v>0.33719454141542371</v>
      </c>
      <c r="K74" s="1">
        <f t="shared" si="9"/>
        <v>-1.0870952409587027</v>
      </c>
      <c r="L74" s="1">
        <f t="shared" si="10"/>
        <v>1.8397652060699043</v>
      </c>
      <c r="M74" s="1">
        <f t="shared" ref="M74:M124" si="11">AVERAGE(L74:L82)</f>
        <v>2.43880626877614</v>
      </c>
    </row>
    <row r="75" spans="2:20" x14ac:dyDescent="0.35">
      <c r="B75" s="1"/>
      <c r="C75" s="1">
        <v>24</v>
      </c>
      <c r="D75" s="1">
        <v>44</v>
      </c>
      <c r="E75" s="1">
        <v>61.811999999999998</v>
      </c>
      <c r="F75" s="1">
        <v>3</v>
      </c>
      <c r="G75" s="1">
        <v>51.5</v>
      </c>
      <c r="H75" s="1">
        <f t="shared" si="6"/>
        <v>-10.311999999999998</v>
      </c>
      <c r="I75" s="1">
        <f t="shared" si="7"/>
        <v>-37.811999999999998</v>
      </c>
      <c r="J75" s="1">
        <f t="shared" si="8"/>
        <v>0.27271765577065477</v>
      </c>
      <c r="K75" s="1">
        <f t="shared" si="9"/>
        <v>-1.2993182469262519</v>
      </c>
      <c r="L75" s="1">
        <f t="shared" si="10"/>
        <v>2.3089031552485211</v>
      </c>
    </row>
    <row r="76" spans="2:20" x14ac:dyDescent="0.35">
      <c r="B76" s="1"/>
      <c r="C76" s="1">
        <v>24</v>
      </c>
      <c r="D76" s="1">
        <v>44</v>
      </c>
      <c r="E76" s="1">
        <v>61.811999999999998</v>
      </c>
      <c r="F76" s="1">
        <v>4</v>
      </c>
      <c r="G76" s="1">
        <v>55.561999999999998</v>
      </c>
      <c r="H76" s="1">
        <f t="shared" si="6"/>
        <v>-6.25</v>
      </c>
      <c r="I76" s="1">
        <f t="shared" si="7"/>
        <v>-37.811999999999998</v>
      </c>
      <c r="J76" s="1">
        <f t="shared" si="8"/>
        <v>0.16529144187030573</v>
      </c>
      <c r="K76" s="1">
        <f t="shared" si="9"/>
        <v>-1.8000450488148276</v>
      </c>
      <c r="L76" s="1">
        <f t="shared" si="10"/>
        <v>2.2221666077933162</v>
      </c>
    </row>
    <row r="77" spans="2:20" x14ac:dyDescent="0.35">
      <c r="B77" s="1"/>
      <c r="C77" s="1">
        <v>24</v>
      </c>
      <c r="D77" s="1">
        <v>44</v>
      </c>
      <c r="E77" s="1">
        <v>61.811999999999998</v>
      </c>
      <c r="F77" s="1">
        <v>5</v>
      </c>
      <c r="G77" s="1">
        <v>56.75</v>
      </c>
      <c r="H77" s="1">
        <f t="shared" si="6"/>
        <v>-5.0619999999999976</v>
      </c>
      <c r="I77" s="1">
        <f t="shared" si="7"/>
        <v>-37.811999999999998</v>
      </c>
      <c r="J77" s="1">
        <f t="shared" si="8"/>
        <v>0.13387284459959795</v>
      </c>
      <c r="K77" s="1">
        <f t="shared" si="9"/>
        <v>-2.010864850440206</v>
      </c>
      <c r="L77" s="1">
        <f t="shared" si="10"/>
        <v>2.4864923164306298</v>
      </c>
    </row>
    <row r="78" spans="2:20" x14ac:dyDescent="0.35">
      <c r="B78" s="1"/>
      <c r="C78" s="1">
        <v>24</v>
      </c>
      <c r="D78" s="1">
        <v>44</v>
      </c>
      <c r="E78" s="1">
        <v>61.811999999999998</v>
      </c>
      <c r="F78" s="1">
        <v>6</v>
      </c>
      <c r="G78" s="1">
        <v>58.686999999999998</v>
      </c>
      <c r="H78" s="1">
        <f t="shared" si="6"/>
        <v>-3.125</v>
      </c>
      <c r="I78" s="1">
        <f t="shared" si="7"/>
        <v>-37.811999999999998</v>
      </c>
      <c r="J78" s="1">
        <f t="shared" si="8"/>
        <v>8.2645720935152864E-2</v>
      </c>
      <c r="K78" s="1">
        <f t="shared" si="9"/>
        <v>-2.493192229374773</v>
      </c>
      <c r="L78" s="1">
        <f t="shared" si="10"/>
        <v>2.4065533051595631</v>
      </c>
    </row>
    <row r="79" spans="2:20" x14ac:dyDescent="0.35">
      <c r="B79" s="1"/>
      <c r="C79" s="1">
        <v>24</v>
      </c>
      <c r="D79" s="1">
        <v>44</v>
      </c>
      <c r="E79" s="1">
        <v>61.811999999999998</v>
      </c>
      <c r="F79" s="1">
        <v>7</v>
      </c>
      <c r="G79" s="1">
        <v>59.311999999999998</v>
      </c>
      <c r="H79" s="1">
        <f t="shared" si="6"/>
        <v>-2.5</v>
      </c>
      <c r="I79" s="1">
        <f t="shared" si="7"/>
        <v>-37.811999999999998</v>
      </c>
      <c r="J79" s="1">
        <f t="shared" si="8"/>
        <v>6.6116576748122297E-2</v>
      </c>
      <c r="K79" s="1">
        <f t="shared" si="9"/>
        <v>-2.7163357806889827</v>
      </c>
      <c r="L79" s="1">
        <f t="shared" si="10"/>
        <v>2.5770009914696521</v>
      </c>
    </row>
    <row r="80" spans="2:20" x14ac:dyDescent="0.35">
      <c r="B80" s="1"/>
      <c r="C80" s="1">
        <v>24</v>
      </c>
      <c r="D80" s="1">
        <v>44</v>
      </c>
      <c r="E80" s="1">
        <v>61.811999999999998</v>
      </c>
      <c r="F80" s="1">
        <v>8</v>
      </c>
      <c r="G80" s="1">
        <v>60.061999999999998</v>
      </c>
      <c r="H80" s="1">
        <f t="shared" si="6"/>
        <v>-1.75</v>
      </c>
      <c r="I80" s="1">
        <f t="shared" si="7"/>
        <v>-37.811999999999998</v>
      </c>
      <c r="J80" s="1">
        <f t="shared" si="8"/>
        <v>4.6281603723685602E-2</v>
      </c>
      <c r="K80" s="1">
        <f t="shared" si="9"/>
        <v>-3.0730107246277152</v>
      </c>
      <c r="L80" s="1">
        <f t="shared" si="10"/>
        <v>2.6033101465889525</v>
      </c>
    </row>
    <row r="81" spans="2:13" x14ac:dyDescent="0.35">
      <c r="B81" s="1"/>
      <c r="C81" s="1">
        <v>24</v>
      </c>
      <c r="D81" s="1">
        <v>44</v>
      </c>
      <c r="E81" s="1">
        <v>61.811999999999998</v>
      </c>
      <c r="F81" s="1">
        <v>9</v>
      </c>
      <c r="G81" s="1">
        <v>60.375</v>
      </c>
      <c r="H81" s="1">
        <f t="shared" si="6"/>
        <v>-1.4369999999999976</v>
      </c>
      <c r="I81" s="1">
        <f t="shared" si="7"/>
        <v>-37.811999999999998</v>
      </c>
      <c r="J81" s="1">
        <f t="shared" si="8"/>
        <v>3.8003808314820628E-2</v>
      </c>
      <c r="K81" s="1">
        <f t="shared" si="9"/>
        <v>-3.2700689054662515</v>
      </c>
      <c r="L81" s="1">
        <f t="shared" si="10"/>
        <v>2.7522355828513545</v>
      </c>
    </row>
    <row r="82" spans="2:13" x14ac:dyDescent="0.35">
      <c r="B82" s="1"/>
      <c r="C82" s="1">
        <v>24</v>
      </c>
      <c r="D82" s="1">
        <v>44</v>
      </c>
      <c r="E82" s="1">
        <v>61.811999999999998</v>
      </c>
      <c r="F82" s="1">
        <v>10</v>
      </c>
      <c r="G82" s="1">
        <v>60.811999999999998</v>
      </c>
      <c r="H82" s="1">
        <f t="shared" si="6"/>
        <v>-1</v>
      </c>
      <c r="I82" s="1">
        <f t="shared" si="7"/>
        <v>-37.811999999999998</v>
      </c>
      <c r="J82" s="1">
        <f t="shared" si="8"/>
        <v>2.6446630699248918E-2</v>
      </c>
      <c r="K82" s="1">
        <f t="shared" si="9"/>
        <v>-3.6326265125631378</v>
      </c>
      <c r="L82" s="1">
        <f t="shared" si="10"/>
        <v>2.7528291073733642</v>
      </c>
    </row>
    <row r="83" spans="2:13" x14ac:dyDescent="0.35">
      <c r="B83" s="1"/>
      <c r="C83" s="1">
        <v>24</v>
      </c>
      <c r="D83" s="1"/>
      <c r="E83" s="1"/>
      <c r="F83" s="1"/>
      <c r="G83" s="1"/>
      <c r="H83" s="1"/>
      <c r="I83" s="1"/>
      <c r="J83" s="1"/>
      <c r="K83" s="1"/>
      <c r="L83" s="1"/>
    </row>
    <row r="84" spans="2:13" x14ac:dyDescent="0.35">
      <c r="B84" s="1">
        <v>10</v>
      </c>
      <c r="C84" s="1">
        <v>24</v>
      </c>
      <c r="D84" s="1">
        <v>27.875</v>
      </c>
      <c r="E84" s="1">
        <v>34.625</v>
      </c>
      <c r="F84" s="1">
        <v>2</v>
      </c>
      <c r="G84" s="1">
        <v>29.875</v>
      </c>
      <c r="H84" s="1">
        <f t="shared" si="6"/>
        <v>-4.75</v>
      </c>
      <c r="I84" s="1">
        <f t="shared" si="7"/>
        <v>-10.625</v>
      </c>
      <c r="J84" s="1">
        <f t="shared" si="8"/>
        <v>0.44705882352941179</v>
      </c>
      <c r="K84" s="1">
        <f t="shared" si="9"/>
        <v>-0.80506509676393068</v>
      </c>
      <c r="L84" s="1">
        <f t="shared" si="10"/>
        <v>2.484271157747707</v>
      </c>
      <c r="M84" s="1">
        <f t="shared" si="11"/>
        <v>3.7375378866799411</v>
      </c>
    </row>
    <row r="85" spans="2:13" x14ac:dyDescent="0.35">
      <c r="B85" s="1"/>
      <c r="C85" s="1">
        <v>24</v>
      </c>
      <c r="D85" s="1">
        <v>27.875</v>
      </c>
      <c r="E85" s="1">
        <v>34.625</v>
      </c>
      <c r="F85" s="1">
        <v>3</v>
      </c>
      <c r="G85" s="1">
        <v>30.937000000000001</v>
      </c>
      <c r="H85" s="1">
        <f t="shared" si="6"/>
        <v>-3.6879999999999988</v>
      </c>
      <c r="I85" s="1">
        <f t="shared" si="7"/>
        <v>-10.625</v>
      </c>
      <c r="J85" s="1">
        <f t="shared" si="8"/>
        <v>0.34710588235294104</v>
      </c>
      <c r="K85" s="1">
        <f t="shared" si="9"/>
        <v>-1.0581254091161336</v>
      </c>
      <c r="L85" s="1">
        <f t="shared" si="10"/>
        <v>2.8352026840617506</v>
      </c>
    </row>
    <row r="86" spans="2:13" x14ac:dyDescent="0.35">
      <c r="B86" s="1"/>
      <c r="C86" s="1">
        <v>24</v>
      </c>
      <c r="D86" s="1">
        <v>27.875</v>
      </c>
      <c r="E86" s="1">
        <v>34.625</v>
      </c>
      <c r="F86" s="1">
        <v>4</v>
      </c>
      <c r="G86" s="1">
        <v>31.625</v>
      </c>
      <c r="H86" s="1">
        <f t="shared" si="6"/>
        <v>-3</v>
      </c>
      <c r="I86" s="1">
        <f t="shared" si="7"/>
        <v>-10.625</v>
      </c>
      <c r="J86" s="1">
        <f t="shared" si="8"/>
        <v>0.28235294117647058</v>
      </c>
      <c r="K86" s="1">
        <f t="shared" si="9"/>
        <v>-1.2645974261423709</v>
      </c>
      <c r="L86" s="1">
        <f t="shared" si="10"/>
        <v>3.1630619494473589</v>
      </c>
    </row>
    <row r="87" spans="2:13" x14ac:dyDescent="0.35">
      <c r="B87" s="1"/>
      <c r="C87" s="1">
        <v>24</v>
      </c>
      <c r="D87" s="1">
        <v>27.875</v>
      </c>
      <c r="E87" s="1">
        <v>34.625</v>
      </c>
      <c r="F87" s="1">
        <v>5</v>
      </c>
      <c r="G87" s="1">
        <v>32.061999999999998</v>
      </c>
      <c r="H87" s="1">
        <f t="shared" si="6"/>
        <v>-2.5630000000000024</v>
      </c>
      <c r="I87" s="1">
        <f t="shared" si="7"/>
        <v>-10.625</v>
      </c>
      <c r="J87" s="1">
        <f t="shared" si="8"/>
        <v>0.24122352941176492</v>
      </c>
      <c r="K87" s="1">
        <f t="shared" si="9"/>
        <v>-1.4220312674285456</v>
      </c>
      <c r="L87" s="1">
        <f t="shared" si="10"/>
        <v>3.5160970890896679</v>
      </c>
    </row>
    <row r="88" spans="2:13" x14ac:dyDescent="0.35">
      <c r="B88" s="1"/>
      <c r="C88" s="1">
        <v>24</v>
      </c>
      <c r="D88" s="1">
        <v>27.875</v>
      </c>
      <c r="E88" s="1">
        <v>34.625</v>
      </c>
      <c r="F88" s="1">
        <v>6</v>
      </c>
      <c r="G88" s="1">
        <v>32.436999999999998</v>
      </c>
      <c r="H88" s="1">
        <f t="shared" si="6"/>
        <v>-2.1880000000000024</v>
      </c>
      <c r="I88" s="1">
        <f t="shared" si="7"/>
        <v>-10.625</v>
      </c>
      <c r="J88" s="1">
        <f t="shared" si="8"/>
        <v>0.20592941176470611</v>
      </c>
      <c r="K88" s="1">
        <f t="shared" si="9"/>
        <v>-1.5802218302507447</v>
      </c>
      <c r="L88" s="1">
        <f t="shared" si="10"/>
        <v>3.7969352689222999</v>
      </c>
    </row>
    <row r="89" spans="2:13" x14ac:dyDescent="0.35">
      <c r="B89" s="1"/>
      <c r="C89" s="1">
        <v>24</v>
      </c>
      <c r="D89" s="1">
        <v>27.875</v>
      </c>
      <c r="E89" s="1">
        <v>34.625</v>
      </c>
      <c r="F89" s="1">
        <v>7</v>
      </c>
      <c r="G89" s="1">
        <v>32.686999999999998</v>
      </c>
      <c r="H89" s="1">
        <f t="shared" si="6"/>
        <v>-1.9380000000000024</v>
      </c>
      <c r="I89" s="1">
        <f t="shared" si="7"/>
        <v>-10.625</v>
      </c>
      <c r="J89" s="1">
        <f t="shared" si="8"/>
        <v>0.18240000000000023</v>
      </c>
      <c r="K89" s="1">
        <f t="shared" si="9"/>
        <v>-1.7015532013419048</v>
      </c>
      <c r="L89" s="1">
        <f t="shared" si="10"/>
        <v>4.113888413526861</v>
      </c>
    </row>
    <row r="90" spans="2:13" x14ac:dyDescent="0.35">
      <c r="B90" s="1"/>
      <c r="C90" s="1">
        <v>24</v>
      </c>
      <c r="D90" s="1">
        <v>27.875</v>
      </c>
      <c r="E90" s="1">
        <v>34.625</v>
      </c>
      <c r="F90" s="1">
        <v>8</v>
      </c>
      <c r="G90" s="1">
        <v>32.936999999999998</v>
      </c>
      <c r="H90" s="1">
        <f t="shared" si="6"/>
        <v>-1.6880000000000024</v>
      </c>
      <c r="I90" s="1">
        <f t="shared" si="7"/>
        <v>-10.625</v>
      </c>
      <c r="J90" s="1">
        <f t="shared" si="8"/>
        <v>0.15887058823529435</v>
      </c>
      <c r="K90" s="1">
        <f t="shared" si="9"/>
        <v>-1.8396653186367138</v>
      </c>
      <c r="L90" s="1">
        <f t="shared" si="10"/>
        <v>4.3486170658086927</v>
      </c>
    </row>
    <row r="91" spans="2:13" x14ac:dyDescent="0.35">
      <c r="B91" s="1"/>
      <c r="C91" s="1">
        <v>24</v>
      </c>
      <c r="D91" s="1">
        <v>27.875</v>
      </c>
      <c r="E91" s="1">
        <v>34.625</v>
      </c>
      <c r="F91" s="1">
        <v>9</v>
      </c>
      <c r="G91" s="1">
        <v>33.125</v>
      </c>
      <c r="H91" s="1">
        <f t="shared" si="6"/>
        <v>-1.5</v>
      </c>
      <c r="I91" s="1">
        <f t="shared" si="7"/>
        <v>-10.625</v>
      </c>
      <c r="J91" s="1">
        <f t="shared" si="8"/>
        <v>0.14117647058823529</v>
      </c>
      <c r="K91" s="1">
        <f t="shared" si="9"/>
        <v>-1.9577446067023161</v>
      </c>
      <c r="L91" s="1">
        <f t="shared" si="10"/>
        <v>4.5971266983387942</v>
      </c>
    </row>
    <row r="92" spans="2:13" x14ac:dyDescent="0.35">
      <c r="B92" s="1"/>
      <c r="C92" s="1">
        <v>24</v>
      </c>
      <c r="D92" s="1">
        <v>27.875</v>
      </c>
      <c r="E92" s="1">
        <v>34.625</v>
      </c>
      <c r="F92" s="1">
        <v>10</v>
      </c>
      <c r="G92" s="1">
        <v>33.311999999999998</v>
      </c>
      <c r="H92" s="1">
        <f t="shared" si="6"/>
        <v>-1.3130000000000024</v>
      </c>
      <c r="I92" s="1">
        <f t="shared" si="7"/>
        <v>-10.625</v>
      </c>
      <c r="J92" s="1">
        <f t="shared" si="8"/>
        <v>0.12357647058823552</v>
      </c>
      <c r="K92" s="1">
        <f t="shared" si="9"/>
        <v>-2.0908951194898195</v>
      </c>
      <c r="L92" s="1">
        <f t="shared" si="10"/>
        <v>4.7826406531763341</v>
      </c>
    </row>
    <row r="93" spans="2:13" x14ac:dyDescent="0.35">
      <c r="B93" s="1"/>
      <c r="C93" s="1">
        <v>24</v>
      </c>
      <c r="D93" s="1"/>
      <c r="E93" s="1"/>
      <c r="F93" s="1"/>
      <c r="G93" s="1"/>
      <c r="H93" s="1"/>
      <c r="I93" s="1"/>
      <c r="J93" s="1"/>
      <c r="K93" s="1"/>
      <c r="L93" s="1"/>
    </row>
    <row r="94" spans="2:13" x14ac:dyDescent="0.35">
      <c r="B94" s="1">
        <v>11</v>
      </c>
      <c r="C94" s="1">
        <v>24</v>
      </c>
      <c r="D94" s="1">
        <v>30.375</v>
      </c>
      <c r="E94" s="1">
        <v>36.811999999999998</v>
      </c>
      <c r="F94" s="1">
        <v>2</v>
      </c>
      <c r="G94" s="1">
        <v>32.125</v>
      </c>
      <c r="H94" s="1">
        <f t="shared" si="6"/>
        <v>-4.6869999999999976</v>
      </c>
      <c r="I94" s="1">
        <f t="shared" si="7"/>
        <v>-12.811999999999998</v>
      </c>
      <c r="J94" s="1">
        <f t="shared" si="8"/>
        <v>0.36582891039650317</v>
      </c>
      <c r="K94" s="1">
        <f t="shared" si="9"/>
        <v>-1.005589512806343</v>
      </c>
      <c r="L94" s="1">
        <f t="shared" si="10"/>
        <v>1.9888831123730715</v>
      </c>
      <c r="M94" s="1">
        <f t="shared" si="11"/>
        <v>2.8058718370872655</v>
      </c>
    </row>
    <row r="95" spans="2:13" x14ac:dyDescent="0.35">
      <c r="B95" s="1"/>
      <c r="C95" s="1">
        <v>24</v>
      </c>
      <c r="D95" s="1">
        <v>30.375</v>
      </c>
      <c r="E95" s="1">
        <v>36.811999999999998</v>
      </c>
      <c r="F95" s="1">
        <v>3</v>
      </c>
      <c r="G95" s="1">
        <v>33.25</v>
      </c>
      <c r="H95" s="1">
        <f t="shared" si="6"/>
        <v>-3.5619999999999976</v>
      </c>
      <c r="I95" s="1">
        <f t="shared" si="7"/>
        <v>-12.811999999999998</v>
      </c>
      <c r="J95" s="1">
        <f t="shared" si="8"/>
        <v>0.27802060568217285</v>
      </c>
      <c r="K95" s="1">
        <f t="shared" si="9"/>
        <v>-1.2800600468794423</v>
      </c>
      <c r="L95" s="1">
        <f t="shared" si="10"/>
        <v>2.3436400560375774</v>
      </c>
    </row>
    <row r="96" spans="2:13" x14ac:dyDescent="0.35">
      <c r="B96" s="1"/>
      <c r="C96" s="1">
        <v>24</v>
      </c>
      <c r="D96" s="1">
        <v>30.375</v>
      </c>
      <c r="E96" s="1">
        <v>36.811999999999998</v>
      </c>
      <c r="F96" s="1">
        <v>4</v>
      </c>
      <c r="G96" s="1">
        <v>34</v>
      </c>
      <c r="H96" s="1">
        <f t="shared" si="6"/>
        <v>-2.8119999999999976</v>
      </c>
      <c r="I96" s="1">
        <f t="shared" si="7"/>
        <v>-12.811999999999998</v>
      </c>
      <c r="J96" s="1">
        <f t="shared" si="8"/>
        <v>0.21948173587261927</v>
      </c>
      <c r="K96" s="1">
        <f t="shared" si="9"/>
        <v>-1.5164862577984939</v>
      </c>
      <c r="L96" s="1">
        <f t="shared" si="10"/>
        <v>2.637676391348815</v>
      </c>
    </row>
    <row r="97" spans="2:13" x14ac:dyDescent="0.35">
      <c r="B97" s="1"/>
      <c r="C97" s="1">
        <v>24</v>
      </c>
      <c r="D97" s="1">
        <v>30.375</v>
      </c>
      <c r="E97" s="1">
        <v>36.811999999999998</v>
      </c>
      <c r="F97" s="1">
        <v>5</v>
      </c>
      <c r="G97" s="1">
        <v>34.625</v>
      </c>
      <c r="H97" s="1">
        <f t="shared" si="6"/>
        <v>-2.1869999999999976</v>
      </c>
      <c r="I97" s="1">
        <f t="shared" si="7"/>
        <v>-12.811999999999998</v>
      </c>
      <c r="J97" s="1">
        <f t="shared" si="8"/>
        <v>0.17069934436465797</v>
      </c>
      <c r="K97" s="1">
        <f t="shared" si="9"/>
        <v>-1.7678514900522819</v>
      </c>
      <c r="L97" s="1">
        <f t="shared" si="10"/>
        <v>2.8282918718767105</v>
      </c>
    </row>
    <row r="98" spans="2:13" x14ac:dyDescent="0.35">
      <c r="B98" s="1"/>
      <c r="C98" s="1">
        <v>24</v>
      </c>
      <c r="D98" s="1">
        <v>30.375</v>
      </c>
      <c r="E98" s="1">
        <v>36.811999999999998</v>
      </c>
      <c r="F98" s="1">
        <v>6</v>
      </c>
      <c r="G98" s="1">
        <v>35.186999999999998</v>
      </c>
      <c r="H98" s="1">
        <f t="shared" si="6"/>
        <v>-1.625</v>
      </c>
      <c r="I98" s="1">
        <f t="shared" si="7"/>
        <v>-12.811999999999998</v>
      </c>
      <c r="J98" s="1">
        <f t="shared" si="8"/>
        <v>0.12683421792069938</v>
      </c>
      <c r="K98" s="1">
        <f t="shared" si="9"/>
        <v>-2.0648744159652108</v>
      </c>
      <c r="L98" s="1">
        <f t="shared" si="10"/>
        <v>2.9057457216812592</v>
      </c>
    </row>
    <row r="99" spans="2:13" x14ac:dyDescent="0.35">
      <c r="B99" s="1"/>
      <c r="C99" s="1">
        <v>24</v>
      </c>
      <c r="D99" s="1">
        <v>30.375</v>
      </c>
      <c r="E99" s="1">
        <v>36.811999999999998</v>
      </c>
      <c r="F99" s="1">
        <v>7</v>
      </c>
      <c r="G99" s="1">
        <v>35.561999999999998</v>
      </c>
      <c r="H99" s="1">
        <f t="shared" si="6"/>
        <v>-1.25</v>
      </c>
      <c r="I99" s="1">
        <f t="shared" si="7"/>
        <v>-12.811999999999998</v>
      </c>
      <c r="J99" s="1">
        <f t="shared" si="8"/>
        <v>9.7564783015922585E-2</v>
      </c>
      <c r="K99" s="1">
        <f t="shared" si="9"/>
        <v>-2.3272386804327017</v>
      </c>
      <c r="L99" s="1">
        <f t="shared" si="10"/>
        <v>3.0078565034414502</v>
      </c>
    </row>
    <row r="100" spans="2:13" x14ac:dyDescent="0.35">
      <c r="B100" s="1"/>
      <c r="C100" s="1">
        <v>24</v>
      </c>
      <c r="D100" s="1">
        <v>30.375</v>
      </c>
      <c r="E100" s="1">
        <v>36.811999999999998</v>
      </c>
      <c r="F100" s="1">
        <v>8</v>
      </c>
      <c r="G100" s="1">
        <v>35.875</v>
      </c>
      <c r="H100" s="1">
        <f t="shared" si="6"/>
        <v>-0.93699999999999761</v>
      </c>
      <c r="I100" s="1">
        <f t="shared" si="7"/>
        <v>-12.811999999999998</v>
      </c>
      <c r="J100" s="1">
        <f t="shared" si="8"/>
        <v>7.3134561348735388E-2</v>
      </c>
      <c r="K100" s="1">
        <f t="shared" si="9"/>
        <v>-2.6154542284906288</v>
      </c>
      <c r="L100" s="1">
        <f t="shared" si="10"/>
        <v>3.058742115558557</v>
      </c>
    </row>
    <row r="101" spans="2:13" x14ac:dyDescent="0.35">
      <c r="B101" s="1"/>
      <c r="C101" s="1">
        <v>24</v>
      </c>
      <c r="D101" s="1">
        <v>30.375</v>
      </c>
      <c r="E101" s="1">
        <v>36.811999999999998</v>
      </c>
      <c r="F101" s="1">
        <v>9</v>
      </c>
      <c r="G101" s="1">
        <v>36.061999999999998</v>
      </c>
      <c r="H101" s="1">
        <f t="shared" si="6"/>
        <v>-0.75</v>
      </c>
      <c r="I101" s="1">
        <f t="shared" si="7"/>
        <v>-12.811999999999998</v>
      </c>
      <c r="J101" s="1">
        <f t="shared" si="8"/>
        <v>5.8538869809553556E-2</v>
      </c>
      <c r="K101" s="1">
        <f t="shared" si="9"/>
        <v>-2.8380643041986926</v>
      </c>
      <c r="L101" s="1">
        <f t="shared" si="10"/>
        <v>3.1711755039113134</v>
      </c>
    </row>
    <row r="102" spans="2:13" x14ac:dyDescent="0.35">
      <c r="B102" s="1"/>
      <c r="C102" s="1">
        <v>24</v>
      </c>
      <c r="D102" s="1">
        <v>30.375</v>
      </c>
      <c r="E102" s="1">
        <v>36.811999999999998</v>
      </c>
      <c r="F102" s="1">
        <v>10</v>
      </c>
      <c r="G102" s="1">
        <v>36.186999999999998</v>
      </c>
      <c r="H102" s="1">
        <f t="shared" si="6"/>
        <v>-0.625</v>
      </c>
      <c r="I102" s="1">
        <f t="shared" si="7"/>
        <v>-12.811999999999998</v>
      </c>
      <c r="J102" s="1">
        <f t="shared" si="8"/>
        <v>4.8782391507961292E-2</v>
      </c>
      <c r="K102" s="1">
        <f t="shared" si="9"/>
        <v>-3.0203858609926471</v>
      </c>
      <c r="L102" s="1">
        <f t="shared" si="10"/>
        <v>3.310835257556632</v>
      </c>
    </row>
    <row r="103" spans="2:13" x14ac:dyDescent="0.35">
      <c r="B103" s="1"/>
      <c r="C103" s="1">
        <v>24</v>
      </c>
      <c r="D103" s="1"/>
      <c r="E103" s="1"/>
      <c r="F103" s="1"/>
      <c r="G103" s="1"/>
      <c r="H103" s="1"/>
      <c r="I103" s="1"/>
      <c r="J103" s="1"/>
      <c r="K103" s="1"/>
      <c r="L103" s="1"/>
    </row>
    <row r="104" spans="2:13" x14ac:dyDescent="0.35">
      <c r="B104" s="1">
        <v>12</v>
      </c>
      <c r="C104" s="1">
        <v>24</v>
      </c>
      <c r="D104" s="1">
        <v>32.436999999999998</v>
      </c>
      <c r="E104" s="1">
        <v>39.875</v>
      </c>
      <c r="F104" s="1">
        <v>2</v>
      </c>
      <c r="G104" s="1">
        <v>34.5</v>
      </c>
      <c r="H104" s="1">
        <f t="shared" si="6"/>
        <v>-5.375</v>
      </c>
      <c r="I104" s="1">
        <f t="shared" si="7"/>
        <v>-15.875</v>
      </c>
      <c r="J104" s="1">
        <f t="shared" si="8"/>
        <v>0.33858267716535434</v>
      </c>
      <c r="K104" s="1">
        <f t="shared" si="9"/>
        <v>-1.0829869707650288</v>
      </c>
      <c r="L104" s="1">
        <f t="shared" si="10"/>
        <v>1.8467442859328098</v>
      </c>
      <c r="M104" s="1">
        <f t="shared" si="11"/>
        <v>2.6312161454196641</v>
      </c>
    </row>
    <row r="105" spans="2:13" x14ac:dyDescent="0.35">
      <c r="B105" s="1"/>
      <c r="C105" s="1">
        <v>24</v>
      </c>
      <c r="D105" s="1">
        <v>32.436999999999998</v>
      </c>
      <c r="E105" s="1">
        <v>39.875</v>
      </c>
      <c r="F105" s="1">
        <v>3</v>
      </c>
      <c r="G105" s="1">
        <v>35.875</v>
      </c>
      <c r="H105" s="1">
        <f t="shared" si="6"/>
        <v>-4</v>
      </c>
      <c r="I105" s="1">
        <f t="shared" si="7"/>
        <v>-15.875</v>
      </c>
      <c r="J105" s="1">
        <f t="shared" si="8"/>
        <v>0.25196850393700787</v>
      </c>
      <c r="K105" s="1">
        <f t="shared" si="9"/>
        <v>-1.3784511836588647</v>
      </c>
      <c r="L105" s="1">
        <f t="shared" si="10"/>
        <v>2.1763556341814074</v>
      </c>
    </row>
    <row r="106" spans="2:13" x14ac:dyDescent="0.35">
      <c r="B106" s="1"/>
      <c r="C106" s="1">
        <v>24</v>
      </c>
      <c r="D106" s="1">
        <v>32.436999999999998</v>
      </c>
      <c r="E106" s="1">
        <v>39.875</v>
      </c>
      <c r="F106" s="1">
        <v>4</v>
      </c>
      <c r="G106" s="1">
        <v>36.875</v>
      </c>
      <c r="H106" s="1">
        <f t="shared" si="6"/>
        <v>-3</v>
      </c>
      <c r="I106" s="1">
        <f t="shared" si="7"/>
        <v>-15.875</v>
      </c>
      <c r="J106" s="1">
        <f t="shared" si="8"/>
        <v>0.1889763779527559</v>
      </c>
      <c r="K106" s="1">
        <f t="shared" si="9"/>
        <v>-1.6661332561106457</v>
      </c>
      <c r="L106" s="1">
        <f t="shared" si="10"/>
        <v>2.4007683571105463</v>
      </c>
    </row>
    <row r="107" spans="2:13" x14ac:dyDescent="0.35">
      <c r="B107" s="1"/>
      <c r="C107" s="1">
        <v>24</v>
      </c>
      <c r="D107" s="1">
        <v>32.436999999999998</v>
      </c>
      <c r="E107" s="1">
        <v>39.875</v>
      </c>
      <c r="F107" s="1">
        <v>5</v>
      </c>
      <c r="G107" s="1">
        <v>37.561999999999998</v>
      </c>
      <c r="H107" s="1">
        <f t="shared" si="6"/>
        <v>-2.3130000000000024</v>
      </c>
      <c r="I107" s="1">
        <f t="shared" si="7"/>
        <v>-15.875</v>
      </c>
      <c r="J107" s="1">
        <f t="shared" si="8"/>
        <v>0.14570078740157497</v>
      </c>
      <c r="K107" s="1">
        <f t="shared" si="9"/>
        <v>-1.9262001615294522</v>
      </c>
      <c r="L107" s="1">
        <f t="shared" si="10"/>
        <v>2.5957842283793977</v>
      </c>
    </row>
    <row r="108" spans="2:13" x14ac:dyDescent="0.35">
      <c r="B108" s="1"/>
      <c r="C108" s="1">
        <v>24</v>
      </c>
      <c r="D108" s="1">
        <v>32.436999999999998</v>
      </c>
      <c r="E108" s="1">
        <v>39.875</v>
      </c>
      <c r="F108" s="1">
        <v>6</v>
      </c>
      <c r="G108" s="1">
        <v>38.125</v>
      </c>
      <c r="H108" s="1">
        <f t="shared" si="6"/>
        <v>-1.75</v>
      </c>
      <c r="I108" s="1">
        <f t="shared" si="7"/>
        <v>-15.875</v>
      </c>
      <c r="J108" s="1">
        <f t="shared" si="8"/>
        <v>0.11023622047244094</v>
      </c>
      <c r="K108" s="1">
        <f t="shared" si="9"/>
        <v>-2.2051297568433328</v>
      </c>
      <c r="L108" s="1">
        <f t="shared" si="10"/>
        <v>2.7209283178823296</v>
      </c>
    </row>
    <row r="109" spans="2:13" x14ac:dyDescent="0.35">
      <c r="B109" s="1"/>
      <c r="C109" s="1">
        <v>24</v>
      </c>
      <c r="D109" s="1">
        <v>32.436999999999998</v>
      </c>
      <c r="E109" s="1">
        <v>39.875</v>
      </c>
      <c r="F109" s="1">
        <v>7</v>
      </c>
      <c r="G109" s="1">
        <v>38.5</v>
      </c>
      <c r="H109" s="1">
        <f t="shared" si="6"/>
        <v>-1.375</v>
      </c>
      <c r="I109" s="1">
        <f t="shared" si="7"/>
        <v>-15.875</v>
      </c>
      <c r="J109" s="1">
        <f t="shared" si="8"/>
        <v>8.6614173228346455E-2</v>
      </c>
      <c r="K109" s="1">
        <f t="shared" si="9"/>
        <v>-2.4462918136602205</v>
      </c>
      <c r="L109" s="1">
        <f t="shared" si="10"/>
        <v>2.8614738278203919</v>
      </c>
    </row>
    <row r="110" spans="2:13" x14ac:dyDescent="0.35">
      <c r="B110" s="1"/>
      <c r="C110" s="1">
        <v>24</v>
      </c>
      <c r="D110" s="1">
        <v>32.436999999999998</v>
      </c>
      <c r="E110" s="1">
        <v>39.875</v>
      </c>
      <c r="F110" s="1">
        <v>8</v>
      </c>
      <c r="G110" s="1">
        <v>38.811999999999998</v>
      </c>
      <c r="H110" s="1">
        <f t="shared" si="6"/>
        <v>-1.0630000000000024</v>
      </c>
      <c r="I110" s="1">
        <f t="shared" si="7"/>
        <v>-15.875</v>
      </c>
      <c r="J110" s="1">
        <f t="shared" si="8"/>
        <v>6.6960629921259993E-2</v>
      </c>
      <c r="K110" s="1">
        <f t="shared" si="9"/>
        <v>-2.7036504454189423</v>
      </c>
      <c r="L110" s="1">
        <f t="shared" si="10"/>
        <v>2.9589623960283689</v>
      </c>
    </row>
    <row r="111" spans="2:13" x14ac:dyDescent="0.35">
      <c r="B111" s="1"/>
      <c r="C111" s="1">
        <v>24</v>
      </c>
      <c r="D111" s="1">
        <v>32.436999999999998</v>
      </c>
      <c r="E111" s="1">
        <v>39.875</v>
      </c>
      <c r="F111" s="1">
        <v>9</v>
      </c>
      <c r="G111" s="1">
        <v>39.061999999999998</v>
      </c>
      <c r="H111" s="1">
        <f t="shared" si="6"/>
        <v>-0.81300000000000239</v>
      </c>
      <c r="I111" s="1">
        <f t="shared" si="7"/>
        <v>-15.875</v>
      </c>
      <c r="J111" s="1">
        <f t="shared" si="8"/>
        <v>5.1212598425197001E-2</v>
      </c>
      <c r="K111" s="1">
        <f t="shared" si="9"/>
        <v>-2.971769714213079</v>
      </c>
      <c r="L111" s="1">
        <f t="shared" si="10"/>
        <v>3.0284984590009487</v>
      </c>
    </row>
    <row r="112" spans="2:13" x14ac:dyDescent="0.35">
      <c r="B112" s="1"/>
      <c r="C112" s="1">
        <v>24</v>
      </c>
      <c r="D112" s="1">
        <v>32.436999999999998</v>
      </c>
      <c r="E112" s="1">
        <v>39.875</v>
      </c>
      <c r="F112" s="1">
        <v>10</v>
      </c>
      <c r="G112" s="1">
        <v>39.25</v>
      </c>
      <c r="H112" s="1">
        <f t="shared" si="6"/>
        <v>-0.625</v>
      </c>
      <c r="I112" s="1">
        <f t="shared" si="7"/>
        <v>-15.875</v>
      </c>
      <c r="J112" s="1">
        <f t="shared" si="8"/>
        <v>3.937007874015748E-2</v>
      </c>
      <c r="K112" s="1">
        <f t="shared" si="9"/>
        <v>-3.2347491740244907</v>
      </c>
      <c r="L112" s="1">
        <f t="shared" si="10"/>
        <v>3.0914298024407776</v>
      </c>
    </row>
    <row r="113" spans="2:13" x14ac:dyDescent="0.35">
      <c r="B113" s="1"/>
      <c r="C113" s="1">
        <v>24</v>
      </c>
      <c r="D113" s="1"/>
      <c r="E113" s="1"/>
      <c r="F113" s="1"/>
      <c r="G113" s="1"/>
      <c r="H113" s="1"/>
      <c r="I113" s="1"/>
      <c r="J113" s="1"/>
      <c r="K113" s="1"/>
      <c r="L113" s="1"/>
    </row>
    <row r="114" spans="2:13" x14ac:dyDescent="0.35">
      <c r="B114" s="1">
        <v>13</v>
      </c>
      <c r="C114" s="1">
        <v>24</v>
      </c>
      <c r="D114" s="1">
        <v>38.25</v>
      </c>
      <c r="E114" s="1">
        <v>49.625</v>
      </c>
      <c r="F114" s="1">
        <v>2</v>
      </c>
      <c r="G114" s="1">
        <v>40.625</v>
      </c>
      <c r="H114" s="1">
        <f t="shared" si="6"/>
        <v>-9</v>
      </c>
      <c r="I114" s="1">
        <f t="shared" si="7"/>
        <v>-25.625</v>
      </c>
      <c r="J114" s="1">
        <f t="shared" si="8"/>
        <v>0.35121951219512193</v>
      </c>
      <c r="K114" s="1">
        <f t="shared" si="9"/>
        <v>-1.0463438601223529</v>
      </c>
      <c r="L114" s="1">
        <f t="shared" si="10"/>
        <v>1.9114175332057022</v>
      </c>
      <c r="M114" s="1">
        <f t="shared" si="11"/>
        <v>3.2785266699405633</v>
      </c>
    </row>
    <row r="115" spans="2:13" x14ac:dyDescent="0.35">
      <c r="B115" s="1"/>
      <c r="C115" s="1">
        <v>24</v>
      </c>
      <c r="D115" s="1">
        <v>38.25</v>
      </c>
      <c r="E115" s="1">
        <v>49.625</v>
      </c>
      <c r="F115" s="1">
        <v>3</v>
      </c>
      <c r="G115" s="1">
        <v>42.811999999999998</v>
      </c>
      <c r="H115" s="1">
        <f t="shared" si="6"/>
        <v>-6.8130000000000024</v>
      </c>
      <c r="I115" s="1">
        <f t="shared" si="7"/>
        <v>-25.625</v>
      </c>
      <c r="J115" s="1">
        <f t="shared" si="8"/>
        <v>0.26587317073170741</v>
      </c>
      <c r="K115" s="1">
        <f t="shared" si="9"/>
        <v>-1.3247358856670408</v>
      </c>
      <c r="L115" s="1">
        <f t="shared" si="10"/>
        <v>2.2646023501427366</v>
      </c>
    </row>
    <row r="116" spans="2:13" x14ac:dyDescent="0.35">
      <c r="B116" s="1"/>
      <c r="C116" s="1">
        <v>24</v>
      </c>
      <c r="D116" s="1">
        <v>38.25</v>
      </c>
      <c r="E116" s="1">
        <v>49.625</v>
      </c>
      <c r="F116" s="1">
        <v>4</v>
      </c>
      <c r="G116" s="1">
        <v>43.75</v>
      </c>
      <c r="H116" s="1">
        <f t="shared" si="6"/>
        <v>-5.875</v>
      </c>
      <c r="I116" s="1">
        <f t="shared" si="7"/>
        <v>-25.625</v>
      </c>
      <c r="J116" s="1">
        <f t="shared" si="8"/>
        <v>0.22926829268292684</v>
      </c>
      <c r="K116" s="1">
        <f t="shared" si="9"/>
        <v>-1.4728623774283496</v>
      </c>
      <c r="L116" s="1">
        <f t="shared" si="10"/>
        <v>2.7158002412853324</v>
      </c>
    </row>
    <row r="117" spans="2:13" x14ac:dyDescent="0.35">
      <c r="B117" s="1"/>
      <c r="C117" s="1">
        <v>24</v>
      </c>
      <c r="D117" s="1">
        <v>38.25</v>
      </c>
      <c r="E117" s="1">
        <v>49.625</v>
      </c>
      <c r="F117" s="1">
        <v>5</v>
      </c>
      <c r="G117" s="1">
        <v>44.561999999999998</v>
      </c>
      <c r="H117" s="1">
        <f t="shared" si="6"/>
        <v>-5.0630000000000024</v>
      </c>
      <c r="I117" s="1">
        <f t="shared" si="7"/>
        <v>-25.625</v>
      </c>
      <c r="J117" s="1">
        <f t="shared" si="8"/>
        <v>0.19758048780487814</v>
      </c>
      <c r="K117" s="1">
        <f t="shared" si="9"/>
        <v>-1.6216092444707997</v>
      </c>
      <c r="L117" s="1">
        <f t="shared" si="10"/>
        <v>3.0833568672900071</v>
      </c>
    </row>
    <row r="118" spans="2:13" x14ac:dyDescent="0.35">
      <c r="B118" s="1"/>
      <c r="C118" s="1">
        <v>24</v>
      </c>
      <c r="D118" s="1">
        <v>38.25</v>
      </c>
      <c r="E118" s="1">
        <v>49.625</v>
      </c>
      <c r="F118" s="1">
        <v>6</v>
      </c>
      <c r="G118" s="1">
        <v>45.186999999999998</v>
      </c>
      <c r="H118" s="1">
        <f t="shared" si="6"/>
        <v>-4.4380000000000024</v>
      </c>
      <c r="I118" s="1">
        <f t="shared" si="7"/>
        <v>-25.625</v>
      </c>
      <c r="J118" s="1">
        <f t="shared" si="8"/>
        <v>0.17319024390243912</v>
      </c>
      <c r="K118" s="1">
        <f t="shared" si="9"/>
        <v>-1.7533646129481695</v>
      </c>
      <c r="L118" s="1">
        <f t="shared" si="10"/>
        <v>3.4219921833094298</v>
      </c>
    </row>
    <row r="119" spans="2:13" x14ac:dyDescent="0.35">
      <c r="B119" s="1"/>
      <c r="C119" s="1">
        <v>24</v>
      </c>
      <c r="D119" s="1">
        <v>38.25</v>
      </c>
      <c r="E119" s="1">
        <v>49.625</v>
      </c>
      <c r="F119" s="1">
        <v>7</v>
      </c>
      <c r="G119" s="1">
        <v>45.75</v>
      </c>
      <c r="H119" s="1">
        <f t="shared" si="6"/>
        <v>-3.875</v>
      </c>
      <c r="I119" s="1">
        <f t="shared" si="7"/>
        <v>-25.625</v>
      </c>
      <c r="J119" s="1">
        <f t="shared" si="8"/>
        <v>0.15121951219512195</v>
      </c>
      <c r="K119" s="1">
        <f t="shared" si="9"/>
        <v>-1.889022774653262</v>
      </c>
      <c r="L119" s="1">
        <f t="shared" si="10"/>
        <v>3.7056196960276879</v>
      </c>
    </row>
    <row r="120" spans="2:13" x14ac:dyDescent="0.35">
      <c r="B120" s="1"/>
      <c r="C120" s="1">
        <v>24</v>
      </c>
      <c r="D120" s="1">
        <v>38.25</v>
      </c>
      <c r="E120" s="1">
        <v>49.625</v>
      </c>
      <c r="F120" s="1">
        <v>8</v>
      </c>
      <c r="G120" s="1">
        <v>46.25</v>
      </c>
      <c r="H120" s="1">
        <f t="shared" si="6"/>
        <v>-3.375</v>
      </c>
      <c r="I120" s="1">
        <f t="shared" si="7"/>
        <v>-25.625</v>
      </c>
      <c r="J120" s="1">
        <f t="shared" si="8"/>
        <v>0.13170731707317074</v>
      </c>
      <c r="K120" s="1">
        <f t="shared" si="9"/>
        <v>-2.0271731131340789</v>
      </c>
      <c r="L120" s="1">
        <f t="shared" si="10"/>
        <v>3.9463822542672373</v>
      </c>
    </row>
    <row r="121" spans="2:13" x14ac:dyDescent="0.35">
      <c r="B121" s="1"/>
      <c r="C121" s="1">
        <v>24</v>
      </c>
      <c r="D121" s="1">
        <v>38.25</v>
      </c>
      <c r="E121" s="1">
        <v>49.625</v>
      </c>
      <c r="F121" s="1">
        <v>9</v>
      </c>
      <c r="G121" s="1">
        <v>46.75</v>
      </c>
      <c r="H121" s="1">
        <f t="shared" si="6"/>
        <v>-2.875</v>
      </c>
      <c r="I121" s="1">
        <f t="shared" si="7"/>
        <v>-25.625</v>
      </c>
      <c r="J121" s="1">
        <f t="shared" si="8"/>
        <v>0.11219512195121951</v>
      </c>
      <c r="K121" s="1">
        <f t="shared" si="9"/>
        <v>-2.1875157632092583</v>
      </c>
      <c r="L121" s="1">
        <f t="shared" si="10"/>
        <v>4.1142560667980232</v>
      </c>
    </row>
    <row r="122" spans="2:13" x14ac:dyDescent="0.35">
      <c r="B122" s="1"/>
      <c r="C122" s="1">
        <v>24</v>
      </c>
      <c r="D122" s="1">
        <v>38.25</v>
      </c>
      <c r="E122" s="1">
        <v>49.625</v>
      </c>
      <c r="F122" s="1">
        <v>10</v>
      </c>
      <c r="G122" s="1">
        <v>47.061999999999998</v>
      </c>
      <c r="H122" s="1">
        <f t="shared" si="6"/>
        <v>-2.5630000000000024</v>
      </c>
      <c r="I122" s="1">
        <f t="shared" si="7"/>
        <v>-25.625</v>
      </c>
      <c r="J122" s="1">
        <f t="shared" si="8"/>
        <v>0.10001951219512205</v>
      </c>
      <c r="K122" s="1">
        <f t="shared" si="9"/>
        <v>-2.3023899900766374</v>
      </c>
      <c r="L122" s="1">
        <f t="shared" si="10"/>
        <v>4.3433128371389156</v>
      </c>
    </row>
    <row r="123" spans="2:13" x14ac:dyDescent="0.35">
      <c r="B123" s="1"/>
      <c r="C123" s="1">
        <v>24</v>
      </c>
      <c r="D123" s="1"/>
      <c r="E123" s="1"/>
      <c r="F123" s="1"/>
      <c r="G123" s="1"/>
      <c r="H123" s="1"/>
      <c r="I123" s="1"/>
      <c r="J123" s="1"/>
      <c r="K123" s="1"/>
      <c r="L123" s="1"/>
    </row>
    <row r="124" spans="2:13" x14ac:dyDescent="0.35">
      <c r="B124" s="1">
        <v>14</v>
      </c>
      <c r="C124" s="1">
        <v>24</v>
      </c>
      <c r="D124" s="1">
        <v>39.125</v>
      </c>
      <c r="E124" s="1">
        <v>56</v>
      </c>
      <c r="F124" s="1">
        <v>2</v>
      </c>
      <c r="G124" s="1">
        <v>43.311999999999998</v>
      </c>
      <c r="H124" s="1">
        <f t="shared" si="6"/>
        <v>-12.688000000000002</v>
      </c>
      <c r="I124" s="1">
        <f t="shared" si="7"/>
        <v>-32</v>
      </c>
      <c r="J124" s="1">
        <f t="shared" si="8"/>
        <v>0.39650000000000007</v>
      </c>
      <c r="K124" s="1">
        <f t="shared" si="9"/>
        <v>-0.92507923790723423</v>
      </c>
      <c r="L124" s="1">
        <f t="shared" si="10"/>
        <v>2.1619769615892701</v>
      </c>
      <c r="M124" s="1">
        <f t="shared" si="11"/>
        <v>3.1679675026226359</v>
      </c>
    </row>
    <row r="125" spans="2:13" x14ac:dyDescent="0.35">
      <c r="B125" s="1"/>
      <c r="C125" s="1">
        <v>24</v>
      </c>
      <c r="D125" s="1">
        <v>39.125</v>
      </c>
      <c r="E125" s="1">
        <v>56</v>
      </c>
      <c r="F125" s="1">
        <v>3</v>
      </c>
      <c r="G125" s="1">
        <v>46.186999999999998</v>
      </c>
      <c r="H125" s="1">
        <f t="shared" si="6"/>
        <v>-9.8130000000000024</v>
      </c>
      <c r="I125" s="1">
        <f t="shared" si="7"/>
        <v>-32</v>
      </c>
      <c r="J125" s="1">
        <f t="shared" si="8"/>
        <v>0.30665625000000007</v>
      </c>
      <c r="K125" s="1">
        <f t="shared" si="9"/>
        <v>-1.1820278655753698</v>
      </c>
      <c r="L125" s="1">
        <f t="shared" si="10"/>
        <v>2.5380112325352879</v>
      </c>
    </row>
    <row r="126" spans="2:13" x14ac:dyDescent="0.35">
      <c r="B126" s="1"/>
      <c r="C126" s="1">
        <v>24</v>
      </c>
      <c r="D126" s="1">
        <v>39.125</v>
      </c>
      <c r="E126" s="1">
        <v>56</v>
      </c>
      <c r="F126" s="1">
        <v>4</v>
      </c>
      <c r="G126" s="1">
        <v>48.186999999999998</v>
      </c>
      <c r="H126" s="1">
        <f t="shared" si="6"/>
        <v>-7.8130000000000024</v>
      </c>
      <c r="I126" s="1">
        <f t="shared" si="7"/>
        <v>-32</v>
      </c>
      <c r="J126" s="1">
        <f t="shared" si="8"/>
        <v>0.24415625000000007</v>
      </c>
      <c r="K126" s="1">
        <f t="shared" si="9"/>
        <v>-1.4099468897851191</v>
      </c>
      <c r="L126" s="1">
        <f t="shared" si="10"/>
        <v>2.8369862928734957</v>
      </c>
    </row>
    <row r="127" spans="2:13" x14ac:dyDescent="0.35">
      <c r="B127" s="1"/>
      <c r="C127" s="1">
        <v>24</v>
      </c>
      <c r="D127" s="1">
        <v>39.125</v>
      </c>
      <c r="E127" s="1">
        <v>56</v>
      </c>
      <c r="F127" s="1">
        <v>5</v>
      </c>
      <c r="G127" s="1">
        <v>49.75</v>
      </c>
      <c r="H127" s="1">
        <f t="shared" si="6"/>
        <v>-6.25</v>
      </c>
      <c r="I127" s="1">
        <f t="shared" si="7"/>
        <v>-32</v>
      </c>
      <c r="J127" s="1">
        <f t="shared" si="8"/>
        <v>0.1953125</v>
      </c>
      <c r="K127" s="1">
        <f t="shared" si="9"/>
        <v>-1.6331544390514163</v>
      </c>
      <c r="L127" s="1">
        <f t="shared" si="10"/>
        <v>3.061559813598612</v>
      </c>
    </row>
    <row r="128" spans="2:13" x14ac:dyDescent="0.35">
      <c r="B128" s="1"/>
      <c r="C128" s="1">
        <v>24</v>
      </c>
      <c r="D128" s="1">
        <v>39.125</v>
      </c>
      <c r="E128" s="1">
        <v>56</v>
      </c>
      <c r="F128" s="1">
        <v>6</v>
      </c>
      <c r="G128" s="1">
        <v>50.875</v>
      </c>
      <c r="H128" s="1">
        <f t="shared" si="6"/>
        <v>-5.125</v>
      </c>
      <c r="I128" s="1">
        <f t="shared" si="7"/>
        <v>-32</v>
      </c>
      <c r="J128" s="1">
        <f t="shared" si="8"/>
        <v>0.16015625</v>
      </c>
      <c r="K128" s="1">
        <f t="shared" si="9"/>
        <v>-1.8316053777752546</v>
      </c>
      <c r="L128" s="1">
        <f t="shared" si="10"/>
        <v>3.2758147976655616</v>
      </c>
    </row>
    <row r="129" spans="2:13" x14ac:dyDescent="0.35">
      <c r="B129" s="1"/>
      <c r="C129" s="1">
        <v>24</v>
      </c>
      <c r="D129" s="1">
        <v>39.125</v>
      </c>
      <c r="E129" s="1">
        <v>56</v>
      </c>
      <c r="F129" s="1">
        <v>7</v>
      </c>
      <c r="G129" s="1">
        <v>51.811999999999998</v>
      </c>
      <c r="H129" s="1">
        <f t="shared" si="6"/>
        <v>-4.1880000000000024</v>
      </c>
      <c r="I129" s="1">
        <f t="shared" si="7"/>
        <v>-32</v>
      </c>
      <c r="J129" s="1">
        <f t="shared" si="8"/>
        <v>0.13087500000000007</v>
      </c>
      <c r="K129" s="1">
        <f t="shared" si="9"/>
        <v>-2.0335126097914356</v>
      </c>
      <c r="L129" s="1">
        <f t="shared" si="10"/>
        <v>3.4423194458174251</v>
      </c>
    </row>
    <row r="130" spans="2:13" x14ac:dyDescent="0.35">
      <c r="B130" s="1"/>
      <c r="C130" s="1">
        <v>24</v>
      </c>
      <c r="D130" s="1">
        <v>39.125</v>
      </c>
      <c r="E130" s="1">
        <v>56</v>
      </c>
      <c r="F130" s="1">
        <v>8</v>
      </c>
      <c r="G130" s="1">
        <v>52.5</v>
      </c>
      <c r="H130" s="1">
        <f t="shared" si="6"/>
        <v>-3.5</v>
      </c>
      <c r="I130" s="1">
        <f t="shared" si="7"/>
        <v>-32</v>
      </c>
      <c r="J130" s="1">
        <f t="shared" si="8"/>
        <v>0.109375</v>
      </c>
      <c r="K130" s="1">
        <f t="shared" si="9"/>
        <v>-2.2129729343043585</v>
      </c>
      <c r="L130" s="1">
        <f t="shared" si="10"/>
        <v>3.6150464725474722</v>
      </c>
    </row>
    <row r="131" spans="2:13" x14ac:dyDescent="0.35">
      <c r="B131" s="1"/>
      <c r="C131" s="1">
        <v>24</v>
      </c>
      <c r="D131" s="1">
        <v>39.125</v>
      </c>
      <c r="E131" s="1">
        <v>56</v>
      </c>
      <c r="F131" s="1">
        <v>9</v>
      </c>
      <c r="G131" s="1">
        <v>53.125</v>
      </c>
      <c r="H131" s="1">
        <f t="shared" si="6"/>
        <v>-2.875</v>
      </c>
      <c r="I131" s="1">
        <f t="shared" si="7"/>
        <v>-32</v>
      </c>
      <c r="J131" s="1">
        <f t="shared" si="8"/>
        <v>8.984375E-2</v>
      </c>
      <c r="K131" s="1">
        <f t="shared" si="9"/>
        <v>-2.4096832285504126</v>
      </c>
      <c r="L131" s="1">
        <f t="shared" si="10"/>
        <v>3.7349307549499393</v>
      </c>
    </row>
    <row r="132" spans="2:13" x14ac:dyDescent="0.35">
      <c r="B132" s="1"/>
      <c r="C132" s="1">
        <v>24</v>
      </c>
      <c r="D132" s="1">
        <v>39.125</v>
      </c>
      <c r="E132" s="1">
        <v>56</v>
      </c>
      <c r="F132" s="1">
        <v>10</v>
      </c>
      <c r="G132" s="1">
        <v>53.625</v>
      </c>
      <c r="H132" s="1">
        <f t="shared" si="6"/>
        <v>-2.375</v>
      </c>
      <c r="I132" s="1">
        <f t="shared" si="7"/>
        <v>-32</v>
      </c>
      <c r="J132" s="1">
        <f t="shared" si="8"/>
        <v>7.421875E-2</v>
      </c>
      <c r="K132" s="1">
        <f t="shared" si="9"/>
        <v>-2.600738465313122</v>
      </c>
      <c r="L132" s="1">
        <f t="shared" si="10"/>
        <v>3.8450617520266599</v>
      </c>
    </row>
    <row r="133" spans="2:13" x14ac:dyDescent="0.35">
      <c r="B133" s="1"/>
      <c r="C133" s="1">
        <v>24</v>
      </c>
      <c r="D133" s="1"/>
      <c r="E133" s="1"/>
      <c r="F133" s="1"/>
      <c r="G133" s="1"/>
      <c r="H133" s="1"/>
      <c r="I133" s="1"/>
      <c r="J133" s="1"/>
      <c r="K133" s="1"/>
      <c r="L133" s="1"/>
    </row>
    <row r="134" spans="2:13" x14ac:dyDescent="0.35">
      <c r="B134" s="1">
        <v>15</v>
      </c>
      <c r="C134" s="1">
        <v>24</v>
      </c>
      <c r="D134" s="1">
        <v>44.936999999999998</v>
      </c>
      <c r="E134" s="1">
        <v>60.625</v>
      </c>
      <c r="F134" s="1">
        <v>2</v>
      </c>
      <c r="G134" s="1">
        <v>48.936999999999998</v>
      </c>
      <c r="H134" s="1">
        <f t="shared" ref="H134:H196" si="12">G134-E134</f>
        <v>-11.688000000000002</v>
      </c>
      <c r="I134" s="1">
        <f t="shared" ref="I134:I196" si="13">C134-E134</f>
        <v>-36.625</v>
      </c>
      <c r="J134" s="1">
        <f t="shared" ref="J134:J196" si="14">H134/I134</f>
        <v>0.3191262798634813</v>
      </c>
      <c r="K134" s="1">
        <f t="shared" ref="K134:K196" si="15">LN(J134)</f>
        <v>-1.1421683928888329</v>
      </c>
      <c r="L134" s="1">
        <f t="shared" ref="L134:L196" si="16">-F134/K134</f>
        <v>1.7510552843626621</v>
      </c>
      <c r="M134" s="1">
        <f t="shared" ref="M134:M194" si="17">AVERAGE(L134:L142)</f>
        <v>2.6761526823741901</v>
      </c>
    </row>
    <row r="135" spans="2:13" x14ac:dyDescent="0.35">
      <c r="B135" s="1"/>
      <c r="C135" s="1">
        <v>24</v>
      </c>
      <c r="D135" s="1">
        <v>44.936999999999998</v>
      </c>
      <c r="E135" s="1">
        <v>60.625</v>
      </c>
      <c r="F135" s="1">
        <v>3</v>
      </c>
      <c r="G135" s="1">
        <v>51.5</v>
      </c>
      <c r="H135" s="1">
        <f t="shared" si="12"/>
        <v>-9.125</v>
      </c>
      <c r="I135" s="1">
        <f t="shared" si="13"/>
        <v>-36.625</v>
      </c>
      <c r="J135" s="1">
        <f t="shared" si="14"/>
        <v>0.24914675767918087</v>
      </c>
      <c r="K135" s="1">
        <f t="shared" si="15"/>
        <v>-1.3897131678686763</v>
      </c>
      <c r="L135" s="1">
        <f t="shared" si="16"/>
        <v>2.1587188416735872</v>
      </c>
    </row>
    <row r="136" spans="2:13" x14ac:dyDescent="0.35">
      <c r="B136" s="1"/>
      <c r="C136" s="1">
        <v>24</v>
      </c>
      <c r="D136" s="1">
        <v>44.936999999999998</v>
      </c>
      <c r="E136" s="1">
        <v>60.625</v>
      </c>
      <c r="F136" s="1">
        <v>4</v>
      </c>
      <c r="G136" s="1">
        <v>53.561999999999998</v>
      </c>
      <c r="H136" s="1">
        <f t="shared" si="12"/>
        <v>-7.0630000000000024</v>
      </c>
      <c r="I136" s="1">
        <f t="shared" si="13"/>
        <v>-36.625</v>
      </c>
      <c r="J136" s="1">
        <f t="shared" si="14"/>
        <v>0.19284641638225261</v>
      </c>
      <c r="K136" s="1">
        <f t="shared" si="15"/>
        <v>-1.6458611769104459</v>
      </c>
      <c r="L136" s="1">
        <f t="shared" si="16"/>
        <v>2.4303386312985782</v>
      </c>
    </row>
    <row r="137" spans="2:13" x14ac:dyDescent="0.35">
      <c r="B137" s="1"/>
      <c r="C137" s="1">
        <v>24</v>
      </c>
      <c r="D137" s="1">
        <v>44.936999999999998</v>
      </c>
      <c r="E137" s="1">
        <v>60.625</v>
      </c>
      <c r="F137" s="1">
        <v>5</v>
      </c>
      <c r="G137" s="1">
        <v>55.061999999999998</v>
      </c>
      <c r="H137" s="1">
        <f t="shared" si="12"/>
        <v>-5.5630000000000024</v>
      </c>
      <c r="I137" s="1">
        <f t="shared" si="13"/>
        <v>-36.625</v>
      </c>
      <c r="J137" s="1">
        <f t="shared" si="14"/>
        <v>0.15189078498293521</v>
      </c>
      <c r="K137" s="1">
        <f t="shared" si="15"/>
        <v>-1.8845935362440749</v>
      </c>
      <c r="L137" s="1">
        <f t="shared" si="16"/>
        <v>2.6530919818205545</v>
      </c>
    </row>
    <row r="138" spans="2:13" x14ac:dyDescent="0.35">
      <c r="B138" s="1"/>
      <c r="C138" s="1">
        <v>24</v>
      </c>
      <c r="D138" s="1">
        <v>44.936999999999998</v>
      </c>
      <c r="E138" s="1">
        <v>60.625</v>
      </c>
      <c r="F138" s="1">
        <v>6</v>
      </c>
      <c r="G138" s="1">
        <v>56.311999999999998</v>
      </c>
      <c r="H138" s="1">
        <f t="shared" si="12"/>
        <v>-4.3130000000000024</v>
      </c>
      <c r="I138" s="1">
        <f t="shared" si="13"/>
        <v>-36.625</v>
      </c>
      <c r="J138" s="1">
        <f t="shared" si="14"/>
        <v>0.11776109215017071</v>
      </c>
      <c r="K138" s="1">
        <f t="shared" si="15"/>
        <v>-2.1390973496715247</v>
      </c>
      <c r="L138" s="1">
        <f t="shared" si="16"/>
        <v>2.8049214314258992</v>
      </c>
    </row>
    <row r="139" spans="2:13" x14ac:dyDescent="0.35">
      <c r="B139" s="1"/>
      <c r="C139" s="1">
        <v>24</v>
      </c>
      <c r="D139" s="1">
        <v>44.936999999999998</v>
      </c>
      <c r="E139" s="1">
        <v>60.625</v>
      </c>
      <c r="F139" s="1">
        <v>7</v>
      </c>
      <c r="G139" s="1">
        <v>57.311999999999998</v>
      </c>
      <c r="H139" s="1">
        <f t="shared" si="12"/>
        <v>-3.3130000000000024</v>
      </c>
      <c r="I139" s="1">
        <f t="shared" si="13"/>
        <v>-36.625</v>
      </c>
      <c r="J139" s="1">
        <f t="shared" si="14"/>
        <v>9.0457337883959113E-2</v>
      </c>
      <c r="K139" s="1">
        <f t="shared" si="15"/>
        <v>-2.4028769440194719</v>
      </c>
      <c r="L139" s="1">
        <f t="shared" si="16"/>
        <v>2.9131745666053863</v>
      </c>
    </row>
    <row r="140" spans="2:13" x14ac:dyDescent="0.35">
      <c r="B140" s="1"/>
      <c r="C140" s="1">
        <v>24</v>
      </c>
      <c r="D140" s="1">
        <v>44.936999999999998</v>
      </c>
      <c r="E140" s="1">
        <v>60.625</v>
      </c>
      <c r="F140" s="1">
        <v>8</v>
      </c>
      <c r="G140" s="1">
        <v>58</v>
      </c>
      <c r="H140" s="1">
        <f t="shared" si="12"/>
        <v>-2.625</v>
      </c>
      <c r="I140" s="1">
        <f t="shared" si="13"/>
        <v>-36.625</v>
      </c>
      <c r="J140" s="1">
        <f t="shared" si="14"/>
        <v>7.1672354948805458E-2</v>
      </c>
      <c r="K140" s="1">
        <f t="shared" si="15"/>
        <v>-2.6356501712936442</v>
      </c>
      <c r="L140" s="1">
        <f t="shared" si="16"/>
        <v>3.0353041868501829</v>
      </c>
    </row>
    <row r="141" spans="2:13" x14ac:dyDescent="0.35">
      <c r="B141" s="1"/>
      <c r="C141" s="1">
        <v>24</v>
      </c>
      <c r="D141" s="1">
        <v>44.936999999999998</v>
      </c>
      <c r="E141" s="1">
        <v>60.625</v>
      </c>
      <c r="F141" s="1">
        <v>9</v>
      </c>
      <c r="G141" s="1">
        <v>58.561999999999998</v>
      </c>
      <c r="H141" s="1">
        <f t="shared" si="12"/>
        <v>-2.0630000000000024</v>
      </c>
      <c r="I141" s="1">
        <f t="shared" si="13"/>
        <v>-36.625</v>
      </c>
      <c r="J141" s="1">
        <f t="shared" si="14"/>
        <v>5.6327645051194607E-2</v>
      </c>
      <c r="K141" s="1">
        <f t="shared" si="15"/>
        <v>-2.8765698332481153</v>
      </c>
      <c r="L141" s="1">
        <f t="shared" si="16"/>
        <v>3.1287264073952747</v>
      </c>
    </row>
    <row r="142" spans="2:13" x14ac:dyDescent="0.35">
      <c r="B142" s="1"/>
      <c r="C142" s="1">
        <v>24</v>
      </c>
      <c r="D142" s="1">
        <v>44.936999999999998</v>
      </c>
      <c r="E142" s="1">
        <v>60.625</v>
      </c>
      <c r="F142" s="1">
        <v>10</v>
      </c>
      <c r="G142" s="1">
        <v>59</v>
      </c>
      <c r="H142" s="1">
        <f t="shared" si="12"/>
        <v>-1.625</v>
      </c>
      <c r="I142" s="1">
        <f t="shared" si="13"/>
        <v>-36.625</v>
      </c>
      <c r="J142" s="1">
        <f t="shared" si="14"/>
        <v>4.4368600682593858E-2</v>
      </c>
      <c r="K142" s="1">
        <f t="shared" si="15"/>
        <v>-3.1152232515555305</v>
      </c>
      <c r="L142" s="1">
        <f t="shared" si="16"/>
        <v>3.2100428099355898</v>
      </c>
    </row>
    <row r="143" spans="2:13" x14ac:dyDescent="0.35">
      <c r="B143" s="1"/>
      <c r="C143" s="1">
        <v>24</v>
      </c>
      <c r="D143" s="1"/>
      <c r="E143" s="1"/>
      <c r="F143" s="1"/>
      <c r="G143" s="1"/>
      <c r="H143" s="1"/>
      <c r="I143" s="1"/>
      <c r="J143" s="1"/>
      <c r="K143" s="1"/>
      <c r="L143" s="1"/>
    </row>
    <row r="144" spans="2:13" x14ac:dyDescent="0.35">
      <c r="B144" s="1">
        <v>16</v>
      </c>
      <c r="C144" s="1">
        <v>24</v>
      </c>
      <c r="D144" s="1">
        <v>29.5</v>
      </c>
      <c r="E144" s="1">
        <v>32.561999999999998</v>
      </c>
      <c r="F144" s="1">
        <v>2</v>
      </c>
      <c r="G144" s="1">
        <v>30.25</v>
      </c>
      <c r="H144" s="1">
        <f t="shared" si="12"/>
        <v>-2.3119999999999976</v>
      </c>
      <c r="I144" s="1">
        <f t="shared" si="13"/>
        <v>-8.5619999999999976</v>
      </c>
      <c r="J144" s="1">
        <f t="shared" si="14"/>
        <v>0.27003036673674352</v>
      </c>
      <c r="K144" s="1">
        <f t="shared" si="15"/>
        <v>-1.3092208569126242</v>
      </c>
      <c r="L144" s="1">
        <f t="shared" si="16"/>
        <v>1.5276261369043234</v>
      </c>
      <c r="M144" s="1">
        <f t="shared" si="17"/>
        <v>2.5771205936105019</v>
      </c>
    </row>
    <row r="145" spans="2:13" x14ac:dyDescent="0.35">
      <c r="B145" s="1"/>
      <c r="C145" s="1">
        <v>24</v>
      </c>
      <c r="D145" s="1">
        <v>29.5</v>
      </c>
      <c r="E145" s="1">
        <v>32.561999999999998</v>
      </c>
      <c r="F145" s="1">
        <v>3</v>
      </c>
      <c r="G145" s="1">
        <v>30.937000000000001</v>
      </c>
      <c r="H145" s="1">
        <f t="shared" si="12"/>
        <v>-1.6249999999999964</v>
      </c>
      <c r="I145" s="1">
        <f t="shared" si="13"/>
        <v>-8.5619999999999976</v>
      </c>
      <c r="J145" s="1">
        <f t="shared" si="14"/>
        <v>0.18979210464844626</v>
      </c>
      <c r="K145" s="1">
        <f t="shared" si="15"/>
        <v>-1.6618259919410554</v>
      </c>
      <c r="L145" s="1">
        <f t="shared" si="16"/>
        <v>1.8052431569540701</v>
      </c>
    </row>
    <row r="146" spans="2:13" x14ac:dyDescent="0.35">
      <c r="B146" s="1"/>
      <c r="C146" s="1">
        <v>24</v>
      </c>
      <c r="D146" s="1">
        <v>29.5</v>
      </c>
      <c r="E146" s="1">
        <v>32.561999999999998</v>
      </c>
      <c r="F146" s="1">
        <v>4</v>
      </c>
      <c r="G146" s="1">
        <v>31.312000000000001</v>
      </c>
      <c r="H146" s="1">
        <f t="shared" si="12"/>
        <v>-1.2499999999999964</v>
      </c>
      <c r="I146" s="1">
        <f t="shared" si="13"/>
        <v>-8.5619999999999976</v>
      </c>
      <c r="J146" s="1">
        <f t="shared" si="14"/>
        <v>0.14599392665265087</v>
      </c>
      <c r="K146" s="1">
        <f t="shared" si="15"/>
        <v>-1.9241902564085471</v>
      </c>
      <c r="L146" s="1">
        <f t="shared" si="16"/>
        <v>2.0787965154058621</v>
      </c>
    </row>
    <row r="147" spans="2:13" x14ac:dyDescent="0.35">
      <c r="B147" s="1"/>
      <c r="C147" s="1">
        <v>24</v>
      </c>
      <c r="D147" s="1">
        <v>29.5</v>
      </c>
      <c r="E147" s="1">
        <v>32.561999999999998</v>
      </c>
      <c r="F147" s="1">
        <v>5</v>
      </c>
      <c r="G147" s="1">
        <v>31.5</v>
      </c>
      <c r="H147" s="1">
        <f t="shared" si="12"/>
        <v>-1.0619999999999976</v>
      </c>
      <c r="I147" s="1">
        <f t="shared" si="13"/>
        <v>-8.5619999999999976</v>
      </c>
      <c r="J147" s="1">
        <f t="shared" si="14"/>
        <v>0.12403644008409226</v>
      </c>
      <c r="K147" s="1">
        <f t="shared" si="15"/>
        <v>-2.0871798849030094</v>
      </c>
      <c r="L147" s="1">
        <f t="shared" si="16"/>
        <v>2.3955769390870438</v>
      </c>
    </row>
    <row r="148" spans="2:13" x14ac:dyDescent="0.35">
      <c r="B148" s="1"/>
      <c r="C148" s="1">
        <v>24</v>
      </c>
      <c r="D148" s="1">
        <v>29.5</v>
      </c>
      <c r="E148" s="1">
        <v>32.561999999999998</v>
      </c>
      <c r="F148" s="1">
        <v>6</v>
      </c>
      <c r="G148" s="1">
        <v>31.687000000000001</v>
      </c>
      <c r="H148" s="1">
        <f t="shared" si="12"/>
        <v>-0.87499999999999645</v>
      </c>
      <c r="I148" s="1">
        <f t="shared" si="13"/>
        <v>-8.5619999999999976</v>
      </c>
      <c r="J148" s="1">
        <f t="shared" si="14"/>
        <v>0.10219574865685549</v>
      </c>
      <c r="K148" s="1">
        <f t="shared" si="15"/>
        <v>-2.2808652003472809</v>
      </c>
      <c r="L148" s="1">
        <f t="shared" si="16"/>
        <v>2.6305807108137955</v>
      </c>
    </row>
    <row r="149" spans="2:13" x14ac:dyDescent="0.35">
      <c r="B149" s="1"/>
      <c r="C149" s="1">
        <v>24</v>
      </c>
      <c r="D149" s="1">
        <v>29.5</v>
      </c>
      <c r="E149" s="1">
        <v>32.561999999999998</v>
      </c>
      <c r="F149" s="1">
        <v>7</v>
      </c>
      <c r="G149" s="1">
        <v>31.812000000000001</v>
      </c>
      <c r="H149" s="1">
        <f t="shared" si="12"/>
        <v>-0.74999999999999645</v>
      </c>
      <c r="I149" s="1">
        <f t="shared" si="13"/>
        <v>-8.5619999999999976</v>
      </c>
      <c r="J149" s="1">
        <f t="shared" si="14"/>
        <v>8.7596355991590366E-2</v>
      </c>
      <c r="K149" s="1">
        <f t="shared" si="15"/>
        <v>-2.4350158801745398</v>
      </c>
      <c r="L149" s="1">
        <f t="shared" si="16"/>
        <v>2.8747245785921716</v>
      </c>
    </row>
    <row r="150" spans="2:13" x14ac:dyDescent="0.35">
      <c r="B150" s="1"/>
      <c r="C150" s="1">
        <v>24</v>
      </c>
      <c r="D150" s="1">
        <v>29.5</v>
      </c>
      <c r="E150" s="1">
        <v>32.561999999999998</v>
      </c>
      <c r="F150" s="1">
        <v>8</v>
      </c>
      <c r="G150" s="1">
        <v>31.937000000000001</v>
      </c>
      <c r="H150" s="1">
        <f t="shared" si="12"/>
        <v>-0.62499999999999645</v>
      </c>
      <c r="I150" s="1">
        <f t="shared" si="13"/>
        <v>-8.5619999999999976</v>
      </c>
      <c r="J150" s="1">
        <f t="shared" si="14"/>
        <v>7.2996963326325229E-2</v>
      </c>
      <c r="K150" s="1">
        <f t="shared" si="15"/>
        <v>-2.6173374369684952</v>
      </c>
      <c r="L150" s="1">
        <f t="shared" si="16"/>
        <v>3.056541310648091</v>
      </c>
    </row>
    <row r="151" spans="2:13" x14ac:dyDescent="0.35">
      <c r="B151" s="1"/>
      <c r="C151" s="1">
        <v>24</v>
      </c>
      <c r="D151" s="1">
        <v>29.5</v>
      </c>
      <c r="E151" s="1">
        <v>32.561999999999998</v>
      </c>
      <c r="F151" s="1">
        <v>9</v>
      </c>
      <c r="G151" s="1">
        <v>32</v>
      </c>
      <c r="H151" s="1">
        <f t="shared" si="12"/>
        <v>-0.56199999999999761</v>
      </c>
      <c r="I151" s="1">
        <f t="shared" si="13"/>
        <v>-8.5619999999999976</v>
      </c>
      <c r="J151" s="1">
        <f t="shared" si="14"/>
        <v>6.5638869423031737E-2</v>
      </c>
      <c r="K151" s="1">
        <f t="shared" si="15"/>
        <v>-2.7235872368112042</v>
      </c>
      <c r="L151" s="1">
        <f t="shared" si="16"/>
        <v>3.3044654778663398</v>
      </c>
    </row>
    <row r="152" spans="2:13" x14ac:dyDescent="0.35">
      <c r="B152" s="1"/>
      <c r="C152" s="1">
        <v>24</v>
      </c>
      <c r="D152" s="1">
        <v>29.5</v>
      </c>
      <c r="E152" s="1">
        <v>32.561999999999998</v>
      </c>
      <c r="F152" s="1">
        <v>10</v>
      </c>
      <c r="G152" s="1">
        <v>32.061999999999998</v>
      </c>
      <c r="H152" s="1">
        <f t="shared" si="12"/>
        <v>-0.5</v>
      </c>
      <c r="I152" s="1">
        <f t="shared" si="13"/>
        <v>-8.5619999999999976</v>
      </c>
      <c r="J152" s="1">
        <f t="shared" si="14"/>
        <v>5.8397570661060515E-2</v>
      </c>
      <c r="K152" s="1">
        <f t="shared" si="15"/>
        <v>-2.8404809882826996</v>
      </c>
      <c r="L152" s="1">
        <f t="shared" si="16"/>
        <v>3.5205305162228204</v>
      </c>
    </row>
    <row r="153" spans="2:13" x14ac:dyDescent="0.35">
      <c r="B153" s="1"/>
      <c r="C153" s="1">
        <v>24</v>
      </c>
      <c r="D153" s="1"/>
      <c r="E153" s="1"/>
      <c r="F153" s="1"/>
      <c r="G153" s="1"/>
      <c r="H153" s="1"/>
      <c r="I153" s="1"/>
      <c r="J153" s="1"/>
      <c r="K153" s="1"/>
      <c r="L153" s="1"/>
    </row>
    <row r="154" spans="2:13" x14ac:dyDescent="0.35">
      <c r="B154" s="1">
        <v>17</v>
      </c>
      <c r="C154" s="1">
        <v>24</v>
      </c>
      <c r="D154" s="1">
        <v>28.5</v>
      </c>
      <c r="E154" s="1">
        <v>30.937000000000001</v>
      </c>
      <c r="F154" s="1">
        <v>2</v>
      </c>
      <c r="G154" s="1">
        <v>29.062000000000001</v>
      </c>
      <c r="H154" s="1">
        <f t="shared" si="12"/>
        <v>-1.875</v>
      </c>
      <c r="I154" s="1">
        <f t="shared" si="13"/>
        <v>-6.9370000000000012</v>
      </c>
      <c r="J154" s="1">
        <f t="shared" si="14"/>
        <v>0.2702897506126567</v>
      </c>
      <c r="K154" s="1">
        <f t="shared" si="15"/>
        <v>-1.3082607449807904</v>
      </c>
      <c r="L154" s="1">
        <f t="shared" si="16"/>
        <v>1.528747237638294</v>
      </c>
      <c r="M154" s="1">
        <f t="shared" si="17"/>
        <v>2.9033346716277255</v>
      </c>
    </row>
    <row r="155" spans="2:13" x14ac:dyDescent="0.35">
      <c r="B155" s="1"/>
      <c r="C155" s="1">
        <v>24</v>
      </c>
      <c r="D155" s="1">
        <v>28.5</v>
      </c>
      <c r="E155" s="1">
        <v>30.937000000000001</v>
      </c>
      <c r="F155" s="1">
        <v>3</v>
      </c>
      <c r="G155" s="1">
        <v>29.375</v>
      </c>
      <c r="H155" s="1">
        <f t="shared" si="12"/>
        <v>-1.5620000000000012</v>
      </c>
      <c r="I155" s="1">
        <f t="shared" si="13"/>
        <v>-6.9370000000000012</v>
      </c>
      <c r="J155" s="1">
        <f t="shared" si="14"/>
        <v>0.22516938157705071</v>
      </c>
      <c r="K155" s="1">
        <f t="shared" si="15"/>
        <v>-1.4909023529856695</v>
      </c>
      <c r="L155" s="1">
        <f t="shared" si="16"/>
        <v>2.0122042157839668</v>
      </c>
    </row>
    <row r="156" spans="2:13" x14ac:dyDescent="0.35">
      <c r="B156" s="1"/>
      <c r="C156" s="1">
        <v>24</v>
      </c>
      <c r="D156" s="1">
        <v>28.5</v>
      </c>
      <c r="E156" s="1">
        <v>30.937000000000001</v>
      </c>
      <c r="F156" s="1">
        <v>4</v>
      </c>
      <c r="G156" s="1">
        <v>29.625</v>
      </c>
      <c r="H156" s="1">
        <f t="shared" si="12"/>
        <v>-1.3120000000000012</v>
      </c>
      <c r="I156" s="1">
        <f t="shared" si="13"/>
        <v>-6.9370000000000012</v>
      </c>
      <c r="J156" s="1">
        <f t="shared" si="14"/>
        <v>0.18913074816202982</v>
      </c>
      <c r="K156" s="1">
        <f t="shared" si="15"/>
        <v>-1.6653167138812663</v>
      </c>
      <c r="L156" s="1">
        <f t="shared" si="16"/>
        <v>2.4019455078171945</v>
      </c>
    </row>
    <row r="157" spans="2:13" x14ac:dyDescent="0.35">
      <c r="B157" s="1"/>
      <c r="C157" s="1">
        <v>24</v>
      </c>
      <c r="D157" s="1">
        <v>28.5</v>
      </c>
      <c r="E157" s="1">
        <v>30.937000000000001</v>
      </c>
      <c r="F157" s="1">
        <v>5</v>
      </c>
      <c r="G157" s="1">
        <v>29.812000000000001</v>
      </c>
      <c r="H157" s="1">
        <f t="shared" si="12"/>
        <v>-1.125</v>
      </c>
      <c r="I157" s="1">
        <f t="shared" si="13"/>
        <v>-6.9370000000000012</v>
      </c>
      <c r="J157" s="1">
        <f t="shared" si="14"/>
        <v>0.16217385036759405</v>
      </c>
      <c r="K157" s="1">
        <f t="shared" si="15"/>
        <v>-1.8190863687467809</v>
      </c>
      <c r="L157" s="1">
        <f t="shared" si="16"/>
        <v>2.7486325475819156</v>
      </c>
    </row>
    <row r="158" spans="2:13" x14ac:dyDescent="0.35">
      <c r="B158" s="1"/>
      <c r="C158" s="1">
        <v>24</v>
      </c>
      <c r="D158" s="1">
        <v>28.5</v>
      </c>
      <c r="E158" s="1">
        <v>30.937000000000001</v>
      </c>
      <c r="F158" s="1">
        <v>6</v>
      </c>
      <c r="G158" s="1">
        <v>30</v>
      </c>
      <c r="H158" s="1">
        <f t="shared" si="12"/>
        <v>-0.93700000000000117</v>
      </c>
      <c r="I158" s="1">
        <f t="shared" si="13"/>
        <v>-6.9370000000000012</v>
      </c>
      <c r="J158" s="1">
        <f t="shared" si="14"/>
        <v>0.13507279803949848</v>
      </c>
      <c r="K158" s="1">
        <f t="shared" si="15"/>
        <v>-2.0019414011468779</v>
      </c>
      <c r="L158" s="1">
        <f t="shared" si="16"/>
        <v>2.9970907223171981</v>
      </c>
    </row>
    <row r="159" spans="2:13" x14ac:dyDescent="0.35">
      <c r="B159" s="1"/>
      <c r="C159" s="1">
        <v>24</v>
      </c>
      <c r="D159" s="1">
        <v>28.5</v>
      </c>
      <c r="E159" s="1">
        <v>30.937000000000001</v>
      </c>
      <c r="F159" s="1">
        <v>7</v>
      </c>
      <c r="G159" s="1">
        <v>30.125</v>
      </c>
      <c r="H159" s="1">
        <f t="shared" si="12"/>
        <v>-0.81200000000000117</v>
      </c>
      <c r="I159" s="1">
        <f t="shared" si="13"/>
        <v>-6.9370000000000012</v>
      </c>
      <c r="J159" s="1">
        <f t="shared" si="14"/>
        <v>0.11705348133198804</v>
      </c>
      <c r="K159" s="1">
        <f t="shared" si="15"/>
        <v>-2.145124343223622</v>
      </c>
      <c r="L159" s="1">
        <f t="shared" si="16"/>
        <v>3.263214098573247</v>
      </c>
    </row>
    <row r="160" spans="2:13" x14ac:dyDescent="0.35">
      <c r="B160" s="1"/>
      <c r="C160" s="1">
        <v>24</v>
      </c>
      <c r="D160" s="1">
        <v>28.5</v>
      </c>
      <c r="E160" s="1">
        <v>30.937000000000001</v>
      </c>
      <c r="F160" s="1">
        <v>8</v>
      </c>
      <c r="G160" s="1">
        <v>30.25</v>
      </c>
      <c r="H160" s="1">
        <f t="shared" si="12"/>
        <v>-0.68700000000000117</v>
      </c>
      <c r="I160" s="1">
        <f t="shared" si="13"/>
        <v>-6.9370000000000012</v>
      </c>
      <c r="J160" s="1">
        <f t="shared" si="14"/>
        <v>9.9034164624477589E-2</v>
      </c>
      <c r="K160" s="1">
        <f t="shared" si="15"/>
        <v>-2.3122903911629504</v>
      </c>
      <c r="L160" s="1">
        <f t="shared" si="16"/>
        <v>3.4597730590302094</v>
      </c>
    </row>
    <row r="161" spans="2:13" x14ac:dyDescent="0.35">
      <c r="B161" s="1"/>
      <c r="C161" s="1">
        <v>24</v>
      </c>
      <c r="D161" s="1">
        <v>28.5</v>
      </c>
      <c r="E161" s="1">
        <v>30.937000000000001</v>
      </c>
      <c r="F161" s="1">
        <v>9</v>
      </c>
      <c r="G161" s="1">
        <v>30.312000000000001</v>
      </c>
      <c r="H161" s="1">
        <f t="shared" si="12"/>
        <v>-0.625</v>
      </c>
      <c r="I161" s="1">
        <f t="shared" si="13"/>
        <v>-6.9370000000000012</v>
      </c>
      <c r="J161" s="1">
        <f t="shared" si="14"/>
        <v>9.0096583537552247E-2</v>
      </c>
      <c r="K161" s="1">
        <f t="shared" si="15"/>
        <v>-2.4068730336488997</v>
      </c>
      <c r="L161" s="1">
        <f t="shared" si="16"/>
        <v>3.7392915513934279</v>
      </c>
    </row>
    <row r="162" spans="2:13" x14ac:dyDescent="0.35">
      <c r="B162" s="1"/>
      <c r="C162" s="1">
        <v>24</v>
      </c>
      <c r="D162" s="1">
        <v>28.5</v>
      </c>
      <c r="E162" s="1">
        <v>30.937000000000001</v>
      </c>
      <c r="F162" s="1">
        <v>10</v>
      </c>
      <c r="G162" s="1">
        <v>30.375</v>
      </c>
      <c r="H162" s="1">
        <f t="shared" si="12"/>
        <v>-0.56200000000000117</v>
      </c>
      <c r="I162" s="1">
        <f t="shared" si="13"/>
        <v>-6.9370000000000012</v>
      </c>
      <c r="J162" s="1">
        <f t="shared" si="14"/>
        <v>8.1014847916967142E-2</v>
      </c>
      <c r="K162" s="1">
        <f t="shared" si="15"/>
        <v>-2.5131228334916083</v>
      </c>
      <c r="L162" s="1">
        <f t="shared" si="16"/>
        <v>3.9791131045140742</v>
      </c>
    </row>
    <row r="163" spans="2:13" x14ac:dyDescent="0.35">
      <c r="B163" s="1"/>
      <c r="C163" s="1">
        <v>24</v>
      </c>
      <c r="D163" s="1"/>
      <c r="E163" s="1"/>
      <c r="F163" s="1"/>
      <c r="G163" s="1"/>
      <c r="H163" s="1"/>
      <c r="I163" s="1"/>
      <c r="J163" s="1"/>
      <c r="K163" s="1"/>
      <c r="L163" s="1"/>
    </row>
    <row r="164" spans="2:13" x14ac:dyDescent="0.35">
      <c r="B164" s="1">
        <v>18</v>
      </c>
      <c r="C164" s="1">
        <v>24</v>
      </c>
      <c r="D164" s="1">
        <v>23.75</v>
      </c>
      <c r="E164" s="1">
        <v>22.312000000000001</v>
      </c>
      <c r="F164" s="1">
        <v>2</v>
      </c>
      <c r="G164" s="1">
        <v>23.562000000000001</v>
      </c>
      <c r="H164" s="1">
        <f t="shared" si="12"/>
        <v>1.25</v>
      </c>
      <c r="I164" s="1">
        <f t="shared" si="13"/>
        <v>1.6879999999999988</v>
      </c>
      <c r="J164" s="1">
        <f t="shared" si="14"/>
        <v>0.74052132701421847</v>
      </c>
      <c r="K164" s="1">
        <f t="shared" si="15"/>
        <v>-0.30040084485955498</v>
      </c>
      <c r="L164" s="1">
        <f t="shared" si="16"/>
        <v>6.6577708892098846</v>
      </c>
      <c r="M164" s="1">
        <f t="shared" si="17"/>
        <v>6.9581006300286594</v>
      </c>
    </row>
    <row r="165" spans="2:13" x14ac:dyDescent="0.35">
      <c r="B165" s="1"/>
      <c r="C165" s="1">
        <v>24</v>
      </c>
      <c r="D165" s="1">
        <v>23.75</v>
      </c>
      <c r="E165" s="1">
        <v>22.312000000000001</v>
      </c>
      <c r="F165" s="1">
        <v>3</v>
      </c>
      <c r="G165" s="1">
        <v>23.375</v>
      </c>
      <c r="H165" s="1">
        <f t="shared" si="12"/>
        <v>1.0629999999999988</v>
      </c>
      <c r="I165" s="1">
        <f t="shared" si="13"/>
        <v>1.6879999999999988</v>
      </c>
      <c r="J165" s="1">
        <f t="shared" si="14"/>
        <v>0.62973933649289071</v>
      </c>
      <c r="K165" s="1">
        <f t="shared" si="15"/>
        <v>-0.46244929681395497</v>
      </c>
      <c r="L165" s="1">
        <f t="shared" si="16"/>
        <v>6.487197668303323</v>
      </c>
    </row>
    <row r="166" spans="2:13" x14ac:dyDescent="0.35">
      <c r="B166" s="1"/>
      <c r="C166" s="1">
        <v>24</v>
      </c>
      <c r="D166" s="1">
        <v>23.75</v>
      </c>
      <c r="E166" s="1">
        <v>22.312000000000001</v>
      </c>
      <c r="F166" s="1">
        <v>4</v>
      </c>
      <c r="G166" s="1">
        <v>23.25</v>
      </c>
      <c r="H166" s="1">
        <f t="shared" si="12"/>
        <v>0.93799999999999883</v>
      </c>
      <c r="I166" s="1">
        <f t="shared" si="13"/>
        <v>1.6879999999999988</v>
      </c>
      <c r="J166" s="1">
        <f t="shared" si="14"/>
        <v>0.55568720379146885</v>
      </c>
      <c r="K166" s="1">
        <f t="shared" si="15"/>
        <v>-0.58754972614967838</v>
      </c>
      <c r="L166" s="1">
        <f t="shared" si="16"/>
        <v>6.8079344129946877</v>
      </c>
    </row>
    <row r="167" spans="2:13" x14ac:dyDescent="0.35">
      <c r="B167" s="1"/>
      <c r="C167" s="1">
        <v>24</v>
      </c>
      <c r="D167" s="1">
        <v>23.75</v>
      </c>
      <c r="E167" s="1">
        <v>22.312000000000001</v>
      </c>
      <c r="F167" s="1">
        <v>5</v>
      </c>
      <c r="G167" s="1">
        <v>23.125</v>
      </c>
      <c r="H167" s="1">
        <f t="shared" si="12"/>
        <v>0.81299999999999883</v>
      </c>
      <c r="I167" s="1">
        <f t="shared" si="13"/>
        <v>1.6879999999999988</v>
      </c>
      <c r="J167" s="1">
        <f t="shared" si="14"/>
        <v>0.48163507109004705</v>
      </c>
      <c r="K167" s="1">
        <f t="shared" si="15"/>
        <v>-0.73056856560809258</v>
      </c>
      <c r="L167" s="1">
        <f t="shared" si="16"/>
        <v>6.8439845832105082</v>
      </c>
    </row>
    <row r="168" spans="2:13" x14ac:dyDescent="0.35">
      <c r="B168" s="1"/>
      <c r="C168" s="1">
        <v>24</v>
      </c>
      <c r="D168" s="1">
        <v>23.75</v>
      </c>
      <c r="E168" s="1">
        <v>22.312000000000001</v>
      </c>
      <c r="F168" s="1">
        <v>6</v>
      </c>
      <c r="G168" s="1">
        <v>23</v>
      </c>
      <c r="H168" s="1">
        <f t="shared" si="12"/>
        <v>0.68799999999999883</v>
      </c>
      <c r="I168" s="1">
        <f t="shared" si="13"/>
        <v>1.6879999999999988</v>
      </c>
      <c r="J168" s="1">
        <f t="shared" si="14"/>
        <v>0.40758293838862519</v>
      </c>
      <c r="K168" s="1">
        <f t="shared" si="15"/>
        <v>-0.89751083722255975</v>
      </c>
      <c r="L168" s="1">
        <f t="shared" si="16"/>
        <v>6.6851560462129029</v>
      </c>
    </row>
    <row r="169" spans="2:13" x14ac:dyDescent="0.35">
      <c r="B169" s="1"/>
      <c r="C169" s="1">
        <v>24</v>
      </c>
      <c r="D169" s="1">
        <v>23.75</v>
      </c>
      <c r="E169" s="1">
        <v>22.312000000000001</v>
      </c>
      <c r="F169" s="1">
        <v>7</v>
      </c>
      <c r="G169" s="1">
        <v>22.937000000000001</v>
      </c>
      <c r="H169" s="1">
        <f t="shared" si="12"/>
        <v>0.625</v>
      </c>
      <c r="I169" s="1">
        <f t="shared" si="13"/>
        <v>1.6879999999999988</v>
      </c>
      <c r="J169" s="1">
        <f t="shared" si="14"/>
        <v>0.37026066350710923</v>
      </c>
      <c r="K169" s="1">
        <f t="shared" si="15"/>
        <v>-0.99354802541950027</v>
      </c>
      <c r="L169" s="1">
        <f t="shared" si="16"/>
        <v>7.0454571101829009</v>
      </c>
    </row>
    <row r="170" spans="2:13" x14ac:dyDescent="0.35">
      <c r="B170" s="1"/>
      <c r="C170" s="1">
        <v>24</v>
      </c>
      <c r="D170" s="1">
        <v>23.75</v>
      </c>
      <c r="E170" s="1">
        <v>22.312000000000001</v>
      </c>
      <c r="F170" s="1">
        <v>8</v>
      </c>
      <c r="G170" s="1">
        <v>22.875</v>
      </c>
      <c r="H170" s="1">
        <f t="shared" si="12"/>
        <v>0.56299999999999883</v>
      </c>
      <c r="I170" s="1">
        <f t="shared" si="13"/>
        <v>1.6879999999999988</v>
      </c>
      <c r="J170" s="1">
        <f t="shared" si="14"/>
        <v>0.33353080568720334</v>
      </c>
      <c r="K170" s="1">
        <f t="shared" si="15"/>
        <v>-1.0980200470162134</v>
      </c>
      <c r="L170" s="1">
        <f t="shared" si="16"/>
        <v>7.2858414759724983</v>
      </c>
    </row>
    <row r="171" spans="2:13" x14ac:dyDescent="0.35">
      <c r="B171" s="1"/>
      <c r="C171" s="1">
        <v>24</v>
      </c>
      <c r="D171" s="1">
        <v>23.75</v>
      </c>
      <c r="E171" s="1">
        <v>22.312000000000001</v>
      </c>
      <c r="F171" s="1">
        <v>9</v>
      </c>
      <c r="G171" s="1">
        <v>22.812000000000001</v>
      </c>
      <c r="H171" s="1">
        <f t="shared" si="12"/>
        <v>0.5</v>
      </c>
      <c r="I171" s="1">
        <f t="shared" si="13"/>
        <v>1.6879999999999988</v>
      </c>
      <c r="J171" s="1">
        <f t="shared" si="14"/>
        <v>0.29620853080568743</v>
      </c>
      <c r="K171" s="1">
        <f t="shared" si="15"/>
        <v>-1.2166915767337099</v>
      </c>
      <c r="L171" s="1">
        <f t="shared" si="16"/>
        <v>7.3971088253615624</v>
      </c>
    </row>
    <row r="172" spans="2:13" x14ac:dyDescent="0.35">
      <c r="B172" s="1"/>
      <c r="C172" s="1">
        <v>24</v>
      </c>
      <c r="D172" s="1">
        <v>23.75</v>
      </c>
      <c r="E172" s="1">
        <v>22.312000000000001</v>
      </c>
      <c r="F172" s="1">
        <v>10</v>
      </c>
      <c r="G172" s="1">
        <v>22.75</v>
      </c>
      <c r="H172" s="1">
        <f t="shared" si="12"/>
        <v>0.43799999999999883</v>
      </c>
      <c r="I172" s="1">
        <f t="shared" si="13"/>
        <v>1.6879999999999988</v>
      </c>
      <c r="J172" s="1">
        <f t="shared" si="14"/>
        <v>0.25947867298578148</v>
      </c>
      <c r="K172" s="1">
        <f t="shared" si="15"/>
        <v>-1.3490807647794583</v>
      </c>
      <c r="L172" s="1">
        <f t="shared" si="16"/>
        <v>7.412454658809664</v>
      </c>
    </row>
    <row r="173" spans="2:13" x14ac:dyDescent="0.35">
      <c r="B173" s="1"/>
      <c r="C173" s="1">
        <v>24</v>
      </c>
      <c r="D173" s="1"/>
      <c r="E173" s="1"/>
      <c r="F173" s="1"/>
      <c r="G173" s="1"/>
      <c r="H173" s="1"/>
      <c r="I173" s="1"/>
      <c r="J173" s="1"/>
      <c r="K173" s="1"/>
      <c r="L173" s="1"/>
    </row>
    <row r="174" spans="2:13" x14ac:dyDescent="0.35">
      <c r="B174" s="1">
        <v>19</v>
      </c>
      <c r="C174" s="1">
        <v>24</v>
      </c>
      <c r="D174" s="1">
        <v>21.75</v>
      </c>
      <c r="E174" s="1">
        <v>18.312000000000001</v>
      </c>
      <c r="F174" s="1">
        <v>2</v>
      </c>
      <c r="G174" s="1">
        <v>20.875</v>
      </c>
      <c r="H174" s="1">
        <f t="shared" si="12"/>
        <v>2.5629999999999988</v>
      </c>
      <c r="I174" s="1">
        <f t="shared" si="13"/>
        <v>5.6879999999999988</v>
      </c>
      <c r="J174" s="1">
        <f t="shared" si="14"/>
        <v>0.45059774964838245</v>
      </c>
      <c r="K174" s="1">
        <f t="shared" si="15"/>
        <v>-0.79718024511900598</v>
      </c>
      <c r="L174" s="1">
        <f t="shared" si="16"/>
        <v>2.5088429025250529</v>
      </c>
      <c r="M174" s="1">
        <f t="shared" si="17"/>
        <v>3.7591414207688651</v>
      </c>
    </row>
    <row r="175" spans="2:13" x14ac:dyDescent="0.35">
      <c r="B175" s="1"/>
      <c r="C175" s="1">
        <v>24</v>
      </c>
      <c r="D175" s="1">
        <v>21.75</v>
      </c>
      <c r="E175" s="1">
        <v>18.312000000000001</v>
      </c>
      <c r="F175" s="1">
        <v>3</v>
      </c>
      <c r="G175" s="1">
        <v>20.375</v>
      </c>
      <c r="H175" s="1">
        <f t="shared" si="12"/>
        <v>2.0629999999999988</v>
      </c>
      <c r="I175" s="1">
        <f t="shared" si="13"/>
        <v>5.6879999999999988</v>
      </c>
      <c r="J175" s="1">
        <f t="shared" si="14"/>
        <v>0.36269338959212366</v>
      </c>
      <c r="K175" s="1">
        <f t="shared" si="15"/>
        <v>-1.0141974584118252</v>
      </c>
      <c r="L175" s="1">
        <f t="shared" si="16"/>
        <v>2.9580038631706169</v>
      </c>
    </row>
    <row r="176" spans="2:13" x14ac:dyDescent="0.35">
      <c r="B176" s="1"/>
      <c r="C176" s="1">
        <v>24</v>
      </c>
      <c r="D176" s="1">
        <v>21.75</v>
      </c>
      <c r="E176" s="1">
        <v>18.312000000000001</v>
      </c>
      <c r="F176" s="1">
        <v>4</v>
      </c>
      <c r="G176" s="1">
        <v>20</v>
      </c>
      <c r="H176" s="1">
        <f t="shared" si="12"/>
        <v>1.6879999999999988</v>
      </c>
      <c r="I176" s="1">
        <f t="shared" si="13"/>
        <v>5.6879999999999988</v>
      </c>
      <c r="J176" s="1">
        <f t="shared" si="14"/>
        <v>0.29676511954992951</v>
      </c>
      <c r="K176" s="1">
        <f t="shared" si="15"/>
        <v>-1.2148142963271749</v>
      </c>
      <c r="L176" s="1">
        <f t="shared" si="16"/>
        <v>3.292684332159618</v>
      </c>
    </row>
    <row r="177" spans="2:13" x14ac:dyDescent="0.35">
      <c r="B177" s="1"/>
      <c r="C177" s="1">
        <v>24</v>
      </c>
      <c r="D177" s="1">
        <v>21.75</v>
      </c>
      <c r="E177" s="1">
        <v>18.312000000000001</v>
      </c>
      <c r="F177" s="1">
        <v>5</v>
      </c>
      <c r="G177" s="1">
        <v>19.75</v>
      </c>
      <c r="H177" s="1">
        <f t="shared" si="12"/>
        <v>1.4379999999999988</v>
      </c>
      <c r="I177" s="1">
        <f t="shared" si="13"/>
        <v>5.6879999999999988</v>
      </c>
      <c r="J177" s="1">
        <f t="shared" si="14"/>
        <v>0.25281293952180012</v>
      </c>
      <c r="K177" s="1">
        <f t="shared" si="15"/>
        <v>-1.3751054332020856</v>
      </c>
      <c r="L177" s="1">
        <f t="shared" si="16"/>
        <v>3.6360848261336187</v>
      </c>
    </row>
    <row r="178" spans="2:13" x14ac:dyDescent="0.35">
      <c r="B178" s="1"/>
      <c r="C178" s="1">
        <v>24</v>
      </c>
      <c r="D178" s="1">
        <v>21.75</v>
      </c>
      <c r="E178" s="1">
        <v>18.312000000000001</v>
      </c>
      <c r="F178" s="1">
        <v>6</v>
      </c>
      <c r="G178" s="1">
        <v>19.562000000000001</v>
      </c>
      <c r="H178" s="1">
        <f t="shared" si="12"/>
        <v>1.25</v>
      </c>
      <c r="I178" s="1">
        <f t="shared" si="13"/>
        <v>5.6879999999999988</v>
      </c>
      <c r="J178" s="1">
        <f t="shared" si="14"/>
        <v>0.21976090014064703</v>
      </c>
      <c r="K178" s="1">
        <f t="shared" si="15"/>
        <v>-1.5152151411867298</v>
      </c>
      <c r="L178" s="1">
        <f t="shared" si="16"/>
        <v>3.9598337139772424</v>
      </c>
    </row>
    <row r="179" spans="2:13" x14ac:dyDescent="0.35">
      <c r="B179" s="1"/>
      <c r="C179" s="1">
        <v>24</v>
      </c>
      <c r="D179" s="1">
        <v>21.75</v>
      </c>
      <c r="E179" s="1">
        <v>18.312000000000001</v>
      </c>
      <c r="F179" s="1">
        <v>7</v>
      </c>
      <c r="G179" s="1">
        <v>19.312000000000001</v>
      </c>
      <c r="H179" s="1">
        <f t="shared" si="12"/>
        <v>1</v>
      </c>
      <c r="I179" s="1">
        <f t="shared" si="13"/>
        <v>5.6879999999999988</v>
      </c>
      <c r="J179" s="1">
        <f t="shared" si="14"/>
        <v>0.17580872011251761</v>
      </c>
      <c r="K179" s="1">
        <f t="shared" si="15"/>
        <v>-1.7383586925009396</v>
      </c>
      <c r="L179" s="1">
        <f t="shared" si="16"/>
        <v>4.0267868939805798</v>
      </c>
    </row>
    <row r="180" spans="2:13" x14ac:dyDescent="0.35">
      <c r="B180" s="1"/>
      <c r="C180" s="1">
        <v>24</v>
      </c>
      <c r="D180" s="1">
        <v>21.75</v>
      </c>
      <c r="E180" s="1">
        <v>18.312000000000001</v>
      </c>
      <c r="F180" s="1">
        <v>8</v>
      </c>
      <c r="G180" s="1">
        <v>19.187000000000001</v>
      </c>
      <c r="H180" s="1">
        <f t="shared" si="12"/>
        <v>0.875</v>
      </c>
      <c r="I180" s="1">
        <f t="shared" si="13"/>
        <v>5.6879999999999988</v>
      </c>
      <c r="J180" s="1">
        <f t="shared" si="14"/>
        <v>0.15383263009845291</v>
      </c>
      <c r="K180" s="1">
        <f t="shared" si="15"/>
        <v>-1.8718900851254623</v>
      </c>
      <c r="L180" s="1">
        <f t="shared" si="16"/>
        <v>4.2737552079420329</v>
      </c>
    </row>
    <row r="181" spans="2:13" x14ac:dyDescent="0.35">
      <c r="B181" s="1"/>
      <c r="C181" s="1">
        <v>24</v>
      </c>
      <c r="D181" s="1">
        <v>21.75</v>
      </c>
      <c r="E181" s="1">
        <v>18.312000000000001</v>
      </c>
      <c r="F181" s="1">
        <v>9</v>
      </c>
      <c r="G181" s="1">
        <v>19.062000000000001</v>
      </c>
      <c r="H181" s="1">
        <f t="shared" si="12"/>
        <v>0.75</v>
      </c>
      <c r="I181" s="1">
        <f t="shared" si="13"/>
        <v>5.6879999999999988</v>
      </c>
      <c r="J181" s="1">
        <f t="shared" si="14"/>
        <v>0.13185654008438821</v>
      </c>
      <c r="K181" s="1">
        <f t="shared" si="15"/>
        <v>-2.0260407649527203</v>
      </c>
      <c r="L181" s="1">
        <f t="shared" si="16"/>
        <v>4.4421613600701777</v>
      </c>
    </row>
    <row r="182" spans="2:13" x14ac:dyDescent="0.35">
      <c r="B182" s="1"/>
      <c r="C182" s="1">
        <v>24</v>
      </c>
      <c r="D182" s="1">
        <v>21.75</v>
      </c>
      <c r="E182" s="1">
        <v>18.312000000000001</v>
      </c>
      <c r="F182" s="1">
        <v>10</v>
      </c>
      <c r="G182" s="1">
        <v>19</v>
      </c>
      <c r="H182" s="1">
        <f t="shared" si="12"/>
        <v>0.68799999999999883</v>
      </c>
      <c r="I182" s="1">
        <f t="shared" si="13"/>
        <v>5.6879999999999988</v>
      </c>
      <c r="J182" s="1">
        <f t="shared" si="14"/>
        <v>0.12095639943741192</v>
      </c>
      <c r="K182" s="1">
        <f t="shared" si="15"/>
        <v>-2.1123251335497346</v>
      </c>
      <c r="L182" s="1">
        <f t="shared" si="16"/>
        <v>4.7341196869608471</v>
      </c>
    </row>
    <row r="183" spans="2:13" x14ac:dyDescent="0.35">
      <c r="B183" s="1"/>
      <c r="C183" s="1">
        <v>24</v>
      </c>
      <c r="D183" s="1"/>
      <c r="E183" s="1"/>
      <c r="F183" s="1"/>
      <c r="G183" s="1"/>
      <c r="H183" s="1"/>
      <c r="I183" s="1"/>
      <c r="J183" s="1"/>
      <c r="K183" s="1"/>
      <c r="L183" s="1"/>
    </row>
    <row r="184" spans="2:13" x14ac:dyDescent="0.35">
      <c r="B184" s="1">
        <v>20</v>
      </c>
      <c r="C184" s="1">
        <v>24</v>
      </c>
      <c r="D184" s="1">
        <v>26.687000000000001</v>
      </c>
      <c r="E184" s="1">
        <v>30.562000000000001</v>
      </c>
      <c r="F184" s="1">
        <v>2</v>
      </c>
      <c r="G184" s="1">
        <v>28.125</v>
      </c>
      <c r="H184" s="1">
        <f t="shared" si="12"/>
        <v>-2.4370000000000012</v>
      </c>
      <c r="I184" s="1">
        <f t="shared" si="13"/>
        <v>-6.5620000000000012</v>
      </c>
      <c r="J184" s="1">
        <f t="shared" si="14"/>
        <v>0.37138067662298091</v>
      </c>
      <c r="K184" s="1">
        <f t="shared" si="15"/>
        <v>-0.99052765989584046</v>
      </c>
      <c r="L184" s="1">
        <f t="shared" si="16"/>
        <v>2.0191258467333575</v>
      </c>
      <c r="M184" s="1">
        <f t="shared" si="17"/>
        <v>2.9424534380243847</v>
      </c>
    </row>
    <row r="185" spans="2:13" x14ac:dyDescent="0.35">
      <c r="B185" s="1"/>
      <c r="C185" s="1">
        <v>24</v>
      </c>
      <c r="D185" s="1">
        <v>26.687000000000001</v>
      </c>
      <c r="E185" s="1">
        <v>30.562000000000001</v>
      </c>
      <c r="F185" s="1">
        <v>3</v>
      </c>
      <c r="G185" s="1">
        <v>28.75</v>
      </c>
      <c r="H185" s="1">
        <f t="shared" si="12"/>
        <v>-1.8120000000000012</v>
      </c>
      <c r="I185" s="1">
        <f t="shared" si="13"/>
        <v>-6.5620000000000012</v>
      </c>
      <c r="J185" s="1">
        <f t="shared" si="14"/>
        <v>0.27613532459615986</v>
      </c>
      <c r="K185" s="1">
        <f t="shared" si="15"/>
        <v>-1.2868642269181219</v>
      </c>
      <c r="L185" s="1">
        <f t="shared" si="16"/>
        <v>2.3312482678803055</v>
      </c>
    </row>
    <row r="186" spans="2:13" x14ac:dyDescent="0.35">
      <c r="B186" s="1"/>
      <c r="C186" s="1">
        <v>24</v>
      </c>
      <c r="D186" s="1">
        <v>26.687000000000001</v>
      </c>
      <c r="E186" s="1">
        <v>30.562000000000001</v>
      </c>
      <c r="F186" s="1">
        <v>4</v>
      </c>
      <c r="G186" s="1">
        <v>29.125</v>
      </c>
      <c r="H186" s="1">
        <f t="shared" si="12"/>
        <v>-1.4370000000000012</v>
      </c>
      <c r="I186" s="1">
        <f t="shared" si="13"/>
        <v>-6.5620000000000012</v>
      </c>
      <c r="J186" s="1">
        <f t="shared" si="14"/>
        <v>0.21898811338006718</v>
      </c>
      <c r="K186" s="1">
        <f t="shared" si="15"/>
        <v>-1.5187378274420213</v>
      </c>
      <c r="L186" s="1">
        <f t="shared" si="16"/>
        <v>2.6337659652140997</v>
      </c>
    </row>
    <row r="187" spans="2:13" x14ac:dyDescent="0.35">
      <c r="B187" s="1"/>
      <c r="C187" s="1">
        <v>24</v>
      </c>
      <c r="D187" s="1">
        <v>26.687000000000001</v>
      </c>
      <c r="E187" s="1">
        <v>30.562000000000001</v>
      </c>
      <c r="F187" s="1">
        <v>5</v>
      </c>
      <c r="G187" s="1">
        <v>29.5</v>
      </c>
      <c r="H187" s="1">
        <f t="shared" si="12"/>
        <v>-1.0620000000000012</v>
      </c>
      <c r="I187" s="1">
        <f t="shared" si="13"/>
        <v>-6.5620000000000012</v>
      </c>
      <c r="J187" s="1">
        <f t="shared" si="14"/>
        <v>0.16184090216397454</v>
      </c>
      <c r="K187" s="1">
        <f t="shared" si="15"/>
        <v>-1.8211415117191618</v>
      </c>
      <c r="L187" s="1">
        <f t="shared" si="16"/>
        <v>2.7455307387288035</v>
      </c>
    </row>
    <row r="188" spans="2:13" x14ac:dyDescent="0.35">
      <c r="B188" s="1"/>
      <c r="C188" s="1">
        <v>24</v>
      </c>
      <c r="D188" s="1">
        <v>26.687000000000001</v>
      </c>
      <c r="E188" s="1">
        <v>30.562000000000001</v>
      </c>
      <c r="F188" s="1">
        <v>6</v>
      </c>
      <c r="G188" s="1">
        <v>29.625</v>
      </c>
      <c r="H188" s="1">
        <f t="shared" si="12"/>
        <v>-0.93700000000000117</v>
      </c>
      <c r="I188" s="1">
        <f t="shared" si="13"/>
        <v>-6.5620000000000012</v>
      </c>
      <c r="J188" s="1">
        <f t="shared" si="14"/>
        <v>0.14279183175861032</v>
      </c>
      <c r="K188" s="1">
        <f t="shared" si="15"/>
        <v>-1.9463674312826238</v>
      </c>
      <c r="L188" s="1">
        <f t="shared" si="16"/>
        <v>3.0826656383404956</v>
      </c>
    </row>
    <row r="189" spans="2:13" x14ac:dyDescent="0.35">
      <c r="B189" s="1"/>
      <c r="C189" s="1">
        <v>24</v>
      </c>
      <c r="D189" s="1">
        <v>26.687000000000001</v>
      </c>
      <c r="E189" s="1">
        <v>30.562000000000001</v>
      </c>
      <c r="F189" s="1">
        <v>7</v>
      </c>
      <c r="G189" s="1">
        <v>29.812000000000001</v>
      </c>
      <c r="H189" s="1">
        <f t="shared" si="12"/>
        <v>-0.75</v>
      </c>
      <c r="I189" s="1">
        <f t="shared" si="13"/>
        <v>-6.5620000000000012</v>
      </c>
      <c r="J189" s="1">
        <f t="shared" si="14"/>
        <v>0.11429442243218529</v>
      </c>
      <c r="K189" s="1">
        <f t="shared" si="15"/>
        <v>-2.1689775069906911</v>
      </c>
      <c r="L189" s="1">
        <f t="shared" si="16"/>
        <v>3.2273271518209627</v>
      </c>
    </row>
    <row r="190" spans="2:13" x14ac:dyDescent="0.35">
      <c r="B190" s="1"/>
      <c r="C190" s="1">
        <v>24</v>
      </c>
      <c r="D190" s="1">
        <v>26.687000000000001</v>
      </c>
      <c r="E190" s="1">
        <v>30.562000000000001</v>
      </c>
      <c r="F190" s="1">
        <v>8</v>
      </c>
      <c r="G190" s="1">
        <v>30</v>
      </c>
      <c r="H190" s="1">
        <f t="shared" si="12"/>
        <v>-0.56200000000000117</v>
      </c>
      <c r="I190" s="1">
        <f t="shared" si="13"/>
        <v>-6.5620000000000012</v>
      </c>
      <c r="J190" s="1">
        <f t="shared" si="14"/>
        <v>8.5644620542517688E-2</v>
      </c>
      <c r="K190" s="1">
        <f t="shared" si="15"/>
        <v>-2.4575488636273541</v>
      </c>
      <c r="L190" s="1">
        <f t="shared" si="16"/>
        <v>3.2552760673055188</v>
      </c>
    </row>
    <row r="191" spans="2:13" x14ac:dyDescent="0.35">
      <c r="B191" s="1"/>
      <c r="C191" s="1">
        <v>24</v>
      </c>
      <c r="D191" s="1">
        <v>26.687000000000001</v>
      </c>
      <c r="E191" s="1">
        <v>30.562000000000001</v>
      </c>
      <c r="F191" s="1">
        <v>9</v>
      </c>
      <c r="G191" s="1">
        <v>30.062000000000001</v>
      </c>
      <c r="H191" s="1">
        <f t="shared" si="12"/>
        <v>-0.5</v>
      </c>
      <c r="I191" s="1">
        <f t="shared" si="13"/>
        <v>-6.5620000000000012</v>
      </c>
      <c r="J191" s="1">
        <f t="shared" si="14"/>
        <v>7.6196281621456863E-2</v>
      </c>
      <c r="K191" s="1">
        <f t="shared" si="15"/>
        <v>-2.5744426150988553</v>
      </c>
      <c r="L191" s="1">
        <f t="shared" si="16"/>
        <v>3.4959023546362524</v>
      </c>
    </row>
    <row r="192" spans="2:13" x14ac:dyDescent="0.35">
      <c r="B192" s="1"/>
      <c r="C192" s="1">
        <v>24</v>
      </c>
      <c r="D192" s="1">
        <v>26.687000000000001</v>
      </c>
      <c r="E192" s="1">
        <v>30.562000000000001</v>
      </c>
      <c r="F192" s="1">
        <v>10</v>
      </c>
      <c r="G192" s="1">
        <v>30.125</v>
      </c>
      <c r="H192" s="1">
        <f t="shared" si="12"/>
        <v>-0.43700000000000117</v>
      </c>
      <c r="I192" s="1">
        <f t="shared" si="13"/>
        <v>-6.5620000000000012</v>
      </c>
      <c r="J192" s="1">
        <f t="shared" si="14"/>
        <v>6.6595550137153472E-2</v>
      </c>
      <c r="K192" s="1">
        <f t="shared" si="15"/>
        <v>-2.7091175184254541</v>
      </c>
      <c r="L192" s="1">
        <f t="shared" si="16"/>
        <v>3.6912389115596671</v>
      </c>
    </row>
    <row r="193" spans="2:13" x14ac:dyDescent="0.35">
      <c r="B193" s="1"/>
      <c r="C193" s="1">
        <v>24</v>
      </c>
      <c r="D193" s="1"/>
      <c r="E193" s="1"/>
      <c r="F193" s="1"/>
      <c r="G193" s="1"/>
      <c r="H193" s="1"/>
      <c r="I193" s="1"/>
      <c r="J193" s="1"/>
      <c r="K193" s="1"/>
      <c r="L193" s="1"/>
    </row>
    <row r="194" spans="2:13" x14ac:dyDescent="0.35">
      <c r="B194" s="1">
        <v>21</v>
      </c>
      <c r="C194" s="1">
        <v>24</v>
      </c>
      <c r="D194" s="1">
        <v>37.75</v>
      </c>
      <c r="E194" s="1">
        <v>51.75</v>
      </c>
      <c r="F194" s="1">
        <v>2</v>
      </c>
      <c r="G194" s="1">
        <v>43.125</v>
      </c>
      <c r="H194" s="1">
        <f t="shared" si="12"/>
        <v>-8.625</v>
      </c>
      <c r="I194" s="1">
        <f t="shared" si="13"/>
        <v>-27.75</v>
      </c>
      <c r="J194" s="1">
        <f t="shared" si="14"/>
        <v>0.3108108108108108</v>
      </c>
      <c r="K194" s="1">
        <f t="shared" si="15"/>
        <v>-1.1685708772750201</v>
      </c>
      <c r="L194" s="1">
        <f t="shared" si="16"/>
        <v>1.7114922499727034</v>
      </c>
      <c r="M194" s="1">
        <f t="shared" si="17"/>
        <v>2.6298609967060655</v>
      </c>
    </row>
    <row r="195" spans="2:13" x14ac:dyDescent="0.35">
      <c r="B195" s="1"/>
      <c r="C195" s="1">
        <v>24</v>
      </c>
      <c r="D195" s="1">
        <v>37.75</v>
      </c>
      <c r="E195" s="1">
        <v>51.75</v>
      </c>
      <c r="F195" s="1">
        <v>3</v>
      </c>
      <c r="G195" s="1">
        <v>45.5</v>
      </c>
      <c r="H195" s="1">
        <f t="shared" si="12"/>
        <v>-6.25</v>
      </c>
      <c r="I195" s="1">
        <f t="shared" si="13"/>
        <v>-27.75</v>
      </c>
      <c r="J195" s="1">
        <f t="shared" si="14"/>
        <v>0.22522522522522523</v>
      </c>
      <c r="K195" s="1">
        <f t="shared" si="15"/>
        <v>-1.4906543764441333</v>
      </c>
      <c r="L195" s="1">
        <f t="shared" si="16"/>
        <v>2.0125389543056387</v>
      </c>
    </row>
    <row r="196" spans="2:13" x14ac:dyDescent="0.35">
      <c r="B196" s="1"/>
      <c r="C196" s="1">
        <v>24</v>
      </c>
      <c r="D196" s="1">
        <v>37.75</v>
      </c>
      <c r="E196" s="1">
        <v>51.75</v>
      </c>
      <c r="F196" s="1">
        <v>4</v>
      </c>
      <c r="G196" s="1">
        <v>46.936999999999998</v>
      </c>
      <c r="H196" s="1">
        <f t="shared" si="12"/>
        <v>-4.8130000000000024</v>
      </c>
      <c r="I196" s="1">
        <f t="shared" si="13"/>
        <v>-27.75</v>
      </c>
      <c r="J196" s="1">
        <f t="shared" si="14"/>
        <v>0.17344144144144152</v>
      </c>
      <c r="K196" s="1">
        <f t="shared" si="15"/>
        <v>-1.7519152498714707</v>
      </c>
      <c r="L196" s="1">
        <f t="shared" si="16"/>
        <v>2.2832154696372786</v>
      </c>
    </row>
    <row r="197" spans="2:13" x14ac:dyDescent="0.35">
      <c r="B197" s="1"/>
      <c r="C197" s="1">
        <v>24</v>
      </c>
      <c r="D197" s="1">
        <v>37.75</v>
      </c>
      <c r="E197" s="1">
        <v>51.75</v>
      </c>
      <c r="F197" s="1">
        <v>5</v>
      </c>
      <c r="G197" s="1">
        <v>47.875</v>
      </c>
      <c r="H197" s="1">
        <f t="shared" ref="H197:H212" si="18">G197-E197</f>
        <v>-3.875</v>
      </c>
      <c r="I197" s="1">
        <f t="shared" ref="I197:I212" si="19">C197-E197</f>
        <v>-27.75</v>
      </c>
      <c r="J197" s="1">
        <f t="shared" ref="J197:J212" si="20">H197/I197</f>
        <v>0.13963963963963963</v>
      </c>
      <c r="K197" s="1">
        <f t="shared" ref="K197:K212" si="21">LN(J197)</f>
        <v>-1.9686901773871333</v>
      </c>
      <c r="L197" s="1">
        <f t="shared" ref="L197:L212" si="22">-F197/K197</f>
        <v>2.5397597130474097</v>
      </c>
    </row>
    <row r="198" spans="2:13" x14ac:dyDescent="0.35">
      <c r="B198" s="1"/>
      <c r="C198" s="1">
        <v>24</v>
      </c>
      <c r="D198" s="1">
        <v>37.75</v>
      </c>
      <c r="E198" s="1">
        <v>51.75</v>
      </c>
      <c r="F198" s="1">
        <v>6</v>
      </c>
      <c r="G198" s="1">
        <v>48.686999999999998</v>
      </c>
      <c r="H198" s="1">
        <f t="shared" si="18"/>
        <v>-3.0630000000000024</v>
      </c>
      <c r="I198" s="1">
        <f t="shared" si="19"/>
        <v>-27.75</v>
      </c>
      <c r="J198" s="1">
        <f t="shared" si="20"/>
        <v>0.11037837837837847</v>
      </c>
      <c r="K198" s="1">
        <f t="shared" si="21"/>
        <v>-2.2038410123418046</v>
      </c>
      <c r="L198" s="1">
        <f t="shared" si="22"/>
        <v>2.7225194405581878</v>
      </c>
    </row>
    <row r="199" spans="2:13" x14ac:dyDescent="0.35">
      <c r="B199" s="1"/>
      <c r="C199" s="1">
        <v>24</v>
      </c>
      <c r="D199" s="1">
        <v>37.75</v>
      </c>
      <c r="E199" s="1">
        <v>51.75</v>
      </c>
      <c r="F199" s="1">
        <v>7</v>
      </c>
      <c r="G199" s="1">
        <v>49.25</v>
      </c>
      <c r="H199" s="1">
        <f t="shared" si="18"/>
        <v>-2.5</v>
      </c>
      <c r="I199" s="1">
        <f t="shared" si="19"/>
        <v>-27.75</v>
      </c>
      <c r="J199" s="1">
        <f t="shared" si="20"/>
        <v>9.0090090090090086E-2</v>
      </c>
      <c r="K199" s="1">
        <f t="shared" si="21"/>
        <v>-2.4069451083182885</v>
      </c>
      <c r="L199" s="1">
        <f t="shared" si="22"/>
        <v>2.9082507847014587</v>
      </c>
    </row>
    <row r="200" spans="2:13" x14ac:dyDescent="0.35">
      <c r="B200" s="1"/>
      <c r="C200" s="1">
        <v>24</v>
      </c>
      <c r="D200" s="1">
        <v>37.75</v>
      </c>
      <c r="E200" s="1">
        <v>51.75</v>
      </c>
      <c r="F200" s="1">
        <v>8</v>
      </c>
      <c r="G200" s="1">
        <v>49.75</v>
      </c>
      <c r="H200" s="1">
        <f t="shared" si="18"/>
        <v>-2</v>
      </c>
      <c r="I200" s="1">
        <f t="shared" si="19"/>
        <v>-27.75</v>
      </c>
      <c r="J200" s="1">
        <f t="shared" si="20"/>
        <v>7.2072072072072071E-2</v>
      </c>
      <c r="K200" s="1">
        <f t="shared" si="21"/>
        <v>-2.6300886596324982</v>
      </c>
      <c r="L200" s="1">
        <f t="shared" si="22"/>
        <v>3.041722555892028</v>
      </c>
    </row>
    <row r="201" spans="2:13" x14ac:dyDescent="0.35">
      <c r="B201" s="1"/>
      <c r="C201" s="1">
        <v>24</v>
      </c>
      <c r="D201" s="1">
        <v>37.75</v>
      </c>
      <c r="E201" s="1">
        <v>51.75</v>
      </c>
      <c r="F201" s="1">
        <v>9</v>
      </c>
      <c r="G201" s="1">
        <v>50.125</v>
      </c>
      <c r="H201" s="1">
        <f t="shared" si="18"/>
        <v>-1.625</v>
      </c>
      <c r="I201" s="1">
        <f t="shared" si="19"/>
        <v>-27.75</v>
      </c>
      <c r="J201" s="1">
        <f t="shared" si="20"/>
        <v>5.8558558558558557E-2</v>
      </c>
      <c r="K201" s="1">
        <f t="shared" si="21"/>
        <v>-2.8377280244107426</v>
      </c>
      <c r="L201" s="1">
        <f t="shared" si="22"/>
        <v>3.1715512982851344</v>
      </c>
    </row>
    <row r="202" spans="2:13" x14ac:dyDescent="0.35">
      <c r="B202" s="1"/>
      <c r="C202" s="1">
        <v>24</v>
      </c>
      <c r="D202" s="1">
        <v>37.75</v>
      </c>
      <c r="E202" s="1">
        <v>51.75</v>
      </c>
      <c r="F202" s="1">
        <v>10</v>
      </c>
      <c r="G202" s="1">
        <v>50.436999999999998</v>
      </c>
      <c r="H202" s="1">
        <f t="shared" si="18"/>
        <v>-1.3130000000000024</v>
      </c>
      <c r="I202" s="1">
        <f t="shared" si="19"/>
        <v>-27.75</v>
      </c>
      <c r="J202" s="1">
        <f t="shared" si="20"/>
        <v>4.7315315315315402E-2</v>
      </c>
      <c r="K202" s="1">
        <f t="shared" si="21"/>
        <v>-3.0509212448717826</v>
      </c>
      <c r="L202" s="1">
        <f t="shared" si="22"/>
        <v>3.2776985039547482</v>
      </c>
    </row>
    <row r="203" spans="2:13" x14ac:dyDescent="0.35">
      <c r="B203" s="1"/>
      <c r="C203" s="1">
        <v>24</v>
      </c>
      <c r="D203" s="1"/>
      <c r="E203" s="1"/>
      <c r="F203" s="1"/>
      <c r="G203" s="1"/>
      <c r="H203" s="1"/>
      <c r="I203" s="1"/>
      <c r="J203" s="1"/>
      <c r="K203" s="1"/>
      <c r="L203" s="1"/>
    </row>
    <row r="204" spans="2:13" x14ac:dyDescent="0.35">
      <c r="B204" s="1">
        <v>22</v>
      </c>
      <c r="C204" s="1">
        <v>24</v>
      </c>
      <c r="D204" s="1">
        <v>42.375</v>
      </c>
      <c r="E204" s="1">
        <v>58.25</v>
      </c>
      <c r="F204" s="1">
        <v>2</v>
      </c>
      <c r="G204" s="1">
        <v>47.436999999999998</v>
      </c>
      <c r="H204" s="1">
        <f t="shared" si="18"/>
        <v>-10.813000000000002</v>
      </c>
      <c r="I204" s="1">
        <f t="shared" si="19"/>
        <v>-34.25</v>
      </c>
      <c r="J204" s="1">
        <f t="shared" si="20"/>
        <v>0.31570802919708035</v>
      </c>
      <c r="K204" s="1">
        <f t="shared" si="21"/>
        <v>-1.152937450744834</v>
      </c>
      <c r="L204" s="1">
        <f t="shared" si="22"/>
        <v>1.7346994832268974</v>
      </c>
      <c r="M204" s="1">
        <f t="shared" ref="M204" si="23">AVERAGE(L204:L212)</f>
        <v>2.555106540901801</v>
      </c>
    </row>
    <row r="205" spans="2:13" x14ac:dyDescent="0.35">
      <c r="B205" s="1"/>
      <c r="C205" s="1">
        <v>24</v>
      </c>
      <c r="D205" s="1">
        <v>42.375</v>
      </c>
      <c r="E205" s="1">
        <v>58.25</v>
      </c>
      <c r="F205" s="1">
        <v>3</v>
      </c>
      <c r="G205" s="1">
        <v>50.811999999999998</v>
      </c>
      <c r="H205" s="1">
        <f t="shared" si="18"/>
        <v>-7.4380000000000024</v>
      </c>
      <c r="I205" s="1">
        <f t="shared" si="19"/>
        <v>-34.25</v>
      </c>
      <c r="J205" s="1">
        <f t="shared" si="20"/>
        <v>0.2171678832116789</v>
      </c>
      <c r="K205" s="1">
        <f t="shared" si="21"/>
        <v>-1.5270845692053556</v>
      </c>
      <c r="L205" s="1">
        <f t="shared" si="22"/>
        <v>1.9645277416175457</v>
      </c>
    </row>
    <row r="206" spans="2:13" x14ac:dyDescent="0.35">
      <c r="B206" s="1"/>
      <c r="C206" s="1">
        <v>24</v>
      </c>
      <c r="D206" s="1">
        <v>42.375</v>
      </c>
      <c r="E206" s="1">
        <v>58.25</v>
      </c>
      <c r="F206" s="1">
        <v>4</v>
      </c>
      <c r="G206" s="1">
        <v>52.436999999999998</v>
      </c>
      <c r="H206" s="1">
        <f t="shared" si="18"/>
        <v>-5.8130000000000024</v>
      </c>
      <c r="I206" s="1">
        <f t="shared" si="19"/>
        <v>-34.25</v>
      </c>
      <c r="J206" s="1">
        <f t="shared" si="20"/>
        <v>0.16972262773722635</v>
      </c>
      <c r="K206" s="1">
        <f t="shared" si="21"/>
        <v>-1.7735897759890205</v>
      </c>
      <c r="L206" s="1">
        <f t="shared" si="22"/>
        <v>2.2553129557647846</v>
      </c>
    </row>
    <row r="207" spans="2:13" x14ac:dyDescent="0.35">
      <c r="B207" s="1"/>
      <c r="C207" s="1">
        <v>24</v>
      </c>
      <c r="D207" s="1">
        <v>42.375</v>
      </c>
      <c r="E207" s="1">
        <v>58.25</v>
      </c>
      <c r="F207" s="1">
        <v>5</v>
      </c>
      <c r="G207" s="1">
        <v>53.686999999999998</v>
      </c>
      <c r="H207" s="1">
        <f t="shared" si="18"/>
        <v>-4.5630000000000024</v>
      </c>
      <c r="I207" s="1">
        <f t="shared" si="19"/>
        <v>-34.25</v>
      </c>
      <c r="J207" s="1">
        <f t="shared" si="20"/>
        <v>0.13322627737226284</v>
      </c>
      <c r="K207" s="1">
        <f t="shared" si="21"/>
        <v>-2.0157062627629685</v>
      </c>
      <c r="L207" s="1">
        <f t="shared" si="22"/>
        <v>2.4805201493725582</v>
      </c>
    </row>
    <row r="208" spans="2:13" x14ac:dyDescent="0.35">
      <c r="B208" s="1"/>
      <c r="C208" s="1">
        <v>24</v>
      </c>
      <c r="D208" s="1">
        <v>42.375</v>
      </c>
      <c r="E208" s="1">
        <v>58.25</v>
      </c>
      <c r="F208" s="1">
        <v>6</v>
      </c>
      <c r="G208" s="1">
        <v>54.625</v>
      </c>
      <c r="H208" s="1">
        <f t="shared" si="18"/>
        <v>-3.625</v>
      </c>
      <c r="I208" s="1">
        <f t="shared" si="19"/>
        <v>-34.25</v>
      </c>
      <c r="J208" s="1">
        <f t="shared" si="20"/>
        <v>0.10583941605839416</v>
      </c>
      <c r="K208" s="1">
        <f t="shared" si="21"/>
        <v>-2.2458322764015963</v>
      </c>
      <c r="L208" s="1">
        <f t="shared" si="22"/>
        <v>2.6716153574983572</v>
      </c>
    </row>
    <row r="209" spans="2:12" x14ac:dyDescent="0.35">
      <c r="B209" s="1"/>
      <c r="C209" s="1">
        <v>24</v>
      </c>
      <c r="D209" s="1">
        <v>42.375</v>
      </c>
      <c r="E209" s="1">
        <v>58.25</v>
      </c>
      <c r="F209" s="1">
        <v>7</v>
      </c>
      <c r="G209" s="1">
        <v>55.436999999999998</v>
      </c>
      <c r="H209" s="1">
        <f t="shared" si="18"/>
        <v>-2.8130000000000024</v>
      </c>
      <c r="I209" s="1">
        <f t="shared" si="19"/>
        <v>-34.25</v>
      </c>
      <c r="J209" s="1">
        <f t="shared" si="20"/>
        <v>8.2131386861313938E-2</v>
      </c>
      <c r="K209" s="1">
        <f t="shared" si="21"/>
        <v>-2.4994350352005137</v>
      </c>
      <c r="L209" s="1">
        <f t="shared" si="22"/>
        <v>2.8006329036027275</v>
      </c>
    </row>
    <row r="210" spans="2:12" x14ac:dyDescent="0.35">
      <c r="B210" s="1"/>
      <c r="C210" s="1">
        <v>24</v>
      </c>
      <c r="D210" s="1">
        <v>42.375</v>
      </c>
      <c r="E210" s="1">
        <v>58.25</v>
      </c>
      <c r="F210" s="1">
        <v>8</v>
      </c>
      <c r="G210" s="1">
        <v>56.061999999999998</v>
      </c>
      <c r="H210" s="1">
        <f t="shared" si="18"/>
        <v>-2.1880000000000024</v>
      </c>
      <c r="I210" s="1">
        <f t="shared" si="19"/>
        <v>-34.25</v>
      </c>
      <c r="J210" s="1">
        <f t="shared" si="20"/>
        <v>6.388321167883218E-2</v>
      </c>
      <c r="K210" s="1">
        <f t="shared" si="21"/>
        <v>-2.7506986801484987</v>
      </c>
      <c r="L210" s="1">
        <f t="shared" si="22"/>
        <v>2.9083519971617222</v>
      </c>
    </row>
    <row r="211" spans="2:12" x14ac:dyDescent="0.35">
      <c r="B211" s="1"/>
      <c r="C211" s="1">
        <v>24</v>
      </c>
      <c r="D211" s="1">
        <v>42.375</v>
      </c>
      <c r="E211" s="1">
        <v>58.25</v>
      </c>
      <c r="F211" s="1">
        <v>9</v>
      </c>
      <c r="G211" s="1">
        <v>56.5</v>
      </c>
      <c r="H211" s="1">
        <f t="shared" si="18"/>
        <v>-1.75</v>
      </c>
      <c r="I211" s="1">
        <f t="shared" si="19"/>
        <v>-34.25</v>
      </c>
      <c r="J211" s="1">
        <f t="shared" si="20"/>
        <v>5.1094890510948905E-2</v>
      </c>
      <c r="K211" s="1">
        <f t="shared" si="21"/>
        <v>-2.9740707767728116</v>
      </c>
      <c r="L211" s="1">
        <f t="shared" si="22"/>
        <v>3.0261552853042635</v>
      </c>
    </row>
    <row r="212" spans="2:12" x14ac:dyDescent="0.35">
      <c r="B212" s="1"/>
      <c r="C212" s="1">
        <v>24</v>
      </c>
      <c r="D212" s="1">
        <v>42.375</v>
      </c>
      <c r="E212" s="1">
        <v>58.25</v>
      </c>
      <c r="F212" s="1">
        <v>10</v>
      </c>
      <c r="G212" s="1">
        <v>56.811999999999998</v>
      </c>
      <c r="H212" s="1">
        <f t="shared" si="18"/>
        <v>-1.4380000000000024</v>
      </c>
      <c r="I212" s="1">
        <f t="shared" si="19"/>
        <v>-34.25</v>
      </c>
      <c r="J212" s="1">
        <f t="shared" si="20"/>
        <v>4.1985401459854084E-2</v>
      </c>
      <c r="K212" s="1">
        <f t="shared" si="21"/>
        <v>-3.1704333054093778</v>
      </c>
      <c r="L212" s="1">
        <f t="shared" si="22"/>
        <v>3.1541429945673509</v>
      </c>
    </row>
  </sheetData>
  <sortState ref="Q27:R47">
    <sortCondition ref="Q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Alvin</dc:creator>
  <cp:lastModifiedBy>Philip</cp:lastModifiedBy>
  <dcterms:created xsi:type="dcterms:W3CDTF">2019-04-17T13:05:03Z</dcterms:created>
  <dcterms:modified xsi:type="dcterms:W3CDTF">2019-04-17T15:10:50Z</dcterms:modified>
</cp:coreProperties>
</file>