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<sst xmlns="http://schemas.openxmlformats.org/spreadsheetml/2006/main" count="1208" uniqueCount="477">
  <si>
    <t>File opened</t>
  </si>
  <si>
    <t>2024-06-07 13:18:10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</si>
  <si>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</si>
  <si>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</si>
  <si>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</si>
  <si>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</si>
  <si>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</si>
  <si>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</si>
  <si>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</si>
  <si>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</si>
  <si>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</si>
  <si>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</si>
  <si>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</si>
  <si>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</si>
  <si>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</si>
  <si>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</si>
  <si>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</si>
  <si>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</si>
  <si>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</si>
  <si>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</si>
  <si>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</si>
  <si>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</si>
  <si>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</si>
  <si>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</si>
  <si>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</si>
  <si>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</si>
  <si>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</si>
  <si>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13:18:10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</si>
  <si>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</si>
  <si>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</si>
  <si>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</si>
  <si>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</si>
  <si>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</si>
  <si>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</si>
  <si>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</si>
  <si>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</si>
  <si>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</si>
  <si>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</si>
  <si>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</si>
  <si>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</si>
  <si>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</si>
  <si>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</si>
  <si>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</si>
  <si>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</si>
  <si>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</si>
  <si>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</si>
  <si>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</si>
  <si>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</si>
  <si>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</si>
  <si>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</si>
  <si>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</si>
  <si>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</si>
  <si>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</si>
  <si>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</si>
  <si>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</si>
  <si>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</si>
  <si>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</si>
  <si>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</si>
  <si>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</si>
  <si>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</si>
  <si>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</si>
  <si>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</si>
  <si>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</si>
  <si>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</si>
  <si>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</si>
  <si>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</si>
  <si>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</si>
  <si>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</si>
  <si>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</si>
  <si>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</si>
  <si>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</si>
  <si>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</si>
  <si>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</si>
  <si>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</si>
  <si>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</si>
  <si>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</si>
  <si>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</si>
  <si>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</si>
  <si>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</si>
  <si>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</si>
  <si>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</si>
  <si>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</si>
  <si>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2.31045 198.482 367.205 590.666 864.137 1063.55 1232.37 1357.68</t>
  </si>
  <si>
    <t>Fs_true</t>
  </si>
  <si>
    <t>-0.0792476 217.317 387.61 590.157 807.44 1001.61 1201.14 1400.63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</si>
  <si>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</si>
  <si>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</si>
  <si>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</si>
  <si>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</si>
  <si>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</si>
  <si>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</si>
  <si>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</si>
  <si>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</si>
  <si>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</si>
  <si>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</si>
  <si>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</si>
  <si>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</si>
  <si>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</si>
  <si>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</si>
  <si>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</si>
  <si>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</si>
  <si>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</si>
  <si>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</si>
  <si>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</si>
  <si>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</si>
  <si>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</si>
  <si>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</si>
  <si>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</si>
  <si>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</si>
  <si>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</si>
  <si>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</si>
  <si>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</si>
  <si>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</si>
  <si>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</si>
  <si>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</si>
  <si>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</si>
  <si>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</si>
  <si>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</si>
  <si>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</si>
  <si>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</si>
  <si>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</si>
  <si>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</si>
  <si>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</si>
  <si>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</si>
  <si>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</si>
  <si>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</si>
  <si>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</si>
  <si>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</si>
  <si>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</si>
  <si>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</si>
  <si>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</si>
  <si>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</si>
  <si>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</si>
  <si>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</si>
  <si>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</si>
  <si>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</si>
  <si>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</si>
  <si>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</si>
  <si>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</si>
  <si>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</si>
  <si>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</si>
  <si>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</si>
  <si>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</si>
  <si>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</si>
  <si>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</si>
  <si>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</si>
  <si>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</si>
  <si>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</si>
  <si>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</si>
  <si>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</si>
  <si>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</si>
  <si>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</si>
  <si>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</si>
  <si>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</si>
  <si>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</si>
  <si>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</si>
  <si>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</si>
  <si>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</si>
  <si>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</si>
  <si>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</si>
  <si>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</si>
  <si>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</si>
  <si>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</si>
  <si>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</si>
  <si>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</si>
  <si>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</si>
  <si>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</si>
  <si>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</si>
  <si>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</si>
  <si>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</si>
  <si>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</si>
  <si>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</si>
  <si>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</si>
  <si>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</si>
  <si>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</si>
  <si>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</si>
  <si>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</si>
  <si>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</si>
  <si>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</si>
  <si>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</si>
  <si>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</si>
  <si>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</si>
  <si>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</si>
  <si>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</si>
  <si>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</si>
  <si>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</si>
  <si>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</si>
  <si>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</si>
  <si>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</si>
  <si>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</si>
  <si>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</si>
  <si>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</si>
  <si>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</si>
  <si>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</si>
  <si>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</si>
  <si>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</si>
  <si>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</si>
  <si>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</si>
  <si>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</si>
  <si>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</si>
  <si>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</si>
  <si>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</si>
  <si>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</si>
  <si>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</si>
  <si>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</si>
  <si>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</si>
  <si>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</si>
  <si>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</si>
  <si>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</si>
  <si>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</si>
  <si>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</si>
  <si>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</si>
  <si>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</si>
  <si>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</si>
  <si>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</si>
  <si>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</si>
  <si>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</si>
  <si>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</si>
  <si>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</si>
  <si>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</si>
  <si>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</si>
  <si>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</si>
  <si>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</si>
  <si>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</si>
  <si>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</si>
  <si>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</si>
  <si>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</si>
  <si>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</si>
  <si>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</si>
  <si>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</si>
  <si>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</si>
  <si>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</si>
  <si>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</si>
  <si>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</si>
  <si>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</si>
  <si>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</si>
  <si>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</si>
  <si>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</si>
  <si>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</si>
  <si>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</si>
  <si>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</si>
  <si>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</si>
  <si>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</si>
  <si>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</si>
  <si>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</si>
  <si>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</si>
  <si>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</si>
  <si>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</si>
  <si>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</si>
  <si>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</si>
  <si>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</si>
  <si>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</si>
  <si>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</si>
  <si>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</si>
  <si>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</si>
  <si>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</si>
  <si>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</si>
  <si>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</si>
  <si>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</si>
  <si>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</si>
  <si>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</si>
  <si>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</si>
  <si>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</si>
  <si>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</si>
  <si>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</si>
  <si>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</si>
  <si>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</si>
  <si>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</si>
  <si>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</si>
  <si>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</si>
  <si>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</si>
  <si>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</si>
  <si>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</si>
  <si>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</si>
  <si>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</si>
  <si>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</si>
  <si>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</si>
  <si>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</si>
  <si>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</si>
  <si>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</si>
  <si>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</si>
  <si>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</si>
  <si>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</si>
  <si>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</si>
  <si>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</si>
  <si>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</si>
  <si>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</si>
  <si>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</si>
  <si>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</si>
  <si>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</si>
  <si>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</si>
  <si>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</si>
  <si>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</si>
  <si>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</si>
  <si>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</si>
  <si>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</si>
  <si>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</si>
  <si>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</si>
  <si>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</si>
  <si>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</si>
  <si>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</si>
  <si>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</si>
  <si>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</si>
  <si>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</si>
  <si>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</si>
  <si>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</si>
  <si>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</si>
  <si>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</si>
  <si>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</si>
  <si>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</si>
  <si>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</si>
  <si>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</si>
  <si>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</si>
  <si>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</si>
  <si>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</si>
  <si>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</si>
  <si>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</si>
  <si>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</si>
  <si>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</si>
  <si>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</si>
  <si>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</si>
  <si>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</si>
  <si>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</si>
  <si>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</si>
  <si>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</si>
  <si>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</si>
  <si>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</si>
  <si>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</si>
  <si>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</si>
  <si>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</si>
  <si>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</si>
  <si>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</si>
  <si>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</si>
  <si>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</si>
  <si>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</si>
  <si>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</si>
  <si>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</si>
  <si>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</si>
  <si>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</si>
  <si>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</si>
  <si>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</si>
  <si>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</si>
  <si>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</si>
  <si>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</si>
  <si>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</si>
  <si>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</si>
  <si>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</si>
  <si>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</si>
  <si>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</si>
  <si>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</si>
  <si>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</si>
  <si>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</si>
  <si>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</si>
  <si>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</si>
  <si>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</si>
  <si>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</si>
  <si>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</si>
  <si>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</si>
  <si>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</si>
  <si>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</si>
  <si>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</si>
  <si>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</si>
  <si>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</si>
  <si>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</si>
  <si>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</si>
  <si>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</si>
  <si>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</si>
  <si>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</si>
  <si>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</si>
  <si>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</si>
  <si>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</si>
  <si>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</si>
  <si>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</si>
  <si>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</si>
  <si>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</si>
  <si>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</si>
  <si>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</si>
  <si>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</si>
  <si>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</si>
  <si>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</si>
  <si>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</si>
  <si>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</si>
  <si>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</si>
  <si>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</si>
  <si>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</si>
  <si>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</si>
  <si>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</si>
  <si>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</si>
  <si>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</si>
  <si>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</si>
  <si>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</si>
  <si>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</si>
  <si>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</si>
  <si>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</si>
  <si>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</si>
  <si>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</si>
  <si>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</si>
  <si>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</si>
  <si>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</si>
  <si>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</si>
  <si>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</si>
  <si>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</si>
  <si>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</si>
  <si>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</si>
  <si>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</si>
  <si>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</si>
  <si>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</si>
  <si>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</si>
  <si>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</si>
  <si>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</si>
  <si>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</si>
  <si>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</si>
  <si>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</si>
  <si>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20240607 13:28:44</t>
  </si>
  <si>
    <t>13:28:44</t>
  </si>
  <si>
    <t>RECT-3293-20240509-17_11_57</t>
  </si>
  <si>
    <t>MPF-3771-20240607-13_28_45</t>
  </si>
  <si>
    <t>-</t>
  </si>
  <si>
    <t>0: Broadleaf</t>
  </si>
  <si>
    <t>13:23:20</t>
  </si>
  <si>
    <t>2/3</t>
  </si>
  <si>
    <t>11111111</t>
  </si>
  <si>
    <t>oooooooo</t>
  </si>
  <si>
    <t>on</t>
  </si>
  <si>
    <t>20240607 13:29:31</t>
  </si>
  <si>
    <t>13:29:31</t>
  </si>
  <si>
    <t>MPF-3772-20240607-13_29_32</t>
  </si>
  <si>
    <t>0/3</t>
  </si>
  <si>
    <t>20240607 13:30:18</t>
  </si>
  <si>
    <t>13:30:18</t>
  </si>
  <si>
    <t>MPF-3773-20240607-13_30_19</t>
  </si>
  <si>
    <t>13:30:41</t>
  </si>
  <si>
    <t>20240607 13:31:27</t>
  </si>
  <si>
    <t>13:31:27</t>
  </si>
  <si>
    <t>MPF-3774-20240607-13_31_28</t>
  </si>
  <si>
    <t>13:31:51</t>
  </si>
  <si>
    <t>1/3</t>
  </si>
  <si>
    <t>20240607 13:32:37</t>
  </si>
  <si>
    <t>13:32:37</t>
  </si>
  <si>
    <t>MPF-3775-20240607-13_32_39</t>
  </si>
  <si>
    <t>13:32:57</t>
  </si>
  <si>
    <t>20240607 13:33:43</t>
  </si>
  <si>
    <t>13:33:43</t>
  </si>
  <si>
    <t>MPF-3776-20240607-13_33_45</t>
  </si>
  <si>
    <t>13:34:02</t>
  </si>
  <si>
    <t>20240607 13:34:48</t>
  </si>
  <si>
    <t>13:34:48</t>
  </si>
  <si>
    <t>MPF-3777-20240607-13_34_50</t>
  </si>
  <si>
    <t>13:35:12</t>
  </si>
  <si>
    <t>20240607 13:35:58</t>
  </si>
  <si>
    <t>13:35:58</t>
  </si>
  <si>
    <t>MPF-3778-20240607-13_35_59</t>
  </si>
  <si>
    <t>13:36:21</t>
  </si>
  <si>
    <t>20240607 13:37:07</t>
  </si>
  <si>
    <t>13:37:07</t>
  </si>
  <si>
    <t>MPF-3779-20240607-13_37_09</t>
  </si>
  <si>
    <t>13:37:26</t>
  </si>
  <si>
    <t>20240607 13:38:12</t>
  </si>
  <si>
    <t>13:38:12</t>
  </si>
  <si>
    <t>MPF-3780-20240607-13_38_14</t>
  </si>
  <si>
    <t>13:38:33</t>
  </si>
  <si>
    <t>20240607 13:39:19</t>
  </si>
  <si>
    <t>13:39:19</t>
  </si>
  <si>
    <t>MPF-3781-20240607-13_39_21</t>
  </si>
  <si>
    <t>13:39:37</t>
  </si>
  <si>
    <t>20240607 13:40:23</t>
  </si>
  <si>
    <t>13:40:23</t>
  </si>
  <si>
    <t>MPF-3782-20240607-13_40_25</t>
  </si>
  <si>
    <t>13:40:41</t>
  </si>
  <si>
    <t>20240607 13:41:27</t>
  </si>
  <si>
    <t>13:41:27</t>
  </si>
  <si>
    <t>MPF-3783-20240607-13_41_28</t>
  </si>
  <si>
    <t>13:41:50</t>
  </si>
  <si>
    <t>20240607 13:42:03</t>
  </si>
  <si>
    <t>13:42:03</t>
  </si>
  <si>
    <t>MPF-3784-20240607-13_42_05</t>
  </si>
  <si>
    <t>13:42:44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</si>
</sst>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30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33</v>
      </c>
    </row>
    <row r="4" spans="1:28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2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</row>
    <row r="15" spans="1:28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</row>
    <row r="16" spans="1:282">
      <c r="B16" t="s">
        <v>382</v>
      </c>
      <c r="C16" t="s">
        <v>382</v>
      </c>
      <c r="F16" t="s">
        <v>382</v>
      </c>
      <c r="G16" t="s">
        <v>382</v>
      </c>
      <c r="H16" t="s">
        <v>383</v>
      </c>
      <c r="I16" t="s">
        <v>384</v>
      </c>
      <c r="J16" t="s">
        <v>385</v>
      </c>
      <c r="K16" t="s">
        <v>386</v>
      </c>
      <c r="L16" t="s">
        <v>386</v>
      </c>
      <c r="M16" t="s">
        <v>215</v>
      </c>
      <c r="N16" t="s">
        <v>215</v>
      </c>
      <c r="O16" t="s">
        <v>383</v>
      </c>
      <c r="P16" t="s">
        <v>383</v>
      </c>
      <c r="Q16" t="s">
        <v>383</v>
      </c>
      <c r="R16" t="s">
        <v>383</v>
      </c>
      <c r="S16" t="s">
        <v>387</v>
      </c>
      <c r="T16" t="s">
        <v>388</v>
      </c>
      <c r="U16" t="s">
        <v>388</v>
      </c>
      <c r="V16" t="s">
        <v>389</v>
      </c>
      <c r="W16" t="s">
        <v>390</v>
      </c>
      <c r="X16" t="s">
        <v>389</v>
      </c>
      <c r="Y16" t="s">
        <v>389</v>
      </c>
      <c r="Z16" t="s">
        <v>389</v>
      </c>
      <c r="AA16" t="s">
        <v>387</v>
      </c>
      <c r="AB16" t="s">
        <v>387</v>
      </c>
      <c r="AC16" t="s">
        <v>387</v>
      </c>
      <c r="AD16" t="s">
        <v>387</v>
      </c>
      <c r="AE16" t="s">
        <v>391</v>
      </c>
      <c r="AF16" t="s">
        <v>390</v>
      </c>
      <c r="AH16" t="s">
        <v>390</v>
      </c>
      <c r="AI16" t="s">
        <v>391</v>
      </c>
      <c r="AO16" t="s">
        <v>385</v>
      </c>
      <c r="AV16" t="s">
        <v>385</v>
      </c>
      <c r="AW16" t="s">
        <v>385</v>
      </c>
      <c r="AX16" t="s">
        <v>385</v>
      </c>
      <c r="AY16" t="s">
        <v>392</v>
      </c>
      <c r="BM16" t="s">
        <v>393</v>
      </c>
      <c r="BO16" t="s">
        <v>393</v>
      </c>
      <c r="BP16" t="s">
        <v>385</v>
      </c>
      <c r="BS16" t="s">
        <v>393</v>
      </c>
      <c r="BT16" t="s">
        <v>390</v>
      </c>
      <c r="BW16" t="s">
        <v>394</v>
      </c>
      <c r="BX16" t="s">
        <v>394</v>
      </c>
      <c r="BZ16" t="s">
        <v>395</v>
      </c>
      <c r="CA16" t="s">
        <v>393</v>
      </c>
      <c r="CC16" t="s">
        <v>393</v>
      </c>
      <c r="CD16" t="s">
        <v>385</v>
      </c>
      <c r="CH16" t="s">
        <v>393</v>
      </c>
      <c r="CJ16" t="s">
        <v>396</v>
      </c>
      <c r="CM16" t="s">
        <v>393</v>
      </c>
      <c r="CN16" t="s">
        <v>393</v>
      </c>
      <c r="CP16" t="s">
        <v>393</v>
      </c>
      <c r="CR16" t="s">
        <v>393</v>
      </c>
      <c r="CT16" t="s">
        <v>385</v>
      </c>
      <c r="CU16" t="s">
        <v>385</v>
      </c>
      <c r="CW16" t="s">
        <v>397</v>
      </c>
      <c r="CX16" t="s">
        <v>398</v>
      </c>
      <c r="DA16" t="s">
        <v>383</v>
      </c>
      <c r="DB16" t="s">
        <v>382</v>
      </c>
      <c r="DC16" t="s">
        <v>386</v>
      </c>
      <c r="DD16" t="s">
        <v>386</v>
      </c>
      <c r="DE16" t="s">
        <v>399</v>
      </c>
      <c r="DF16" t="s">
        <v>399</v>
      </c>
      <c r="DG16" t="s">
        <v>386</v>
      </c>
      <c r="DH16" t="s">
        <v>399</v>
      </c>
      <c r="DI16" t="s">
        <v>391</v>
      </c>
      <c r="DJ16" t="s">
        <v>389</v>
      </c>
      <c r="DK16" t="s">
        <v>389</v>
      </c>
      <c r="DL16" t="s">
        <v>388</v>
      </c>
      <c r="DM16" t="s">
        <v>388</v>
      </c>
      <c r="DN16" t="s">
        <v>388</v>
      </c>
      <c r="DO16" t="s">
        <v>388</v>
      </c>
      <c r="DP16" t="s">
        <v>388</v>
      </c>
      <c r="DQ16" t="s">
        <v>400</v>
      </c>
      <c r="DR16" t="s">
        <v>385</v>
      </c>
      <c r="DS16" t="s">
        <v>385</v>
      </c>
      <c r="DT16" t="s">
        <v>386</v>
      </c>
      <c r="DU16" t="s">
        <v>386</v>
      </c>
      <c r="DV16" t="s">
        <v>386</v>
      </c>
      <c r="DW16" t="s">
        <v>399</v>
      </c>
      <c r="DX16" t="s">
        <v>386</v>
      </c>
      <c r="DY16" t="s">
        <v>399</v>
      </c>
      <c r="DZ16" t="s">
        <v>389</v>
      </c>
      <c r="EA16" t="s">
        <v>389</v>
      </c>
      <c r="EB16" t="s">
        <v>388</v>
      </c>
      <c r="EC16" t="s">
        <v>388</v>
      </c>
      <c r="ED16" t="s">
        <v>385</v>
      </c>
      <c r="EI16" t="s">
        <v>385</v>
      </c>
      <c r="EL16" t="s">
        <v>388</v>
      </c>
      <c r="EM16" t="s">
        <v>388</v>
      </c>
      <c r="EN16" t="s">
        <v>388</v>
      </c>
      <c r="EO16" t="s">
        <v>388</v>
      </c>
      <c r="EP16" t="s">
        <v>388</v>
      </c>
      <c r="EQ16" t="s">
        <v>385</v>
      </c>
      <c r="ER16" t="s">
        <v>385</v>
      </c>
      <c r="ES16" t="s">
        <v>385</v>
      </c>
      <c r="ET16" t="s">
        <v>382</v>
      </c>
      <c r="EW16" t="s">
        <v>401</v>
      </c>
      <c r="EX16" t="s">
        <v>401</v>
      </c>
      <c r="EZ16" t="s">
        <v>382</v>
      </c>
      <c r="FA16" t="s">
        <v>402</v>
      </c>
      <c r="FC16" t="s">
        <v>382</v>
      </c>
      <c r="FD16" t="s">
        <v>382</v>
      </c>
      <c r="FF16" t="s">
        <v>403</v>
      </c>
      <c r="FG16" t="s">
        <v>404</v>
      </c>
      <c r="FH16" t="s">
        <v>403</v>
      </c>
      <c r="FI16" t="s">
        <v>404</v>
      </c>
      <c r="FJ16" t="s">
        <v>403</v>
      </c>
      <c r="FK16" t="s">
        <v>404</v>
      </c>
      <c r="FL16" t="s">
        <v>390</v>
      </c>
      <c r="FM16" t="s">
        <v>390</v>
      </c>
      <c r="FN16" t="s">
        <v>386</v>
      </c>
      <c r="FO16" t="s">
        <v>405</v>
      </c>
      <c r="FP16" t="s">
        <v>386</v>
      </c>
      <c r="FS16" t="s">
        <v>406</v>
      </c>
      <c r="FV16" t="s">
        <v>399</v>
      </c>
      <c r="FW16" t="s">
        <v>407</v>
      </c>
      <c r="FX16" t="s">
        <v>399</v>
      </c>
      <c r="GC16" t="s">
        <v>408</v>
      </c>
      <c r="GD16" t="s">
        <v>408</v>
      </c>
      <c r="GQ16" t="s">
        <v>408</v>
      </c>
      <c r="GR16" t="s">
        <v>408</v>
      </c>
      <c r="GS16" t="s">
        <v>409</v>
      </c>
      <c r="GT16" t="s">
        <v>409</v>
      </c>
      <c r="GU16" t="s">
        <v>388</v>
      </c>
      <c r="GV16" t="s">
        <v>388</v>
      </c>
      <c r="GW16" t="s">
        <v>390</v>
      </c>
      <c r="GX16" t="s">
        <v>388</v>
      </c>
      <c r="GY16" t="s">
        <v>399</v>
      </c>
      <c r="GZ16" t="s">
        <v>390</v>
      </c>
      <c r="HA16" t="s">
        <v>390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408</v>
      </c>
      <c r="HJ16" t="s">
        <v>410</v>
      </c>
      <c r="HK16" t="s">
        <v>410</v>
      </c>
      <c r="HL16" t="s">
        <v>410</v>
      </c>
      <c r="HM16" t="s">
        <v>411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HY16" t="s">
        <v>408</v>
      </c>
      <c r="IF16" t="s">
        <v>408</v>
      </c>
      <c r="IG16" t="s">
        <v>390</v>
      </c>
      <c r="IH16" t="s">
        <v>390</v>
      </c>
      <c r="II16" t="s">
        <v>403</v>
      </c>
      <c r="IJ16" t="s">
        <v>404</v>
      </c>
      <c r="IK16" t="s">
        <v>404</v>
      </c>
      <c r="IO16" t="s">
        <v>404</v>
      </c>
      <c r="IS16" t="s">
        <v>386</v>
      </c>
      <c r="IT16" t="s">
        <v>386</v>
      </c>
      <c r="IU16" t="s">
        <v>399</v>
      </c>
      <c r="IV16" t="s">
        <v>399</v>
      </c>
      <c r="IW16" t="s">
        <v>412</v>
      </c>
      <c r="IX16" t="s">
        <v>412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408</v>
      </c>
      <c r="JE16" t="s">
        <v>388</v>
      </c>
      <c r="JF16" t="s">
        <v>408</v>
      </c>
      <c r="JH16" t="s">
        <v>391</v>
      </c>
      <c r="JI16" t="s">
        <v>391</v>
      </c>
      <c r="JJ16" t="s">
        <v>388</v>
      </c>
      <c r="JK16" t="s">
        <v>388</v>
      </c>
      <c r="JL16" t="s">
        <v>388</v>
      </c>
      <c r="JM16" t="s">
        <v>388</v>
      </c>
      <c r="JN16" t="s">
        <v>388</v>
      </c>
      <c r="JO16" t="s">
        <v>390</v>
      </c>
      <c r="JP16" t="s">
        <v>390</v>
      </c>
      <c r="JQ16" t="s">
        <v>390</v>
      </c>
      <c r="JR16" t="s">
        <v>388</v>
      </c>
      <c r="JS16" t="s">
        <v>386</v>
      </c>
      <c r="JT16" t="s">
        <v>399</v>
      </c>
      <c r="JU16" t="s">
        <v>390</v>
      </c>
      <c r="JV16" t="s">
        <v>390</v>
      </c>
    </row>
    <row r="17" spans="1:282">
      <c r="A17">
        <v>1</v>
      </c>
      <c r="B17">
        <v>1717759724</v>
      </c>
      <c r="C17">
        <v>0</v>
      </c>
      <c r="D17" t="s">
        <v>413</v>
      </c>
      <c r="E17" t="s">
        <v>414</v>
      </c>
      <c r="F17">
        <v>15</v>
      </c>
      <c r="G17">
        <v>1717759716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415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416</v>
      </c>
      <c r="AQ17">
        <v>10177.1</v>
      </c>
      <c r="AR17">
        <v>1060.132307692308</v>
      </c>
      <c r="AS17">
        <v>1464.867609017235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417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3771</v>
      </c>
      <c r="BM17">
        <v>290.0000000000001</v>
      </c>
      <c r="BN17">
        <v>1435.68</v>
      </c>
      <c r="BO17">
        <v>265</v>
      </c>
      <c r="BP17">
        <v>10177.1</v>
      </c>
      <c r="BQ17">
        <v>1436</v>
      </c>
      <c r="BR17">
        <v>-0.32</v>
      </c>
      <c r="BS17">
        <v>300.0000000000001</v>
      </c>
      <c r="BT17">
        <v>23.9</v>
      </c>
      <c r="BU17">
        <v>1464.867609017235</v>
      </c>
      <c r="BV17">
        <v>2.352380177109943</v>
      </c>
      <c r="BW17">
        <v>-29.37437306696507</v>
      </c>
      <c r="BX17">
        <v>2.097225991731928</v>
      </c>
      <c r="BY17">
        <v>0.8750983572804752</v>
      </c>
      <c r="BZ17">
        <v>-0.007845602002224688</v>
      </c>
      <c r="CA17">
        <v>289.9999999999999</v>
      </c>
      <c r="CB17">
        <v>1438.98</v>
      </c>
      <c r="CC17">
        <v>775</v>
      </c>
      <c r="CD17">
        <v>10169</v>
      </c>
      <c r="CE17">
        <v>1435.98</v>
      </c>
      <c r="CF17">
        <v>3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418</v>
      </c>
      <c r="DA17">
        <v>2</v>
      </c>
      <c r="DB17">
        <v>1717759716</v>
      </c>
      <c r="DC17">
        <v>1182.858064516129</v>
      </c>
      <c r="DD17">
        <v>1199.994193548387</v>
      </c>
      <c r="DE17">
        <v>18.63289032258064</v>
      </c>
      <c r="DF17">
        <v>17.46014193548387</v>
      </c>
      <c r="DG17">
        <v>1181.89</v>
      </c>
      <c r="DH17">
        <v>18.66363548387097</v>
      </c>
      <c r="DI17">
        <v>599.9809677419354</v>
      </c>
      <c r="DJ17">
        <v>101.0745806451613</v>
      </c>
      <c r="DK17">
        <v>0.09993662903225806</v>
      </c>
      <c r="DL17">
        <v>24.76685161290323</v>
      </c>
      <c r="DM17">
        <v>24.97709354838709</v>
      </c>
      <c r="DN17">
        <v>999.9000000000003</v>
      </c>
      <c r="DO17">
        <v>0</v>
      </c>
      <c r="DP17">
        <v>0</v>
      </c>
      <c r="DQ17">
        <v>5002.098064516129</v>
      </c>
      <c r="DR17">
        <v>0</v>
      </c>
      <c r="DS17">
        <v>380.7501290322581</v>
      </c>
      <c r="DT17">
        <v>-17.13716129032258</v>
      </c>
      <c r="DU17">
        <v>1205.317419354839</v>
      </c>
      <c r="DV17">
        <v>1221.31870967742</v>
      </c>
      <c r="DW17">
        <v>1.172742580645161</v>
      </c>
      <c r="DX17">
        <v>1199.994193548387</v>
      </c>
      <c r="DY17">
        <v>17.46014193548387</v>
      </c>
      <c r="DZ17">
        <v>1.88331064516129</v>
      </c>
      <c r="EA17">
        <v>1.764776774193548</v>
      </c>
      <c r="EB17">
        <v>16.49597096774193</v>
      </c>
      <c r="EC17">
        <v>15.47825806451613</v>
      </c>
      <c r="ED17">
        <v>700.0001612903225</v>
      </c>
      <c r="EE17">
        <v>0.9430038064516126</v>
      </c>
      <c r="EF17">
        <v>0.05699597419354839</v>
      </c>
      <c r="EG17">
        <v>0</v>
      </c>
      <c r="EH17">
        <v>1060.307419354839</v>
      </c>
      <c r="EI17">
        <v>5.000040000000003</v>
      </c>
      <c r="EJ17">
        <v>7650.255161290323</v>
      </c>
      <c r="EK17">
        <v>5723.417741935485</v>
      </c>
      <c r="EL17">
        <v>36.41699999999999</v>
      </c>
      <c r="EM17">
        <v>39.20754838709677</v>
      </c>
      <c r="EN17">
        <v>37.79409677419355</v>
      </c>
      <c r="EO17">
        <v>38.74564516129031</v>
      </c>
      <c r="EP17">
        <v>38.21348387096774</v>
      </c>
      <c r="EQ17">
        <v>655.3870967741937</v>
      </c>
      <c r="ER17">
        <v>39.61032258064515</v>
      </c>
      <c r="ES17">
        <v>0</v>
      </c>
      <c r="ET17">
        <v>2590.5</v>
      </c>
      <c r="EU17">
        <v>0</v>
      </c>
      <c r="EV17">
        <v>1060.132307692308</v>
      </c>
      <c r="EW17">
        <v>-9.169914517938233</v>
      </c>
      <c r="EX17">
        <v>-65.71042731632308</v>
      </c>
      <c r="EY17">
        <v>7649.765</v>
      </c>
      <c r="EZ17">
        <v>15</v>
      </c>
      <c r="FA17">
        <v>1717759400.1</v>
      </c>
      <c r="FB17" t="s">
        <v>419</v>
      </c>
      <c r="FC17">
        <v>1717759389.1</v>
      </c>
      <c r="FD17">
        <v>1717759400.1</v>
      </c>
      <c r="FE17">
        <v>26</v>
      </c>
      <c r="FF17">
        <v>-0.646</v>
      </c>
      <c r="FG17">
        <v>-0.027</v>
      </c>
      <c r="FH17">
        <v>0.982</v>
      </c>
      <c r="FI17">
        <v>-0.112</v>
      </c>
      <c r="FJ17">
        <v>1200</v>
      </c>
      <c r="FK17">
        <v>16</v>
      </c>
      <c r="FL17">
        <v>0.34</v>
      </c>
      <c r="FM17">
        <v>0.07000000000000001</v>
      </c>
      <c r="FN17">
        <v>-17.16985853658537</v>
      </c>
      <c r="FO17">
        <v>0.4650627177699693</v>
      </c>
      <c r="FP17">
        <v>0.08084288880927681</v>
      </c>
      <c r="FQ17">
        <v>1</v>
      </c>
      <c r="FR17">
        <v>1060.829117647059</v>
      </c>
      <c r="FS17">
        <v>-9.85408708200568</v>
      </c>
      <c r="FT17">
        <v>1.551286691080646</v>
      </c>
      <c r="FU17">
        <v>0</v>
      </c>
      <c r="FV17">
        <v>1.172651951219512</v>
      </c>
      <c r="FW17">
        <v>-0.003436933797909529</v>
      </c>
      <c r="FX17">
        <v>0.002889993011648394</v>
      </c>
      <c r="FY17">
        <v>1</v>
      </c>
      <c r="FZ17">
        <v>2</v>
      </c>
      <c r="GA17">
        <v>3</v>
      </c>
      <c r="GB17" t="s">
        <v>420</v>
      </c>
      <c r="GC17">
        <v>3.24871</v>
      </c>
      <c r="GD17">
        <v>2.76902</v>
      </c>
      <c r="GE17">
        <v>0.209095</v>
      </c>
      <c r="GF17">
        <v>0.212319</v>
      </c>
      <c r="GG17">
        <v>0.0975925</v>
      </c>
      <c r="GH17">
        <v>0.0936797</v>
      </c>
      <c r="GI17">
        <v>20687</v>
      </c>
      <c r="GJ17">
        <v>24572.8</v>
      </c>
      <c r="GK17">
        <v>25980.6</v>
      </c>
      <c r="GL17">
        <v>30007.3</v>
      </c>
      <c r="GM17">
        <v>33014.6</v>
      </c>
      <c r="GN17">
        <v>35100.9</v>
      </c>
      <c r="GO17">
        <v>39853</v>
      </c>
      <c r="GP17">
        <v>41737.4</v>
      </c>
      <c r="GQ17">
        <v>2.1638</v>
      </c>
      <c r="GR17">
        <v>1.86615</v>
      </c>
      <c r="GS17">
        <v>0.00924617</v>
      </c>
      <c r="GT17">
        <v>0</v>
      </c>
      <c r="GU17">
        <v>24.8206</v>
      </c>
      <c r="GV17">
        <v>999.9</v>
      </c>
      <c r="GW17">
        <v>45.4</v>
      </c>
      <c r="GX17">
        <v>31.8</v>
      </c>
      <c r="GY17">
        <v>21.2056</v>
      </c>
      <c r="GZ17">
        <v>30.28</v>
      </c>
      <c r="HA17">
        <v>13.1691</v>
      </c>
      <c r="HB17">
        <v>1</v>
      </c>
      <c r="HC17">
        <v>0.1647</v>
      </c>
      <c r="HD17">
        <v>2.13439</v>
      </c>
      <c r="HE17">
        <v>20.3035</v>
      </c>
      <c r="HF17">
        <v>5.20381</v>
      </c>
      <c r="HG17">
        <v>11.9021</v>
      </c>
      <c r="HH17">
        <v>4.9707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4.97064</v>
      </c>
      <c r="HO17">
        <v>1.85533</v>
      </c>
      <c r="HP17">
        <v>1.85257</v>
      </c>
      <c r="HQ17">
        <v>1.85684</v>
      </c>
      <c r="HR17">
        <v>1.85757</v>
      </c>
      <c r="HS17">
        <v>1.85653</v>
      </c>
      <c r="HT17">
        <v>1.85004</v>
      </c>
      <c r="HU17">
        <v>1.85516</v>
      </c>
      <c r="HV17" t="s">
        <v>23</v>
      </c>
      <c r="HW17" t="s">
        <v>23</v>
      </c>
      <c r="HX17" t="s">
        <v>23</v>
      </c>
      <c r="HY17" t="s">
        <v>23</v>
      </c>
      <c r="HZ17" t="s">
        <v>421</v>
      </c>
      <c r="IA17" t="s">
        <v>422</v>
      </c>
      <c r="IB17" t="s">
        <v>423</v>
      </c>
      <c r="IC17" t="s">
        <v>423</v>
      </c>
      <c r="ID17" t="s">
        <v>423</v>
      </c>
      <c r="IE17" t="s">
        <v>423</v>
      </c>
      <c r="IF17">
        <v>0</v>
      </c>
      <c r="IG17">
        <v>100</v>
      </c>
      <c r="IH17">
        <v>100</v>
      </c>
      <c r="II17">
        <v>0.97</v>
      </c>
      <c r="IJ17">
        <v>-0.0309</v>
      </c>
      <c r="IK17">
        <v>-0.2795039274546746</v>
      </c>
      <c r="IL17">
        <v>0.001513919756645767</v>
      </c>
      <c r="IM17">
        <v>-6.355450319681323E-07</v>
      </c>
      <c r="IN17">
        <v>2.090123885286584E-10</v>
      </c>
      <c r="IO17">
        <v>-0.3582666377081004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5.6</v>
      </c>
      <c r="IX17">
        <v>5.4</v>
      </c>
      <c r="IY17">
        <v>2.54028</v>
      </c>
      <c r="IZ17">
        <v>2.52808</v>
      </c>
      <c r="JA17">
        <v>1.59912</v>
      </c>
      <c r="JB17">
        <v>2.37061</v>
      </c>
      <c r="JC17">
        <v>1.44897</v>
      </c>
      <c r="JD17">
        <v>2.4939</v>
      </c>
      <c r="JE17">
        <v>35.9178</v>
      </c>
      <c r="JF17">
        <v>15.4892</v>
      </c>
      <c r="JG17">
        <v>18</v>
      </c>
      <c r="JH17">
        <v>613.426</v>
      </c>
      <c r="JI17">
        <v>426.668</v>
      </c>
      <c r="JJ17">
        <v>21.984</v>
      </c>
      <c r="JK17">
        <v>29.3525</v>
      </c>
      <c r="JL17">
        <v>29.9996</v>
      </c>
      <c r="JM17">
        <v>29.5729</v>
      </c>
      <c r="JN17">
        <v>29.5702</v>
      </c>
      <c r="JO17">
        <v>50.7615</v>
      </c>
      <c r="JP17">
        <v>25.0126</v>
      </c>
      <c r="JQ17">
        <v>53.1712</v>
      </c>
      <c r="JR17">
        <v>22.0031</v>
      </c>
      <c r="JS17">
        <v>1200</v>
      </c>
      <c r="JT17">
        <v>17.5396</v>
      </c>
      <c r="JU17">
        <v>101.339</v>
      </c>
      <c r="JV17">
        <v>101.16</v>
      </c>
    </row>
    <row r="18" spans="1:282">
      <c r="A18">
        <v>2</v>
      </c>
      <c r="B18">
        <v>1717759771</v>
      </c>
      <c r="C18">
        <v>47</v>
      </c>
      <c r="D18" t="s">
        <v>424</v>
      </c>
      <c r="E18" t="s">
        <v>425</v>
      </c>
      <c r="F18">
        <v>15</v>
      </c>
      <c r="G18">
        <v>1717759763.25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415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426</v>
      </c>
      <c r="AQ18">
        <v>10183.4</v>
      </c>
      <c r="AR18">
        <v>1037.8796</v>
      </c>
      <c r="AS18">
        <v>1435.814821369949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417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3772</v>
      </c>
      <c r="BM18">
        <v>290.0000000000001</v>
      </c>
      <c r="BN18">
        <v>1408.07</v>
      </c>
      <c r="BO18">
        <v>145</v>
      </c>
      <c r="BP18">
        <v>10183.4</v>
      </c>
      <c r="BQ18">
        <v>1408.86</v>
      </c>
      <c r="BR18">
        <v>-0.79</v>
      </c>
      <c r="BS18">
        <v>300.0000000000001</v>
      </c>
      <c r="BT18">
        <v>23.9</v>
      </c>
      <c r="BU18">
        <v>1435.814821369949</v>
      </c>
      <c r="BV18">
        <v>2.136852220364038</v>
      </c>
      <c r="BW18">
        <v>-27.44673887812433</v>
      </c>
      <c r="BX18">
        <v>1.905168948081972</v>
      </c>
      <c r="BY18">
        <v>0.8811272881281718</v>
      </c>
      <c r="BZ18">
        <v>-0.007845868965517243</v>
      </c>
      <c r="CA18">
        <v>289.9999999999999</v>
      </c>
      <c r="CB18">
        <v>1412.92</v>
      </c>
      <c r="CC18">
        <v>875</v>
      </c>
      <c r="CD18">
        <v>10168.1</v>
      </c>
      <c r="CE18">
        <v>1408.82</v>
      </c>
      <c r="CF18">
        <v>4.1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418</v>
      </c>
      <c r="DA18">
        <v>2</v>
      </c>
      <c r="DB18">
        <v>1717759763.25</v>
      </c>
      <c r="DC18">
        <v>1084.167333333333</v>
      </c>
      <c r="DD18">
        <v>1099.906</v>
      </c>
      <c r="DE18">
        <v>18.63989666666667</v>
      </c>
      <c r="DF18">
        <v>17.49251666666667</v>
      </c>
      <c r="DG18">
        <v>1083.287</v>
      </c>
      <c r="DH18">
        <v>18.67035</v>
      </c>
      <c r="DI18">
        <v>600.0207666666668</v>
      </c>
      <c r="DJ18">
        <v>101.0749666666666</v>
      </c>
      <c r="DK18">
        <v>0.1000553666666667</v>
      </c>
      <c r="DL18">
        <v>24.77455333333333</v>
      </c>
      <c r="DM18">
        <v>25.00562666666667</v>
      </c>
      <c r="DN18">
        <v>999.9000000000002</v>
      </c>
      <c r="DO18">
        <v>0</v>
      </c>
      <c r="DP18">
        <v>0</v>
      </c>
      <c r="DQ18">
        <v>5003.146333333334</v>
      </c>
      <c r="DR18">
        <v>0</v>
      </c>
      <c r="DS18">
        <v>380.5524</v>
      </c>
      <c r="DT18">
        <v>-15.73809</v>
      </c>
      <c r="DU18">
        <v>1104.760333333333</v>
      </c>
      <c r="DV18">
        <v>1119.488</v>
      </c>
      <c r="DW18">
        <v>1.147372333333334</v>
      </c>
      <c r="DX18">
        <v>1099.906</v>
      </c>
      <c r="DY18">
        <v>17.49251666666667</v>
      </c>
      <c r="DZ18">
        <v>1.884024666666666</v>
      </c>
      <c r="EA18">
        <v>1.768054666666667</v>
      </c>
      <c r="EB18">
        <v>16.50193333333333</v>
      </c>
      <c r="EC18">
        <v>15.50718666666667</v>
      </c>
      <c r="ED18">
        <v>700.0092000000001</v>
      </c>
      <c r="EE18">
        <v>0.943003033333333</v>
      </c>
      <c r="EF18">
        <v>0.05699666</v>
      </c>
      <c r="EG18">
        <v>0</v>
      </c>
      <c r="EH18">
        <v>1037.883333333333</v>
      </c>
      <c r="EI18">
        <v>5.000040000000002</v>
      </c>
      <c r="EJ18">
        <v>7491.923333333333</v>
      </c>
      <c r="EK18">
        <v>5723.490666666667</v>
      </c>
      <c r="EL18">
        <v>36.1955</v>
      </c>
      <c r="EM18">
        <v>38.79976666666666</v>
      </c>
      <c r="EN18">
        <v>37.49563333333333</v>
      </c>
      <c r="EO18">
        <v>38.26223333333333</v>
      </c>
      <c r="EP18">
        <v>37.96429999999999</v>
      </c>
      <c r="EQ18">
        <v>655.3956666666668</v>
      </c>
      <c r="ER18">
        <v>39.61499999999999</v>
      </c>
      <c r="ES18">
        <v>0</v>
      </c>
      <c r="ET18">
        <v>46.10000014305115</v>
      </c>
      <c r="EU18">
        <v>0</v>
      </c>
      <c r="EV18">
        <v>1037.8796</v>
      </c>
      <c r="EW18">
        <v>-15.16923066744121</v>
      </c>
      <c r="EX18">
        <v>-122.0723077419379</v>
      </c>
      <c r="EY18">
        <v>7491.192800000001</v>
      </c>
      <c r="EZ18">
        <v>15</v>
      </c>
      <c r="FA18">
        <v>1717759400.1</v>
      </c>
      <c r="FB18" t="s">
        <v>419</v>
      </c>
      <c r="FC18">
        <v>1717759389.1</v>
      </c>
      <c r="FD18">
        <v>1717759400.1</v>
      </c>
      <c r="FE18">
        <v>26</v>
      </c>
      <c r="FF18">
        <v>-0.646</v>
      </c>
      <c r="FG18">
        <v>-0.027</v>
      </c>
      <c r="FH18">
        <v>0.982</v>
      </c>
      <c r="FI18">
        <v>-0.112</v>
      </c>
      <c r="FJ18">
        <v>1200</v>
      </c>
      <c r="FK18">
        <v>16</v>
      </c>
      <c r="FL18">
        <v>0.34</v>
      </c>
      <c r="FM18">
        <v>0.07000000000000001</v>
      </c>
      <c r="FN18">
        <v>-14.98056097560976</v>
      </c>
      <c r="FO18">
        <v>-13.6226362369338</v>
      </c>
      <c r="FP18">
        <v>1.446848895118756</v>
      </c>
      <c r="FQ18">
        <v>0</v>
      </c>
      <c r="FR18">
        <v>1038.789411764706</v>
      </c>
      <c r="FS18">
        <v>-18.55645527771399</v>
      </c>
      <c r="FT18">
        <v>2.310012657434723</v>
      </c>
      <c r="FU18">
        <v>0</v>
      </c>
      <c r="FV18">
        <v>1.152741707317073</v>
      </c>
      <c r="FW18">
        <v>-0.1074790243902444</v>
      </c>
      <c r="FX18">
        <v>0.01095621705731588</v>
      </c>
      <c r="FY18">
        <v>0</v>
      </c>
      <c r="FZ18">
        <v>0</v>
      </c>
      <c r="GA18">
        <v>3</v>
      </c>
      <c r="GB18" t="s">
        <v>427</v>
      </c>
      <c r="GC18">
        <v>3.2487</v>
      </c>
      <c r="GD18">
        <v>2.76897</v>
      </c>
      <c r="GE18">
        <v>0.1978</v>
      </c>
      <c r="GF18">
        <v>0.200992</v>
      </c>
      <c r="GG18">
        <v>0.097625</v>
      </c>
      <c r="GH18">
        <v>0.0938214</v>
      </c>
      <c r="GI18">
        <v>20983.7</v>
      </c>
      <c r="GJ18">
        <v>24927.5</v>
      </c>
      <c r="GK18">
        <v>25981.8</v>
      </c>
      <c r="GL18">
        <v>30008.4</v>
      </c>
      <c r="GM18">
        <v>33014.6</v>
      </c>
      <c r="GN18">
        <v>35095.7</v>
      </c>
      <c r="GO18">
        <v>39855.9</v>
      </c>
      <c r="GP18">
        <v>41739.3</v>
      </c>
      <c r="GQ18">
        <v>2.16425</v>
      </c>
      <c r="GR18">
        <v>1.86633</v>
      </c>
      <c r="GS18">
        <v>0.0124201</v>
      </c>
      <c r="GT18">
        <v>0</v>
      </c>
      <c r="GU18">
        <v>24.7963</v>
      </c>
      <c r="GV18">
        <v>999.9</v>
      </c>
      <c r="GW18">
        <v>45.3</v>
      </c>
      <c r="GX18">
        <v>31.8</v>
      </c>
      <c r="GY18">
        <v>21.1581</v>
      </c>
      <c r="GZ18">
        <v>30.48</v>
      </c>
      <c r="HA18">
        <v>13.2732</v>
      </c>
      <c r="HB18">
        <v>1</v>
      </c>
      <c r="HC18">
        <v>0.161865</v>
      </c>
      <c r="HD18">
        <v>2.31901</v>
      </c>
      <c r="HE18">
        <v>20.3006</v>
      </c>
      <c r="HF18">
        <v>5.20411</v>
      </c>
      <c r="HG18">
        <v>11.9023</v>
      </c>
      <c r="HH18">
        <v>4.97105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4.97062</v>
      </c>
      <c r="HO18">
        <v>1.85533</v>
      </c>
      <c r="HP18">
        <v>1.85257</v>
      </c>
      <c r="HQ18">
        <v>1.85684</v>
      </c>
      <c r="HR18">
        <v>1.85758</v>
      </c>
      <c r="HS18">
        <v>1.85653</v>
      </c>
      <c r="HT18">
        <v>1.85003</v>
      </c>
      <c r="HU18">
        <v>1.85516</v>
      </c>
      <c r="HV18" t="s">
        <v>23</v>
      </c>
      <c r="HW18" t="s">
        <v>23</v>
      </c>
      <c r="HX18" t="s">
        <v>23</v>
      </c>
      <c r="HY18" t="s">
        <v>23</v>
      </c>
      <c r="HZ18" t="s">
        <v>421</v>
      </c>
      <c r="IA18" t="s">
        <v>422</v>
      </c>
      <c r="IB18" t="s">
        <v>423</v>
      </c>
      <c r="IC18" t="s">
        <v>423</v>
      </c>
      <c r="ID18" t="s">
        <v>423</v>
      </c>
      <c r="IE18" t="s">
        <v>423</v>
      </c>
      <c r="IF18">
        <v>0</v>
      </c>
      <c r="IG18">
        <v>100</v>
      </c>
      <c r="IH18">
        <v>100</v>
      </c>
      <c r="II18">
        <v>0.88</v>
      </c>
      <c r="IJ18">
        <v>-0.0307</v>
      </c>
      <c r="IK18">
        <v>-0.2795039274546746</v>
      </c>
      <c r="IL18">
        <v>0.001513919756645767</v>
      </c>
      <c r="IM18">
        <v>-6.355450319681323E-07</v>
      </c>
      <c r="IN18">
        <v>2.090123885286584E-10</v>
      </c>
      <c r="IO18">
        <v>-0.3582666377081004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6.4</v>
      </c>
      <c r="IX18">
        <v>6.2</v>
      </c>
      <c r="IY18">
        <v>2.3645</v>
      </c>
      <c r="IZ18">
        <v>2.51587</v>
      </c>
      <c r="JA18">
        <v>1.59912</v>
      </c>
      <c r="JB18">
        <v>2.37061</v>
      </c>
      <c r="JC18">
        <v>1.44897</v>
      </c>
      <c r="JD18">
        <v>2.44995</v>
      </c>
      <c r="JE18">
        <v>35.9412</v>
      </c>
      <c r="JF18">
        <v>15.4629</v>
      </c>
      <c r="JG18">
        <v>18</v>
      </c>
      <c r="JH18">
        <v>613.275</v>
      </c>
      <c r="JI18">
        <v>426.463</v>
      </c>
      <c r="JJ18">
        <v>21.8533</v>
      </c>
      <c r="JK18">
        <v>29.2989</v>
      </c>
      <c r="JL18">
        <v>29.9996</v>
      </c>
      <c r="JM18">
        <v>29.5264</v>
      </c>
      <c r="JN18">
        <v>29.5259</v>
      </c>
      <c r="JO18">
        <v>47.256</v>
      </c>
      <c r="JP18">
        <v>25.0126</v>
      </c>
      <c r="JQ18">
        <v>53.1712</v>
      </c>
      <c r="JR18">
        <v>21.9217</v>
      </c>
      <c r="JS18">
        <v>1100</v>
      </c>
      <c r="JT18">
        <v>17.5493</v>
      </c>
      <c r="JU18">
        <v>101.346</v>
      </c>
      <c r="JV18">
        <v>101.164</v>
      </c>
    </row>
    <row r="19" spans="1:282">
      <c r="A19">
        <v>3</v>
      </c>
      <c r="B19">
        <v>1717759818</v>
      </c>
      <c r="C19">
        <v>94</v>
      </c>
      <c r="D19" t="s">
        <v>428</v>
      </c>
      <c r="E19" t="s">
        <v>429</v>
      </c>
      <c r="F19">
        <v>15</v>
      </c>
      <c r="G19">
        <v>1717759810.25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415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430</v>
      </c>
      <c r="AQ19">
        <v>10177.5</v>
      </c>
      <c r="AR19">
        <v>1012.981923076923</v>
      </c>
      <c r="AS19">
        <v>1404.139153792479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417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3773</v>
      </c>
      <c r="BM19">
        <v>290.0000000000001</v>
      </c>
      <c r="BN19">
        <v>1379.76</v>
      </c>
      <c r="BO19">
        <v>275</v>
      </c>
      <c r="BP19">
        <v>10177.5</v>
      </c>
      <c r="BQ19">
        <v>1379.89</v>
      </c>
      <c r="BR19">
        <v>-0.13</v>
      </c>
      <c r="BS19">
        <v>300.0000000000001</v>
      </c>
      <c r="BT19">
        <v>23.9</v>
      </c>
      <c r="BU19">
        <v>1404.139153792479</v>
      </c>
      <c r="BV19">
        <v>2.360632689798674</v>
      </c>
      <c r="BW19">
        <v>-24.68174750378138</v>
      </c>
      <c r="BX19">
        <v>2.104762519506237</v>
      </c>
      <c r="BY19">
        <v>0.8308295972359886</v>
      </c>
      <c r="BZ19">
        <v>-0.007846112791991112</v>
      </c>
      <c r="CA19">
        <v>289.9999999999999</v>
      </c>
      <c r="CB19">
        <v>1384.61</v>
      </c>
      <c r="CC19">
        <v>865</v>
      </c>
      <c r="CD19">
        <v>10168.6</v>
      </c>
      <c r="CE19">
        <v>1379.87</v>
      </c>
      <c r="CF19">
        <v>4.74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418</v>
      </c>
      <c r="DA19">
        <v>2</v>
      </c>
      <c r="DB19">
        <v>1717759810.25</v>
      </c>
      <c r="DC19">
        <v>984.4495999999999</v>
      </c>
      <c r="DD19">
        <v>999.9202000000001</v>
      </c>
      <c r="DE19">
        <v>18.64344666666667</v>
      </c>
      <c r="DF19">
        <v>17.52315333333333</v>
      </c>
      <c r="DG19">
        <v>983.8086</v>
      </c>
      <c r="DH19">
        <v>18.67374666666667</v>
      </c>
      <c r="DI19">
        <v>599.9881</v>
      </c>
      <c r="DJ19">
        <v>101.0726333333333</v>
      </c>
      <c r="DK19">
        <v>0.1000314133333333</v>
      </c>
      <c r="DL19">
        <v>24.73625666666667</v>
      </c>
      <c r="DM19">
        <v>24.98381</v>
      </c>
      <c r="DN19">
        <v>999.9000000000002</v>
      </c>
      <c r="DO19">
        <v>0</v>
      </c>
      <c r="DP19">
        <v>0</v>
      </c>
      <c r="DQ19">
        <v>4992.374333333334</v>
      </c>
      <c r="DR19">
        <v>0</v>
      </c>
      <c r="DS19">
        <v>379.9743333333334</v>
      </c>
      <c r="DT19">
        <v>-15.31787333333333</v>
      </c>
      <c r="DU19">
        <v>1003.307333333333</v>
      </c>
      <c r="DV19">
        <v>1017.754666666667</v>
      </c>
      <c r="DW19">
        <v>1.120298666666667</v>
      </c>
      <c r="DX19">
        <v>999.9202000000001</v>
      </c>
      <c r="DY19">
        <v>17.52315333333333</v>
      </c>
      <c r="DZ19">
        <v>1.884342</v>
      </c>
      <c r="EA19">
        <v>1.771110333333333</v>
      </c>
      <c r="EB19">
        <v>16.50457333333333</v>
      </c>
      <c r="EC19">
        <v>15.53412</v>
      </c>
      <c r="ED19">
        <v>700.0155</v>
      </c>
      <c r="EE19">
        <v>0.9430092999999997</v>
      </c>
      <c r="EF19">
        <v>0.05699039666666667</v>
      </c>
      <c r="EG19">
        <v>0</v>
      </c>
      <c r="EH19">
        <v>1012.960666666667</v>
      </c>
      <c r="EI19">
        <v>5.000040000000002</v>
      </c>
      <c r="EJ19">
        <v>7312.733666666666</v>
      </c>
      <c r="EK19">
        <v>5723.555333333335</v>
      </c>
      <c r="EL19">
        <v>35.9811</v>
      </c>
      <c r="EM19">
        <v>38.54340000000001</v>
      </c>
      <c r="EN19">
        <v>37.25403333333333</v>
      </c>
      <c r="EO19">
        <v>37.97269999999999</v>
      </c>
      <c r="EP19">
        <v>37.73316666666666</v>
      </c>
      <c r="EQ19">
        <v>655.4069999999998</v>
      </c>
      <c r="ER19">
        <v>39.60999999999999</v>
      </c>
      <c r="ES19">
        <v>0</v>
      </c>
      <c r="ET19">
        <v>46.30000019073486</v>
      </c>
      <c r="EU19">
        <v>0</v>
      </c>
      <c r="EV19">
        <v>1012.981923076923</v>
      </c>
      <c r="EW19">
        <v>-25.28170939309049</v>
      </c>
      <c r="EX19">
        <v>-149.2629060155029</v>
      </c>
      <c r="EY19">
        <v>7312.489230769231</v>
      </c>
      <c r="EZ19">
        <v>15</v>
      </c>
      <c r="FA19">
        <v>1717759841</v>
      </c>
      <c r="FB19" t="s">
        <v>431</v>
      </c>
      <c r="FC19">
        <v>1717759841</v>
      </c>
      <c r="FD19">
        <v>1717759400.1</v>
      </c>
      <c r="FE19">
        <v>27</v>
      </c>
      <c r="FF19">
        <v>-0.166</v>
      </c>
      <c r="FG19">
        <v>-0.027</v>
      </c>
      <c r="FH19">
        <v>0.641</v>
      </c>
      <c r="FI19">
        <v>-0.112</v>
      </c>
      <c r="FJ19">
        <v>1000</v>
      </c>
      <c r="FK19">
        <v>16</v>
      </c>
      <c r="FL19">
        <v>0.31</v>
      </c>
      <c r="FM19">
        <v>0.07000000000000001</v>
      </c>
      <c r="FN19">
        <v>-14.55038292682926</v>
      </c>
      <c r="FO19">
        <v>-13.81413449477353</v>
      </c>
      <c r="FP19">
        <v>1.458298156790562</v>
      </c>
      <c r="FQ19">
        <v>0</v>
      </c>
      <c r="FR19">
        <v>1014.527941176471</v>
      </c>
      <c r="FS19">
        <v>-28.97616502944298</v>
      </c>
      <c r="FT19">
        <v>3.115983254704463</v>
      </c>
      <c r="FU19">
        <v>0</v>
      </c>
      <c r="FV19">
        <v>1.126870731707317</v>
      </c>
      <c r="FW19">
        <v>-0.122491986062715</v>
      </c>
      <c r="FX19">
        <v>0.01277423576831915</v>
      </c>
      <c r="FY19">
        <v>0</v>
      </c>
      <c r="FZ19">
        <v>0</v>
      </c>
      <c r="GA19">
        <v>3</v>
      </c>
      <c r="GB19" t="s">
        <v>427</v>
      </c>
      <c r="GC19">
        <v>3.24885</v>
      </c>
      <c r="GD19">
        <v>2.76917</v>
      </c>
      <c r="GE19">
        <v>0.185924</v>
      </c>
      <c r="GF19">
        <v>0.18911</v>
      </c>
      <c r="GG19">
        <v>0.097674</v>
      </c>
      <c r="GH19">
        <v>0.0939697</v>
      </c>
      <c r="GI19">
        <v>21297.1</v>
      </c>
      <c r="GJ19">
        <v>25299.9</v>
      </c>
      <c r="GK19">
        <v>25984.8</v>
      </c>
      <c r="GL19">
        <v>30010.1</v>
      </c>
      <c r="GM19">
        <v>33014.6</v>
      </c>
      <c r="GN19">
        <v>35090.4</v>
      </c>
      <c r="GO19">
        <v>39859.6</v>
      </c>
      <c r="GP19">
        <v>41741.4</v>
      </c>
      <c r="GQ19">
        <v>2.16517</v>
      </c>
      <c r="GR19">
        <v>1.8665</v>
      </c>
      <c r="GS19">
        <v>0.0117421</v>
      </c>
      <c r="GT19">
        <v>0</v>
      </c>
      <c r="GU19">
        <v>24.7715</v>
      </c>
      <c r="GV19">
        <v>999.9</v>
      </c>
      <c r="GW19">
        <v>45.3</v>
      </c>
      <c r="GX19">
        <v>31.8</v>
      </c>
      <c r="GY19">
        <v>21.1606</v>
      </c>
      <c r="GZ19">
        <v>30.65</v>
      </c>
      <c r="HA19">
        <v>13.2292</v>
      </c>
      <c r="HB19">
        <v>1</v>
      </c>
      <c r="HC19">
        <v>0.156824</v>
      </c>
      <c r="HD19">
        <v>2.18185</v>
      </c>
      <c r="HE19">
        <v>20.3027</v>
      </c>
      <c r="HF19">
        <v>5.20306</v>
      </c>
      <c r="HG19">
        <v>11.9023</v>
      </c>
      <c r="HH19">
        <v>4.9705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4.97064</v>
      </c>
      <c r="HO19">
        <v>1.85534</v>
      </c>
      <c r="HP19">
        <v>1.85257</v>
      </c>
      <c r="HQ19">
        <v>1.85684</v>
      </c>
      <c r="HR19">
        <v>1.85759</v>
      </c>
      <c r="HS19">
        <v>1.85654</v>
      </c>
      <c r="HT19">
        <v>1.85002</v>
      </c>
      <c r="HU19">
        <v>1.85516</v>
      </c>
      <c r="HV19" t="s">
        <v>23</v>
      </c>
      <c r="HW19" t="s">
        <v>23</v>
      </c>
      <c r="HX19" t="s">
        <v>23</v>
      </c>
      <c r="HY19" t="s">
        <v>23</v>
      </c>
      <c r="HZ19" t="s">
        <v>421</v>
      </c>
      <c r="IA19" t="s">
        <v>422</v>
      </c>
      <c r="IB19" t="s">
        <v>423</v>
      </c>
      <c r="IC19" t="s">
        <v>423</v>
      </c>
      <c r="ID19" t="s">
        <v>423</v>
      </c>
      <c r="IE19" t="s">
        <v>423</v>
      </c>
      <c r="IF19">
        <v>0</v>
      </c>
      <c r="IG19">
        <v>100</v>
      </c>
      <c r="IH19">
        <v>100</v>
      </c>
      <c r="II19">
        <v>0.641</v>
      </c>
      <c r="IJ19">
        <v>-0.0303</v>
      </c>
      <c r="IK19">
        <v>-0.2795039274546746</v>
      </c>
      <c r="IL19">
        <v>0.001513919756645767</v>
      </c>
      <c r="IM19">
        <v>-6.355450319681323E-07</v>
      </c>
      <c r="IN19">
        <v>2.090123885286584E-10</v>
      </c>
      <c r="IO19">
        <v>-0.3582666377081004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7.1</v>
      </c>
      <c r="IX19">
        <v>7</v>
      </c>
      <c r="IY19">
        <v>2.18628</v>
      </c>
      <c r="IZ19">
        <v>2.51343</v>
      </c>
      <c r="JA19">
        <v>1.59912</v>
      </c>
      <c r="JB19">
        <v>2.37061</v>
      </c>
      <c r="JC19">
        <v>1.44897</v>
      </c>
      <c r="JD19">
        <v>2.47192</v>
      </c>
      <c r="JE19">
        <v>35.9645</v>
      </c>
      <c r="JF19">
        <v>15.4717</v>
      </c>
      <c r="JG19">
        <v>18</v>
      </c>
      <c r="JH19">
        <v>613.481</v>
      </c>
      <c r="JI19">
        <v>426.256</v>
      </c>
      <c r="JJ19">
        <v>21.7577</v>
      </c>
      <c r="JK19">
        <v>29.2487</v>
      </c>
      <c r="JL19">
        <v>29.9991</v>
      </c>
      <c r="JM19">
        <v>29.4809</v>
      </c>
      <c r="JN19">
        <v>29.4813</v>
      </c>
      <c r="JO19">
        <v>43.6796</v>
      </c>
      <c r="JP19">
        <v>25.0126</v>
      </c>
      <c r="JQ19">
        <v>53.1712</v>
      </c>
      <c r="JR19">
        <v>21.7807</v>
      </c>
      <c r="JS19">
        <v>1000</v>
      </c>
      <c r="JT19">
        <v>17.482</v>
      </c>
      <c r="JU19">
        <v>101.356</v>
      </c>
      <c r="JV19">
        <v>101.17</v>
      </c>
    </row>
    <row r="20" spans="1:282">
      <c r="A20">
        <v>4</v>
      </c>
      <c r="B20">
        <v>1717759887</v>
      </c>
      <c r="C20">
        <v>163</v>
      </c>
      <c r="D20" t="s">
        <v>432</v>
      </c>
      <c r="E20" t="s">
        <v>433</v>
      </c>
      <c r="F20">
        <v>15</v>
      </c>
      <c r="G20">
        <v>1717759879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415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434</v>
      </c>
      <c r="AQ20">
        <v>10179.1</v>
      </c>
      <c r="AR20">
        <v>968.5873199999999</v>
      </c>
      <c r="AS20">
        <v>1329.840105067606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417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3774</v>
      </c>
      <c r="BM20">
        <v>290.0000000000001</v>
      </c>
      <c r="BN20">
        <v>1311.53</v>
      </c>
      <c r="BO20">
        <v>235</v>
      </c>
      <c r="BP20">
        <v>10179.1</v>
      </c>
      <c r="BQ20">
        <v>1310.87</v>
      </c>
      <c r="BR20">
        <v>0.66</v>
      </c>
      <c r="BS20">
        <v>300.0000000000001</v>
      </c>
      <c r="BT20">
        <v>23.9</v>
      </c>
      <c r="BU20">
        <v>1329.840105067606</v>
      </c>
      <c r="BV20">
        <v>1.90732100031728</v>
      </c>
      <c r="BW20">
        <v>-19.30493318856859</v>
      </c>
      <c r="BX20">
        <v>1.700603321757464</v>
      </c>
      <c r="BY20">
        <v>0.8215010741300179</v>
      </c>
      <c r="BZ20">
        <v>-0.007846082981090107</v>
      </c>
      <c r="CA20">
        <v>289.9999999999999</v>
      </c>
      <c r="CB20">
        <v>1315.89</v>
      </c>
      <c r="CC20">
        <v>835</v>
      </c>
      <c r="CD20">
        <v>10169.1</v>
      </c>
      <c r="CE20">
        <v>1310.86</v>
      </c>
      <c r="CF20">
        <v>5.03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418</v>
      </c>
      <c r="DA20">
        <v>2</v>
      </c>
      <c r="DB20">
        <v>1717759879</v>
      </c>
      <c r="DC20">
        <v>786.8472903225808</v>
      </c>
      <c r="DD20">
        <v>799.8927741935485</v>
      </c>
      <c r="DE20">
        <v>18.59755483870968</v>
      </c>
      <c r="DF20">
        <v>17.46842258064516</v>
      </c>
      <c r="DG20">
        <v>786.4392903225807</v>
      </c>
      <c r="DH20">
        <v>18.62972580645161</v>
      </c>
      <c r="DI20">
        <v>599.9935806451613</v>
      </c>
      <c r="DJ20">
        <v>101.0710967741935</v>
      </c>
      <c r="DK20">
        <v>0.1000039258064516</v>
      </c>
      <c r="DL20">
        <v>24.66288387096775</v>
      </c>
      <c r="DM20">
        <v>24.91851290322581</v>
      </c>
      <c r="DN20">
        <v>999.9000000000003</v>
      </c>
      <c r="DO20">
        <v>0</v>
      </c>
      <c r="DP20">
        <v>0</v>
      </c>
      <c r="DQ20">
        <v>4999.334838709678</v>
      </c>
      <c r="DR20">
        <v>0</v>
      </c>
      <c r="DS20">
        <v>380.2597741935485</v>
      </c>
      <c r="DT20">
        <v>-12.99984419354839</v>
      </c>
      <c r="DU20">
        <v>801.8045806451613</v>
      </c>
      <c r="DV20">
        <v>814.1139677419354</v>
      </c>
      <c r="DW20">
        <v>1.129141935483871</v>
      </c>
      <c r="DX20">
        <v>799.8927741935485</v>
      </c>
      <c r="DY20">
        <v>17.46842258064516</v>
      </c>
      <c r="DZ20">
        <v>1.879678709677419</v>
      </c>
      <c r="EA20">
        <v>1.765555483870968</v>
      </c>
      <c r="EB20">
        <v>16.46562258064516</v>
      </c>
      <c r="EC20">
        <v>15.48512258064516</v>
      </c>
      <c r="ED20">
        <v>699.9823870967741</v>
      </c>
      <c r="EE20">
        <v>0.9430026774193545</v>
      </c>
      <c r="EF20">
        <v>0.05699703548387097</v>
      </c>
      <c r="EG20">
        <v>0</v>
      </c>
      <c r="EH20">
        <v>969.359258064516</v>
      </c>
      <c r="EI20">
        <v>5.000040000000003</v>
      </c>
      <c r="EJ20">
        <v>6995.973548387096</v>
      </c>
      <c r="EK20">
        <v>5723.270645161292</v>
      </c>
      <c r="EL20">
        <v>35.68306451612903</v>
      </c>
      <c r="EM20">
        <v>38.23170967741934</v>
      </c>
      <c r="EN20">
        <v>36.94512903225806</v>
      </c>
      <c r="EO20">
        <v>37.67699999999999</v>
      </c>
      <c r="EP20">
        <v>37.45732258064515</v>
      </c>
      <c r="EQ20">
        <v>655.3703225806453</v>
      </c>
      <c r="ER20">
        <v>39.60999999999998</v>
      </c>
      <c r="ES20">
        <v>0</v>
      </c>
      <c r="ET20">
        <v>68.30000019073486</v>
      </c>
      <c r="EU20">
        <v>0</v>
      </c>
      <c r="EV20">
        <v>968.5873199999999</v>
      </c>
      <c r="EW20">
        <v>-69.77669210753882</v>
      </c>
      <c r="EX20">
        <v>-474.9592301701867</v>
      </c>
      <c r="EY20">
        <v>6989.866800000001</v>
      </c>
      <c r="EZ20">
        <v>15</v>
      </c>
      <c r="FA20">
        <v>1717759911.5</v>
      </c>
      <c r="FB20" t="s">
        <v>435</v>
      </c>
      <c r="FC20">
        <v>1717759911.5</v>
      </c>
      <c r="FD20">
        <v>1717759400.1</v>
      </c>
      <c r="FE20">
        <v>28</v>
      </c>
      <c r="FF20">
        <v>-0.058</v>
      </c>
      <c r="FG20">
        <v>-0.027</v>
      </c>
      <c r="FH20">
        <v>0.408</v>
      </c>
      <c r="FI20">
        <v>-0.112</v>
      </c>
      <c r="FJ20">
        <v>800</v>
      </c>
      <c r="FK20">
        <v>16</v>
      </c>
      <c r="FL20">
        <v>0.38</v>
      </c>
      <c r="FM20">
        <v>0.07000000000000001</v>
      </c>
      <c r="FN20">
        <v>-11.37067725</v>
      </c>
      <c r="FO20">
        <v>-30.49790803001875</v>
      </c>
      <c r="FP20">
        <v>3.159979109022706</v>
      </c>
      <c r="FQ20">
        <v>0</v>
      </c>
      <c r="FR20">
        <v>973.412205882353</v>
      </c>
      <c r="FS20">
        <v>-86.82085560610351</v>
      </c>
      <c r="FT20">
        <v>8.686200637588101</v>
      </c>
      <c r="FU20">
        <v>0</v>
      </c>
      <c r="FV20">
        <v>1.1308165</v>
      </c>
      <c r="FW20">
        <v>-0.004046679174486535</v>
      </c>
      <c r="FX20">
        <v>0.007807111998043845</v>
      </c>
      <c r="FY20">
        <v>1</v>
      </c>
      <c r="FZ20">
        <v>1</v>
      </c>
      <c r="GA20">
        <v>3</v>
      </c>
      <c r="GB20" t="s">
        <v>436</v>
      </c>
      <c r="GC20">
        <v>3.24871</v>
      </c>
      <c r="GD20">
        <v>2.76892</v>
      </c>
      <c r="GE20">
        <v>0.160294</v>
      </c>
      <c r="GF20">
        <v>0.163324</v>
      </c>
      <c r="GG20">
        <v>0.0975188</v>
      </c>
      <c r="GH20">
        <v>0.0936882</v>
      </c>
      <c r="GI20">
        <v>21970.4</v>
      </c>
      <c r="GJ20">
        <v>26106.9</v>
      </c>
      <c r="GK20">
        <v>25987.7</v>
      </c>
      <c r="GL20">
        <v>30012.4</v>
      </c>
      <c r="GM20">
        <v>33021.4</v>
      </c>
      <c r="GN20">
        <v>35101.2</v>
      </c>
      <c r="GO20">
        <v>39864</v>
      </c>
      <c r="GP20">
        <v>41744.5</v>
      </c>
      <c r="GQ20">
        <v>2.16537</v>
      </c>
      <c r="GR20">
        <v>1.86575</v>
      </c>
      <c r="GS20">
        <v>0.0116602</v>
      </c>
      <c r="GT20">
        <v>0</v>
      </c>
      <c r="GU20">
        <v>24.7275</v>
      </c>
      <c r="GV20">
        <v>999.9</v>
      </c>
      <c r="GW20">
        <v>45.5</v>
      </c>
      <c r="GX20">
        <v>31.8</v>
      </c>
      <c r="GY20">
        <v>21.2557</v>
      </c>
      <c r="GZ20">
        <v>30.38</v>
      </c>
      <c r="HA20">
        <v>13.4054</v>
      </c>
      <c r="HB20">
        <v>1</v>
      </c>
      <c r="HC20">
        <v>0.150526</v>
      </c>
      <c r="HD20">
        <v>1.83311</v>
      </c>
      <c r="HE20">
        <v>20.3066</v>
      </c>
      <c r="HF20">
        <v>5.20097</v>
      </c>
      <c r="HG20">
        <v>11.9021</v>
      </c>
      <c r="HH20">
        <v>4.97045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4.97063</v>
      </c>
      <c r="HO20">
        <v>1.85532</v>
      </c>
      <c r="HP20">
        <v>1.85257</v>
      </c>
      <c r="HQ20">
        <v>1.85684</v>
      </c>
      <c r="HR20">
        <v>1.85755</v>
      </c>
      <c r="HS20">
        <v>1.85654</v>
      </c>
      <c r="HT20">
        <v>1.85006</v>
      </c>
      <c r="HU20">
        <v>1.85515</v>
      </c>
      <c r="HV20" t="s">
        <v>23</v>
      </c>
      <c r="HW20" t="s">
        <v>23</v>
      </c>
      <c r="HX20" t="s">
        <v>23</v>
      </c>
      <c r="HY20" t="s">
        <v>23</v>
      </c>
      <c r="HZ20" t="s">
        <v>421</v>
      </c>
      <c r="IA20" t="s">
        <v>422</v>
      </c>
      <c r="IB20" t="s">
        <v>423</v>
      </c>
      <c r="IC20" t="s">
        <v>423</v>
      </c>
      <c r="ID20" t="s">
        <v>423</v>
      </c>
      <c r="IE20" t="s">
        <v>423</v>
      </c>
      <c r="IF20">
        <v>0</v>
      </c>
      <c r="IG20">
        <v>100</v>
      </c>
      <c r="IH20">
        <v>100</v>
      </c>
      <c r="II20">
        <v>0.408</v>
      </c>
      <c r="IJ20">
        <v>-0.0321</v>
      </c>
      <c r="IK20">
        <v>-0.4455738962630394</v>
      </c>
      <c r="IL20">
        <v>0.001513919756645767</v>
      </c>
      <c r="IM20">
        <v>-6.355450319681323E-07</v>
      </c>
      <c r="IN20">
        <v>2.090123885286584E-10</v>
      </c>
      <c r="IO20">
        <v>-0.3582666377081004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0.8</v>
      </c>
      <c r="IX20">
        <v>8.1</v>
      </c>
      <c r="IY20">
        <v>1.81885</v>
      </c>
      <c r="IZ20">
        <v>2.51587</v>
      </c>
      <c r="JA20">
        <v>1.59912</v>
      </c>
      <c r="JB20">
        <v>2.37061</v>
      </c>
      <c r="JC20">
        <v>1.44897</v>
      </c>
      <c r="JD20">
        <v>2.44873</v>
      </c>
      <c r="JE20">
        <v>35.9879</v>
      </c>
      <c r="JF20">
        <v>15.4629</v>
      </c>
      <c r="JG20">
        <v>18</v>
      </c>
      <c r="JH20">
        <v>612.978</v>
      </c>
      <c r="JI20">
        <v>425.419</v>
      </c>
      <c r="JJ20">
        <v>22.0545</v>
      </c>
      <c r="JK20">
        <v>29.1834</v>
      </c>
      <c r="JL20">
        <v>29.9996</v>
      </c>
      <c r="JM20">
        <v>29.4179</v>
      </c>
      <c r="JN20">
        <v>29.4203</v>
      </c>
      <c r="JO20">
        <v>36.3506</v>
      </c>
      <c r="JP20">
        <v>25.9852</v>
      </c>
      <c r="JQ20">
        <v>53.1712</v>
      </c>
      <c r="JR20">
        <v>22.1123</v>
      </c>
      <c r="JS20">
        <v>800</v>
      </c>
      <c r="JT20">
        <v>17.3875</v>
      </c>
      <c r="JU20">
        <v>101.367</v>
      </c>
      <c r="JV20">
        <v>101.177</v>
      </c>
    </row>
    <row r="21" spans="1:282">
      <c r="A21">
        <v>5</v>
      </c>
      <c r="B21">
        <v>1717759957.5</v>
      </c>
      <c r="C21">
        <v>233.5</v>
      </c>
      <c r="D21" t="s">
        <v>437</v>
      </c>
      <c r="E21" t="s">
        <v>438</v>
      </c>
      <c r="F21">
        <v>15</v>
      </c>
      <c r="G21">
        <v>1717759949.5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415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439</v>
      </c>
      <c r="AQ21">
        <v>10177.1</v>
      </c>
      <c r="AR21">
        <v>894.45628</v>
      </c>
      <c r="AS21">
        <v>1229.714434988806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417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3775</v>
      </c>
      <c r="BM21">
        <v>290.0000000000001</v>
      </c>
      <c r="BN21">
        <v>1203.56</v>
      </c>
      <c r="BO21">
        <v>275</v>
      </c>
      <c r="BP21">
        <v>10177.1</v>
      </c>
      <c r="BQ21">
        <v>1201.78</v>
      </c>
      <c r="BR21">
        <v>1.78</v>
      </c>
      <c r="BS21">
        <v>300.0000000000001</v>
      </c>
      <c r="BT21">
        <v>23.9</v>
      </c>
      <c r="BU21">
        <v>1229.714434988806</v>
      </c>
      <c r="BV21">
        <v>2.920854987476194</v>
      </c>
      <c r="BW21">
        <v>-28.4317727545237</v>
      </c>
      <c r="BX21">
        <v>2.604171602947176</v>
      </c>
      <c r="BY21">
        <v>0.809779922175654</v>
      </c>
      <c r="BZ21">
        <v>-0.007845628921023374</v>
      </c>
      <c r="CA21">
        <v>289.9999999999999</v>
      </c>
      <c r="CB21">
        <v>1204.18</v>
      </c>
      <c r="CC21">
        <v>735</v>
      </c>
      <c r="CD21">
        <v>10170.3</v>
      </c>
      <c r="CE21">
        <v>1201.76</v>
      </c>
      <c r="CF21">
        <v>2.42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418</v>
      </c>
      <c r="DA21">
        <v>2</v>
      </c>
      <c r="DB21">
        <v>1717759949.5</v>
      </c>
      <c r="DC21">
        <v>588.9821290322581</v>
      </c>
      <c r="DD21">
        <v>599.9044838709676</v>
      </c>
      <c r="DE21">
        <v>18.51442258064516</v>
      </c>
      <c r="DF21">
        <v>17.34486774193548</v>
      </c>
      <c r="DG21">
        <v>588.469129032258</v>
      </c>
      <c r="DH21">
        <v>18.54990967741936</v>
      </c>
      <c r="DI21">
        <v>599.9896451612904</v>
      </c>
      <c r="DJ21">
        <v>101.075064516129</v>
      </c>
      <c r="DK21">
        <v>0.1000230258064516</v>
      </c>
      <c r="DL21">
        <v>24.6919064516129</v>
      </c>
      <c r="DM21">
        <v>24.95763548387097</v>
      </c>
      <c r="DN21">
        <v>999.9000000000003</v>
      </c>
      <c r="DO21">
        <v>0</v>
      </c>
      <c r="DP21">
        <v>0</v>
      </c>
      <c r="DQ21">
        <v>4998.669354838709</v>
      </c>
      <c r="DR21">
        <v>0</v>
      </c>
      <c r="DS21">
        <v>380.497870967742</v>
      </c>
      <c r="DT21">
        <v>-11.22519032258065</v>
      </c>
      <c r="DU21">
        <v>599.7839032258063</v>
      </c>
      <c r="DV21">
        <v>610.4933225806451</v>
      </c>
      <c r="DW21">
        <v>1.169547096774193</v>
      </c>
      <c r="DX21">
        <v>599.9044838709676</v>
      </c>
      <c r="DY21">
        <v>17.34486774193548</v>
      </c>
      <c r="DZ21">
        <v>1.871345483870968</v>
      </c>
      <c r="EA21">
        <v>1.753132903225806</v>
      </c>
      <c r="EB21">
        <v>16.39581935483871</v>
      </c>
      <c r="EC21">
        <v>15.37505483870968</v>
      </c>
      <c r="ED21">
        <v>699.9708064516127</v>
      </c>
      <c r="EE21">
        <v>0.9430002903225803</v>
      </c>
      <c r="EF21">
        <v>0.05699944516129032</v>
      </c>
      <c r="EG21">
        <v>0</v>
      </c>
      <c r="EH21">
        <v>895.3101612903226</v>
      </c>
      <c r="EI21">
        <v>5.000040000000003</v>
      </c>
      <c r="EJ21">
        <v>6473.907419354838</v>
      </c>
      <c r="EK21">
        <v>5723.168709677419</v>
      </c>
      <c r="EL21">
        <v>35.433</v>
      </c>
      <c r="EM21">
        <v>38.00600000000001</v>
      </c>
      <c r="EN21">
        <v>36.68503225806451</v>
      </c>
      <c r="EO21">
        <v>37.47154838709677</v>
      </c>
      <c r="EP21">
        <v>37.21748387096773</v>
      </c>
      <c r="EQ21">
        <v>655.3570967741936</v>
      </c>
      <c r="ER21">
        <v>39.60999999999998</v>
      </c>
      <c r="ES21">
        <v>0</v>
      </c>
      <c r="ET21">
        <v>69.90000009536743</v>
      </c>
      <c r="EU21">
        <v>0</v>
      </c>
      <c r="EV21">
        <v>894.45628</v>
      </c>
      <c r="EW21">
        <v>-66.15123068978768</v>
      </c>
      <c r="EX21">
        <v>-466.0061532482728</v>
      </c>
      <c r="EY21">
        <v>6467.554399999999</v>
      </c>
      <c r="EZ21">
        <v>15</v>
      </c>
      <c r="FA21">
        <v>1717759977.5</v>
      </c>
      <c r="FB21" t="s">
        <v>440</v>
      </c>
      <c r="FC21">
        <v>1717759977.5</v>
      </c>
      <c r="FD21">
        <v>1717759400.1</v>
      </c>
      <c r="FE21">
        <v>29</v>
      </c>
      <c r="FF21">
        <v>0.292</v>
      </c>
      <c r="FG21">
        <v>-0.027</v>
      </c>
      <c r="FH21">
        <v>0.513</v>
      </c>
      <c r="FI21">
        <v>-0.112</v>
      </c>
      <c r="FJ21">
        <v>600</v>
      </c>
      <c r="FK21">
        <v>16</v>
      </c>
      <c r="FL21">
        <v>0.17</v>
      </c>
      <c r="FM21">
        <v>0.07000000000000001</v>
      </c>
      <c r="FN21">
        <v>-9.821583749999999</v>
      </c>
      <c r="FO21">
        <v>-28.92837737335833</v>
      </c>
      <c r="FP21">
        <v>2.995308259827933</v>
      </c>
      <c r="FQ21">
        <v>0</v>
      </c>
      <c r="FR21">
        <v>899.2685294117647</v>
      </c>
      <c r="FS21">
        <v>-83.3037126804812</v>
      </c>
      <c r="FT21">
        <v>8.381097517752435</v>
      </c>
      <c r="FU21">
        <v>0</v>
      </c>
      <c r="FV21">
        <v>1.176504</v>
      </c>
      <c r="FW21">
        <v>-0.1453461163227028</v>
      </c>
      <c r="FX21">
        <v>0.01485347666373094</v>
      </c>
      <c r="FY21">
        <v>0</v>
      </c>
      <c r="FZ21">
        <v>0</v>
      </c>
      <c r="GA21">
        <v>3</v>
      </c>
      <c r="GB21" t="s">
        <v>427</v>
      </c>
      <c r="GC21">
        <v>3.24876</v>
      </c>
      <c r="GD21">
        <v>2.76903</v>
      </c>
      <c r="GE21">
        <v>0.131139</v>
      </c>
      <c r="GF21">
        <v>0.134039</v>
      </c>
      <c r="GG21">
        <v>0.0972494</v>
      </c>
      <c r="GH21">
        <v>0.0933301</v>
      </c>
      <c r="GI21">
        <v>22735.3</v>
      </c>
      <c r="GJ21">
        <v>27022.7</v>
      </c>
      <c r="GK21">
        <v>25989.8</v>
      </c>
      <c r="GL21">
        <v>30014.3</v>
      </c>
      <c r="GM21">
        <v>33030.5</v>
      </c>
      <c r="GN21">
        <v>35114.1</v>
      </c>
      <c r="GO21">
        <v>39866.5</v>
      </c>
      <c r="GP21">
        <v>41747</v>
      </c>
      <c r="GQ21">
        <v>2.16625</v>
      </c>
      <c r="GR21">
        <v>1.86472</v>
      </c>
      <c r="GS21">
        <v>0.0159703</v>
      </c>
      <c r="GT21">
        <v>0</v>
      </c>
      <c r="GU21">
        <v>24.7157</v>
      </c>
      <c r="GV21">
        <v>999.9</v>
      </c>
      <c r="GW21">
        <v>45.7</v>
      </c>
      <c r="GX21">
        <v>31.8</v>
      </c>
      <c r="GY21">
        <v>21.3485</v>
      </c>
      <c r="GZ21">
        <v>30.24</v>
      </c>
      <c r="HA21">
        <v>13.3333</v>
      </c>
      <c r="HB21">
        <v>1</v>
      </c>
      <c r="HC21">
        <v>0.146301</v>
      </c>
      <c r="HD21">
        <v>1.75284</v>
      </c>
      <c r="HE21">
        <v>20.3076</v>
      </c>
      <c r="HF21">
        <v>5.20396</v>
      </c>
      <c r="HG21">
        <v>11.9021</v>
      </c>
      <c r="HH21">
        <v>4.97005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4.97064</v>
      </c>
      <c r="HO21">
        <v>1.85533</v>
      </c>
      <c r="HP21">
        <v>1.85257</v>
      </c>
      <c r="HQ21">
        <v>1.85684</v>
      </c>
      <c r="HR21">
        <v>1.85759</v>
      </c>
      <c r="HS21">
        <v>1.85654</v>
      </c>
      <c r="HT21">
        <v>1.85004</v>
      </c>
      <c r="HU21">
        <v>1.85516</v>
      </c>
      <c r="HV21" t="s">
        <v>23</v>
      </c>
      <c r="HW21" t="s">
        <v>23</v>
      </c>
      <c r="HX21" t="s">
        <v>23</v>
      </c>
      <c r="HY21" t="s">
        <v>23</v>
      </c>
      <c r="HZ21" t="s">
        <v>421</v>
      </c>
      <c r="IA21" t="s">
        <v>422</v>
      </c>
      <c r="IB21" t="s">
        <v>423</v>
      </c>
      <c r="IC21" t="s">
        <v>423</v>
      </c>
      <c r="ID21" t="s">
        <v>423</v>
      </c>
      <c r="IE21" t="s">
        <v>423</v>
      </c>
      <c r="IF21">
        <v>0</v>
      </c>
      <c r="IG21">
        <v>100</v>
      </c>
      <c r="IH21">
        <v>100</v>
      </c>
      <c r="II21">
        <v>0.513</v>
      </c>
      <c r="IJ21">
        <v>-0.0352</v>
      </c>
      <c r="IK21">
        <v>-0.5032718037104559</v>
      </c>
      <c r="IL21">
        <v>0.001513919756645767</v>
      </c>
      <c r="IM21">
        <v>-6.355450319681323E-07</v>
      </c>
      <c r="IN21">
        <v>2.090123885286584E-10</v>
      </c>
      <c r="IO21">
        <v>-0.3582666377081004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0.8</v>
      </c>
      <c r="IX21">
        <v>9.300000000000001</v>
      </c>
      <c r="IY21">
        <v>1.43799</v>
      </c>
      <c r="IZ21">
        <v>2.52075</v>
      </c>
      <c r="JA21">
        <v>1.59912</v>
      </c>
      <c r="JB21">
        <v>2.37061</v>
      </c>
      <c r="JC21">
        <v>1.44897</v>
      </c>
      <c r="JD21">
        <v>2.48047</v>
      </c>
      <c r="JE21">
        <v>36.0113</v>
      </c>
      <c r="JF21">
        <v>15.4629</v>
      </c>
      <c r="JG21">
        <v>18</v>
      </c>
      <c r="JH21">
        <v>613.029</v>
      </c>
      <c r="JI21">
        <v>424.459</v>
      </c>
      <c r="JJ21">
        <v>22.2834</v>
      </c>
      <c r="JK21">
        <v>29.124</v>
      </c>
      <c r="JL21">
        <v>29.9998</v>
      </c>
      <c r="JM21">
        <v>29.361</v>
      </c>
      <c r="JN21">
        <v>29.3637</v>
      </c>
      <c r="JO21">
        <v>28.7286</v>
      </c>
      <c r="JP21">
        <v>26.6681</v>
      </c>
      <c r="JQ21">
        <v>52.7985</v>
      </c>
      <c r="JR21">
        <v>22.285</v>
      </c>
      <c r="JS21">
        <v>600</v>
      </c>
      <c r="JT21">
        <v>17.361</v>
      </c>
      <c r="JU21">
        <v>101.374</v>
      </c>
      <c r="JV21">
        <v>101.183</v>
      </c>
    </row>
    <row r="22" spans="1:282">
      <c r="A22">
        <v>6</v>
      </c>
      <c r="B22">
        <v>1717760023.5</v>
      </c>
      <c r="C22">
        <v>299.5</v>
      </c>
      <c r="D22" t="s">
        <v>441</v>
      </c>
      <c r="E22" t="s">
        <v>442</v>
      </c>
      <c r="F22">
        <v>15</v>
      </c>
      <c r="G22">
        <v>1717760015.5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415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443</v>
      </c>
      <c r="AQ22">
        <v>10171.8</v>
      </c>
      <c r="AR22">
        <v>845.6034999999998</v>
      </c>
      <c r="AS22">
        <v>1166.592836757671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417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3776</v>
      </c>
      <c r="BM22">
        <v>290.0000000000001</v>
      </c>
      <c r="BN22">
        <v>1131.92</v>
      </c>
      <c r="BO22">
        <v>295</v>
      </c>
      <c r="BP22">
        <v>10171.8</v>
      </c>
      <c r="BQ22">
        <v>1132.1</v>
      </c>
      <c r="BR22">
        <v>-0.18</v>
      </c>
      <c r="BS22">
        <v>300.0000000000001</v>
      </c>
      <c r="BT22">
        <v>23.9</v>
      </c>
      <c r="BU22">
        <v>1166.592836757671</v>
      </c>
      <c r="BV22">
        <v>1.754723763887672</v>
      </c>
      <c r="BW22">
        <v>-35.08271144212446</v>
      </c>
      <c r="BX22">
        <v>1.563659274523164</v>
      </c>
      <c r="BY22">
        <v>0.9473077125913518</v>
      </c>
      <c r="BZ22">
        <v>-0.007843054505005564</v>
      </c>
      <c r="CA22">
        <v>289.9999999999999</v>
      </c>
      <c r="CB22">
        <v>1130.98</v>
      </c>
      <c r="CC22">
        <v>705</v>
      </c>
      <c r="CD22">
        <v>10165.8</v>
      </c>
      <c r="CE22">
        <v>1132.08</v>
      </c>
      <c r="CF22">
        <v>-1.1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418</v>
      </c>
      <c r="DA22">
        <v>2</v>
      </c>
      <c r="DB22">
        <v>1717760015.5</v>
      </c>
      <c r="DC22">
        <v>489.3916129032258</v>
      </c>
      <c r="DD22">
        <v>499.9492580645161</v>
      </c>
      <c r="DE22">
        <v>18.62545161290323</v>
      </c>
      <c r="DF22">
        <v>17.40832580645161</v>
      </c>
      <c r="DG22">
        <v>488.9926129032258</v>
      </c>
      <c r="DH22">
        <v>18.65648387096774</v>
      </c>
      <c r="DI22">
        <v>599.991935483871</v>
      </c>
      <c r="DJ22">
        <v>101.0720322580645</v>
      </c>
      <c r="DK22">
        <v>0.09998961935483873</v>
      </c>
      <c r="DL22">
        <v>24.74667419354839</v>
      </c>
      <c r="DM22">
        <v>24.99027096774194</v>
      </c>
      <c r="DN22">
        <v>999.9000000000003</v>
      </c>
      <c r="DO22">
        <v>0</v>
      </c>
      <c r="DP22">
        <v>0</v>
      </c>
      <c r="DQ22">
        <v>5000.665161290322</v>
      </c>
      <c r="DR22">
        <v>0</v>
      </c>
      <c r="DS22">
        <v>380.5212258064515</v>
      </c>
      <c r="DT22">
        <v>-10.55482129032258</v>
      </c>
      <c r="DU22">
        <v>498.6826129032258</v>
      </c>
      <c r="DV22">
        <v>508.806741935484</v>
      </c>
      <c r="DW22">
        <v>1.217133870967742</v>
      </c>
      <c r="DX22">
        <v>499.9492580645161</v>
      </c>
      <c r="DY22">
        <v>17.40832580645161</v>
      </c>
      <c r="DZ22">
        <v>1.882511935483871</v>
      </c>
      <c r="EA22">
        <v>1.759493870967742</v>
      </c>
      <c r="EB22">
        <v>16.48931290322581</v>
      </c>
      <c r="EC22">
        <v>15.4315</v>
      </c>
      <c r="ED22">
        <v>699.9834838709677</v>
      </c>
      <c r="EE22">
        <v>0.9430141612903223</v>
      </c>
      <c r="EF22">
        <v>0.05698577096774193</v>
      </c>
      <c r="EG22">
        <v>0</v>
      </c>
      <c r="EH22">
        <v>845.8508709677417</v>
      </c>
      <c r="EI22">
        <v>5.000040000000003</v>
      </c>
      <c r="EJ22">
        <v>6136.312258064517</v>
      </c>
      <c r="EK22">
        <v>5723.301935483872</v>
      </c>
      <c r="EL22">
        <v>35.95138709677418</v>
      </c>
      <c r="EM22">
        <v>39.28806451612903</v>
      </c>
      <c r="EN22">
        <v>37.41303225806452</v>
      </c>
      <c r="EO22">
        <v>39.04606451612903</v>
      </c>
      <c r="EP22">
        <v>38.05016129032258</v>
      </c>
      <c r="EQ22">
        <v>655.3783870967742</v>
      </c>
      <c r="ER22">
        <v>39.6032258064516</v>
      </c>
      <c r="ES22">
        <v>0</v>
      </c>
      <c r="ET22">
        <v>65.30000019073486</v>
      </c>
      <c r="EU22">
        <v>0</v>
      </c>
      <c r="EV22">
        <v>845.6034999999998</v>
      </c>
      <c r="EW22">
        <v>-26.00475218979547</v>
      </c>
      <c r="EX22">
        <v>-154.441367492377</v>
      </c>
      <c r="EY22">
        <v>6135.313461538462</v>
      </c>
      <c r="EZ22">
        <v>15</v>
      </c>
      <c r="FA22">
        <v>1717760042.5</v>
      </c>
      <c r="FB22" t="s">
        <v>444</v>
      </c>
      <c r="FC22">
        <v>1717760042.5</v>
      </c>
      <c r="FD22">
        <v>1717759400.1</v>
      </c>
      <c r="FE22">
        <v>30</v>
      </c>
      <c r="FF22">
        <v>-0.014</v>
      </c>
      <c r="FG22">
        <v>-0.027</v>
      </c>
      <c r="FH22">
        <v>0.399</v>
      </c>
      <c r="FI22">
        <v>-0.112</v>
      </c>
      <c r="FJ22">
        <v>500</v>
      </c>
      <c r="FK22">
        <v>16</v>
      </c>
      <c r="FL22">
        <v>0.28</v>
      </c>
      <c r="FM22">
        <v>0.07000000000000001</v>
      </c>
      <c r="FN22">
        <v>-9.463543414634145</v>
      </c>
      <c r="FO22">
        <v>-18.81809895470384</v>
      </c>
      <c r="FP22">
        <v>2.010995442037514</v>
      </c>
      <c r="FQ22">
        <v>0</v>
      </c>
      <c r="FR22">
        <v>846.9036470588235</v>
      </c>
      <c r="FS22">
        <v>-27.98279608710041</v>
      </c>
      <c r="FT22">
        <v>3.089346893499289</v>
      </c>
      <c r="FU22">
        <v>0</v>
      </c>
      <c r="FV22">
        <v>1.22137</v>
      </c>
      <c r="FW22">
        <v>-0.08959818815330808</v>
      </c>
      <c r="FX22">
        <v>0.01225326656297882</v>
      </c>
      <c r="FY22">
        <v>1</v>
      </c>
      <c r="FZ22">
        <v>1</v>
      </c>
      <c r="GA22">
        <v>3</v>
      </c>
      <c r="GB22" t="s">
        <v>436</v>
      </c>
      <c r="GC22">
        <v>3.24873</v>
      </c>
      <c r="GD22">
        <v>2.76891</v>
      </c>
      <c r="GE22">
        <v>0.114764</v>
      </c>
      <c r="GF22">
        <v>0.117566</v>
      </c>
      <c r="GG22">
        <v>0.0976778</v>
      </c>
      <c r="GH22">
        <v>0.0935999</v>
      </c>
      <c r="GI22">
        <v>23165.3</v>
      </c>
      <c r="GJ22">
        <v>27537.7</v>
      </c>
      <c r="GK22">
        <v>25991.2</v>
      </c>
      <c r="GL22">
        <v>30015.1</v>
      </c>
      <c r="GM22">
        <v>33014.9</v>
      </c>
      <c r="GN22">
        <v>35102.7</v>
      </c>
      <c r="GO22">
        <v>39868.8</v>
      </c>
      <c r="GP22">
        <v>41748</v>
      </c>
      <c r="GQ22">
        <v>2.16668</v>
      </c>
      <c r="GR22">
        <v>1.8642</v>
      </c>
      <c r="GS22">
        <v>0.0163093</v>
      </c>
      <c r="GT22">
        <v>0</v>
      </c>
      <c r="GU22">
        <v>24.722</v>
      </c>
      <c r="GV22">
        <v>999.9</v>
      </c>
      <c r="GW22">
        <v>46</v>
      </c>
      <c r="GX22">
        <v>31.8</v>
      </c>
      <c r="GY22">
        <v>21.4881</v>
      </c>
      <c r="GZ22">
        <v>30.51</v>
      </c>
      <c r="HA22">
        <v>13.4655</v>
      </c>
      <c r="HB22">
        <v>1</v>
      </c>
      <c r="HC22">
        <v>0.14329</v>
      </c>
      <c r="HD22">
        <v>1.90629</v>
      </c>
      <c r="HE22">
        <v>20.3078</v>
      </c>
      <c r="HF22">
        <v>5.20471</v>
      </c>
      <c r="HG22">
        <v>11.9021</v>
      </c>
      <c r="HH22">
        <v>4.97115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4.97063</v>
      </c>
      <c r="HO22">
        <v>1.85537</v>
      </c>
      <c r="HP22">
        <v>1.85257</v>
      </c>
      <c r="HQ22">
        <v>1.85684</v>
      </c>
      <c r="HR22">
        <v>1.85758</v>
      </c>
      <c r="HS22">
        <v>1.85654</v>
      </c>
      <c r="HT22">
        <v>1.85004</v>
      </c>
      <c r="HU22">
        <v>1.85515</v>
      </c>
      <c r="HV22" t="s">
        <v>23</v>
      </c>
      <c r="HW22" t="s">
        <v>23</v>
      </c>
      <c r="HX22" t="s">
        <v>23</v>
      </c>
      <c r="HY22" t="s">
        <v>23</v>
      </c>
      <c r="HZ22" t="s">
        <v>421</v>
      </c>
      <c r="IA22" t="s">
        <v>422</v>
      </c>
      <c r="IB22" t="s">
        <v>423</v>
      </c>
      <c r="IC22" t="s">
        <v>423</v>
      </c>
      <c r="ID22" t="s">
        <v>423</v>
      </c>
      <c r="IE22" t="s">
        <v>423</v>
      </c>
      <c r="IF22">
        <v>0</v>
      </c>
      <c r="IG22">
        <v>100</v>
      </c>
      <c r="IH22">
        <v>100</v>
      </c>
      <c r="II22">
        <v>0.399</v>
      </c>
      <c r="IJ22">
        <v>-0.0307</v>
      </c>
      <c r="IK22">
        <v>-0.2109487162868645</v>
      </c>
      <c r="IL22">
        <v>0.001513919756645767</v>
      </c>
      <c r="IM22">
        <v>-6.355450319681323E-07</v>
      </c>
      <c r="IN22">
        <v>2.090123885286584E-10</v>
      </c>
      <c r="IO22">
        <v>-0.3582666377081004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0.8</v>
      </c>
      <c r="IX22">
        <v>10.4</v>
      </c>
      <c r="IY22">
        <v>1.24023</v>
      </c>
      <c r="IZ22">
        <v>2.52441</v>
      </c>
      <c r="JA22">
        <v>1.5979</v>
      </c>
      <c r="JB22">
        <v>2.37061</v>
      </c>
      <c r="JC22">
        <v>1.44897</v>
      </c>
      <c r="JD22">
        <v>2.47437</v>
      </c>
      <c r="JE22">
        <v>36.0582</v>
      </c>
      <c r="JF22">
        <v>15.4542</v>
      </c>
      <c r="JG22">
        <v>18</v>
      </c>
      <c r="JH22">
        <v>612.846</v>
      </c>
      <c r="JI22">
        <v>423.846</v>
      </c>
      <c r="JJ22">
        <v>22.2414</v>
      </c>
      <c r="JK22">
        <v>29.076</v>
      </c>
      <c r="JL22">
        <v>29.9999</v>
      </c>
      <c r="JM22">
        <v>29.3133</v>
      </c>
      <c r="JN22">
        <v>29.3168</v>
      </c>
      <c r="JO22">
        <v>24.7846</v>
      </c>
      <c r="JP22">
        <v>27.0255</v>
      </c>
      <c r="JQ22">
        <v>52.7985</v>
      </c>
      <c r="JR22">
        <v>22.239</v>
      </c>
      <c r="JS22">
        <v>500</v>
      </c>
      <c r="JT22">
        <v>17.3459</v>
      </c>
      <c r="JU22">
        <v>101.38</v>
      </c>
      <c r="JV22">
        <v>101.186</v>
      </c>
    </row>
    <row r="23" spans="1:282">
      <c r="A23">
        <v>7</v>
      </c>
      <c r="B23">
        <v>1717760088.5</v>
      </c>
      <c r="C23">
        <v>364.5</v>
      </c>
      <c r="D23" t="s">
        <v>445</v>
      </c>
      <c r="E23" t="s">
        <v>446</v>
      </c>
      <c r="F23">
        <v>15</v>
      </c>
      <c r="G23">
        <v>1717760080.5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415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447</v>
      </c>
      <c r="AQ23">
        <v>10173.5</v>
      </c>
      <c r="AR23">
        <v>827.0589230769231</v>
      </c>
      <c r="AS23">
        <v>1116.084885878335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417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3777</v>
      </c>
      <c r="BM23">
        <v>290.0000000000001</v>
      </c>
      <c r="BN23">
        <v>1088.65</v>
      </c>
      <c r="BO23">
        <v>175</v>
      </c>
      <c r="BP23">
        <v>10173.5</v>
      </c>
      <c r="BQ23">
        <v>1089.24</v>
      </c>
      <c r="BR23">
        <v>-0.59</v>
      </c>
      <c r="BS23">
        <v>300.0000000000001</v>
      </c>
      <c r="BT23">
        <v>23.9</v>
      </c>
      <c r="BU23">
        <v>1116.084885878335</v>
      </c>
      <c r="BV23">
        <v>2.308373055687541</v>
      </c>
      <c r="BW23">
        <v>-27.31506946242532</v>
      </c>
      <c r="BX23">
        <v>2.056340928836131</v>
      </c>
      <c r="BY23">
        <v>0.8630452175120067</v>
      </c>
      <c r="BZ23">
        <v>-0.007841018464961068</v>
      </c>
      <c r="CA23">
        <v>289.9999999999999</v>
      </c>
      <c r="CB23">
        <v>1088.73</v>
      </c>
      <c r="CC23">
        <v>745</v>
      </c>
      <c r="CD23">
        <v>10161.5</v>
      </c>
      <c r="CE23">
        <v>1089.2</v>
      </c>
      <c r="CF23">
        <v>-0.47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418</v>
      </c>
      <c r="DA23">
        <v>2</v>
      </c>
      <c r="DB23">
        <v>1717760080.5</v>
      </c>
      <c r="DC23">
        <v>391.0964516129033</v>
      </c>
      <c r="DD23">
        <v>399.9528064516128</v>
      </c>
      <c r="DE23">
        <v>18.6738</v>
      </c>
      <c r="DF23">
        <v>17.35776129032258</v>
      </c>
      <c r="DG23">
        <v>390.6654516129033</v>
      </c>
      <c r="DH23">
        <v>18.70289032258064</v>
      </c>
      <c r="DI23">
        <v>599.9859677419355</v>
      </c>
      <c r="DJ23">
        <v>101.0767419354839</v>
      </c>
      <c r="DK23">
        <v>0.09998155483870966</v>
      </c>
      <c r="DL23">
        <v>24.80174193548386</v>
      </c>
      <c r="DM23">
        <v>24.99793225806452</v>
      </c>
      <c r="DN23">
        <v>999.9000000000003</v>
      </c>
      <c r="DO23">
        <v>0</v>
      </c>
      <c r="DP23">
        <v>0</v>
      </c>
      <c r="DQ23">
        <v>4999.274193548387</v>
      </c>
      <c r="DR23">
        <v>0</v>
      </c>
      <c r="DS23">
        <v>380.9523225806452</v>
      </c>
      <c r="DT23">
        <v>-9.005729032258065</v>
      </c>
      <c r="DU23">
        <v>398.3866451612904</v>
      </c>
      <c r="DV23">
        <v>407.0177741935484</v>
      </c>
      <c r="DW23">
        <v>1.316045161290323</v>
      </c>
      <c r="DX23">
        <v>399.9528064516128</v>
      </c>
      <c r="DY23">
        <v>17.35776129032258</v>
      </c>
      <c r="DZ23">
        <v>1.887487096774193</v>
      </c>
      <c r="EA23">
        <v>1.754464838709678</v>
      </c>
      <c r="EB23">
        <v>16.53078709677419</v>
      </c>
      <c r="EC23">
        <v>15.3869064516129</v>
      </c>
      <c r="ED23">
        <v>699.9949354838709</v>
      </c>
      <c r="EE23">
        <v>0.9429930000000003</v>
      </c>
      <c r="EF23">
        <v>0.05700689999999999</v>
      </c>
      <c r="EG23">
        <v>0</v>
      </c>
      <c r="EH23">
        <v>827.1855161290322</v>
      </c>
      <c r="EI23">
        <v>5.000040000000003</v>
      </c>
      <c r="EJ23">
        <v>6021.076451612903</v>
      </c>
      <c r="EK23">
        <v>5723.352580645161</v>
      </c>
      <c r="EL23">
        <v>36.75774193548386</v>
      </c>
      <c r="EM23">
        <v>40.6328064516129</v>
      </c>
      <c r="EN23">
        <v>38.32638709677418</v>
      </c>
      <c r="EO23">
        <v>40.86670967741935</v>
      </c>
      <c r="EP23">
        <v>38.99361290322579</v>
      </c>
      <c r="EQ23">
        <v>655.3754838709676</v>
      </c>
      <c r="ER23">
        <v>39.61999999999998</v>
      </c>
      <c r="ES23">
        <v>0</v>
      </c>
      <c r="ET23">
        <v>64.5</v>
      </c>
      <c r="EU23">
        <v>0</v>
      </c>
      <c r="EV23">
        <v>827.0589230769231</v>
      </c>
      <c r="EW23">
        <v>-12.13572649826303</v>
      </c>
      <c r="EX23">
        <v>-41.96307694018773</v>
      </c>
      <c r="EY23">
        <v>6020.572307692308</v>
      </c>
      <c r="EZ23">
        <v>15</v>
      </c>
      <c r="FA23">
        <v>1717760112</v>
      </c>
      <c r="FB23" t="s">
        <v>448</v>
      </c>
      <c r="FC23">
        <v>1717760112</v>
      </c>
      <c r="FD23">
        <v>1717759400.1</v>
      </c>
      <c r="FE23">
        <v>31</v>
      </c>
      <c r="FF23">
        <v>0.139</v>
      </c>
      <c r="FG23">
        <v>-0.027</v>
      </c>
      <c r="FH23">
        <v>0.431</v>
      </c>
      <c r="FI23">
        <v>-0.112</v>
      </c>
      <c r="FJ23">
        <v>400</v>
      </c>
      <c r="FK23">
        <v>16</v>
      </c>
      <c r="FL23">
        <v>0.26</v>
      </c>
      <c r="FM23">
        <v>0.07000000000000001</v>
      </c>
      <c r="FN23">
        <v>-7.985926829268292</v>
      </c>
      <c r="FO23">
        <v>-17.41308648083623</v>
      </c>
      <c r="FP23">
        <v>1.86912458595114</v>
      </c>
      <c r="FQ23">
        <v>0</v>
      </c>
      <c r="FR23">
        <v>827.7303235294117</v>
      </c>
      <c r="FS23">
        <v>-10.83372038531176</v>
      </c>
      <c r="FT23">
        <v>1.608704552273403</v>
      </c>
      <c r="FU23">
        <v>0</v>
      </c>
      <c r="FV23">
        <v>1.312956585365854</v>
      </c>
      <c r="FW23">
        <v>0.01068292682926732</v>
      </c>
      <c r="FX23">
        <v>0.008719370532705611</v>
      </c>
      <c r="FY23">
        <v>1</v>
      </c>
      <c r="FZ23">
        <v>1</v>
      </c>
      <c r="GA23">
        <v>3</v>
      </c>
      <c r="GB23" t="s">
        <v>436</v>
      </c>
      <c r="GC23">
        <v>3.24864</v>
      </c>
      <c r="GD23">
        <v>2.76894</v>
      </c>
      <c r="GE23">
        <v>0.0968604</v>
      </c>
      <c r="GF23">
        <v>0.0994217</v>
      </c>
      <c r="GG23">
        <v>0.0978584</v>
      </c>
      <c r="GH23">
        <v>0.0933947</v>
      </c>
      <c r="GI23">
        <v>23635.1</v>
      </c>
      <c r="GJ23">
        <v>28104.5</v>
      </c>
      <c r="GK23">
        <v>25992.5</v>
      </c>
      <c r="GL23">
        <v>30015.6</v>
      </c>
      <c r="GM23">
        <v>33007.6</v>
      </c>
      <c r="GN23">
        <v>35109.4</v>
      </c>
      <c r="GO23">
        <v>39870.3</v>
      </c>
      <c r="GP23">
        <v>41748.8</v>
      </c>
      <c r="GQ23">
        <v>2.1671</v>
      </c>
      <c r="GR23">
        <v>1.86308</v>
      </c>
      <c r="GS23">
        <v>0.016436</v>
      </c>
      <c r="GT23">
        <v>0</v>
      </c>
      <c r="GU23">
        <v>24.7323</v>
      </c>
      <c r="GV23">
        <v>999.9</v>
      </c>
      <c r="GW23">
        <v>46.3</v>
      </c>
      <c r="GX23">
        <v>31.8</v>
      </c>
      <c r="GY23">
        <v>21.628</v>
      </c>
      <c r="GZ23">
        <v>30.5</v>
      </c>
      <c r="HA23">
        <v>13.5256</v>
      </c>
      <c r="HB23">
        <v>1</v>
      </c>
      <c r="HC23">
        <v>0.141326</v>
      </c>
      <c r="HD23">
        <v>1.97667</v>
      </c>
      <c r="HE23">
        <v>20.3069</v>
      </c>
      <c r="HF23">
        <v>5.19992</v>
      </c>
      <c r="HG23">
        <v>11.9021</v>
      </c>
      <c r="HH23">
        <v>4.9713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4.97066</v>
      </c>
      <c r="HO23">
        <v>1.85535</v>
      </c>
      <c r="HP23">
        <v>1.85257</v>
      </c>
      <c r="HQ23">
        <v>1.85684</v>
      </c>
      <c r="HR23">
        <v>1.85759</v>
      </c>
      <c r="HS23">
        <v>1.85653</v>
      </c>
      <c r="HT23">
        <v>1.85006</v>
      </c>
      <c r="HU23">
        <v>1.85515</v>
      </c>
      <c r="HV23" t="s">
        <v>23</v>
      </c>
      <c r="HW23" t="s">
        <v>23</v>
      </c>
      <c r="HX23" t="s">
        <v>23</v>
      </c>
      <c r="HY23" t="s">
        <v>23</v>
      </c>
      <c r="HZ23" t="s">
        <v>421</v>
      </c>
      <c r="IA23" t="s">
        <v>422</v>
      </c>
      <c r="IB23" t="s">
        <v>423</v>
      </c>
      <c r="IC23" t="s">
        <v>423</v>
      </c>
      <c r="ID23" t="s">
        <v>423</v>
      </c>
      <c r="IE23" t="s">
        <v>423</v>
      </c>
      <c r="IF23">
        <v>0</v>
      </c>
      <c r="IG23">
        <v>100</v>
      </c>
      <c r="IH23">
        <v>100</v>
      </c>
      <c r="II23">
        <v>0.431</v>
      </c>
      <c r="IJ23">
        <v>-0.0289</v>
      </c>
      <c r="IK23">
        <v>-0.2251931462117092</v>
      </c>
      <c r="IL23">
        <v>0.001513919756645767</v>
      </c>
      <c r="IM23">
        <v>-6.355450319681323E-07</v>
      </c>
      <c r="IN23">
        <v>2.090123885286584E-10</v>
      </c>
      <c r="IO23">
        <v>-0.3582666377081004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0.8</v>
      </c>
      <c r="IX23">
        <v>11.5</v>
      </c>
      <c r="IY23">
        <v>1.03638</v>
      </c>
      <c r="IZ23">
        <v>2.53052</v>
      </c>
      <c r="JA23">
        <v>1.59912</v>
      </c>
      <c r="JB23">
        <v>2.37183</v>
      </c>
      <c r="JC23">
        <v>1.44897</v>
      </c>
      <c r="JD23">
        <v>2.4231</v>
      </c>
      <c r="JE23">
        <v>36.0816</v>
      </c>
      <c r="JF23">
        <v>15.4279</v>
      </c>
      <c r="JG23">
        <v>18</v>
      </c>
      <c r="JH23">
        <v>612.729</v>
      </c>
      <c r="JI23">
        <v>422.935</v>
      </c>
      <c r="JJ23">
        <v>22.1506</v>
      </c>
      <c r="JK23">
        <v>29.0374</v>
      </c>
      <c r="JL23">
        <v>29.9998</v>
      </c>
      <c r="JM23">
        <v>29.272</v>
      </c>
      <c r="JN23">
        <v>29.275</v>
      </c>
      <c r="JO23">
        <v>20.7098</v>
      </c>
      <c r="JP23">
        <v>27.7517</v>
      </c>
      <c r="JQ23">
        <v>52.428</v>
      </c>
      <c r="JR23">
        <v>22.1439</v>
      </c>
      <c r="JS23">
        <v>400</v>
      </c>
      <c r="JT23">
        <v>17.3352</v>
      </c>
      <c r="JU23">
        <v>101.384</v>
      </c>
      <c r="JV23">
        <v>101.188</v>
      </c>
    </row>
    <row r="24" spans="1:282">
      <c r="A24">
        <v>8</v>
      </c>
      <c r="B24">
        <v>1717760158</v>
      </c>
      <c r="C24">
        <v>434</v>
      </c>
      <c r="D24" t="s">
        <v>449</v>
      </c>
      <c r="E24" t="s">
        <v>450</v>
      </c>
      <c r="F24">
        <v>15</v>
      </c>
      <c r="G24">
        <v>1717760150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415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451</v>
      </c>
      <c r="AQ24">
        <v>10168.9</v>
      </c>
      <c r="AR24">
        <v>824.9205769230769</v>
      </c>
      <c r="AS24">
        <v>1083.248996129638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417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3778</v>
      </c>
      <c r="BM24">
        <v>290.0000000000001</v>
      </c>
      <c r="BN24">
        <v>1060.88</v>
      </c>
      <c r="BO24">
        <v>285</v>
      </c>
      <c r="BP24">
        <v>10168.9</v>
      </c>
      <c r="BQ24">
        <v>1060.17</v>
      </c>
      <c r="BR24">
        <v>0.71</v>
      </c>
      <c r="BS24">
        <v>300.0000000000001</v>
      </c>
      <c r="BT24">
        <v>23.9</v>
      </c>
      <c r="BU24">
        <v>1083.248996129638</v>
      </c>
      <c r="BV24">
        <v>1.819505811268302</v>
      </c>
      <c r="BW24">
        <v>-23.46553455034382</v>
      </c>
      <c r="BX24">
        <v>1.620929098693108</v>
      </c>
      <c r="BY24">
        <v>0.8821408993474003</v>
      </c>
      <c r="BZ24">
        <v>-0.007840518353726365</v>
      </c>
      <c r="CA24">
        <v>289.9999999999999</v>
      </c>
      <c r="CB24">
        <v>1061.36</v>
      </c>
      <c r="CC24">
        <v>685</v>
      </c>
      <c r="CD24">
        <v>10163.2</v>
      </c>
      <c r="CE24">
        <v>1060.16</v>
      </c>
      <c r="CF24">
        <v>1.2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418</v>
      </c>
      <c r="DA24">
        <v>2</v>
      </c>
      <c r="DB24">
        <v>1717760150</v>
      </c>
      <c r="DC24">
        <v>293.2033225806451</v>
      </c>
      <c r="DD24">
        <v>299.9397419354839</v>
      </c>
      <c r="DE24">
        <v>18.77654838709677</v>
      </c>
      <c r="DF24">
        <v>17.33164516129032</v>
      </c>
      <c r="DG24">
        <v>292.8783225806451</v>
      </c>
      <c r="DH24">
        <v>18.80147096774193</v>
      </c>
      <c r="DI24">
        <v>599.9784516129032</v>
      </c>
      <c r="DJ24">
        <v>101.0784193548387</v>
      </c>
      <c r="DK24">
        <v>0.09993399032258064</v>
      </c>
      <c r="DL24">
        <v>24.84342580645161</v>
      </c>
      <c r="DM24">
        <v>24.97666451612903</v>
      </c>
      <c r="DN24">
        <v>999.9000000000003</v>
      </c>
      <c r="DO24">
        <v>0</v>
      </c>
      <c r="DP24">
        <v>0</v>
      </c>
      <c r="DQ24">
        <v>5003.991935483871</v>
      </c>
      <c r="DR24">
        <v>0</v>
      </c>
      <c r="DS24">
        <v>380.2982580645161</v>
      </c>
      <c r="DT24">
        <v>-6.753469032258065</v>
      </c>
      <c r="DU24">
        <v>298.7967096774193</v>
      </c>
      <c r="DV24">
        <v>305.2299032258064</v>
      </c>
      <c r="DW24">
        <v>1.444896451612903</v>
      </c>
      <c r="DX24">
        <v>299.9397419354839</v>
      </c>
      <c r="DY24">
        <v>17.33164516129032</v>
      </c>
      <c r="DZ24">
        <v>1.897904838709677</v>
      </c>
      <c r="EA24">
        <v>1.751856451612904</v>
      </c>
      <c r="EB24">
        <v>16.61734838709677</v>
      </c>
      <c r="EC24">
        <v>15.36371290322581</v>
      </c>
      <c r="ED24">
        <v>700.0191935483871</v>
      </c>
      <c r="EE24">
        <v>0.9429904516129032</v>
      </c>
      <c r="EF24">
        <v>0.05700944193548386</v>
      </c>
      <c r="EG24">
        <v>0</v>
      </c>
      <c r="EH24">
        <v>825.0935483870968</v>
      </c>
      <c r="EI24">
        <v>5.000040000000003</v>
      </c>
      <c r="EJ24">
        <v>6007.905806451612</v>
      </c>
      <c r="EK24">
        <v>5723.546451612901</v>
      </c>
      <c r="EL24">
        <v>37.36467741935483</v>
      </c>
      <c r="EM24">
        <v>41.04006451612902</v>
      </c>
      <c r="EN24">
        <v>38.87261290322579</v>
      </c>
      <c r="EO24">
        <v>41.28609677419354</v>
      </c>
      <c r="EP24">
        <v>39.43316129032256</v>
      </c>
      <c r="EQ24">
        <v>655.3964516129033</v>
      </c>
      <c r="ER24">
        <v>39.62225806451612</v>
      </c>
      <c r="ES24">
        <v>0</v>
      </c>
      <c r="ET24">
        <v>68.90000009536743</v>
      </c>
      <c r="EU24">
        <v>0</v>
      </c>
      <c r="EV24">
        <v>824.9205769230769</v>
      </c>
      <c r="EW24">
        <v>-4.151555497089964</v>
      </c>
      <c r="EX24">
        <v>-33.19042726963769</v>
      </c>
      <c r="EY24">
        <v>6007.957692307693</v>
      </c>
      <c r="EZ24">
        <v>15</v>
      </c>
      <c r="FA24">
        <v>1717760181.5</v>
      </c>
      <c r="FB24" t="s">
        <v>452</v>
      </c>
      <c r="FC24">
        <v>1717760181.5</v>
      </c>
      <c r="FD24">
        <v>1717759400.1</v>
      </c>
      <c r="FE24">
        <v>32</v>
      </c>
      <c r="FF24">
        <v>0.008999999999999999</v>
      </c>
      <c r="FG24">
        <v>-0.027</v>
      </c>
      <c r="FH24">
        <v>0.325</v>
      </c>
      <c r="FI24">
        <v>-0.112</v>
      </c>
      <c r="FJ24">
        <v>300</v>
      </c>
      <c r="FK24">
        <v>16</v>
      </c>
      <c r="FL24">
        <v>0.3</v>
      </c>
      <c r="FM24">
        <v>0.07000000000000001</v>
      </c>
      <c r="FN24">
        <v>-5.952545853658537</v>
      </c>
      <c r="FO24">
        <v>-14.7349162369338</v>
      </c>
      <c r="FP24">
        <v>1.592953999331194</v>
      </c>
      <c r="FQ24">
        <v>0</v>
      </c>
      <c r="FR24">
        <v>825.0219705882354</v>
      </c>
      <c r="FS24">
        <v>-1.397295617637361</v>
      </c>
      <c r="FT24">
        <v>1.138109022103671</v>
      </c>
      <c r="FU24">
        <v>0</v>
      </c>
      <c r="FV24">
        <v>1.441050731707317</v>
      </c>
      <c r="FW24">
        <v>0.1550182578397219</v>
      </c>
      <c r="FX24">
        <v>0.01888584556961215</v>
      </c>
      <c r="FY24">
        <v>0</v>
      </c>
      <c r="FZ24">
        <v>0</v>
      </c>
      <c r="GA24">
        <v>3</v>
      </c>
      <c r="GB24" t="s">
        <v>427</v>
      </c>
      <c r="GC24">
        <v>3.24867</v>
      </c>
      <c r="GD24">
        <v>2.76906</v>
      </c>
      <c r="GE24">
        <v>0.07690809999999999</v>
      </c>
      <c r="GF24">
        <v>0.0791442</v>
      </c>
      <c r="GG24">
        <v>0.0982857</v>
      </c>
      <c r="GH24">
        <v>0.09313689999999999</v>
      </c>
      <c r="GI24">
        <v>24157.2</v>
      </c>
      <c r="GJ24">
        <v>28738.4</v>
      </c>
      <c r="GK24">
        <v>25992.3</v>
      </c>
      <c r="GL24">
        <v>30016.7</v>
      </c>
      <c r="GM24">
        <v>32990.1</v>
      </c>
      <c r="GN24">
        <v>35118.6</v>
      </c>
      <c r="GO24">
        <v>39870.7</v>
      </c>
      <c r="GP24">
        <v>41750.3</v>
      </c>
      <c r="GQ24">
        <v>2.16742</v>
      </c>
      <c r="GR24">
        <v>1.86197</v>
      </c>
      <c r="GS24">
        <v>0.0149384</v>
      </c>
      <c r="GT24">
        <v>0</v>
      </c>
      <c r="GU24">
        <v>24.7345</v>
      </c>
      <c r="GV24">
        <v>999.9</v>
      </c>
      <c r="GW24">
        <v>46.6</v>
      </c>
      <c r="GX24">
        <v>31.8</v>
      </c>
      <c r="GY24">
        <v>21.7683</v>
      </c>
      <c r="GZ24">
        <v>30.33</v>
      </c>
      <c r="HA24">
        <v>13.742</v>
      </c>
      <c r="HB24">
        <v>1</v>
      </c>
      <c r="HC24">
        <v>0.139096</v>
      </c>
      <c r="HD24">
        <v>1.97867</v>
      </c>
      <c r="HE24">
        <v>20.3049</v>
      </c>
      <c r="HF24">
        <v>5.20531</v>
      </c>
      <c r="HG24">
        <v>11.9021</v>
      </c>
      <c r="HH24">
        <v>4.97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4.97062</v>
      </c>
      <c r="HO24">
        <v>1.85534</v>
      </c>
      <c r="HP24">
        <v>1.85257</v>
      </c>
      <c r="HQ24">
        <v>1.85684</v>
      </c>
      <c r="HR24">
        <v>1.8576</v>
      </c>
      <c r="HS24">
        <v>1.85653</v>
      </c>
      <c r="HT24">
        <v>1.85003</v>
      </c>
      <c r="HU24">
        <v>1.85515</v>
      </c>
      <c r="HV24" t="s">
        <v>23</v>
      </c>
      <c r="HW24" t="s">
        <v>23</v>
      </c>
      <c r="HX24" t="s">
        <v>23</v>
      </c>
      <c r="HY24" t="s">
        <v>23</v>
      </c>
      <c r="HZ24" t="s">
        <v>421</v>
      </c>
      <c r="IA24" t="s">
        <v>422</v>
      </c>
      <c r="IB24" t="s">
        <v>423</v>
      </c>
      <c r="IC24" t="s">
        <v>423</v>
      </c>
      <c r="ID24" t="s">
        <v>423</v>
      </c>
      <c r="IE24" t="s">
        <v>423</v>
      </c>
      <c r="IF24">
        <v>0</v>
      </c>
      <c r="IG24">
        <v>100</v>
      </c>
      <c r="IH24">
        <v>100</v>
      </c>
      <c r="II24">
        <v>0.325</v>
      </c>
      <c r="IJ24">
        <v>-0.0243</v>
      </c>
      <c r="IK24">
        <v>-0.08608228055940548</v>
      </c>
      <c r="IL24">
        <v>0.001513919756645767</v>
      </c>
      <c r="IM24">
        <v>-6.355450319681323E-07</v>
      </c>
      <c r="IN24">
        <v>2.090123885286584E-10</v>
      </c>
      <c r="IO24">
        <v>-0.3582666377081004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0.8</v>
      </c>
      <c r="IX24">
        <v>12.6</v>
      </c>
      <c r="IY24">
        <v>0.825195</v>
      </c>
      <c r="IZ24">
        <v>2.53296</v>
      </c>
      <c r="JA24">
        <v>1.5979</v>
      </c>
      <c r="JB24">
        <v>2.37061</v>
      </c>
      <c r="JC24">
        <v>1.44897</v>
      </c>
      <c r="JD24">
        <v>2.48291</v>
      </c>
      <c r="JE24">
        <v>36.105</v>
      </c>
      <c r="JF24">
        <v>15.4192</v>
      </c>
      <c r="JG24">
        <v>18</v>
      </c>
      <c r="JH24">
        <v>612.573</v>
      </c>
      <c r="JI24">
        <v>422.062</v>
      </c>
      <c r="JJ24">
        <v>22.112</v>
      </c>
      <c r="JK24">
        <v>29.0064</v>
      </c>
      <c r="JL24">
        <v>30</v>
      </c>
      <c r="JM24">
        <v>29.234</v>
      </c>
      <c r="JN24">
        <v>29.2365</v>
      </c>
      <c r="JO24">
        <v>16.4816</v>
      </c>
      <c r="JP24">
        <v>28.6611</v>
      </c>
      <c r="JQ24">
        <v>52.0572</v>
      </c>
      <c r="JR24">
        <v>22.1135</v>
      </c>
      <c r="JS24">
        <v>300</v>
      </c>
      <c r="JT24">
        <v>17.2129</v>
      </c>
      <c r="JU24">
        <v>101.385</v>
      </c>
      <c r="JV24">
        <v>101.191</v>
      </c>
    </row>
    <row r="25" spans="1:282">
      <c r="A25">
        <v>9</v>
      </c>
      <c r="B25">
        <v>1717760227.5</v>
      </c>
      <c r="C25">
        <v>503.5</v>
      </c>
      <c r="D25" t="s">
        <v>453</v>
      </c>
      <c r="E25" t="s">
        <v>454</v>
      </c>
      <c r="F25">
        <v>15</v>
      </c>
      <c r="G25">
        <v>1717760219.5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415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455</v>
      </c>
      <c r="AQ25">
        <v>10171.6</v>
      </c>
      <c r="AR25">
        <v>832.5517692307692</v>
      </c>
      <c r="AS25">
        <v>1057.053607954374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417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3779</v>
      </c>
      <c r="BM25">
        <v>290.0000000000001</v>
      </c>
      <c r="BN25">
        <v>1038.4</v>
      </c>
      <c r="BO25">
        <v>265</v>
      </c>
      <c r="BP25">
        <v>10171.6</v>
      </c>
      <c r="BQ25">
        <v>1038.05</v>
      </c>
      <c r="BR25">
        <v>0.35</v>
      </c>
      <c r="BS25">
        <v>300.0000000000001</v>
      </c>
      <c r="BT25">
        <v>23.9</v>
      </c>
      <c r="BU25">
        <v>1057.053607954374</v>
      </c>
      <c r="BV25">
        <v>2.177331364239917</v>
      </c>
      <c r="BW25">
        <v>-19.32800615523895</v>
      </c>
      <c r="BX25">
        <v>1.940089524013054</v>
      </c>
      <c r="BY25">
        <v>0.7799607285440406</v>
      </c>
      <c r="BZ25">
        <v>-0.007841450055617361</v>
      </c>
      <c r="CA25">
        <v>289.9999999999999</v>
      </c>
      <c r="CB25">
        <v>1039.92</v>
      </c>
      <c r="CC25">
        <v>815</v>
      </c>
      <c r="CD25">
        <v>10162.6</v>
      </c>
      <c r="CE25">
        <v>1038.03</v>
      </c>
      <c r="CF25">
        <v>1.89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418</v>
      </c>
      <c r="DA25">
        <v>2</v>
      </c>
      <c r="DB25">
        <v>1717760219.5</v>
      </c>
      <c r="DC25">
        <v>195.9431612903226</v>
      </c>
      <c r="DD25">
        <v>199.9383225806451</v>
      </c>
      <c r="DE25">
        <v>18.81487096774194</v>
      </c>
      <c r="DF25">
        <v>17.11449677419355</v>
      </c>
      <c r="DG25">
        <v>195.8081612903226</v>
      </c>
      <c r="DH25">
        <v>18.83823870967742</v>
      </c>
      <c r="DI25">
        <v>600.0084516129032</v>
      </c>
      <c r="DJ25">
        <v>101.0714516129032</v>
      </c>
      <c r="DK25">
        <v>0.1000678129032258</v>
      </c>
      <c r="DL25">
        <v>24.86238387096774</v>
      </c>
      <c r="DM25">
        <v>24.94677096774193</v>
      </c>
      <c r="DN25">
        <v>999.9000000000003</v>
      </c>
      <c r="DO25">
        <v>0</v>
      </c>
      <c r="DP25">
        <v>0</v>
      </c>
      <c r="DQ25">
        <v>4998.306451612903</v>
      </c>
      <c r="DR25">
        <v>0</v>
      </c>
      <c r="DS25">
        <v>381.284935483871</v>
      </c>
      <c r="DT25">
        <v>-3.93330129032258</v>
      </c>
      <c r="DU25">
        <v>199.7635806451613</v>
      </c>
      <c r="DV25">
        <v>203.4197096774193</v>
      </c>
      <c r="DW25">
        <v>1.700372258064516</v>
      </c>
      <c r="DX25">
        <v>199.9383225806451</v>
      </c>
      <c r="DY25">
        <v>17.11449677419355</v>
      </c>
      <c r="DZ25">
        <v>1.901645806451613</v>
      </c>
      <c r="EA25">
        <v>1.729786451612903</v>
      </c>
      <c r="EB25">
        <v>16.64834838709677</v>
      </c>
      <c r="EC25">
        <v>15.16632258064516</v>
      </c>
      <c r="ED25">
        <v>700.0209032258064</v>
      </c>
      <c r="EE25">
        <v>0.9429923548387099</v>
      </c>
      <c r="EF25">
        <v>0.05700737096774192</v>
      </c>
      <c r="EG25">
        <v>0</v>
      </c>
      <c r="EH25">
        <v>832.5636129032257</v>
      </c>
      <c r="EI25">
        <v>5.000040000000003</v>
      </c>
      <c r="EJ25">
        <v>6054.645806451614</v>
      </c>
      <c r="EK25">
        <v>5723.564516129032</v>
      </c>
      <c r="EL25">
        <v>36.84651612903225</v>
      </c>
      <c r="EM25">
        <v>39.60858064516128</v>
      </c>
      <c r="EN25">
        <v>38.18119354838709</v>
      </c>
      <c r="EO25">
        <v>39.25777419354838</v>
      </c>
      <c r="EP25">
        <v>38.6388387096774</v>
      </c>
      <c r="EQ25">
        <v>655.3993548387095</v>
      </c>
      <c r="ER25">
        <v>39.61999999999998</v>
      </c>
      <c r="ES25">
        <v>0</v>
      </c>
      <c r="ET25">
        <v>68.90000009536743</v>
      </c>
      <c r="EU25">
        <v>0</v>
      </c>
      <c r="EV25">
        <v>832.5517692307692</v>
      </c>
      <c r="EW25">
        <v>0.05627347879361382</v>
      </c>
      <c r="EX25">
        <v>-24.00615371036619</v>
      </c>
      <c r="EY25">
        <v>6054.358461538462</v>
      </c>
      <c r="EZ25">
        <v>15</v>
      </c>
      <c r="FA25">
        <v>1717760246.5</v>
      </c>
      <c r="FB25" t="s">
        <v>456</v>
      </c>
      <c r="FC25">
        <v>1717760246.5</v>
      </c>
      <c r="FD25">
        <v>1717759400.1</v>
      </c>
      <c r="FE25">
        <v>33</v>
      </c>
      <c r="FF25">
        <v>-0.067</v>
      </c>
      <c r="FG25">
        <v>-0.027</v>
      </c>
      <c r="FH25">
        <v>0.135</v>
      </c>
      <c r="FI25">
        <v>-0.112</v>
      </c>
      <c r="FJ25">
        <v>200</v>
      </c>
      <c r="FK25">
        <v>16</v>
      </c>
      <c r="FL25">
        <v>0.5</v>
      </c>
      <c r="FM25">
        <v>0.07000000000000001</v>
      </c>
      <c r="FN25">
        <v>-3.1364837</v>
      </c>
      <c r="FO25">
        <v>-16.55719465666041</v>
      </c>
      <c r="FP25">
        <v>1.71334958997776</v>
      </c>
      <c r="FQ25">
        <v>0</v>
      </c>
      <c r="FR25">
        <v>832.9961764705882</v>
      </c>
      <c r="FS25">
        <v>-6.337479010975928</v>
      </c>
      <c r="FT25">
        <v>1.213477682738819</v>
      </c>
      <c r="FU25">
        <v>0</v>
      </c>
      <c r="FV25">
        <v>1.68795725</v>
      </c>
      <c r="FW25">
        <v>0.33969759849906</v>
      </c>
      <c r="FX25">
        <v>0.03425148806895111</v>
      </c>
      <c r="FY25">
        <v>0</v>
      </c>
      <c r="FZ25">
        <v>0</v>
      </c>
      <c r="GA25">
        <v>3</v>
      </c>
      <c r="GB25" t="s">
        <v>427</v>
      </c>
      <c r="GC25">
        <v>3.24869</v>
      </c>
      <c r="GD25">
        <v>2.76905</v>
      </c>
      <c r="GE25">
        <v>0.054332</v>
      </c>
      <c r="GF25">
        <v>0.0559921</v>
      </c>
      <c r="GG25">
        <v>0.09830659999999999</v>
      </c>
      <c r="GH25">
        <v>0.0922375</v>
      </c>
      <c r="GI25">
        <v>24748.7</v>
      </c>
      <c r="GJ25">
        <v>29461.8</v>
      </c>
      <c r="GK25">
        <v>25993</v>
      </c>
      <c r="GL25">
        <v>30017.5</v>
      </c>
      <c r="GM25">
        <v>32988.4</v>
      </c>
      <c r="GN25">
        <v>35151.8</v>
      </c>
      <c r="GO25">
        <v>39872.1</v>
      </c>
      <c r="GP25">
        <v>41751</v>
      </c>
      <c r="GQ25">
        <v>2.1679</v>
      </c>
      <c r="GR25">
        <v>1.86007</v>
      </c>
      <c r="GS25">
        <v>0.0125691</v>
      </c>
      <c r="GT25">
        <v>0</v>
      </c>
      <c r="GU25">
        <v>24.7428</v>
      </c>
      <c r="GV25">
        <v>999.9</v>
      </c>
      <c r="GW25">
        <v>46.9</v>
      </c>
      <c r="GX25">
        <v>31.8</v>
      </c>
      <c r="GY25">
        <v>21.9083</v>
      </c>
      <c r="GZ25">
        <v>30.3</v>
      </c>
      <c r="HA25">
        <v>13.5216</v>
      </c>
      <c r="HB25">
        <v>1</v>
      </c>
      <c r="HC25">
        <v>0.13672</v>
      </c>
      <c r="HD25">
        <v>1.83166</v>
      </c>
      <c r="HE25">
        <v>20.3079</v>
      </c>
      <c r="HF25">
        <v>5.20501</v>
      </c>
      <c r="HG25">
        <v>11.9021</v>
      </c>
      <c r="HH25">
        <v>4.9714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4.97065</v>
      </c>
      <c r="HO25">
        <v>1.85536</v>
      </c>
      <c r="HP25">
        <v>1.85257</v>
      </c>
      <c r="HQ25">
        <v>1.85684</v>
      </c>
      <c r="HR25">
        <v>1.8576</v>
      </c>
      <c r="HS25">
        <v>1.85654</v>
      </c>
      <c r="HT25">
        <v>1.85005</v>
      </c>
      <c r="HU25">
        <v>1.85516</v>
      </c>
      <c r="HV25" t="s">
        <v>23</v>
      </c>
      <c r="HW25" t="s">
        <v>23</v>
      </c>
      <c r="HX25" t="s">
        <v>23</v>
      </c>
      <c r="HY25" t="s">
        <v>23</v>
      </c>
      <c r="HZ25" t="s">
        <v>421</v>
      </c>
      <c r="IA25" t="s">
        <v>422</v>
      </c>
      <c r="IB25" t="s">
        <v>423</v>
      </c>
      <c r="IC25" t="s">
        <v>423</v>
      </c>
      <c r="ID25" t="s">
        <v>423</v>
      </c>
      <c r="IE25" t="s">
        <v>423</v>
      </c>
      <c r="IF25">
        <v>0</v>
      </c>
      <c r="IG25">
        <v>100</v>
      </c>
      <c r="IH25">
        <v>100</v>
      </c>
      <c r="II25">
        <v>0.135</v>
      </c>
      <c r="IJ25">
        <v>-0.0241</v>
      </c>
      <c r="IK25">
        <v>-0.07674336737701648</v>
      </c>
      <c r="IL25">
        <v>0.001513919756645767</v>
      </c>
      <c r="IM25">
        <v>-6.355450319681323E-07</v>
      </c>
      <c r="IN25">
        <v>2.090123885286584E-10</v>
      </c>
      <c r="IO25">
        <v>-0.3582666377081004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0.8</v>
      </c>
      <c r="IX25">
        <v>13.8</v>
      </c>
      <c r="IY25">
        <v>0.605469</v>
      </c>
      <c r="IZ25">
        <v>2.53784</v>
      </c>
      <c r="JA25">
        <v>1.59912</v>
      </c>
      <c r="JB25">
        <v>2.37061</v>
      </c>
      <c r="JC25">
        <v>1.44897</v>
      </c>
      <c r="JD25">
        <v>2.50122</v>
      </c>
      <c r="JE25">
        <v>36.1285</v>
      </c>
      <c r="JF25">
        <v>15.4104</v>
      </c>
      <c r="JG25">
        <v>18</v>
      </c>
      <c r="JH25">
        <v>612.601</v>
      </c>
      <c r="JI25">
        <v>420.787</v>
      </c>
      <c r="JJ25">
        <v>22.201</v>
      </c>
      <c r="JK25">
        <v>28.9816</v>
      </c>
      <c r="JL25">
        <v>29.9998</v>
      </c>
      <c r="JM25">
        <v>29.2032</v>
      </c>
      <c r="JN25">
        <v>29.2038</v>
      </c>
      <c r="JO25">
        <v>12.0905</v>
      </c>
      <c r="JP25">
        <v>30.1176</v>
      </c>
      <c r="JQ25">
        <v>51.6863</v>
      </c>
      <c r="JR25">
        <v>22.2078</v>
      </c>
      <c r="JS25">
        <v>200</v>
      </c>
      <c r="JT25">
        <v>17.0396</v>
      </c>
      <c r="JU25">
        <v>101.388</v>
      </c>
      <c r="JV25">
        <v>101.194</v>
      </c>
    </row>
    <row r="26" spans="1:282">
      <c r="A26">
        <v>10</v>
      </c>
      <c r="B26">
        <v>1717760292.5</v>
      </c>
      <c r="C26">
        <v>568.5</v>
      </c>
      <c r="D26" t="s">
        <v>457</v>
      </c>
      <c r="E26" t="s">
        <v>458</v>
      </c>
      <c r="F26">
        <v>15</v>
      </c>
      <c r="G26">
        <v>1717760284.5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415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459</v>
      </c>
      <c r="AQ26">
        <v>10175.8</v>
      </c>
      <c r="AR26">
        <v>839.95704</v>
      </c>
      <c r="AS26">
        <v>1042.855192719866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417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3780</v>
      </c>
      <c r="BM26">
        <v>290.0000000000001</v>
      </c>
      <c r="BN26">
        <v>1028.35</v>
      </c>
      <c r="BO26">
        <v>195</v>
      </c>
      <c r="BP26">
        <v>10175.8</v>
      </c>
      <c r="BQ26">
        <v>1027.4</v>
      </c>
      <c r="BR26">
        <v>0.95</v>
      </c>
      <c r="BS26">
        <v>300.0000000000001</v>
      </c>
      <c r="BT26">
        <v>23.9</v>
      </c>
      <c r="BU26">
        <v>1042.855192719866</v>
      </c>
      <c r="BV26">
        <v>2.612339842025872</v>
      </c>
      <c r="BW26">
        <v>-15.73158611600729</v>
      </c>
      <c r="BX26">
        <v>2.327980948421748</v>
      </c>
      <c r="BY26">
        <v>0.6199023775369252</v>
      </c>
      <c r="BZ26">
        <v>-0.007842103003337052</v>
      </c>
      <c r="CA26">
        <v>289.9999999999999</v>
      </c>
      <c r="CB26">
        <v>1029.28</v>
      </c>
      <c r="CC26">
        <v>755</v>
      </c>
      <c r="CD26">
        <v>10164.9</v>
      </c>
      <c r="CE26">
        <v>1027.38</v>
      </c>
      <c r="CF26">
        <v>1.9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418</v>
      </c>
      <c r="DA26">
        <v>2</v>
      </c>
      <c r="DB26">
        <v>1717760284.5</v>
      </c>
      <c r="DC26">
        <v>146.896870967742</v>
      </c>
      <c r="DD26">
        <v>149.9557419354839</v>
      </c>
      <c r="DE26">
        <v>18.80883870967742</v>
      </c>
      <c r="DF26">
        <v>16.90104193548387</v>
      </c>
      <c r="DG26">
        <v>146.7808709677419</v>
      </c>
      <c r="DH26">
        <v>18.83246451612903</v>
      </c>
      <c r="DI26">
        <v>599.9915806451612</v>
      </c>
      <c r="DJ26">
        <v>101.0780322580645</v>
      </c>
      <c r="DK26">
        <v>0.1000570806451613</v>
      </c>
      <c r="DL26">
        <v>24.88253225806452</v>
      </c>
      <c r="DM26">
        <v>24.93605161290322</v>
      </c>
      <c r="DN26">
        <v>999.9000000000003</v>
      </c>
      <c r="DO26">
        <v>0</v>
      </c>
      <c r="DP26">
        <v>0</v>
      </c>
      <c r="DQ26">
        <v>4993.506451612902</v>
      </c>
      <c r="DR26">
        <v>0</v>
      </c>
      <c r="DS26">
        <v>381.5947419354839</v>
      </c>
      <c r="DT26">
        <v>-3.109751290322581</v>
      </c>
      <c r="DU26">
        <v>149.6609032258065</v>
      </c>
      <c r="DV26">
        <v>152.5337096774194</v>
      </c>
      <c r="DW26">
        <v>1.907805483870967</v>
      </c>
      <c r="DX26">
        <v>149.9557419354839</v>
      </c>
      <c r="DY26">
        <v>16.90104193548387</v>
      </c>
      <c r="DZ26">
        <v>1.901160322580645</v>
      </c>
      <c r="EA26">
        <v>1.708323870967742</v>
      </c>
      <c r="EB26">
        <v>16.64431935483871</v>
      </c>
      <c r="EC26">
        <v>14.97225161290323</v>
      </c>
      <c r="ED26">
        <v>699.9997096774194</v>
      </c>
      <c r="EE26">
        <v>0.9429930645161291</v>
      </c>
      <c r="EF26">
        <v>0.05700670967741935</v>
      </c>
      <c r="EG26">
        <v>0</v>
      </c>
      <c r="EH26">
        <v>840.0112580645161</v>
      </c>
      <c r="EI26">
        <v>5.000040000000003</v>
      </c>
      <c r="EJ26">
        <v>6092.431935483871</v>
      </c>
      <c r="EK26">
        <v>5723.390967741936</v>
      </c>
      <c r="EL26">
        <v>36.45125806451613</v>
      </c>
      <c r="EM26">
        <v>39.00990322580645</v>
      </c>
      <c r="EN26">
        <v>37.73570967741935</v>
      </c>
      <c r="EO26">
        <v>38.47358064516128</v>
      </c>
      <c r="EP26">
        <v>38.20125806451612</v>
      </c>
      <c r="EQ26">
        <v>655.3803225806449</v>
      </c>
      <c r="ER26">
        <v>39.61967741935486</v>
      </c>
      <c r="ES26">
        <v>0</v>
      </c>
      <c r="ET26">
        <v>64.70000004768372</v>
      </c>
      <c r="EU26">
        <v>0</v>
      </c>
      <c r="EV26">
        <v>839.95704</v>
      </c>
      <c r="EW26">
        <v>-8.505538523288775</v>
      </c>
      <c r="EX26">
        <v>-8.006922967141625</v>
      </c>
      <c r="EY26">
        <v>6092.3184</v>
      </c>
      <c r="EZ26">
        <v>15</v>
      </c>
      <c r="FA26">
        <v>1717760313.5</v>
      </c>
      <c r="FB26" t="s">
        <v>460</v>
      </c>
      <c r="FC26">
        <v>1717760313.5</v>
      </c>
      <c r="FD26">
        <v>1717759400.1</v>
      </c>
      <c r="FE26">
        <v>34</v>
      </c>
      <c r="FF26">
        <v>0.046</v>
      </c>
      <c r="FG26">
        <v>-0.027</v>
      </c>
      <c r="FH26">
        <v>0.116</v>
      </c>
      <c r="FI26">
        <v>-0.112</v>
      </c>
      <c r="FJ26">
        <v>150</v>
      </c>
      <c r="FK26">
        <v>16</v>
      </c>
      <c r="FL26">
        <v>0.4</v>
      </c>
      <c r="FM26">
        <v>0.07000000000000001</v>
      </c>
      <c r="FN26">
        <v>-2.5358357</v>
      </c>
      <c r="FO26">
        <v>-9.84236260412758</v>
      </c>
      <c r="FP26">
        <v>1.021645609411654</v>
      </c>
      <c r="FQ26">
        <v>0</v>
      </c>
      <c r="FR26">
        <v>839.7086764705882</v>
      </c>
      <c r="FS26">
        <v>-0.05520245732596718</v>
      </c>
      <c r="FT26">
        <v>1.278831905446352</v>
      </c>
      <c r="FU26">
        <v>1</v>
      </c>
      <c r="FV26">
        <v>1.91381925</v>
      </c>
      <c r="FW26">
        <v>-0.082652645403383</v>
      </c>
      <c r="FX26">
        <v>0.01213930792662829</v>
      </c>
      <c r="FY26">
        <v>1</v>
      </c>
      <c r="FZ26">
        <v>2</v>
      </c>
      <c r="GA26">
        <v>3</v>
      </c>
      <c r="GB26" t="s">
        <v>420</v>
      </c>
      <c r="GC26">
        <v>3.24861</v>
      </c>
      <c r="GD26">
        <v>2.76913</v>
      </c>
      <c r="GE26">
        <v>0.0418782</v>
      </c>
      <c r="GF26">
        <v>0.0431687</v>
      </c>
      <c r="GG26">
        <v>0.09844219999999999</v>
      </c>
      <c r="GH26">
        <v>0.09161909999999999</v>
      </c>
      <c r="GI26">
        <v>25075.1</v>
      </c>
      <c r="GJ26">
        <v>29862.1</v>
      </c>
      <c r="GK26">
        <v>25993.4</v>
      </c>
      <c r="GL26">
        <v>30017.5</v>
      </c>
      <c r="GM26">
        <v>32981.4</v>
      </c>
      <c r="GN26">
        <v>35174.9</v>
      </c>
      <c r="GO26">
        <v>39871.3</v>
      </c>
      <c r="GP26">
        <v>41751.5</v>
      </c>
      <c r="GQ26">
        <v>2.16835</v>
      </c>
      <c r="GR26">
        <v>1.85885</v>
      </c>
      <c r="GS26">
        <v>0.0109598</v>
      </c>
      <c r="GT26">
        <v>0</v>
      </c>
      <c r="GU26">
        <v>24.7574</v>
      </c>
      <c r="GV26">
        <v>999.9</v>
      </c>
      <c r="GW26">
        <v>47.1</v>
      </c>
      <c r="GX26">
        <v>31.8</v>
      </c>
      <c r="GY26">
        <v>22.0018</v>
      </c>
      <c r="GZ26">
        <v>30.53</v>
      </c>
      <c r="HA26">
        <v>13.6018</v>
      </c>
      <c r="HB26">
        <v>1</v>
      </c>
      <c r="HC26">
        <v>0.134761</v>
      </c>
      <c r="HD26">
        <v>1.64343</v>
      </c>
      <c r="HE26">
        <v>20.3084</v>
      </c>
      <c r="HF26">
        <v>5.20531</v>
      </c>
      <c r="HG26">
        <v>11.9021</v>
      </c>
      <c r="HH26">
        <v>4.9715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4.97064</v>
      </c>
      <c r="HO26">
        <v>1.85533</v>
      </c>
      <c r="HP26">
        <v>1.85257</v>
      </c>
      <c r="HQ26">
        <v>1.85684</v>
      </c>
      <c r="HR26">
        <v>1.8576</v>
      </c>
      <c r="HS26">
        <v>1.85652</v>
      </c>
      <c r="HT26">
        <v>1.85006</v>
      </c>
      <c r="HU26">
        <v>1.85516</v>
      </c>
      <c r="HV26" t="s">
        <v>23</v>
      </c>
      <c r="HW26" t="s">
        <v>23</v>
      </c>
      <c r="HX26" t="s">
        <v>23</v>
      </c>
      <c r="HY26" t="s">
        <v>23</v>
      </c>
      <c r="HZ26" t="s">
        <v>421</v>
      </c>
      <c r="IA26" t="s">
        <v>422</v>
      </c>
      <c r="IB26" t="s">
        <v>423</v>
      </c>
      <c r="IC26" t="s">
        <v>423</v>
      </c>
      <c r="ID26" t="s">
        <v>423</v>
      </c>
      <c r="IE26" t="s">
        <v>423</v>
      </c>
      <c r="IF26">
        <v>0</v>
      </c>
      <c r="IG26">
        <v>100</v>
      </c>
      <c r="IH26">
        <v>100</v>
      </c>
      <c r="II26">
        <v>0.116</v>
      </c>
      <c r="IJ26">
        <v>-0.0226</v>
      </c>
      <c r="IK26">
        <v>-0.1440655000262695</v>
      </c>
      <c r="IL26">
        <v>0.001513919756645767</v>
      </c>
      <c r="IM26">
        <v>-6.355450319681323E-07</v>
      </c>
      <c r="IN26">
        <v>2.090123885286584E-10</v>
      </c>
      <c r="IO26">
        <v>-0.3582666377081004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0.8</v>
      </c>
      <c r="IX26">
        <v>14.9</v>
      </c>
      <c r="IY26">
        <v>0.491943</v>
      </c>
      <c r="IZ26">
        <v>2.54761</v>
      </c>
      <c r="JA26">
        <v>1.5979</v>
      </c>
      <c r="JB26">
        <v>2.37061</v>
      </c>
      <c r="JC26">
        <v>1.44897</v>
      </c>
      <c r="JD26">
        <v>2.49756</v>
      </c>
      <c r="JE26">
        <v>36.1285</v>
      </c>
      <c r="JF26">
        <v>15.4104</v>
      </c>
      <c r="JG26">
        <v>18</v>
      </c>
      <c r="JH26">
        <v>612.676</v>
      </c>
      <c r="JI26">
        <v>419.942</v>
      </c>
      <c r="JJ26">
        <v>22.4074</v>
      </c>
      <c r="JK26">
        <v>28.9617</v>
      </c>
      <c r="JL26">
        <v>29.9999</v>
      </c>
      <c r="JM26">
        <v>29.1788</v>
      </c>
      <c r="JN26">
        <v>29.179</v>
      </c>
      <c r="JO26">
        <v>9.839230000000001</v>
      </c>
      <c r="JP26">
        <v>31.1372</v>
      </c>
      <c r="JQ26">
        <v>50.9392</v>
      </c>
      <c r="JR26">
        <v>22.4162</v>
      </c>
      <c r="JS26">
        <v>150</v>
      </c>
      <c r="JT26">
        <v>16.8769</v>
      </c>
      <c r="JU26">
        <v>101.387</v>
      </c>
      <c r="JV26">
        <v>101.194</v>
      </c>
    </row>
    <row r="27" spans="1:282">
      <c r="A27">
        <v>11</v>
      </c>
      <c r="B27">
        <v>1717760359.5</v>
      </c>
      <c r="C27">
        <v>635.5</v>
      </c>
      <c r="D27" t="s">
        <v>461</v>
      </c>
      <c r="E27" t="s">
        <v>462</v>
      </c>
      <c r="F27">
        <v>15</v>
      </c>
      <c r="G27">
        <v>1717760351.5</v>
      </c>
      <c r="H27">
        <f>(I27)/1000</f>
        <v>0</v>
      </c>
      <c r="I27">
        <f>1000*DI27*AG27*(DE27-DF27)/(100*CX27*(1000-AG27*DE27))</f>
        <v>0</v>
      </c>
      <c r="J27">
        <f>DI27*AG27*(DD27-DC27*(1000-AG27*DF27)/(1000-AG27*DE27))/(100*CX27)</f>
        <v>0</v>
      </c>
      <c r="K27">
        <f>DC27 - IF(AG27&gt;1, J27*CX27*100.0/(AI27*DQ27), 0)</f>
        <v>0</v>
      </c>
      <c r="L27">
        <f>((R27-H27/2)*K27-J27)/(R27+H27/2)</f>
        <v>0</v>
      </c>
      <c r="M27">
        <f>L27*(DJ27+DK27)/1000.0</f>
        <v>0</v>
      </c>
      <c r="N27">
        <f>(DC27 - IF(AG27&gt;1, J27*CX27*100.0/(AI27*DQ27), 0))*(DJ27+DK27)/1000.0</f>
        <v>0</v>
      </c>
      <c r="O27">
        <f>2.0/((1/Q27-1/P27)+SIGN(Q27)*SQRT((1/Q27-1/P27)*(1/Q27-1/P27) + 4*CY27/((CY27+1)*(CY27+1))*(2*1/Q27*1/P27-1/P27*1/P27)))</f>
        <v>0</v>
      </c>
      <c r="P27">
        <f>IF(LEFT(CZ27,1)&lt;&gt;"0",IF(LEFT(CZ27,1)="1",3.0,DA27),$D$5+$E$5*(DQ27*DJ27/($K$5*1000))+$F$5*(DQ27*DJ27/($K$5*1000))*MAX(MIN(CX27,$J$5),$I$5)*MAX(MIN(CX27,$J$5),$I$5)+$G$5*MAX(MIN(CX27,$J$5),$I$5)*(DQ27*DJ27/($K$5*1000))+$H$5*(DQ27*DJ27/($K$5*1000))*(DQ27*DJ27/($K$5*1000)))</f>
        <v>0</v>
      </c>
      <c r="Q27">
        <f>H27*(1000-(1000*0.61365*exp(17.502*U27/(240.97+U27))/(DJ27+DK27)+DE27)/2)/(1000*0.61365*exp(17.502*U27/(240.97+U27))/(DJ27+DK27)-DE27)</f>
        <v>0</v>
      </c>
      <c r="R27">
        <f>1/((CY27+1)/(O27/1.6)+1/(P27/1.37)) + CY27/((CY27+1)/(O27/1.6) + CY27/(P27/1.37))</f>
        <v>0</v>
      </c>
      <c r="S27">
        <f>(CT27*CW27)</f>
        <v>0</v>
      </c>
      <c r="T27">
        <f>(DL27+(S27+2*0.95*5.67E-8*(((DL27+$B$7)+273)^4-(DL27+273)^4)-44100*H27)/(1.84*29.3*P27+8*0.95*5.67E-8*(DL27+273)^3))</f>
        <v>0</v>
      </c>
      <c r="U27">
        <f>($C$7*DM27+$D$7*DN27+$E$7*T27)</f>
        <v>0</v>
      </c>
      <c r="V27">
        <f>0.61365*exp(17.502*U27/(240.97+U27))</f>
        <v>0</v>
      </c>
      <c r="W27">
        <f>(X27/Y27*100)</f>
        <v>0</v>
      </c>
      <c r="X27">
        <f>DE27*(DJ27+DK27)/1000</f>
        <v>0</v>
      </c>
      <c r="Y27">
        <f>0.61365*exp(17.502*DL27/(240.97+DL27))</f>
        <v>0</v>
      </c>
      <c r="Z27">
        <f>(V27-DE27*(DJ27+DK27)/1000)</f>
        <v>0</v>
      </c>
      <c r="AA27">
        <f>(-H27*44100)</f>
        <v>0</v>
      </c>
      <c r="AB27">
        <f>2*29.3*P27*0.92*(DL27-U27)</f>
        <v>0</v>
      </c>
      <c r="AC27">
        <f>2*0.95*5.67E-8*(((DL27+$B$7)+273)^4-(U27+273)^4)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MAX(0,($B$13+$C$13*DQ27)/(1+$D$13*DQ27)*DJ27/(DL27+273)*$E$13)</f>
        <v>0</v>
      </c>
      <c r="AJ27" t="s">
        <v>415</v>
      </c>
      <c r="AK27">
        <v>10056.7</v>
      </c>
      <c r="AL27">
        <v>239.316</v>
      </c>
      <c r="AM27">
        <v>912.8</v>
      </c>
      <c r="AN27">
        <f>1-AL27/AM27</f>
        <v>0</v>
      </c>
      <c r="AO27">
        <v>-1</v>
      </c>
      <c r="AP27" t="s">
        <v>463</v>
      </c>
      <c r="AQ27">
        <v>10174.9</v>
      </c>
      <c r="AR27">
        <v>848.9344</v>
      </c>
      <c r="AS27">
        <v>1025.153123070325</v>
      </c>
      <c r="AT27">
        <f>1-AR27/AS27</f>
        <v>0</v>
      </c>
      <c r="AU27">
        <v>0.5</v>
      </c>
      <c r="AV27">
        <f>CU27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417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v>3781</v>
      </c>
      <c r="BM27">
        <v>290.0000000000001</v>
      </c>
      <c r="BN27">
        <v>1017.41</v>
      </c>
      <c r="BO27">
        <v>235</v>
      </c>
      <c r="BP27">
        <v>10174.9</v>
      </c>
      <c r="BQ27">
        <v>1016.56</v>
      </c>
      <c r="BR27">
        <v>0.85</v>
      </c>
      <c r="BS27">
        <v>300.0000000000001</v>
      </c>
      <c r="BT27">
        <v>23.9</v>
      </c>
      <c r="BU27">
        <v>1025.153123070325</v>
      </c>
      <c r="BV27">
        <v>2.170693399661852</v>
      </c>
      <c r="BW27">
        <v>-8.747716392151514</v>
      </c>
      <c r="BX27">
        <v>1.934596547881231</v>
      </c>
      <c r="BY27">
        <v>0.4220370281737451</v>
      </c>
      <c r="BZ27">
        <v>-0.007842707675194656</v>
      </c>
      <c r="CA27">
        <v>289.9999999999999</v>
      </c>
      <c r="CB27">
        <v>1019.78</v>
      </c>
      <c r="CC27">
        <v>785</v>
      </c>
      <c r="CD27">
        <v>10165.4</v>
      </c>
      <c r="CE27">
        <v>1016.55</v>
      </c>
      <c r="CF27">
        <v>3.23</v>
      </c>
      <c r="CT27">
        <f>$B$11*DR27+$C$11*DS27+$F$11*ED27*(1-EG27)</f>
        <v>0</v>
      </c>
      <c r="CU27">
        <f>CT27*CV27</f>
        <v>0</v>
      </c>
      <c r="CV27">
        <f>($B$11*$D$9+$C$11*$D$9+$F$11*((EQ27+EI27)/MAX(EQ27+EI27+ER27, 0.1)*$I$9+ER27/MAX(EQ27+EI27+ER27, 0.1)*$J$9))/($B$11+$C$11+$F$11)</f>
        <v>0</v>
      </c>
      <c r="CW27">
        <f>($B$11*$K$9+$C$11*$K$9+$F$11*((EQ27+EI27)/MAX(EQ27+EI27+ER27, 0.1)*$P$9+ER27/MAX(EQ27+EI27+ER27, 0.1)*$Q$9))/($B$11+$C$11+$F$11)</f>
        <v>0</v>
      </c>
      <c r="CX27">
        <v>6</v>
      </c>
      <c r="CY27">
        <v>0.5</v>
      </c>
      <c r="CZ27" t="s">
        <v>418</v>
      </c>
      <c r="DA27">
        <v>2</v>
      </c>
      <c r="DB27">
        <v>1717760351.5</v>
      </c>
      <c r="DC27">
        <v>98.58650645161292</v>
      </c>
      <c r="DD27">
        <v>99.96994516129034</v>
      </c>
      <c r="DE27">
        <v>18.85035806451613</v>
      </c>
      <c r="DF27">
        <v>16.70549354838709</v>
      </c>
      <c r="DG27">
        <v>98.46050645161291</v>
      </c>
      <c r="DH27">
        <v>18.87227419354839</v>
      </c>
      <c r="DI27">
        <v>600.0048709677419</v>
      </c>
      <c r="DJ27">
        <v>101.0732580645161</v>
      </c>
      <c r="DK27">
        <v>0.1000082612903226</v>
      </c>
      <c r="DL27">
        <v>24.93150322580646</v>
      </c>
      <c r="DM27">
        <v>24.95540645161291</v>
      </c>
      <c r="DN27">
        <v>999.9000000000003</v>
      </c>
      <c r="DO27">
        <v>0</v>
      </c>
      <c r="DP27">
        <v>0</v>
      </c>
      <c r="DQ27">
        <v>5002.157419354839</v>
      </c>
      <c r="DR27">
        <v>0</v>
      </c>
      <c r="DS27">
        <v>381.7017419354839</v>
      </c>
      <c r="DT27">
        <v>-1.464105419354839</v>
      </c>
      <c r="DU27">
        <v>100.3983677419355</v>
      </c>
      <c r="DV27">
        <v>101.6684516129032</v>
      </c>
      <c r="DW27">
        <v>2.144860967741935</v>
      </c>
      <c r="DX27">
        <v>99.96994516129034</v>
      </c>
      <c r="DY27">
        <v>16.70549354838709</v>
      </c>
      <c r="DZ27">
        <v>1.905264516129032</v>
      </c>
      <c r="EA27">
        <v>1.688477741935484</v>
      </c>
      <c r="EB27">
        <v>16.67826451612903</v>
      </c>
      <c r="EC27">
        <v>14.79089354838709</v>
      </c>
      <c r="ED27">
        <v>700.0127741935481</v>
      </c>
      <c r="EE27">
        <v>0.9430019032258062</v>
      </c>
      <c r="EF27">
        <v>0.05699793548387096</v>
      </c>
      <c r="EG27">
        <v>0</v>
      </c>
      <c r="EH27">
        <v>849.0350322580646</v>
      </c>
      <c r="EI27">
        <v>5.000040000000003</v>
      </c>
      <c r="EJ27">
        <v>6147.991935483871</v>
      </c>
      <c r="EK27">
        <v>5723.518064516128</v>
      </c>
      <c r="EL27">
        <v>36.09858064516128</v>
      </c>
      <c r="EM27">
        <v>38.633</v>
      </c>
      <c r="EN27">
        <v>37.387</v>
      </c>
      <c r="EO27">
        <v>38.04799999999999</v>
      </c>
      <c r="EP27">
        <v>37.87283870967741</v>
      </c>
      <c r="EQ27">
        <v>655.3983870967744</v>
      </c>
      <c r="ER27">
        <v>39.61290322580644</v>
      </c>
      <c r="ES27">
        <v>0</v>
      </c>
      <c r="ET27">
        <v>66.10000014305115</v>
      </c>
      <c r="EU27">
        <v>0</v>
      </c>
      <c r="EV27">
        <v>848.9344</v>
      </c>
      <c r="EW27">
        <v>-1.607538455785687</v>
      </c>
      <c r="EX27">
        <v>-10.22923083366083</v>
      </c>
      <c r="EY27">
        <v>6148.003599999999</v>
      </c>
      <c r="EZ27">
        <v>15</v>
      </c>
      <c r="FA27">
        <v>1717760377.5</v>
      </c>
      <c r="FB27" t="s">
        <v>464</v>
      </c>
      <c r="FC27">
        <v>1717760377.5</v>
      </c>
      <c r="FD27">
        <v>1717759400.1</v>
      </c>
      <c r="FE27">
        <v>35</v>
      </c>
      <c r="FF27">
        <v>0.079</v>
      </c>
      <c r="FG27">
        <v>-0.027</v>
      </c>
      <c r="FH27">
        <v>0.126</v>
      </c>
      <c r="FI27">
        <v>-0.112</v>
      </c>
      <c r="FJ27">
        <v>100</v>
      </c>
      <c r="FK27">
        <v>16</v>
      </c>
      <c r="FL27">
        <v>0.3</v>
      </c>
      <c r="FM27">
        <v>0.07000000000000001</v>
      </c>
      <c r="FN27">
        <v>-1.055713735</v>
      </c>
      <c r="FO27">
        <v>-8.438931926454035</v>
      </c>
      <c r="FP27">
        <v>0.8774783280674084</v>
      </c>
      <c r="FQ27">
        <v>0</v>
      </c>
      <c r="FR27">
        <v>849.0856470588235</v>
      </c>
      <c r="FS27">
        <v>-2.897081739595738</v>
      </c>
      <c r="FT27">
        <v>1.244205626148021</v>
      </c>
      <c r="FU27">
        <v>0</v>
      </c>
      <c r="FV27">
        <v>2.14432475</v>
      </c>
      <c r="FW27">
        <v>-0.02265264540337843</v>
      </c>
      <c r="FX27">
        <v>0.006710326365945254</v>
      </c>
      <c r="FY27">
        <v>1</v>
      </c>
      <c r="FZ27">
        <v>1</v>
      </c>
      <c r="GA27">
        <v>3</v>
      </c>
      <c r="GB27" t="s">
        <v>436</v>
      </c>
      <c r="GC27">
        <v>3.24845</v>
      </c>
      <c r="GD27">
        <v>2.76897</v>
      </c>
      <c r="GE27">
        <v>0.0286409</v>
      </c>
      <c r="GF27">
        <v>0.029431</v>
      </c>
      <c r="GG27">
        <v>0.09856139999999999</v>
      </c>
      <c r="GH27">
        <v>0.0908202</v>
      </c>
      <c r="GI27">
        <v>25421.6</v>
      </c>
      <c r="GJ27">
        <v>30290.7</v>
      </c>
      <c r="GK27">
        <v>25993.5</v>
      </c>
      <c r="GL27">
        <v>30017.4</v>
      </c>
      <c r="GM27">
        <v>32975.2</v>
      </c>
      <c r="GN27">
        <v>35204.2</v>
      </c>
      <c r="GO27">
        <v>39870.7</v>
      </c>
      <c r="GP27">
        <v>41751.1</v>
      </c>
      <c r="GQ27">
        <v>2.16875</v>
      </c>
      <c r="GR27">
        <v>1.85732</v>
      </c>
      <c r="GS27">
        <v>0.0104308</v>
      </c>
      <c r="GT27">
        <v>0</v>
      </c>
      <c r="GU27">
        <v>24.783</v>
      </c>
      <c r="GV27">
        <v>999.9</v>
      </c>
      <c r="GW27">
        <v>47.3</v>
      </c>
      <c r="GX27">
        <v>31.8</v>
      </c>
      <c r="GY27">
        <v>22.0945</v>
      </c>
      <c r="GZ27">
        <v>30.48</v>
      </c>
      <c r="HA27">
        <v>13.6538</v>
      </c>
      <c r="HB27">
        <v>1</v>
      </c>
      <c r="HC27">
        <v>0.133587</v>
      </c>
      <c r="HD27">
        <v>1.62622</v>
      </c>
      <c r="HE27">
        <v>20.3089</v>
      </c>
      <c r="HF27">
        <v>5.20441</v>
      </c>
      <c r="HG27">
        <v>11.9021</v>
      </c>
      <c r="HH27">
        <v>4.9714</v>
      </c>
      <c r="HI27">
        <v>3.281</v>
      </c>
      <c r="HJ27">
        <v>9999</v>
      </c>
      <c r="HK27">
        <v>9999</v>
      </c>
      <c r="HL27">
        <v>9999</v>
      </c>
      <c r="HM27">
        <v>999.9</v>
      </c>
      <c r="HN27">
        <v>4.97066</v>
      </c>
      <c r="HO27">
        <v>1.85539</v>
      </c>
      <c r="HP27">
        <v>1.85257</v>
      </c>
      <c r="HQ27">
        <v>1.85684</v>
      </c>
      <c r="HR27">
        <v>1.8576</v>
      </c>
      <c r="HS27">
        <v>1.85654</v>
      </c>
      <c r="HT27">
        <v>1.85003</v>
      </c>
      <c r="HU27">
        <v>1.85515</v>
      </c>
      <c r="HV27" t="s">
        <v>23</v>
      </c>
      <c r="HW27" t="s">
        <v>23</v>
      </c>
      <c r="HX27" t="s">
        <v>23</v>
      </c>
      <c r="HY27" t="s">
        <v>23</v>
      </c>
      <c r="HZ27" t="s">
        <v>421</v>
      </c>
      <c r="IA27" t="s">
        <v>422</v>
      </c>
      <c r="IB27" t="s">
        <v>423</v>
      </c>
      <c r="IC27" t="s">
        <v>423</v>
      </c>
      <c r="ID27" t="s">
        <v>423</v>
      </c>
      <c r="IE27" t="s">
        <v>423</v>
      </c>
      <c r="IF27">
        <v>0</v>
      </c>
      <c r="IG27">
        <v>100</v>
      </c>
      <c r="IH27">
        <v>100</v>
      </c>
      <c r="II27">
        <v>0.126</v>
      </c>
      <c r="IJ27">
        <v>-0.0214</v>
      </c>
      <c r="IK27">
        <v>-0.09775793587866555</v>
      </c>
      <c r="IL27">
        <v>0.001513919756645767</v>
      </c>
      <c r="IM27">
        <v>-6.355450319681323E-07</v>
      </c>
      <c r="IN27">
        <v>2.090123885286584E-10</v>
      </c>
      <c r="IO27">
        <v>-0.3582666377081004</v>
      </c>
      <c r="IP27">
        <v>-0.006256547656075575</v>
      </c>
      <c r="IQ27">
        <v>0.00124454442421945</v>
      </c>
      <c r="IR27">
        <v>1.659708129871356E-06</v>
      </c>
      <c r="IS27">
        <v>-1</v>
      </c>
      <c r="IT27">
        <v>2069</v>
      </c>
      <c r="IU27">
        <v>3</v>
      </c>
      <c r="IV27">
        <v>25</v>
      </c>
      <c r="IW27">
        <v>0.8</v>
      </c>
      <c r="IX27">
        <v>16</v>
      </c>
      <c r="IY27">
        <v>0.378418</v>
      </c>
      <c r="IZ27">
        <v>2.55493</v>
      </c>
      <c r="JA27">
        <v>1.59912</v>
      </c>
      <c r="JB27">
        <v>2.37061</v>
      </c>
      <c r="JC27">
        <v>1.44897</v>
      </c>
      <c r="JD27">
        <v>2.47192</v>
      </c>
      <c r="JE27">
        <v>36.152</v>
      </c>
      <c r="JF27">
        <v>15.4016</v>
      </c>
      <c r="JG27">
        <v>18</v>
      </c>
      <c r="JH27">
        <v>612.761</v>
      </c>
      <c r="JI27">
        <v>418.957</v>
      </c>
      <c r="JJ27">
        <v>22.5675</v>
      </c>
      <c r="JK27">
        <v>28.9468</v>
      </c>
      <c r="JL27">
        <v>29.9999</v>
      </c>
      <c r="JM27">
        <v>29.1588</v>
      </c>
      <c r="JN27">
        <v>29.1579</v>
      </c>
      <c r="JO27">
        <v>7.55892</v>
      </c>
      <c r="JP27">
        <v>31.852</v>
      </c>
      <c r="JQ27">
        <v>50.5687</v>
      </c>
      <c r="JR27">
        <v>22.5933</v>
      </c>
      <c r="JS27">
        <v>100</v>
      </c>
      <c r="JT27">
        <v>16.6944</v>
      </c>
      <c r="JU27">
        <v>101.386</v>
      </c>
      <c r="JV27">
        <v>101.194</v>
      </c>
    </row>
    <row r="28" spans="1:282">
      <c r="A28">
        <v>12</v>
      </c>
      <c r="B28">
        <v>1717760423.5</v>
      </c>
      <c r="C28">
        <v>699.5</v>
      </c>
      <c r="D28" t="s">
        <v>465</v>
      </c>
      <c r="E28" t="s">
        <v>466</v>
      </c>
      <c r="F28">
        <v>15</v>
      </c>
      <c r="G28">
        <v>1717760415.5</v>
      </c>
      <c r="H28">
        <f>(I28)/1000</f>
        <v>0</v>
      </c>
      <c r="I28">
        <f>1000*DI28*AG28*(DE28-DF28)/(100*CX28*(1000-AG28*DE28))</f>
        <v>0</v>
      </c>
      <c r="J28">
        <f>DI28*AG28*(DD28-DC28*(1000-AG28*DF28)/(1000-AG28*DE28))/(100*CX28)</f>
        <v>0</v>
      </c>
      <c r="K28">
        <f>DC28 - IF(AG28&gt;1, J28*CX28*100.0/(AI28*DQ28), 0)</f>
        <v>0</v>
      </c>
      <c r="L28">
        <f>((R28-H28/2)*K28-J28)/(R28+H28/2)</f>
        <v>0</v>
      </c>
      <c r="M28">
        <f>L28*(DJ28+DK28)/1000.0</f>
        <v>0</v>
      </c>
      <c r="N28">
        <f>(DC28 - IF(AG28&gt;1, J28*CX28*100.0/(AI28*DQ28), 0))*(DJ28+DK28)/1000.0</f>
        <v>0</v>
      </c>
      <c r="O28">
        <f>2.0/((1/Q28-1/P28)+SIGN(Q28)*SQRT((1/Q28-1/P28)*(1/Q28-1/P28) + 4*CY28/((CY28+1)*(CY28+1))*(2*1/Q28*1/P28-1/P28*1/P28)))</f>
        <v>0</v>
      </c>
      <c r="P28">
        <f>IF(LEFT(CZ28,1)&lt;&gt;"0",IF(LEFT(CZ28,1)="1",3.0,DA28),$D$5+$E$5*(DQ28*DJ28/($K$5*1000))+$F$5*(DQ28*DJ28/($K$5*1000))*MAX(MIN(CX28,$J$5),$I$5)*MAX(MIN(CX28,$J$5),$I$5)+$G$5*MAX(MIN(CX28,$J$5),$I$5)*(DQ28*DJ28/($K$5*1000))+$H$5*(DQ28*DJ28/($K$5*1000))*(DQ28*DJ28/($K$5*1000)))</f>
        <v>0</v>
      </c>
      <c r="Q28">
        <f>H28*(1000-(1000*0.61365*exp(17.502*U28/(240.97+U28))/(DJ28+DK28)+DE28)/2)/(1000*0.61365*exp(17.502*U28/(240.97+U28))/(DJ28+DK28)-DE28)</f>
        <v>0</v>
      </c>
      <c r="R28">
        <f>1/((CY28+1)/(O28/1.6)+1/(P28/1.37)) + CY28/((CY28+1)/(O28/1.6) + CY28/(P28/1.37))</f>
        <v>0</v>
      </c>
      <c r="S28">
        <f>(CT28*CW28)</f>
        <v>0</v>
      </c>
      <c r="T28">
        <f>(DL28+(S28+2*0.95*5.67E-8*(((DL28+$B$7)+273)^4-(DL28+273)^4)-44100*H28)/(1.84*29.3*P28+8*0.95*5.67E-8*(DL28+273)^3))</f>
        <v>0</v>
      </c>
      <c r="U28">
        <f>($C$7*DM28+$D$7*DN28+$E$7*T28)</f>
        <v>0</v>
      </c>
      <c r="V28">
        <f>0.61365*exp(17.502*U28/(240.97+U28))</f>
        <v>0</v>
      </c>
      <c r="W28">
        <f>(X28/Y28*100)</f>
        <v>0</v>
      </c>
      <c r="X28">
        <f>DE28*(DJ28+DK28)/1000</f>
        <v>0</v>
      </c>
      <c r="Y28">
        <f>0.61365*exp(17.502*DL28/(240.97+DL28))</f>
        <v>0</v>
      </c>
      <c r="Z28">
        <f>(V28-DE28*(DJ28+DK28)/1000)</f>
        <v>0</v>
      </c>
      <c r="AA28">
        <f>(-H28*44100)</f>
        <v>0</v>
      </c>
      <c r="AB28">
        <f>2*29.3*P28*0.92*(DL28-U28)</f>
        <v>0</v>
      </c>
      <c r="AC28">
        <f>2*0.95*5.67E-8*(((DL28+$B$7)+273)^4-(U28+273)^4)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MAX(0,($B$13+$C$13*DQ28)/(1+$D$13*DQ28)*DJ28/(DL28+273)*$E$13)</f>
        <v>0</v>
      </c>
      <c r="AJ28" t="s">
        <v>415</v>
      </c>
      <c r="AK28">
        <v>10056.7</v>
      </c>
      <c r="AL28">
        <v>239.316</v>
      </c>
      <c r="AM28">
        <v>912.8</v>
      </c>
      <c r="AN28">
        <f>1-AL28/AM28</f>
        <v>0</v>
      </c>
      <c r="AO28">
        <v>-1</v>
      </c>
      <c r="AP28" t="s">
        <v>467</v>
      </c>
      <c r="AQ28">
        <v>10177.8</v>
      </c>
      <c r="AR28">
        <v>859.5188000000001</v>
      </c>
      <c r="AS28">
        <v>1015.873708397843</v>
      </c>
      <c r="AT28">
        <f>1-AR28/AS28</f>
        <v>0</v>
      </c>
      <c r="AU28">
        <v>0.5</v>
      </c>
      <c r="AV28">
        <f>CU28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417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v>3782</v>
      </c>
      <c r="BM28">
        <v>290.0000000000001</v>
      </c>
      <c r="BN28">
        <v>1007.17</v>
      </c>
      <c r="BO28">
        <v>185</v>
      </c>
      <c r="BP28">
        <v>10177.8</v>
      </c>
      <c r="BQ28">
        <v>1006.4</v>
      </c>
      <c r="BR28">
        <v>0.77</v>
      </c>
      <c r="BS28">
        <v>300.0000000000001</v>
      </c>
      <c r="BT28">
        <v>23.9</v>
      </c>
      <c r="BU28">
        <v>1015.873708397843</v>
      </c>
      <c r="BV28">
        <v>2.196440907283533</v>
      </c>
      <c r="BW28">
        <v>-9.64390499928512</v>
      </c>
      <c r="BX28">
        <v>1.957680884296666</v>
      </c>
      <c r="BY28">
        <v>0.4642925424112772</v>
      </c>
      <c r="BZ28">
        <v>-0.007843094327030035</v>
      </c>
      <c r="CA28">
        <v>289.9999999999999</v>
      </c>
      <c r="CB28">
        <v>1008.69</v>
      </c>
      <c r="CC28">
        <v>895</v>
      </c>
      <c r="CD28">
        <v>10164.8</v>
      </c>
      <c r="CE28">
        <v>1006.39</v>
      </c>
      <c r="CF28">
        <v>2.3</v>
      </c>
      <c r="CT28">
        <f>$B$11*DR28+$C$11*DS28+$F$11*ED28*(1-EG28)</f>
        <v>0</v>
      </c>
      <c r="CU28">
        <f>CT28*CV28</f>
        <v>0</v>
      </c>
      <c r="CV28">
        <f>($B$11*$D$9+$C$11*$D$9+$F$11*((EQ28+EI28)/MAX(EQ28+EI28+ER28, 0.1)*$I$9+ER28/MAX(EQ28+EI28+ER28, 0.1)*$J$9))/($B$11+$C$11+$F$11)</f>
        <v>0</v>
      </c>
      <c r="CW28">
        <f>($B$11*$K$9+$C$11*$K$9+$F$11*((EQ28+EI28)/MAX(EQ28+EI28+ER28, 0.1)*$P$9+ER28/MAX(EQ28+EI28+ER28, 0.1)*$Q$9))/($B$11+$C$11+$F$11)</f>
        <v>0</v>
      </c>
      <c r="CX28">
        <v>6</v>
      </c>
      <c r="CY28">
        <v>0.5</v>
      </c>
      <c r="CZ28" t="s">
        <v>418</v>
      </c>
      <c r="DA28">
        <v>2</v>
      </c>
      <c r="DB28">
        <v>1717760415.5</v>
      </c>
      <c r="DC28">
        <v>50.39575806451612</v>
      </c>
      <c r="DD28">
        <v>49.9644</v>
      </c>
      <c r="DE28">
        <v>18.91689032258065</v>
      </c>
      <c r="DF28">
        <v>16.58866774193549</v>
      </c>
      <c r="DG28">
        <v>50.38575806451612</v>
      </c>
      <c r="DH28">
        <v>18.93610645161291</v>
      </c>
      <c r="DI28">
        <v>599.9779677419355</v>
      </c>
      <c r="DJ28">
        <v>101.0772903225807</v>
      </c>
      <c r="DK28">
        <v>0.09989180645161291</v>
      </c>
      <c r="DL28">
        <v>24.98640967741936</v>
      </c>
      <c r="DM28">
        <v>24.97966774193549</v>
      </c>
      <c r="DN28">
        <v>999.9000000000003</v>
      </c>
      <c r="DO28">
        <v>0</v>
      </c>
      <c r="DP28">
        <v>0</v>
      </c>
      <c r="DQ28">
        <v>5006.290645161291</v>
      </c>
      <c r="DR28">
        <v>0</v>
      </c>
      <c r="DS28">
        <v>381.456870967742</v>
      </c>
      <c r="DT28">
        <v>0.4769997677419355</v>
      </c>
      <c r="DU28">
        <v>51.41399999999999</v>
      </c>
      <c r="DV28">
        <v>50.80724193548387</v>
      </c>
      <c r="DW28">
        <v>2.328222258064516</v>
      </c>
      <c r="DX28">
        <v>49.9644</v>
      </c>
      <c r="DY28">
        <v>16.58866774193549</v>
      </c>
      <c r="DZ28">
        <v>1.91207</v>
      </c>
      <c r="EA28">
        <v>1.676737419354839</v>
      </c>
      <c r="EB28">
        <v>16.73439032258065</v>
      </c>
      <c r="EC28">
        <v>14.68273548387097</v>
      </c>
      <c r="ED28">
        <v>699.9925806451614</v>
      </c>
      <c r="EE28">
        <v>0.9430081935483868</v>
      </c>
      <c r="EF28">
        <v>0.05699153548387097</v>
      </c>
      <c r="EG28">
        <v>0</v>
      </c>
      <c r="EH28">
        <v>859.456870967742</v>
      </c>
      <c r="EI28">
        <v>5.000040000000003</v>
      </c>
      <c r="EJ28">
        <v>6215.591935483871</v>
      </c>
      <c r="EK28">
        <v>5723.36322580645</v>
      </c>
      <c r="EL28">
        <v>35.85061290322579</v>
      </c>
      <c r="EM28">
        <v>38.393</v>
      </c>
      <c r="EN28">
        <v>37.10467741935483</v>
      </c>
      <c r="EO28">
        <v>37.8262258064516</v>
      </c>
      <c r="EP28">
        <v>37.63100000000001</v>
      </c>
      <c r="EQ28">
        <v>655.3848387096772</v>
      </c>
      <c r="ER28">
        <v>39.60516129032257</v>
      </c>
      <c r="ES28">
        <v>0</v>
      </c>
      <c r="ET28">
        <v>63.70000004768372</v>
      </c>
      <c r="EU28">
        <v>0</v>
      </c>
      <c r="EV28">
        <v>859.5188000000001</v>
      </c>
      <c r="EW28">
        <v>2.185461541124125</v>
      </c>
      <c r="EX28">
        <v>-1.116923150945991</v>
      </c>
      <c r="EY28">
        <v>6215.6468</v>
      </c>
      <c r="EZ28">
        <v>15</v>
      </c>
      <c r="FA28">
        <v>1717760441</v>
      </c>
      <c r="FB28" t="s">
        <v>468</v>
      </c>
      <c r="FC28">
        <v>1717760441</v>
      </c>
      <c r="FD28">
        <v>1717759400.1</v>
      </c>
      <c r="FE28">
        <v>36</v>
      </c>
      <c r="FF28">
        <v>-0.045</v>
      </c>
      <c r="FG28">
        <v>-0.027</v>
      </c>
      <c r="FH28">
        <v>0.01</v>
      </c>
      <c r="FI28">
        <v>-0.112</v>
      </c>
      <c r="FJ28">
        <v>50</v>
      </c>
      <c r="FK28">
        <v>16</v>
      </c>
      <c r="FL28">
        <v>0.38</v>
      </c>
      <c r="FM28">
        <v>0.07000000000000001</v>
      </c>
      <c r="FN28">
        <v>0.88494432</v>
      </c>
      <c r="FO28">
        <v>-8.354419391369605</v>
      </c>
      <c r="FP28">
        <v>0.8697895726883544</v>
      </c>
      <c r="FQ28">
        <v>0</v>
      </c>
      <c r="FR28">
        <v>859.3340588235295</v>
      </c>
      <c r="FS28">
        <v>1.820748655493648</v>
      </c>
      <c r="FT28">
        <v>1.064687856525996</v>
      </c>
      <c r="FU28">
        <v>0</v>
      </c>
      <c r="FV28">
        <v>2.324976</v>
      </c>
      <c r="FW28">
        <v>0.02181478424013807</v>
      </c>
      <c r="FX28">
        <v>0.007834195491561335</v>
      </c>
      <c r="FY28">
        <v>1</v>
      </c>
      <c r="FZ28">
        <v>1</v>
      </c>
      <c r="GA28">
        <v>3</v>
      </c>
      <c r="GB28" t="s">
        <v>436</v>
      </c>
      <c r="GC28">
        <v>3.24844</v>
      </c>
      <c r="GD28">
        <v>2.76895</v>
      </c>
      <c r="GE28">
        <v>0.0147905</v>
      </c>
      <c r="GF28">
        <v>0.014947</v>
      </c>
      <c r="GG28">
        <v>0.0987958</v>
      </c>
      <c r="GH28">
        <v>0.0903399</v>
      </c>
      <c r="GI28">
        <v>25784.2</v>
      </c>
      <c r="GJ28">
        <v>30743.6</v>
      </c>
      <c r="GK28">
        <v>25993.6</v>
      </c>
      <c r="GL28">
        <v>30018.3</v>
      </c>
      <c r="GM28">
        <v>32965.7</v>
      </c>
      <c r="GN28">
        <v>35222</v>
      </c>
      <c r="GO28">
        <v>39871.4</v>
      </c>
      <c r="GP28">
        <v>41751.8</v>
      </c>
      <c r="GQ28">
        <v>2.16875</v>
      </c>
      <c r="GR28">
        <v>1.8566</v>
      </c>
      <c r="GS28">
        <v>0.009454789999999999</v>
      </c>
      <c r="GT28">
        <v>0</v>
      </c>
      <c r="GU28">
        <v>24.82</v>
      </c>
      <c r="GV28">
        <v>999.9</v>
      </c>
      <c r="GW28">
        <v>47.4</v>
      </c>
      <c r="GX28">
        <v>31.8</v>
      </c>
      <c r="GY28">
        <v>22.142</v>
      </c>
      <c r="GZ28">
        <v>30.28</v>
      </c>
      <c r="HA28">
        <v>13.7139</v>
      </c>
      <c r="HB28">
        <v>1</v>
      </c>
      <c r="HC28">
        <v>0.133288</v>
      </c>
      <c r="HD28">
        <v>1.72652</v>
      </c>
      <c r="HE28">
        <v>20.3071</v>
      </c>
      <c r="HF28">
        <v>5.20501</v>
      </c>
      <c r="HG28">
        <v>11.9021</v>
      </c>
      <c r="HH28">
        <v>4.97135</v>
      </c>
      <c r="HI28">
        <v>3.281</v>
      </c>
      <c r="HJ28">
        <v>9999</v>
      </c>
      <c r="HK28">
        <v>9999</v>
      </c>
      <c r="HL28">
        <v>9999</v>
      </c>
      <c r="HM28">
        <v>999.9</v>
      </c>
      <c r="HN28">
        <v>4.97064</v>
      </c>
      <c r="HO28">
        <v>1.85538</v>
      </c>
      <c r="HP28">
        <v>1.85257</v>
      </c>
      <c r="HQ28">
        <v>1.85684</v>
      </c>
      <c r="HR28">
        <v>1.8576</v>
      </c>
      <c r="HS28">
        <v>1.85654</v>
      </c>
      <c r="HT28">
        <v>1.85006</v>
      </c>
      <c r="HU28">
        <v>1.85516</v>
      </c>
      <c r="HV28" t="s">
        <v>23</v>
      </c>
      <c r="HW28" t="s">
        <v>23</v>
      </c>
      <c r="HX28" t="s">
        <v>23</v>
      </c>
      <c r="HY28" t="s">
        <v>23</v>
      </c>
      <c r="HZ28" t="s">
        <v>421</v>
      </c>
      <c r="IA28" t="s">
        <v>422</v>
      </c>
      <c r="IB28" t="s">
        <v>423</v>
      </c>
      <c r="IC28" t="s">
        <v>423</v>
      </c>
      <c r="ID28" t="s">
        <v>423</v>
      </c>
      <c r="IE28" t="s">
        <v>423</v>
      </c>
      <c r="IF28">
        <v>0</v>
      </c>
      <c r="IG28">
        <v>100</v>
      </c>
      <c r="IH28">
        <v>100</v>
      </c>
      <c r="II28">
        <v>0.01</v>
      </c>
      <c r="IJ28">
        <v>-0.0189</v>
      </c>
      <c r="IK28">
        <v>-0.01904719817628026</v>
      </c>
      <c r="IL28">
        <v>0.001513919756645767</v>
      </c>
      <c r="IM28">
        <v>-6.355450319681323E-07</v>
      </c>
      <c r="IN28">
        <v>2.090123885286584E-10</v>
      </c>
      <c r="IO28">
        <v>-0.3582666377081004</v>
      </c>
      <c r="IP28">
        <v>-0.006256547656075575</v>
      </c>
      <c r="IQ28">
        <v>0.00124454442421945</v>
      </c>
      <c r="IR28">
        <v>1.659708129871356E-06</v>
      </c>
      <c r="IS28">
        <v>-1</v>
      </c>
      <c r="IT28">
        <v>2069</v>
      </c>
      <c r="IU28">
        <v>3</v>
      </c>
      <c r="IV28">
        <v>25</v>
      </c>
      <c r="IW28">
        <v>0.8</v>
      </c>
      <c r="IX28">
        <v>17.1</v>
      </c>
      <c r="IY28">
        <v>0.264893</v>
      </c>
      <c r="IZ28">
        <v>2.5769</v>
      </c>
      <c r="JA28">
        <v>1.59912</v>
      </c>
      <c r="JB28">
        <v>2.37061</v>
      </c>
      <c r="JC28">
        <v>1.44897</v>
      </c>
      <c r="JD28">
        <v>2.40845</v>
      </c>
      <c r="JE28">
        <v>36.1989</v>
      </c>
      <c r="JF28">
        <v>15.3754</v>
      </c>
      <c r="JG28">
        <v>18</v>
      </c>
      <c r="JH28">
        <v>612.626</v>
      </c>
      <c r="JI28">
        <v>418.456</v>
      </c>
      <c r="JJ28">
        <v>22.5868</v>
      </c>
      <c r="JK28">
        <v>28.9369</v>
      </c>
      <c r="JL28">
        <v>29.9999</v>
      </c>
      <c r="JM28">
        <v>29.1459</v>
      </c>
      <c r="JN28">
        <v>29.143</v>
      </c>
      <c r="JO28">
        <v>5.28968</v>
      </c>
      <c r="JP28">
        <v>32.4524</v>
      </c>
      <c r="JQ28">
        <v>49.8118</v>
      </c>
      <c r="JR28">
        <v>22.5964</v>
      </c>
      <c r="JS28">
        <v>50</v>
      </c>
      <c r="JT28">
        <v>16.5703</v>
      </c>
      <c r="JU28">
        <v>101.388</v>
      </c>
      <c r="JV28">
        <v>101.196</v>
      </c>
    </row>
    <row r="29" spans="1:282">
      <c r="A29">
        <v>13</v>
      </c>
      <c r="B29">
        <v>1717760487</v>
      </c>
      <c r="C29">
        <v>763</v>
      </c>
      <c r="D29" t="s">
        <v>469</v>
      </c>
      <c r="E29" t="s">
        <v>470</v>
      </c>
      <c r="F29">
        <v>15</v>
      </c>
      <c r="G29">
        <v>1717760479</v>
      </c>
      <c r="H29">
        <f>(I29)/1000</f>
        <v>0</v>
      </c>
      <c r="I29">
        <f>1000*DI29*AG29*(DE29-DF29)/(100*CX29*(1000-AG29*DE29))</f>
        <v>0</v>
      </c>
      <c r="J29">
        <f>DI29*AG29*(DD29-DC29*(1000-AG29*DF29)/(1000-AG29*DE29))/(100*CX29)</f>
        <v>0</v>
      </c>
      <c r="K29">
        <f>DC29 - IF(AG29&gt;1, J29*CX29*100.0/(AI29*DQ29), 0)</f>
        <v>0</v>
      </c>
      <c r="L29">
        <f>((R29-H29/2)*K29-J29)/(R29+H29/2)</f>
        <v>0</v>
      </c>
      <c r="M29">
        <f>L29*(DJ29+DK29)/1000.0</f>
        <v>0</v>
      </c>
      <c r="N29">
        <f>(DC29 - IF(AG29&gt;1, J29*CX29*100.0/(AI29*DQ29), 0))*(DJ29+DK29)/1000.0</f>
        <v>0</v>
      </c>
      <c r="O29">
        <f>2.0/((1/Q29-1/P29)+SIGN(Q29)*SQRT((1/Q29-1/P29)*(1/Q29-1/P29) + 4*CY29/((CY29+1)*(CY29+1))*(2*1/Q29*1/P29-1/P29*1/P29)))</f>
        <v>0</v>
      </c>
      <c r="P29">
        <f>IF(LEFT(CZ29,1)&lt;&gt;"0",IF(LEFT(CZ29,1)="1",3.0,DA29),$D$5+$E$5*(DQ29*DJ29/($K$5*1000))+$F$5*(DQ29*DJ29/($K$5*1000))*MAX(MIN(CX29,$J$5),$I$5)*MAX(MIN(CX29,$J$5),$I$5)+$G$5*MAX(MIN(CX29,$J$5),$I$5)*(DQ29*DJ29/($K$5*1000))+$H$5*(DQ29*DJ29/($K$5*1000))*(DQ29*DJ29/($K$5*1000)))</f>
        <v>0</v>
      </c>
      <c r="Q29">
        <f>H29*(1000-(1000*0.61365*exp(17.502*U29/(240.97+U29))/(DJ29+DK29)+DE29)/2)/(1000*0.61365*exp(17.502*U29/(240.97+U29))/(DJ29+DK29)-DE29)</f>
        <v>0</v>
      </c>
      <c r="R29">
        <f>1/((CY29+1)/(O29/1.6)+1/(P29/1.37)) + CY29/((CY29+1)/(O29/1.6) + CY29/(P29/1.37))</f>
        <v>0</v>
      </c>
      <c r="S29">
        <f>(CT29*CW29)</f>
        <v>0</v>
      </c>
      <c r="T29">
        <f>(DL29+(S29+2*0.95*5.67E-8*(((DL29+$B$7)+273)^4-(DL29+273)^4)-44100*H29)/(1.84*29.3*P29+8*0.95*5.67E-8*(DL29+273)^3))</f>
        <v>0</v>
      </c>
      <c r="U29">
        <f>($C$7*DM29+$D$7*DN29+$E$7*T29)</f>
        <v>0</v>
      </c>
      <c r="V29">
        <f>0.61365*exp(17.502*U29/(240.97+U29))</f>
        <v>0</v>
      </c>
      <c r="W29">
        <f>(X29/Y29*100)</f>
        <v>0</v>
      </c>
      <c r="X29">
        <f>DE29*(DJ29+DK29)/1000</f>
        <v>0</v>
      </c>
      <c r="Y29">
        <f>0.61365*exp(17.502*DL29/(240.97+DL29))</f>
        <v>0</v>
      </c>
      <c r="Z29">
        <f>(V29-DE29*(DJ29+DK29)/1000)</f>
        <v>0</v>
      </c>
      <c r="AA29">
        <f>(-H29*44100)</f>
        <v>0</v>
      </c>
      <c r="AB29">
        <f>2*29.3*P29*0.92*(DL29-U29)</f>
        <v>0</v>
      </c>
      <c r="AC29">
        <f>2*0.95*5.67E-8*(((DL29+$B$7)+273)^4-(U29+273)^4)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MAX(0,($B$13+$C$13*DQ29)/(1+$D$13*DQ29)*DJ29/(DL29+273)*$E$13)</f>
        <v>0</v>
      </c>
      <c r="AJ29" t="s">
        <v>415</v>
      </c>
      <c r="AK29">
        <v>10056.7</v>
      </c>
      <c r="AL29">
        <v>239.316</v>
      </c>
      <c r="AM29">
        <v>912.8</v>
      </c>
      <c r="AN29">
        <f>1-AL29/AM29</f>
        <v>0</v>
      </c>
      <c r="AO29">
        <v>-1</v>
      </c>
      <c r="AP29" t="s">
        <v>471</v>
      </c>
      <c r="AQ29">
        <v>10174.1</v>
      </c>
      <c r="AR29">
        <v>872.9048846153847</v>
      </c>
      <c r="AS29">
        <v>1006.647799581268</v>
      </c>
      <c r="AT29">
        <f>1-AR29/AS29</f>
        <v>0</v>
      </c>
      <c r="AU29">
        <v>0.5</v>
      </c>
      <c r="AV29">
        <f>CU29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417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v>3783</v>
      </c>
      <c r="BM29">
        <v>290.0000000000001</v>
      </c>
      <c r="BN29">
        <v>997.4299999999999</v>
      </c>
      <c r="BO29">
        <v>295</v>
      </c>
      <c r="BP29">
        <v>10174.1</v>
      </c>
      <c r="BQ29">
        <v>996.16</v>
      </c>
      <c r="BR29">
        <v>1.27</v>
      </c>
      <c r="BS29">
        <v>300.0000000000001</v>
      </c>
      <c r="BT29">
        <v>23.9</v>
      </c>
      <c r="BU29">
        <v>1006.647799581268</v>
      </c>
      <c r="BV29">
        <v>1.978388489868637</v>
      </c>
      <c r="BW29">
        <v>-10.67364890237639</v>
      </c>
      <c r="BX29">
        <v>1.763428913374518</v>
      </c>
      <c r="BY29">
        <v>0.5668059288609399</v>
      </c>
      <c r="BZ29">
        <v>-0.007843505005561753</v>
      </c>
      <c r="CA29">
        <v>289.9999999999999</v>
      </c>
      <c r="CB29">
        <v>996.65</v>
      </c>
      <c r="CC29">
        <v>785</v>
      </c>
      <c r="CD29">
        <v>10166.8</v>
      </c>
      <c r="CE29">
        <v>996.15</v>
      </c>
      <c r="CF29">
        <v>0.5</v>
      </c>
      <c r="CT29">
        <f>$B$11*DR29+$C$11*DS29+$F$11*ED29*(1-EG29)</f>
        <v>0</v>
      </c>
      <c r="CU29">
        <f>CT29*CV29</f>
        <v>0</v>
      </c>
      <c r="CV29">
        <f>($B$11*$D$9+$C$11*$D$9+$F$11*((EQ29+EI29)/MAX(EQ29+EI29+ER29, 0.1)*$I$9+ER29/MAX(EQ29+EI29+ER29, 0.1)*$J$9))/($B$11+$C$11+$F$11)</f>
        <v>0</v>
      </c>
      <c r="CW29">
        <f>($B$11*$K$9+$C$11*$K$9+$F$11*((EQ29+EI29)/MAX(EQ29+EI29+ER29, 0.1)*$P$9+ER29/MAX(EQ29+EI29+ER29, 0.1)*$Q$9))/($B$11+$C$11+$F$11)</f>
        <v>0</v>
      </c>
      <c r="CX29">
        <v>6</v>
      </c>
      <c r="CY29">
        <v>0.5</v>
      </c>
      <c r="CZ29" t="s">
        <v>418</v>
      </c>
      <c r="DA29">
        <v>2</v>
      </c>
      <c r="DB29">
        <v>1717760479</v>
      </c>
      <c r="DC29">
        <v>-0.414445664516129</v>
      </c>
      <c r="DD29">
        <v>-2.907016774193548</v>
      </c>
      <c r="DE29">
        <v>18.9922935483871</v>
      </c>
      <c r="DF29">
        <v>16.51297741935484</v>
      </c>
      <c r="DG29">
        <v>-0.440445664516129</v>
      </c>
      <c r="DH29">
        <v>19.0084064516129</v>
      </c>
      <c r="DI29">
        <v>599.9898709677419</v>
      </c>
      <c r="DJ29">
        <v>101.0753225806451</v>
      </c>
      <c r="DK29">
        <v>0.09998542903225806</v>
      </c>
      <c r="DL29">
        <v>25.00684193548387</v>
      </c>
      <c r="DM29">
        <v>24.98245161290323</v>
      </c>
      <c r="DN29">
        <v>999.9000000000003</v>
      </c>
      <c r="DO29">
        <v>0</v>
      </c>
      <c r="DP29">
        <v>0</v>
      </c>
      <c r="DQ29">
        <v>5001.653548387097</v>
      </c>
      <c r="DR29">
        <v>0</v>
      </c>
      <c r="DS29">
        <v>381.7269999999999</v>
      </c>
      <c r="DT29">
        <v>2.402065483870968</v>
      </c>
      <c r="DU29">
        <v>-0.5147240912903226</v>
      </c>
      <c r="DV29">
        <v>-2.955824838709677</v>
      </c>
      <c r="DW29">
        <v>2.479314838709678</v>
      </c>
      <c r="DX29">
        <v>-2.907016774193548</v>
      </c>
      <c r="DY29">
        <v>16.51297741935484</v>
      </c>
      <c r="DZ29">
        <v>1.919651935483871</v>
      </c>
      <c r="EA29">
        <v>1.669054838709678</v>
      </c>
      <c r="EB29">
        <v>16.79671612903226</v>
      </c>
      <c r="EC29">
        <v>14.61155806451613</v>
      </c>
      <c r="ED29">
        <v>700.0174193548387</v>
      </c>
      <c r="EE29">
        <v>0.9430109999999996</v>
      </c>
      <c r="EF29">
        <v>0.0569887</v>
      </c>
      <c r="EG29">
        <v>0</v>
      </c>
      <c r="EH29">
        <v>872.8924838709677</v>
      </c>
      <c r="EI29">
        <v>5.000040000000003</v>
      </c>
      <c r="EJ29">
        <v>6297.870322580645</v>
      </c>
      <c r="EK29">
        <v>5723.574838709677</v>
      </c>
      <c r="EL29">
        <v>35.645</v>
      </c>
      <c r="EM29">
        <v>38.19512903225805</v>
      </c>
      <c r="EN29">
        <v>36.895</v>
      </c>
      <c r="EO29">
        <v>37.665</v>
      </c>
      <c r="EP29">
        <v>37.44512903225806</v>
      </c>
      <c r="EQ29">
        <v>655.4090322580645</v>
      </c>
      <c r="ER29">
        <v>39.60999999999998</v>
      </c>
      <c r="ES29">
        <v>0</v>
      </c>
      <c r="ET29">
        <v>63.10000014305115</v>
      </c>
      <c r="EU29">
        <v>0</v>
      </c>
      <c r="EV29">
        <v>872.9048846153847</v>
      </c>
      <c r="EW29">
        <v>2.446529896530109</v>
      </c>
      <c r="EX29">
        <v>2.913504305070852</v>
      </c>
      <c r="EY29">
        <v>6297.940000000001</v>
      </c>
      <c r="EZ29">
        <v>15</v>
      </c>
      <c r="FA29">
        <v>1717760510</v>
      </c>
      <c r="FB29" t="s">
        <v>472</v>
      </c>
      <c r="FC29">
        <v>1717760510</v>
      </c>
      <c r="FD29">
        <v>1717759400.1</v>
      </c>
      <c r="FE29">
        <v>37</v>
      </c>
      <c r="FF29">
        <v>0.094</v>
      </c>
      <c r="FG29">
        <v>-0.027</v>
      </c>
      <c r="FH29">
        <v>0.026</v>
      </c>
      <c r="FI29">
        <v>-0.112</v>
      </c>
      <c r="FJ29">
        <v>-3</v>
      </c>
      <c r="FK29">
        <v>16</v>
      </c>
      <c r="FL29">
        <v>0.59</v>
      </c>
      <c r="FM29">
        <v>0.07000000000000001</v>
      </c>
      <c r="FN29">
        <v>2.662115365853658</v>
      </c>
      <c r="FO29">
        <v>-4.870316864111502</v>
      </c>
      <c r="FP29">
        <v>0.5231434379253728</v>
      </c>
      <c r="FQ29">
        <v>0</v>
      </c>
      <c r="FR29">
        <v>872.8769411764706</v>
      </c>
      <c r="FS29">
        <v>2.701298687581872</v>
      </c>
      <c r="FT29">
        <v>1.022619011948539</v>
      </c>
      <c r="FU29">
        <v>0</v>
      </c>
      <c r="FV29">
        <v>2.447333902439025</v>
      </c>
      <c r="FW29">
        <v>0.4207459233449519</v>
      </c>
      <c r="FX29">
        <v>0.05942013208472439</v>
      </c>
      <c r="FY29">
        <v>0</v>
      </c>
      <c r="FZ29">
        <v>0</v>
      </c>
      <c r="GA29">
        <v>3</v>
      </c>
      <c r="GB29" t="s">
        <v>427</v>
      </c>
      <c r="GC29">
        <v>3.24847</v>
      </c>
      <c r="GD29">
        <v>2.76882</v>
      </c>
      <c r="GE29">
        <v>-0.000223748</v>
      </c>
      <c r="GF29">
        <v>-0.000880437</v>
      </c>
      <c r="GG29">
        <v>0.0989993</v>
      </c>
      <c r="GH29">
        <v>0.089985</v>
      </c>
      <c r="GI29">
        <v>26176.6</v>
      </c>
      <c r="GJ29">
        <v>31236.2</v>
      </c>
      <c r="GK29">
        <v>25993.2</v>
      </c>
      <c r="GL29">
        <v>30017</v>
      </c>
      <c r="GM29">
        <v>32956.3</v>
      </c>
      <c r="GN29">
        <v>35233.5</v>
      </c>
      <c r="GO29">
        <v>39870.8</v>
      </c>
      <c r="GP29">
        <v>41751</v>
      </c>
      <c r="GQ29">
        <v>2.16892</v>
      </c>
      <c r="GR29">
        <v>1.85543</v>
      </c>
      <c r="GS29">
        <v>0.00766665</v>
      </c>
      <c r="GT29">
        <v>0</v>
      </c>
      <c r="GU29">
        <v>24.8543</v>
      </c>
      <c r="GV29">
        <v>999.9</v>
      </c>
      <c r="GW29">
        <v>47.4</v>
      </c>
      <c r="GX29">
        <v>31.8</v>
      </c>
      <c r="GY29">
        <v>22.1434</v>
      </c>
      <c r="GZ29">
        <v>30.38</v>
      </c>
      <c r="HA29">
        <v>13.9704</v>
      </c>
      <c r="HB29">
        <v>1</v>
      </c>
      <c r="HC29">
        <v>0.133549</v>
      </c>
      <c r="HD29">
        <v>1.78571</v>
      </c>
      <c r="HE29">
        <v>20.3065</v>
      </c>
      <c r="HF29">
        <v>5.20441</v>
      </c>
      <c r="HG29">
        <v>11.9021</v>
      </c>
      <c r="HH29">
        <v>4.9714</v>
      </c>
      <c r="HI29">
        <v>3.281</v>
      </c>
      <c r="HJ29">
        <v>9999</v>
      </c>
      <c r="HK29">
        <v>9999</v>
      </c>
      <c r="HL29">
        <v>9999</v>
      </c>
      <c r="HM29">
        <v>999.9</v>
      </c>
      <c r="HN29">
        <v>4.97073</v>
      </c>
      <c r="HO29">
        <v>1.85545</v>
      </c>
      <c r="HP29">
        <v>1.85259</v>
      </c>
      <c r="HQ29">
        <v>1.85684</v>
      </c>
      <c r="HR29">
        <v>1.8576</v>
      </c>
      <c r="HS29">
        <v>1.85654</v>
      </c>
      <c r="HT29">
        <v>1.85012</v>
      </c>
      <c r="HU29">
        <v>1.85516</v>
      </c>
      <c r="HV29" t="s">
        <v>23</v>
      </c>
      <c r="HW29" t="s">
        <v>23</v>
      </c>
      <c r="HX29" t="s">
        <v>23</v>
      </c>
      <c r="HY29" t="s">
        <v>23</v>
      </c>
      <c r="HZ29" t="s">
        <v>421</v>
      </c>
      <c r="IA29" t="s">
        <v>422</v>
      </c>
      <c r="IB29" t="s">
        <v>423</v>
      </c>
      <c r="IC29" t="s">
        <v>423</v>
      </c>
      <c r="ID29" t="s">
        <v>423</v>
      </c>
      <c r="IE29" t="s">
        <v>423</v>
      </c>
      <c r="IF29">
        <v>0</v>
      </c>
      <c r="IG29">
        <v>100</v>
      </c>
      <c r="IH29">
        <v>100</v>
      </c>
      <c r="II29">
        <v>0.026</v>
      </c>
      <c r="IJ29">
        <v>-0.0166</v>
      </c>
      <c r="IK29">
        <v>-0.06383908029524427</v>
      </c>
      <c r="IL29">
        <v>0.001513919756645767</v>
      </c>
      <c r="IM29">
        <v>-6.355450319681323E-07</v>
      </c>
      <c r="IN29">
        <v>2.090123885286584E-10</v>
      </c>
      <c r="IO29">
        <v>-0.3582666377081004</v>
      </c>
      <c r="IP29">
        <v>-0.006256547656075575</v>
      </c>
      <c r="IQ29">
        <v>0.00124454442421945</v>
      </c>
      <c r="IR29">
        <v>1.659708129871356E-06</v>
      </c>
      <c r="IS29">
        <v>-1</v>
      </c>
      <c r="IT29">
        <v>2069</v>
      </c>
      <c r="IU29">
        <v>3</v>
      </c>
      <c r="IV29">
        <v>25</v>
      </c>
      <c r="IW29">
        <v>0.8</v>
      </c>
      <c r="IX29">
        <v>18.1</v>
      </c>
      <c r="IY29">
        <v>0.0305176</v>
      </c>
      <c r="IZ29">
        <v>4.99634</v>
      </c>
      <c r="JA29">
        <v>1.59912</v>
      </c>
      <c r="JB29">
        <v>2.37061</v>
      </c>
      <c r="JC29">
        <v>1.44897</v>
      </c>
      <c r="JD29">
        <v>2.3877</v>
      </c>
      <c r="JE29">
        <v>36.2224</v>
      </c>
      <c r="JF29">
        <v>15.3491</v>
      </c>
      <c r="JG29">
        <v>18</v>
      </c>
      <c r="JH29">
        <v>612.65</v>
      </c>
      <c r="JI29">
        <v>417.743</v>
      </c>
      <c r="JJ29">
        <v>22.5616</v>
      </c>
      <c r="JK29">
        <v>28.932</v>
      </c>
      <c r="JL29">
        <v>30</v>
      </c>
      <c r="JM29">
        <v>29.1359</v>
      </c>
      <c r="JN29">
        <v>29.1331</v>
      </c>
      <c r="JO29">
        <v>0</v>
      </c>
      <c r="JP29">
        <v>32.949</v>
      </c>
      <c r="JQ29">
        <v>48.6852</v>
      </c>
      <c r="JR29">
        <v>22.5684</v>
      </c>
      <c r="JS29">
        <v>0</v>
      </c>
      <c r="JT29">
        <v>16.4344</v>
      </c>
      <c r="JU29">
        <v>101.386</v>
      </c>
      <c r="JV29">
        <v>101.193</v>
      </c>
    </row>
    <row r="30" spans="1:282">
      <c r="A30">
        <v>14</v>
      </c>
      <c r="B30">
        <v>1717760523.5</v>
      </c>
      <c r="C30">
        <v>799.5</v>
      </c>
      <c r="D30" t="s">
        <v>473</v>
      </c>
      <c r="E30" t="s">
        <v>474</v>
      </c>
      <c r="F30">
        <v>15</v>
      </c>
      <c r="G30">
        <v>1717760516.75</v>
      </c>
      <c r="H30">
        <f>(I30)/1000</f>
        <v>0</v>
      </c>
      <c r="I30">
        <f>1000*DI30*AG30*(DE30-DF30)/(100*CX30*(1000-AG30*DE30))</f>
        <v>0</v>
      </c>
      <c r="J30">
        <f>DI30*AG30*(DD30-DC30*(1000-AG30*DF30)/(1000-AG30*DE30))/(100*CX30)</f>
        <v>0</v>
      </c>
      <c r="K30">
        <f>DC30 - IF(AG30&gt;1, J30*CX30*100.0/(AI30*DQ30), 0)</f>
        <v>0</v>
      </c>
      <c r="L30">
        <f>((R30-H30/2)*K30-J30)/(R30+H30/2)</f>
        <v>0</v>
      </c>
      <c r="M30">
        <f>L30*(DJ30+DK30)/1000.0</f>
        <v>0</v>
      </c>
      <c r="N30">
        <f>(DC30 - IF(AG30&gt;1, J30*CX30*100.0/(AI30*DQ30), 0))*(DJ30+DK30)/1000.0</f>
        <v>0</v>
      </c>
      <c r="O30">
        <f>2.0/((1/Q30-1/P30)+SIGN(Q30)*SQRT((1/Q30-1/P30)*(1/Q30-1/P30) + 4*CY30/((CY30+1)*(CY30+1))*(2*1/Q30*1/P30-1/P30*1/P30)))</f>
        <v>0</v>
      </c>
      <c r="P30">
        <f>IF(LEFT(CZ30,1)&lt;&gt;"0",IF(LEFT(CZ30,1)="1",3.0,DA30),$D$5+$E$5*(DQ30*DJ30/($K$5*1000))+$F$5*(DQ30*DJ30/($K$5*1000))*MAX(MIN(CX30,$J$5),$I$5)*MAX(MIN(CX30,$J$5),$I$5)+$G$5*MAX(MIN(CX30,$J$5),$I$5)*(DQ30*DJ30/($K$5*1000))+$H$5*(DQ30*DJ30/($K$5*1000))*(DQ30*DJ30/($K$5*1000)))</f>
        <v>0</v>
      </c>
      <c r="Q30">
        <f>H30*(1000-(1000*0.61365*exp(17.502*U30/(240.97+U30))/(DJ30+DK30)+DE30)/2)/(1000*0.61365*exp(17.502*U30/(240.97+U30))/(DJ30+DK30)-DE30)</f>
        <v>0</v>
      </c>
      <c r="R30">
        <f>1/((CY30+1)/(O30/1.6)+1/(P30/1.37)) + CY30/((CY30+1)/(O30/1.6) + CY30/(P30/1.37))</f>
        <v>0</v>
      </c>
      <c r="S30">
        <f>(CT30*CW30)</f>
        <v>0</v>
      </c>
      <c r="T30">
        <f>(DL30+(S30+2*0.95*5.67E-8*(((DL30+$B$7)+273)^4-(DL30+273)^4)-44100*H30)/(1.84*29.3*P30+8*0.95*5.67E-8*(DL30+273)^3))</f>
        <v>0</v>
      </c>
      <c r="U30">
        <f>($C$7*DM30+$D$7*DN30+$E$7*T30)</f>
        <v>0</v>
      </c>
      <c r="V30">
        <f>0.61365*exp(17.502*U30/(240.97+U30))</f>
        <v>0</v>
      </c>
      <c r="W30">
        <f>(X30/Y30*100)</f>
        <v>0</v>
      </c>
      <c r="X30">
        <f>DE30*(DJ30+DK30)/1000</f>
        <v>0</v>
      </c>
      <c r="Y30">
        <f>0.61365*exp(17.502*DL30/(240.97+DL30))</f>
        <v>0</v>
      </c>
      <c r="Z30">
        <f>(V30-DE30*(DJ30+DK30)/1000)</f>
        <v>0</v>
      </c>
      <c r="AA30">
        <f>(-H30*44100)</f>
        <v>0</v>
      </c>
      <c r="AB30">
        <f>2*29.3*P30*0.92*(DL30-U30)</f>
        <v>0</v>
      </c>
      <c r="AC30">
        <f>2*0.95*5.67E-8*(((DL30+$B$7)+273)^4-(U30+273)^4)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MAX(0,($B$13+$C$13*DQ30)/(1+$D$13*DQ30)*DJ30/(DL30+273)*$E$13)</f>
        <v>0</v>
      </c>
      <c r="AJ30" t="s">
        <v>415</v>
      </c>
      <c r="AK30">
        <v>10056.7</v>
      </c>
      <c r="AL30">
        <v>239.316</v>
      </c>
      <c r="AM30">
        <v>912.8</v>
      </c>
      <c r="AN30">
        <f>1-AL30/AM30</f>
        <v>0</v>
      </c>
      <c r="AO30">
        <v>-1</v>
      </c>
      <c r="AP30" t="s">
        <v>475</v>
      </c>
      <c r="AQ30">
        <v>10174.5</v>
      </c>
      <c r="AR30">
        <v>864.9567599999999</v>
      </c>
      <c r="AS30">
        <v>1019.716149560525</v>
      </c>
      <c r="AT30">
        <f>1-AR30/AS30</f>
        <v>0</v>
      </c>
      <c r="AU30">
        <v>0.5</v>
      </c>
      <c r="AV30">
        <f>CU30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417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v>3784</v>
      </c>
      <c r="BM30">
        <v>290.0000000000001</v>
      </c>
      <c r="BN30">
        <v>1006.96</v>
      </c>
      <c r="BO30">
        <v>285</v>
      </c>
      <c r="BP30">
        <v>10174.5</v>
      </c>
      <c r="BQ30">
        <v>1006.8</v>
      </c>
      <c r="BR30">
        <v>0.16</v>
      </c>
      <c r="BS30">
        <v>300.0000000000001</v>
      </c>
      <c r="BT30">
        <v>23.9</v>
      </c>
      <c r="BU30">
        <v>1019.716149560525</v>
      </c>
      <c r="BV30">
        <v>1.957568663705239</v>
      </c>
      <c r="BW30">
        <v>-13.13690978545691</v>
      </c>
      <c r="BX30">
        <v>1.744932707601034</v>
      </c>
      <c r="BY30">
        <v>0.6693430164905285</v>
      </c>
      <c r="BZ30">
        <v>-0.00784379443826474</v>
      </c>
      <c r="CA30">
        <v>289.9999999999999</v>
      </c>
      <c r="CB30">
        <v>1010.1</v>
      </c>
      <c r="CC30">
        <v>875</v>
      </c>
      <c r="CD30">
        <v>10165.9</v>
      </c>
      <c r="CE30">
        <v>1006.79</v>
      </c>
      <c r="CF30">
        <v>3.31</v>
      </c>
      <c r="CT30">
        <f>$B$11*DR30+$C$11*DS30+$F$11*ED30*(1-EG30)</f>
        <v>0</v>
      </c>
      <c r="CU30">
        <f>CT30*CV30</f>
        <v>0</v>
      </c>
      <c r="CV30">
        <f>($B$11*$D$9+$C$11*$D$9+$F$11*((EQ30+EI30)/MAX(EQ30+EI30+ER30, 0.1)*$I$9+ER30/MAX(EQ30+EI30+ER30, 0.1)*$J$9))/($B$11+$C$11+$F$11)</f>
        <v>0</v>
      </c>
      <c r="CW30">
        <f>($B$11*$K$9+$C$11*$K$9+$F$11*((EQ30+EI30)/MAX(EQ30+EI30+ER30, 0.1)*$P$9+ER30/MAX(EQ30+EI30+ER30, 0.1)*$Q$9))/($B$11+$C$11+$F$11)</f>
        <v>0</v>
      </c>
      <c r="CX30">
        <v>6</v>
      </c>
      <c r="CY30">
        <v>0.5</v>
      </c>
      <c r="CZ30" t="s">
        <v>418</v>
      </c>
      <c r="DA30">
        <v>2</v>
      </c>
      <c r="DB30">
        <v>1717760516.75</v>
      </c>
      <c r="DC30">
        <v>15.10895796153846</v>
      </c>
      <c r="DD30">
        <v>61.91550153846154</v>
      </c>
      <c r="DE30">
        <v>18.50566153846153</v>
      </c>
      <c r="DF30">
        <v>16.68439230769231</v>
      </c>
      <c r="DG30">
        <v>14.29895796153846</v>
      </c>
      <c r="DH30">
        <v>18.54036538461538</v>
      </c>
      <c r="DI30">
        <v>600.2193846153846</v>
      </c>
      <c r="DJ30">
        <v>101.0784615384615</v>
      </c>
      <c r="DK30">
        <v>0.09489718076923076</v>
      </c>
      <c r="DL30">
        <v>25.03700769230769</v>
      </c>
      <c r="DM30">
        <v>25.02677692307693</v>
      </c>
      <c r="DN30">
        <v>999.9000000000001</v>
      </c>
      <c r="DO30">
        <v>0</v>
      </c>
      <c r="DP30">
        <v>0</v>
      </c>
      <c r="DQ30">
        <v>4999.688076923077</v>
      </c>
      <c r="DR30">
        <v>0</v>
      </c>
      <c r="DS30">
        <v>381.3417692307693</v>
      </c>
      <c r="DT30">
        <v>-47.57218608461539</v>
      </c>
      <c r="DU30">
        <v>14.62603988461538</v>
      </c>
      <c r="DV30">
        <v>62.96552807692307</v>
      </c>
      <c r="DW30">
        <v>1.821273658076923</v>
      </c>
      <c r="DX30">
        <v>61.91550153846154</v>
      </c>
      <c r="DY30">
        <v>16.68439230769231</v>
      </c>
      <c r="DZ30">
        <v>1.870523461538462</v>
      </c>
      <c r="EA30">
        <v>1.686431923076923</v>
      </c>
      <c r="EB30">
        <v>16.36878076923077</v>
      </c>
      <c r="EC30">
        <v>14.77136153846154</v>
      </c>
      <c r="ED30">
        <v>699.9969230769232</v>
      </c>
      <c r="EE30">
        <v>0.9430090384615384</v>
      </c>
      <c r="EF30">
        <v>0.05699066538461538</v>
      </c>
      <c r="EG30">
        <v>0</v>
      </c>
      <c r="EH30">
        <v>865.6638461538462</v>
      </c>
      <c r="EI30">
        <v>5.00004</v>
      </c>
      <c r="EJ30">
        <v>6248.377692307693</v>
      </c>
      <c r="EK30">
        <v>5723.403076923075</v>
      </c>
      <c r="EL30">
        <v>35.57653846153846</v>
      </c>
      <c r="EM30">
        <v>38.125</v>
      </c>
      <c r="EN30">
        <v>36.80723076923077</v>
      </c>
      <c r="EO30">
        <v>37.58138461538461</v>
      </c>
      <c r="EP30">
        <v>37.375</v>
      </c>
      <c r="EQ30">
        <v>655.3876923076922</v>
      </c>
      <c r="ER30">
        <v>39.61</v>
      </c>
      <c r="ES30">
        <v>0</v>
      </c>
      <c r="ET30">
        <v>36.10000014305115</v>
      </c>
      <c r="EU30">
        <v>0</v>
      </c>
      <c r="EV30">
        <v>864.9567599999999</v>
      </c>
      <c r="EW30">
        <v>-129.7863076778236</v>
      </c>
      <c r="EX30">
        <v>-884.3630769375005</v>
      </c>
      <c r="EY30">
        <v>6244.77</v>
      </c>
      <c r="EZ30">
        <v>15</v>
      </c>
      <c r="FA30">
        <v>1717760564</v>
      </c>
      <c r="FB30" t="s">
        <v>476</v>
      </c>
      <c r="FC30">
        <v>1717760564</v>
      </c>
      <c r="FD30">
        <v>1717759400.1</v>
      </c>
      <c r="FE30">
        <v>38</v>
      </c>
      <c r="FF30">
        <v>0.005</v>
      </c>
      <c r="FG30">
        <v>-0.027</v>
      </c>
      <c r="FH30">
        <v>0.8100000000000001</v>
      </c>
      <c r="FI30">
        <v>-0.112</v>
      </c>
      <c r="FJ30">
        <v>652</v>
      </c>
      <c r="FK30">
        <v>16</v>
      </c>
      <c r="FL30">
        <v>0.03</v>
      </c>
      <c r="FM30">
        <v>0.07000000000000001</v>
      </c>
      <c r="FN30">
        <v>-26.34807387560975</v>
      </c>
      <c r="FO30">
        <v>-354.2733786418118</v>
      </c>
      <c r="FP30">
        <v>44.11225051985839</v>
      </c>
      <c r="FQ30">
        <v>0</v>
      </c>
      <c r="FR30">
        <v>868.5334411764705</v>
      </c>
      <c r="FS30">
        <v>-52.06366694888528</v>
      </c>
      <c r="FT30">
        <v>7.497445028302777</v>
      </c>
      <c r="FU30">
        <v>0</v>
      </c>
      <c r="FV30">
        <v>1.088264822926829</v>
      </c>
      <c r="FW30">
        <v>10.47114209916376</v>
      </c>
      <c r="FX30">
        <v>1.107402492034763</v>
      </c>
      <c r="FY30">
        <v>0</v>
      </c>
      <c r="FZ30">
        <v>0</v>
      </c>
      <c r="GA30">
        <v>3</v>
      </c>
      <c r="GB30" t="s">
        <v>427</v>
      </c>
      <c r="GC30">
        <v>3.24811</v>
      </c>
      <c r="GD30">
        <v>2.7685</v>
      </c>
      <c r="GE30">
        <v>0.0259248</v>
      </c>
      <c r="GF30">
        <v>0.0697112</v>
      </c>
      <c r="GG30">
        <v>0.0997629</v>
      </c>
      <c r="GH30">
        <v>0.0898871</v>
      </c>
      <c r="GI30">
        <v>25492.4</v>
      </c>
      <c r="GJ30">
        <v>29033.4</v>
      </c>
      <c r="GK30">
        <v>25993.2</v>
      </c>
      <c r="GL30">
        <v>30017</v>
      </c>
      <c r="GM30">
        <v>32930.7</v>
      </c>
      <c r="GN30">
        <v>35243.9</v>
      </c>
      <c r="GO30">
        <v>39871</v>
      </c>
      <c r="GP30">
        <v>41750.3</v>
      </c>
      <c r="GQ30">
        <v>2.1653</v>
      </c>
      <c r="GR30">
        <v>1.85553</v>
      </c>
      <c r="GS30">
        <v>0.00680983</v>
      </c>
      <c r="GT30">
        <v>0</v>
      </c>
      <c r="GU30">
        <v>24.8797</v>
      </c>
      <c r="GV30">
        <v>999.9</v>
      </c>
      <c r="GW30">
        <v>47.4</v>
      </c>
      <c r="GX30">
        <v>31.8</v>
      </c>
      <c r="GY30">
        <v>22.1376</v>
      </c>
      <c r="GZ30">
        <v>30.17</v>
      </c>
      <c r="HA30">
        <v>13.6699</v>
      </c>
      <c r="HB30">
        <v>1</v>
      </c>
      <c r="HC30">
        <v>0.13471</v>
      </c>
      <c r="HD30">
        <v>2.1043</v>
      </c>
      <c r="HE30">
        <v>20.3035</v>
      </c>
      <c r="HF30">
        <v>5.20426</v>
      </c>
      <c r="HG30">
        <v>11.9021</v>
      </c>
      <c r="HH30">
        <v>4.97125</v>
      </c>
      <c r="HI30">
        <v>3.281</v>
      </c>
      <c r="HJ30">
        <v>9999</v>
      </c>
      <c r="HK30">
        <v>9999</v>
      </c>
      <c r="HL30">
        <v>9999</v>
      </c>
      <c r="HM30">
        <v>999.9</v>
      </c>
      <c r="HN30">
        <v>4.97064</v>
      </c>
      <c r="HO30">
        <v>1.85537</v>
      </c>
      <c r="HP30">
        <v>1.85257</v>
      </c>
      <c r="HQ30">
        <v>1.85684</v>
      </c>
      <c r="HR30">
        <v>1.8576</v>
      </c>
      <c r="HS30">
        <v>1.85654</v>
      </c>
      <c r="HT30">
        <v>1.85004</v>
      </c>
      <c r="HU30">
        <v>1.85516</v>
      </c>
      <c r="HV30" t="s">
        <v>23</v>
      </c>
      <c r="HW30" t="s">
        <v>23</v>
      </c>
      <c r="HX30" t="s">
        <v>23</v>
      </c>
      <c r="HY30" t="s">
        <v>23</v>
      </c>
      <c r="HZ30" t="s">
        <v>421</v>
      </c>
      <c r="IA30" t="s">
        <v>422</v>
      </c>
      <c r="IB30" t="s">
        <v>423</v>
      </c>
      <c r="IC30" t="s">
        <v>423</v>
      </c>
      <c r="ID30" t="s">
        <v>423</v>
      </c>
      <c r="IE30" t="s">
        <v>423</v>
      </c>
      <c r="IF30">
        <v>0</v>
      </c>
      <c r="IG30">
        <v>100</v>
      </c>
      <c r="IH30">
        <v>100</v>
      </c>
      <c r="II30">
        <v>0.8100000000000001</v>
      </c>
      <c r="IJ30">
        <v>-0.0081</v>
      </c>
      <c r="IK30">
        <v>0.03045675035068279</v>
      </c>
      <c r="IL30">
        <v>0.001513919756645767</v>
      </c>
      <c r="IM30">
        <v>-6.355450319681323E-07</v>
      </c>
      <c r="IN30">
        <v>2.090123885286584E-10</v>
      </c>
      <c r="IO30">
        <v>-0.3582666377081004</v>
      </c>
      <c r="IP30">
        <v>-0.006256547656075575</v>
      </c>
      <c r="IQ30">
        <v>0.00124454442421945</v>
      </c>
      <c r="IR30">
        <v>1.659708129871356E-06</v>
      </c>
      <c r="IS30">
        <v>-1</v>
      </c>
      <c r="IT30">
        <v>2069</v>
      </c>
      <c r="IU30">
        <v>3</v>
      </c>
      <c r="IV30">
        <v>25</v>
      </c>
      <c r="IW30">
        <v>0.2</v>
      </c>
      <c r="IX30">
        <v>18.7</v>
      </c>
      <c r="IY30">
        <v>1.53442</v>
      </c>
      <c r="IZ30">
        <v>2.58301</v>
      </c>
      <c r="JA30">
        <v>1.59912</v>
      </c>
      <c r="JB30">
        <v>2.37061</v>
      </c>
      <c r="JC30">
        <v>1.44897</v>
      </c>
      <c r="JD30">
        <v>2.36816</v>
      </c>
      <c r="JE30">
        <v>36.2459</v>
      </c>
      <c r="JF30">
        <v>15.3316</v>
      </c>
      <c r="JG30">
        <v>18</v>
      </c>
      <c r="JH30">
        <v>610.027</v>
      </c>
      <c r="JI30">
        <v>417.782</v>
      </c>
      <c r="JJ30">
        <v>22.4459</v>
      </c>
      <c r="JK30">
        <v>28.9344</v>
      </c>
      <c r="JL30">
        <v>30.0003</v>
      </c>
      <c r="JM30">
        <v>29.1371</v>
      </c>
      <c r="JN30">
        <v>29.1307</v>
      </c>
      <c r="JO30">
        <v>30.8235</v>
      </c>
      <c r="JP30">
        <v>33.4852</v>
      </c>
      <c r="JQ30">
        <v>48.7199</v>
      </c>
      <c r="JR30">
        <v>22.435</v>
      </c>
      <c r="JS30">
        <v>420</v>
      </c>
      <c r="JT30">
        <v>16.3413</v>
      </c>
      <c r="JU30">
        <v>101.386</v>
      </c>
      <c r="JV30">
        <v>101.192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2024-06-07T11:42:50Z</dcterms:created>
  <dcterms:modified xsi:type="dcterms:W3CDTF">2024-06-07T11:42:50Z</dcterms:modified>
</cp:coreProperties>
</file>