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i\Desktop\Github\Photorespiration-temperate-species\Data\Literature data\Literature values by study\"/>
    </mc:Choice>
  </mc:AlternateContent>
  <xr:revisionPtr revIDLastSave="0" documentId="13_ncr:1_{46D52F30-10AD-46E2-A75A-F1DEA043F86B}" xr6:coauthVersionLast="47" xr6:coauthVersionMax="47" xr10:uidLastSave="{00000000-0000-0000-0000-000000000000}"/>
  <bookViews>
    <workbookView xWindow="9510" yWindow="0" windowWidth="9780" windowHeight="10170" xr2:uid="{199F1BEC-CBD8-401A-A90B-6F84676EAE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2" i="1"/>
  <c r="M12" i="1"/>
  <c r="M2" i="1"/>
  <c r="J14" i="1"/>
  <c r="K14" i="1" s="1"/>
  <c r="L14" i="1" s="1"/>
  <c r="I13" i="1"/>
  <c r="I14" i="1"/>
  <c r="I15" i="1"/>
  <c r="J15" i="1" s="1"/>
  <c r="K15" i="1" s="1"/>
  <c r="L15" i="1" s="1"/>
  <c r="I16" i="1"/>
  <c r="J16" i="1" s="1"/>
  <c r="K16" i="1" s="1"/>
  <c r="L16" i="1" s="1"/>
  <c r="I12" i="1"/>
  <c r="J12" i="1" s="1"/>
  <c r="I6" i="1"/>
  <c r="J6" i="1" s="1"/>
  <c r="I3" i="1"/>
  <c r="J3" i="1" s="1"/>
  <c r="I4" i="1"/>
  <c r="J4" i="1" s="1"/>
  <c r="I5" i="1"/>
  <c r="J5" i="1" s="1"/>
  <c r="I2" i="1"/>
  <c r="K12" i="1" l="1"/>
  <c r="L12" i="1" s="1"/>
  <c r="K6" i="1"/>
  <c r="L6" i="1" s="1"/>
  <c r="J2" i="1"/>
  <c r="J13" i="1"/>
  <c r="K13" i="1" s="1"/>
  <c r="L13" i="1" s="1"/>
  <c r="K5" i="1"/>
  <c r="L5" i="1" s="1"/>
  <c r="K4" i="1"/>
  <c r="L4" i="1" s="1"/>
  <c r="K3" i="1"/>
  <c r="L3" i="1" s="1"/>
  <c r="K2" i="1" l="1"/>
  <c r="L2" i="1" s="1"/>
</calcChain>
</file>

<file path=xl/sharedStrings.xml><?xml version="1.0" encoding="utf-8"?>
<sst xmlns="http://schemas.openxmlformats.org/spreadsheetml/2006/main" count="117" uniqueCount="25">
  <si>
    <t>Plant</t>
  </si>
  <si>
    <t>Mes type</t>
  </si>
  <si>
    <t>Temp</t>
  </si>
  <si>
    <t>Phi</t>
  </si>
  <si>
    <t>Notes</t>
  </si>
  <si>
    <t>Q</t>
  </si>
  <si>
    <t>Anet-21p</t>
  </si>
  <si>
    <t>Anet-0p</t>
  </si>
  <si>
    <t>Rp-apparent</t>
  </si>
  <si>
    <t>CO2 comp</t>
  </si>
  <si>
    <t>Rp</t>
  </si>
  <si>
    <t>Combined Phi</t>
  </si>
  <si>
    <t>Combined Rp</t>
  </si>
  <si>
    <t>CO2</t>
  </si>
  <si>
    <t>Open circle</t>
  </si>
  <si>
    <t>Closed circle</t>
  </si>
  <si>
    <t>Closed triangle</t>
  </si>
  <si>
    <t>Open triangle</t>
  </si>
  <si>
    <t>Flaveria pringlei</t>
  </si>
  <si>
    <t>Plant type</t>
  </si>
  <si>
    <t>Open corresponds to open</t>
  </si>
  <si>
    <t>dq</t>
  </si>
  <si>
    <t>no</t>
  </si>
  <si>
    <t>yes</t>
  </si>
  <si>
    <t>Perennial Shrub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</si>
</sst>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41EC-76D2-46A9-8701-641BAC8EFF0A}">
  <dimension ref="A1:Q21"/>
  <sheetViews>
    <sheetView tabSelected="1" topLeftCell="G1" zoomScale="88" workbookViewId="0">
      <selection activeCell="G11" sqref="G11"/>
    </sheetView>
  </sheetViews>
  <sheetFormatPr defaultRowHeight="14.5" x14ac:dyDescent="0.35"/>
  <cols>
    <col min="1" max="2" width="19.26953125" customWidth="1"/>
    <col min="3" max="3" width="20" customWidth="1"/>
    <col min="9" max="9" width="17.6328125" customWidth="1"/>
    <col min="10" max="10" width="11" customWidth="1"/>
    <col min="13" max="13" width="14.1796875" customWidth="1"/>
    <col min="14" max="15" width="16.6328125" customWidth="1"/>
    <col min="16" max="16" width="23.26953125" customWidth="1"/>
  </cols>
  <sheetData>
    <row r="1" spans="1:17" x14ac:dyDescent="0.35">
      <c r="A1" t="s">
        <v>0</v>
      </c>
      <c r="B1" t="s">
        <v>19</v>
      </c>
      <c r="C1" t="s">
        <v>1</v>
      </c>
      <c r="D1" t="s">
        <v>2</v>
      </c>
      <c r="E1" t="s">
        <v>13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</v>
      </c>
      <c r="M1" t="s">
        <v>12</v>
      </c>
      <c r="N1" t="s">
        <v>11</v>
      </c>
      <c r="O1" t="s">
        <v>21</v>
      </c>
      <c r="P1" t="s">
        <v>4</v>
      </c>
    </row>
    <row r="2" spans="1:17" x14ac:dyDescent="0.35">
      <c r="A2" t="s">
        <v>18</v>
      </c>
      <c r="B2" t="s">
        <v>24</v>
      </c>
      <c r="C2" t="s">
        <v>2</v>
      </c>
      <c r="D2">
        <v>15</v>
      </c>
      <c r="E2">
        <v>345</v>
      </c>
      <c r="F2">
        <v>300</v>
      </c>
      <c r="G2">
        <v>11.37</v>
      </c>
      <c r="I2">
        <f>H7-G2</f>
        <v>4.5300000000000011</v>
      </c>
      <c r="J2">
        <f>0.5*I2</f>
        <v>2.2650000000000006</v>
      </c>
      <c r="K2">
        <f>I2+J2</f>
        <v>6.7950000000000017</v>
      </c>
      <c r="L2">
        <f>K2/G2</f>
        <v>0.59762532981530359</v>
      </c>
      <c r="M2">
        <f>AVERAGE(K2:K6)</f>
        <v>9.1110000000000007</v>
      </c>
      <c r="N2">
        <f>AVERAGE(L2:L6)</f>
        <v>0.88567878339518114</v>
      </c>
      <c r="O2" t="s">
        <v>22</v>
      </c>
      <c r="P2" s="1" t="s">
        <v>15</v>
      </c>
      <c r="Q2" t="s">
        <v>20</v>
      </c>
    </row>
    <row r="3" spans="1:17" x14ac:dyDescent="0.35">
      <c r="A3" t="s">
        <v>18</v>
      </c>
      <c r="B3" t="s">
        <v>24</v>
      </c>
      <c r="C3" t="s">
        <v>2</v>
      </c>
      <c r="D3">
        <v>20</v>
      </c>
      <c r="E3">
        <v>345</v>
      </c>
      <c r="F3">
        <v>300</v>
      </c>
      <c r="G3">
        <v>11.22</v>
      </c>
      <c r="I3">
        <f t="shared" ref="I3:I5" si="0">H8-G3</f>
        <v>6.2799999999999994</v>
      </c>
      <c r="J3">
        <f t="shared" ref="J3:J16" si="1">0.5*I3</f>
        <v>3.1399999999999997</v>
      </c>
      <c r="K3">
        <f t="shared" ref="K3:K16" si="2">I3+J3</f>
        <v>9.4199999999999982</v>
      </c>
      <c r="L3">
        <f t="shared" ref="L3:L16" si="3">K3/G3</f>
        <v>0.83957219251336879</v>
      </c>
      <c r="O3" t="s">
        <v>22</v>
      </c>
      <c r="P3" s="1" t="s">
        <v>15</v>
      </c>
    </row>
    <row r="4" spans="1:17" s="2" customFormat="1" x14ac:dyDescent="0.35">
      <c r="A4" s="2" t="s">
        <v>18</v>
      </c>
      <c r="B4" s="2" t="s">
        <v>24</v>
      </c>
      <c r="C4" s="2" t="s">
        <v>2</v>
      </c>
      <c r="D4" s="2">
        <v>25</v>
      </c>
      <c r="E4">
        <v>345</v>
      </c>
      <c r="F4">
        <v>300</v>
      </c>
      <c r="G4" s="2">
        <v>11.08</v>
      </c>
      <c r="I4" s="2">
        <f t="shared" si="0"/>
        <v>6.3199999999999985</v>
      </c>
      <c r="J4" s="2">
        <f t="shared" si="1"/>
        <v>3.1599999999999993</v>
      </c>
      <c r="K4" s="2">
        <f t="shared" si="2"/>
        <v>9.4799999999999969</v>
      </c>
      <c r="L4" s="2">
        <f t="shared" si="3"/>
        <v>0.85559566787003583</v>
      </c>
      <c r="O4" s="2" t="s">
        <v>23</v>
      </c>
      <c r="P4" s="2" t="s">
        <v>15</v>
      </c>
    </row>
    <row r="5" spans="1:17" x14ac:dyDescent="0.35">
      <c r="A5" t="s">
        <v>18</v>
      </c>
      <c r="B5" t="s">
        <v>24</v>
      </c>
      <c r="C5" t="s">
        <v>2</v>
      </c>
      <c r="D5">
        <v>30</v>
      </c>
      <c r="E5">
        <v>345</v>
      </c>
      <c r="F5">
        <v>300</v>
      </c>
      <c r="G5">
        <v>10.36</v>
      </c>
      <c r="I5">
        <f t="shared" si="0"/>
        <v>6.34</v>
      </c>
      <c r="J5">
        <f t="shared" si="1"/>
        <v>3.17</v>
      </c>
      <c r="K5">
        <f t="shared" si="2"/>
        <v>9.51</v>
      </c>
      <c r="L5">
        <f t="shared" si="3"/>
        <v>0.91795366795366795</v>
      </c>
      <c r="O5" t="s">
        <v>22</v>
      </c>
      <c r="P5" s="1" t="s">
        <v>15</v>
      </c>
    </row>
    <row r="6" spans="1:17" x14ac:dyDescent="0.35">
      <c r="A6" t="s">
        <v>18</v>
      </c>
      <c r="B6" t="s">
        <v>24</v>
      </c>
      <c r="C6" t="s">
        <v>2</v>
      </c>
      <c r="D6">
        <v>35</v>
      </c>
      <c r="E6">
        <v>345</v>
      </c>
      <c r="F6">
        <v>300</v>
      </c>
      <c r="G6">
        <v>8.5</v>
      </c>
      <c r="I6">
        <f>H11-G6</f>
        <v>6.9</v>
      </c>
      <c r="J6">
        <f t="shared" si="1"/>
        <v>3.45</v>
      </c>
      <c r="K6">
        <f t="shared" si="2"/>
        <v>10.350000000000001</v>
      </c>
      <c r="L6">
        <f t="shared" si="3"/>
        <v>1.2176470588235295</v>
      </c>
      <c r="O6" t="s">
        <v>22</v>
      </c>
      <c r="P6" s="1" t="s">
        <v>15</v>
      </c>
    </row>
    <row r="7" spans="1:17" x14ac:dyDescent="0.35">
      <c r="A7" t="s">
        <v>18</v>
      </c>
      <c r="B7" t="s">
        <v>24</v>
      </c>
      <c r="C7" t="s">
        <v>2</v>
      </c>
      <c r="D7">
        <v>15</v>
      </c>
      <c r="E7">
        <v>345</v>
      </c>
      <c r="F7">
        <v>300</v>
      </c>
      <c r="H7">
        <v>15.9</v>
      </c>
      <c r="O7" t="s">
        <v>22</v>
      </c>
      <c r="P7" s="1" t="s">
        <v>16</v>
      </c>
    </row>
    <row r="8" spans="1:17" x14ac:dyDescent="0.35">
      <c r="A8" t="s">
        <v>18</v>
      </c>
      <c r="B8" t="s">
        <v>24</v>
      </c>
      <c r="C8" t="s">
        <v>2</v>
      </c>
      <c r="D8">
        <v>20</v>
      </c>
      <c r="E8">
        <v>345</v>
      </c>
      <c r="F8">
        <v>300</v>
      </c>
      <c r="H8">
        <v>17.5</v>
      </c>
      <c r="O8" t="s">
        <v>22</v>
      </c>
      <c r="P8" s="1" t="s">
        <v>16</v>
      </c>
    </row>
    <row r="9" spans="1:17" x14ac:dyDescent="0.35">
      <c r="A9" t="s">
        <v>18</v>
      </c>
      <c r="B9" t="s">
        <v>24</v>
      </c>
      <c r="C9" t="s">
        <v>2</v>
      </c>
      <c r="D9">
        <v>25</v>
      </c>
      <c r="E9">
        <v>345</v>
      </c>
      <c r="F9">
        <v>300</v>
      </c>
      <c r="H9">
        <v>17.399999999999999</v>
      </c>
      <c r="O9" t="s">
        <v>23</v>
      </c>
      <c r="P9" s="1" t="s">
        <v>16</v>
      </c>
    </row>
    <row r="10" spans="1:17" x14ac:dyDescent="0.35">
      <c r="A10" t="s">
        <v>18</v>
      </c>
      <c r="B10" t="s">
        <v>24</v>
      </c>
      <c r="C10" t="s">
        <v>2</v>
      </c>
      <c r="D10">
        <v>30</v>
      </c>
      <c r="E10">
        <v>345</v>
      </c>
      <c r="F10">
        <v>300</v>
      </c>
      <c r="H10">
        <v>16.7</v>
      </c>
      <c r="O10" t="s">
        <v>22</v>
      </c>
      <c r="P10" s="1" t="s">
        <v>16</v>
      </c>
    </row>
    <row r="11" spans="1:17" x14ac:dyDescent="0.35">
      <c r="A11" t="s">
        <v>18</v>
      </c>
      <c r="B11" t="s">
        <v>24</v>
      </c>
      <c r="C11" t="s">
        <v>2</v>
      </c>
      <c r="D11">
        <v>35</v>
      </c>
      <c r="E11">
        <v>345</v>
      </c>
      <c r="F11">
        <v>300</v>
      </c>
      <c r="H11">
        <v>15.4</v>
      </c>
      <c r="O11" t="s">
        <v>22</v>
      </c>
      <c r="P11" s="1" t="s">
        <v>16</v>
      </c>
    </row>
    <row r="12" spans="1:17" x14ac:dyDescent="0.35">
      <c r="A12" t="s">
        <v>18</v>
      </c>
      <c r="B12" t="s">
        <v>24</v>
      </c>
      <c r="C12" t="s">
        <v>2</v>
      </c>
      <c r="D12">
        <v>15</v>
      </c>
      <c r="E12">
        <v>800</v>
      </c>
      <c r="F12">
        <v>1000</v>
      </c>
      <c r="G12">
        <v>17.100000000000001</v>
      </c>
      <c r="I12">
        <f>H17-G12</f>
        <v>4.5999999999999979</v>
      </c>
      <c r="J12">
        <f t="shared" si="1"/>
        <v>2.2999999999999989</v>
      </c>
      <c r="K12">
        <f t="shared" si="2"/>
        <v>6.8999999999999968</v>
      </c>
      <c r="L12">
        <f t="shared" si="3"/>
        <v>0.40350877192982432</v>
      </c>
      <c r="M12">
        <f>AVERAGE(K12:K16)</f>
        <v>20.261999999999997</v>
      </c>
      <c r="N12">
        <f>AVERAGE(L12:L16)</f>
        <v>0.94215006714839156</v>
      </c>
      <c r="O12" t="s">
        <v>22</v>
      </c>
      <c r="P12" t="s">
        <v>14</v>
      </c>
    </row>
    <row r="13" spans="1:17" x14ac:dyDescent="0.35">
      <c r="A13" t="s">
        <v>18</v>
      </c>
      <c r="B13" t="s">
        <v>24</v>
      </c>
      <c r="C13" t="s">
        <v>2</v>
      </c>
      <c r="D13">
        <v>20</v>
      </c>
      <c r="E13">
        <v>800</v>
      </c>
      <c r="F13">
        <v>1000</v>
      </c>
      <c r="G13">
        <v>19.2</v>
      </c>
      <c r="I13">
        <f t="shared" ref="I13:I16" si="4">H18-G13</f>
        <v>9.6999999999999993</v>
      </c>
      <c r="J13">
        <f t="shared" si="1"/>
        <v>4.8499999999999996</v>
      </c>
      <c r="K13">
        <f t="shared" si="2"/>
        <v>14.549999999999999</v>
      </c>
      <c r="L13">
        <f t="shared" si="3"/>
        <v>0.7578125</v>
      </c>
      <c r="O13" t="s">
        <v>22</v>
      </c>
      <c r="P13" t="s">
        <v>14</v>
      </c>
    </row>
    <row r="14" spans="1:17" s="2" customFormat="1" x14ac:dyDescent="0.35">
      <c r="A14" s="2" t="s">
        <v>18</v>
      </c>
      <c r="B14" s="2" t="s">
        <v>24</v>
      </c>
      <c r="C14" s="2" t="s">
        <v>2</v>
      </c>
      <c r="D14" s="2">
        <v>25</v>
      </c>
      <c r="E14">
        <v>800</v>
      </c>
      <c r="F14">
        <v>1000</v>
      </c>
      <c r="G14" s="2">
        <v>22.5</v>
      </c>
      <c r="I14" s="2">
        <f t="shared" si="4"/>
        <v>14.899999999999999</v>
      </c>
      <c r="J14" s="2">
        <f t="shared" si="1"/>
        <v>7.4499999999999993</v>
      </c>
      <c r="K14" s="2">
        <f t="shared" si="2"/>
        <v>22.349999999999998</v>
      </c>
      <c r="L14" s="2">
        <f t="shared" si="3"/>
        <v>0.99333333333333329</v>
      </c>
      <c r="O14" s="2" t="s">
        <v>23</v>
      </c>
      <c r="P14" s="2" t="s">
        <v>14</v>
      </c>
    </row>
    <row r="15" spans="1:17" x14ac:dyDescent="0.35">
      <c r="A15" t="s">
        <v>18</v>
      </c>
      <c r="B15" t="s">
        <v>24</v>
      </c>
      <c r="C15" t="s">
        <v>2</v>
      </c>
      <c r="D15">
        <v>30</v>
      </c>
      <c r="E15">
        <v>800</v>
      </c>
      <c r="F15">
        <v>1000</v>
      </c>
      <c r="G15">
        <v>23.51</v>
      </c>
      <c r="I15">
        <f t="shared" si="4"/>
        <v>18.289999999999996</v>
      </c>
      <c r="J15">
        <f t="shared" si="1"/>
        <v>9.1449999999999978</v>
      </c>
      <c r="K15">
        <f t="shared" si="2"/>
        <v>27.434999999999995</v>
      </c>
      <c r="L15">
        <f t="shared" si="3"/>
        <v>1.1669502339430027</v>
      </c>
      <c r="O15" t="s">
        <v>22</v>
      </c>
      <c r="P15" t="s">
        <v>14</v>
      </c>
    </row>
    <row r="16" spans="1:17" x14ac:dyDescent="0.35">
      <c r="A16" t="s">
        <v>18</v>
      </c>
      <c r="B16" t="s">
        <v>24</v>
      </c>
      <c r="C16" t="s">
        <v>2</v>
      </c>
      <c r="D16">
        <v>35</v>
      </c>
      <c r="E16">
        <v>800</v>
      </c>
      <c r="F16">
        <v>1000</v>
      </c>
      <c r="G16">
        <v>21.65</v>
      </c>
      <c r="I16">
        <f t="shared" si="4"/>
        <v>20.050000000000004</v>
      </c>
      <c r="J16">
        <f t="shared" si="1"/>
        <v>10.025000000000002</v>
      </c>
      <c r="K16">
        <f t="shared" si="2"/>
        <v>30.075000000000006</v>
      </c>
      <c r="L16">
        <f t="shared" si="3"/>
        <v>1.3891454965357972</v>
      </c>
      <c r="O16" t="s">
        <v>22</v>
      </c>
      <c r="P16" t="s">
        <v>14</v>
      </c>
    </row>
    <row r="17" spans="1:16" x14ac:dyDescent="0.35">
      <c r="A17" t="s">
        <v>18</v>
      </c>
      <c r="B17" t="s">
        <v>24</v>
      </c>
      <c r="C17" t="s">
        <v>2</v>
      </c>
      <c r="D17">
        <v>15</v>
      </c>
      <c r="E17">
        <v>800</v>
      </c>
      <c r="F17">
        <v>1000</v>
      </c>
      <c r="H17">
        <v>21.7</v>
      </c>
      <c r="O17" t="s">
        <v>22</v>
      </c>
      <c r="P17" t="s">
        <v>17</v>
      </c>
    </row>
    <row r="18" spans="1:16" x14ac:dyDescent="0.35">
      <c r="A18" t="s">
        <v>18</v>
      </c>
      <c r="B18" t="s">
        <v>24</v>
      </c>
      <c r="C18" t="s">
        <v>2</v>
      </c>
      <c r="D18">
        <v>20</v>
      </c>
      <c r="E18">
        <v>800</v>
      </c>
      <c r="F18">
        <v>1000</v>
      </c>
      <c r="H18">
        <v>28.9</v>
      </c>
      <c r="O18" t="s">
        <v>22</v>
      </c>
      <c r="P18" t="s">
        <v>17</v>
      </c>
    </row>
    <row r="19" spans="1:16" x14ac:dyDescent="0.35">
      <c r="A19" t="s">
        <v>18</v>
      </c>
      <c r="B19" t="s">
        <v>24</v>
      </c>
      <c r="C19" t="s">
        <v>2</v>
      </c>
      <c r="D19">
        <v>25</v>
      </c>
      <c r="E19">
        <v>800</v>
      </c>
      <c r="F19">
        <v>1000</v>
      </c>
      <c r="H19">
        <v>37.4</v>
      </c>
      <c r="O19" t="s">
        <v>23</v>
      </c>
      <c r="P19" t="s">
        <v>17</v>
      </c>
    </row>
    <row r="20" spans="1:16" x14ac:dyDescent="0.35">
      <c r="A20" t="s">
        <v>18</v>
      </c>
      <c r="B20" t="s">
        <v>24</v>
      </c>
      <c r="C20" t="s">
        <v>2</v>
      </c>
      <c r="D20">
        <v>30</v>
      </c>
      <c r="E20">
        <v>800</v>
      </c>
      <c r="F20">
        <v>1000</v>
      </c>
      <c r="H20">
        <v>41.8</v>
      </c>
      <c r="O20" t="s">
        <v>22</v>
      </c>
      <c r="P20" t="s">
        <v>17</v>
      </c>
    </row>
    <row r="21" spans="1:16" x14ac:dyDescent="0.35">
      <c r="A21" t="s">
        <v>18</v>
      </c>
      <c r="B21" t="s">
        <v>24</v>
      </c>
      <c r="C21" t="s">
        <v>2</v>
      </c>
      <c r="D21">
        <v>35</v>
      </c>
      <c r="E21">
        <v>800</v>
      </c>
      <c r="F21">
        <v>1000</v>
      </c>
      <c r="H21">
        <v>41.7</v>
      </c>
      <c r="O21" t="s">
        <v>22</v>
      </c>
      <c r="P2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David</dc:creator>
  <cp:lastModifiedBy>Tibor David</cp:lastModifiedBy>
  <dcterms:created xsi:type="dcterms:W3CDTF">2025-04-03T08:49:04Z</dcterms:created>
  <dcterms:modified xsi:type="dcterms:W3CDTF">2025-04-07T08:13:18Z</dcterms:modified>
</cp:coreProperties>
</file>