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caa83c27235576/Cursos_Certificacoes/Excel_Avançado_com_VBA^J_Linguagem_Python_e_SQL/"/>
    </mc:Choice>
  </mc:AlternateContent>
  <xr:revisionPtr revIDLastSave="286" documentId="8_{88B2E01C-F70E-4C29-920C-947B802E0404}" xr6:coauthVersionLast="47" xr6:coauthVersionMax="47" xr10:uidLastSave="{76234BA0-C9F2-40E1-BB21-37CB86A4453D}"/>
  <bookViews>
    <workbookView xWindow="-108" yWindow="-108" windowWidth="23256" windowHeight="12456" activeTab="2" xr2:uid="{00000000-000D-0000-FFFF-FFFF00000000}"/>
  </bookViews>
  <sheets>
    <sheet name="AnaliseDescritiva" sheetId="1" r:id="rId1"/>
    <sheet name="ContagemCondicional" sheetId="2" r:id="rId2"/>
    <sheet name="ContagemCondicionalCruzada" sheetId="3" r:id="rId3"/>
  </sheets>
  <definedNames>
    <definedName name="_xlnm._FilterDatabase" localSheetId="2" hidden="1">ContagemCondicionalCruzada!$G$1:$G$41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L9" i="2"/>
  <c r="L8" i="2"/>
  <c r="L7" i="2"/>
  <c r="L6" i="2"/>
  <c r="L5" i="2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<sst xmlns="http://schemas.openxmlformats.org/spreadsheetml/2006/main" count="884" uniqueCount="153">
  <si>
    <t>Id_Func</t>
  </si>
  <si>
    <t>Nome</t>
  </si>
  <si>
    <t>Sobrenome</t>
  </si>
  <si>
    <t>DataNascimento</t>
  </si>
  <si>
    <t>Genero</t>
  </si>
  <si>
    <t>EstadoCivil</t>
  </si>
  <si>
    <t>Departmento</t>
  </si>
  <si>
    <t>Regiao</t>
  </si>
  <si>
    <t>Salario</t>
  </si>
  <si>
    <t>08-Jan-03</t>
  </si>
  <si>
    <t>Feminino</t>
  </si>
  <si>
    <t>Casado</t>
  </si>
  <si>
    <t>Contabilidade</t>
  </si>
  <si>
    <t>Sudeste</t>
  </si>
  <si>
    <t>15-Apr-04</t>
  </si>
  <si>
    <t>Masculino</t>
  </si>
  <si>
    <t>Financeiro</t>
  </si>
  <si>
    <t>27-May-80</t>
  </si>
  <si>
    <t>Solteiro</t>
  </si>
  <si>
    <t>Vendas</t>
  </si>
  <si>
    <t>Sul</t>
  </si>
  <si>
    <t>22-Jun-79</t>
  </si>
  <si>
    <t>24-May-02</t>
  </si>
  <si>
    <t>TI</t>
  </si>
  <si>
    <t>Rodrigues</t>
  </si>
  <si>
    <t>07-Mar-86</t>
  </si>
  <si>
    <t>Nordeste</t>
  </si>
  <si>
    <t>14-Mar-90</t>
  </si>
  <si>
    <t>13-Nov-01</t>
  </si>
  <si>
    <t>15-Jul-73</t>
  </si>
  <si>
    <t>Norte</t>
  </si>
  <si>
    <t>05-May-63</t>
  </si>
  <si>
    <t>07-Sep-87</t>
  </si>
  <si>
    <t>01-Jun-03</t>
  </si>
  <si>
    <t>Executivo</t>
  </si>
  <si>
    <t>06-Mar-97</t>
  </si>
  <si>
    <t>01-Jun-85</t>
  </si>
  <si>
    <t>Marketing</t>
  </si>
  <si>
    <t>28-Aug-77</t>
  </si>
  <si>
    <t>01-Dec-63</t>
  </si>
  <si>
    <t>30-Aug-73</t>
  </si>
  <si>
    <t>30-Oct-57</t>
  </si>
  <si>
    <t>27-Aug-71</t>
  </si>
  <si>
    <t>28-Aug-99</t>
  </si>
  <si>
    <t>RH</t>
  </si>
  <si>
    <t>28-Aug-90</t>
  </si>
  <si>
    <t>21-Jan-83</t>
  </si>
  <si>
    <t>09-Nov-71</t>
  </si>
  <si>
    <t>16-Aug-67</t>
  </si>
  <si>
    <t>01-Jan-80</t>
  </si>
  <si>
    <t>20-Aug-85</t>
  </si>
  <si>
    <t>27-May-95</t>
  </si>
  <si>
    <t>16-May-01</t>
  </si>
  <si>
    <t>21-Aug-01</t>
  </si>
  <si>
    <t>30-Jul-91</t>
  </si>
  <si>
    <t>17-May-84</t>
  </si>
  <si>
    <t>22-Sep-96</t>
  </si>
  <si>
    <t>26-Sep-03</t>
  </si>
  <si>
    <t>31-May-77</t>
  </si>
  <si>
    <t>01-Jul-79</t>
  </si>
  <si>
    <t>16-Mar-73</t>
  </si>
  <si>
    <t>24-May-97</t>
  </si>
  <si>
    <t>15-Jan-82</t>
  </si>
  <si>
    <t>Bob</t>
  </si>
  <si>
    <t>Tavares</t>
  </si>
  <si>
    <t>Josias</t>
  </si>
  <si>
    <t>Moraes</t>
  </si>
  <si>
    <t>Sandra</t>
  </si>
  <si>
    <t>Adriana</t>
  </si>
  <si>
    <t>Maria</t>
  </si>
  <si>
    <t>Ana</t>
  </si>
  <si>
    <t>Helena</t>
  </si>
  <si>
    <t>Madalena</t>
  </si>
  <si>
    <t>Carlos</t>
  </si>
  <si>
    <t>Francisco</t>
  </si>
  <si>
    <t>Afonso</t>
  </si>
  <si>
    <t>Camila</t>
  </si>
  <si>
    <t>Amanda</t>
  </si>
  <si>
    <t>Marcos</t>
  </si>
  <si>
    <t>Tiago</t>
  </si>
  <si>
    <t>Tobias</t>
  </si>
  <si>
    <t>Marta</t>
  </si>
  <si>
    <t>Pedro</t>
  </si>
  <si>
    <t>Gabriel</t>
  </si>
  <si>
    <t>Rodrigo</t>
  </si>
  <si>
    <t>Clara</t>
  </si>
  <si>
    <t>Elisa</t>
  </si>
  <si>
    <t>Alice</t>
  </si>
  <si>
    <t>Isabella</t>
  </si>
  <si>
    <t>Sofia</t>
  </si>
  <si>
    <t>Valentina</t>
  </si>
  <si>
    <t>Laura</t>
  </si>
  <si>
    <t>Manuela</t>
  </si>
  <si>
    <t>Beatriz</t>
  </si>
  <si>
    <t>Heitor</t>
  </si>
  <si>
    <t>Samuel</t>
  </si>
  <si>
    <t>Miguel</t>
  </si>
  <si>
    <t>Lorenzo</t>
  </si>
  <si>
    <t>Nicolas</t>
  </si>
  <si>
    <t>Gael</t>
  </si>
  <si>
    <t>Santiago</t>
  </si>
  <si>
    <t>Enzo</t>
  </si>
  <si>
    <t>Fernando</t>
  </si>
  <si>
    <t>Henrique</t>
  </si>
  <si>
    <t>Benjamim</t>
  </si>
  <si>
    <t>Oliveira</t>
  </si>
  <si>
    <t>Silva</t>
  </si>
  <si>
    <t>Santos</t>
  </si>
  <si>
    <t>Souza</t>
  </si>
  <si>
    <t>Ferreira</t>
  </si>
  <si>
    <t>Alves</t>
  </si>
  <si>
    <t>Pereira</t>
  </si>
  <si>
    <t>Lima</t>
  </si>
  <si>
    <t>Gomes</t>
  </si>
  <si>
    <t>Costa</t>
  </si>
  <si>
    <t>Ribeiro Martins</t>
  </si>
  <si>
    <t>Martins</t>
  </si>
  <si>
    <t>Carvalho</t>
  </si>
  <si>
    <t>Almeida</t>
  </si>
  <si>
    <t>Lopes</t>
  </si>
  <si>
    <t>Soares</t>
  </si>
  <si>
    <t>Fernandes</t>
  </si>
  <si>
    <t>Vieira</t>
  </si>
  <si>
    <t>Barbosa</t>
  </si>
  <si>
    <t>Rocha</t>
  </si>
  <si>
    <t>Dias</t>
  </si>
  <si>
    <t>Nascimento</t>
  </si>
  <si>
    <t>Andrade</t>
  </si>
  <si>
    <t>Moreira</t>
  </si>
  <si>
    <t>Nunes</t>
  </si>
  <si>
    <t>Marques</t>
  </si>
  <si>
    <t>Machado</t>
  </si>
  <si>
    <t>Freitas</t>
  </si>
  <si>
    <t>Cardoso</t>
  </si>
  <si>
    <t>Ramos</t>
  </si>
  <si>
    <t>Santana</t>
  </si>
  <si>
    <t>Teixeira</t>
  </si>
  <si>
    <t>Lima da Silva</t>
  </si>
  <si>
    <t>Análise Descritiva</t>
  </si>
  <si>
    <t>Total de Funcionários</t>
  </si>
  <si>
    <t>Média Salarial</t>
  </si>
  <si>
    <t>Mediana Salarial</t>
  </si>
  <si>
    <t>Maior Salário</t>
  </si>
  <si>
    <t>Menor Salário</t>
  </si>
  <si>
    <t>Total de Salário</t>
  </si>
  <si>
    <t>Contagem Condicional</t>
  </si>
  <si>
    <t>Total de Funcionários do Genero Masculino</t>
  </si>
  <si>
    <t>Total de Funcionários do Genero Feminino</t>
  </si>
  <si>
    <t>Total de Funcionários da Região Sudeste</t>
  </si>
  <si>
    <t>Total de Funcionários Casados</t>
  </si>
  <si>
    <t>Total de Funcionários com Sobrenome Silva</t>
  </si>
  <si>
    <t>Contagem Condicional Cruzada</t>
  </si>
  <si>
    <t>Total de Funcionários do Departamento de Marketing na Região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</si>
</sst>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17" fillId="33" borderId="0" xfId="0" applyFont="1" applyFill="1"/>
    <xf numFmtId="49" fontId="17" fillId="33" borderId="0" xfId="0" applyNumberFormat="1" applyFont="1" applyFill="1"/>
    <xf numFmtId="0" fontId="0" fillId="0" borderId="0" xfId="42" applyNumberFormat="1" applyFont="1"/>
    <xf numFmtId="0" fontId="16" fillId="0" borderId="0" xfId="0" applyFont="1"/>
    <xf numFmtId="164" fontId="0" fillId="0" borderId="0" xfId="42" applyNumberFormat="1" applyFont="1"/>
    <xf numFmtId="0" fontId="0" fillId="0" borderId="0" xfId="0" applyAlignment="1">
      <alignment horizontal="center"/>
    </xf>
    <xf numFmtId="0" fontId="0" fillId="0" borderId="0" xfId="42" applyNumberFormat="1" applyFont="1" applyAlignment="1">
      <alignment horizontal="center"/>
    </xf>
    <xf numFmtId="0" fontId="17" fillId="13" borderId="0" xfId="22" applyAlignment="1">
      <alignment horizontal="center"/>
    </xf>
    <xf numFmtId="44" fontId="0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120" zoomScaleNormal="120" workbookViewId="0">
      <selection activeCell="L5" sqref="L5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3" bestFit="1" customWidth="1"/>
    <col min="4" max="4" width="13.88671875" bestFit="1" customWidth="1"/>
    <col min="5" max="5" width="8.77734375" bestFit="1" customWidth="1"/>
    <col min="6" max="6" width="9.21875" bestFit="1" customWidth="1"/>
    <col min="7" max="7" width="11.5546875" bestFit="1" customWidth="1"/>
    <col min="8" max="8" width="9.21875" customWidth="1"/>
    <col min="9" max="9" width="6.33203125" customWidth="1"/>
    <col min="11" max="11" width="21" customWidth="1"/>
    <col min="12" max="12" width="24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spans="1:12" x14ac:dyDescent="0.3">
      <c r="A2">
        <v>150912</v>
      </c>
      <c r="B2" s="1" t="s">
        <v>67</v>
      </c>
      <c r="C2" s="1" t="s">
        <v>105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>
        <v>81000</v>
      </c>
    </row>
    <row r="3" spans="1:12" x14ac:dyDescent="0.3">
      <c r="A3">
        <v>150921</v>
      </c>
      <c r="B3" s="1" t="s">
        <v>68</v>
      </c>
      <c r="C3" s="1" t="s">
        <v>106</v>
      </c>
      <c r="D3" s="1" t="s">
        <v>14</v>
      </c>
      <c r="E3" s="1" t="s">
        <v>15</v>
      </c>
      <c r="F3" s="1" t="s">
        <v>11</v>
      </c>
      <c r="G3" s="1" t="s">
        <v>16</v>
      </c>
      <c r="H3" s="1" t="s">
        <v>13</v>
      </c>
      <c r="I3">
        <v>19000</v>
      </c>
      <c r="K3" s="9" t="s">
        <v>138</v>
      </c>
      <c r="L3" s="9"/>
    </row>
    <row r="4" spans="1:12" x14ac:dyDescent="0.3">
      <c r="A4">
        <v>150851</v>
      </c>
      <c r="B4" s="1" t="s">
        <v>69</v>
      </c>
      <c r="C4" s="1" t="s">
        <v>107</v>
      </c>
      <c r="D4" s="1" t="s">
        <v>17</v>
      </c>
      <c r="E4" s="1" t="s">
        <v>15</v>
      </c>
      <c r="F4" s="1" t="s">
        <v>18</v>
      </c>
      <c r="G4" s="1" t="s">
        <v>19</v>
      </c>
      <c r="H4" s="1" t="s">
        <v>20</v>
      </c>
      <c r="I4">
        <v>75000</v>
      </c>
    </row>
    <row r="5" spans="1:12" x14ac:dyDescent="0.3">
      <c r="A5">
        <v>150867</v>
      </c>
      <c r="B5" s="1" t="s">
        <v>70</v>
      </c>
      <c r="C5" s="1" t="s">
        <v>108</v>
      </c>
      <c r="D5" s="1" t="s">
        <v>21</v>
      </c>
      <c r="E5" s="1" t="s">
        <v>10</v>
      </c>
      <c r="F5" s="1" t="s">
        <v>18</v>
      </c>
      <c r="G5" s="1" t="s">
        <v>16</v>
      </c>
      <c r="H5" s="1" t="s">
        <v>20</v>
      </c>
      <c r="I5">
        <v>49000</v>
      </c>
      <c r="K5" s="5" t="s">
        <v>139</v>
      </c>
      <c r="L5" s="4">
        <f>COUNT(A2:A41)</f>
        <v>40</v>
      </c>
    </row>
    <row r="6" spans="1:12" x14ac:dyDescent="0.3">
      <c r="A6">
        <v>150899</v>
      </c>
      <c r="B6" s="1" t="s">
        <v>71</v>
      </c>
      <c r="C6" s="1" t="s">
        <v>24</v>
      </c>
      <c r="D6" s="1" t="s">
        <v>22</v>
      </c>
      <c r="E6" s="1" t="s">
        <v>15</v>
      </c>
      <c r="F6" s="1" t="s">
        <v>11</v>
      </c>
      <c r="G6" s="1" t="s">
        <v>23</v>
      </c>
      <c r="H6" s="1" t="s">
        <v>13</v>
      </c>
      <c r="I6">
        <v>50000</v>
      </c>
      <c r="K6" s="5" t="s">
        <v>140</v>
      </c>
      <c r="L6" s="6">
        <f>AVERAGE(I2:I41)</f>
        <v>59125</v>
      </c>
    </row>
    <row r="7" spans="1:12" x14ac:dyDescent="0.3">
      <c r="A7">
        <v>150975</v>
      </c>
      <c r="B7" s="1" t="s">
        <v>72</v>
      </c>
      <c r="C7" s="1" t="s">
        <v>109</v>
      </c>
      <c r="D7" s="1" t="s">
        <v>25</v>
      </c>
      <c r="E7" s="1" t="s">
        <v>15</v>
      </c>
      <c r="F7" s="1" t="s">
        <v>11</v>
      </c>
      <c r="G7" s="1" t="s">
        <v>16</v>
      </c>
      <c r="H7" s="1" t="s">
        <v>26</v>
      </c>
      <c r="I7">
        <v>83000</v>
      </c>
      <c r="K7" s="5" t="s">
        <v>141</v>
      </c>
      <c r="L7" s="6">
        <f>MEDIAN(I2:I41)</f>
        <v>57500</v>
      </c>
    </row>
    <row r="8" spans="1:12" x14ac:dyDescent="0.3">
      <c r="A8">
        <v>150901</v>
      </c>
      <c r="B8" s="1" t="s">
        <v>73</v>
      </c>
      <c r="C8" s="1" t="s">
        <v>110</v>
      </c>
      <c r="D8" s="1" t="s">
        <v>27</v>
      </c>
      <c r="E8" s="1" t="s">
        <v>10</v>
      </c>
      <c r="F8" s="1" t="s">
        <v>11</v>
      </c>
      <c r="G8" s="1" t="s">
        <v>19</v>
      </c>
      <c r="H8" s="1" t="s">
        <v>13</v>
      </c>
      <c r="I8">
        <v>53000</v>
      </c>
      <c r="K8" s="5" t="s">
        <v>142</v>
      </c>
      <c r="L8" s="6">
        <f>LARGE(I2:I41,1)</f>
        <v>97000</v>
      </c>
    </row>
    <row r="9" spans="1:12" x14ac:dyDescent="0.3">
      <c r="A9">
        <v>150968</v>
      </c>
      <c r="B9" s="1" t="s">
        <v>74</v>
      </c>
      <c r="C9" s="1" t="s">
        <v>111</v>
      </c>
      <c r="D9" s="1" t="s">
        <v>28</v>
      </c>
      <c r="E9" s="1" t="s">
        <v>15</v>
      </c>
      <c r="F9" s="1" t="s">
        <v>11</v>
      </c>
      <c r="G9" s="1" t="s">
        <v>12</v>
      </c>
      <c r="H9" s="1" t="s">
        <v>13</v>
      </c>
      <c r="I9">
        <v>65000</v>
      </c>
      <c r="K9" s="5" t="s">
        <v>143</v>
      </c>
      <c r="L9" s="6">
        <f>SMALL(I2:I41,1)</f>
        <v>15000</v>
      </c>
    </row>
    <row r="10" spans="1:12" x14ac:dyDescent="0.3">
      <c r="A10">
        <v>150773</v>
      </c>
      <c r="B10" s="1" t="s">
        <v>75</v>
      </c>
      <c r="C10" s="1" t="s">
        <v>112</v>
      </c>
      <c r="D10" s="1" t="s">
        <v>29</v>
      </c>
      <c r="E10" s="1" t="s">
        <v>15</v>
      </c>
      <c r="F10" s="1" t="s">
        <v>11</v>
      </c>
      <c r="G10" s="1" t="s">
        <v>16</v>
      </c>
      <c r="H10" s="1" t="s">
        <v>30</v>
      </c>
      <c r="I10">
        <v>85000</v>
      </c>
      <c r="K10" s="5" t="s">
        <v>144</v>
      </c>
      <c r="L10" s="6">
        <f>SUM(I2:I41)</f>
        <v>2365000</v>
      </c>
    </row>
    <row r="11" spans="1:12" x14ac:dyDescent="0.3">
      <c r="A11">
        <v>150840</v>
      </c>
      <c r="B11" s="1" t="s">
        <v>76</v>
      </c>
      <c r="C11" s="1" t="s">
        <v>113</v>
      </c>
      <c r="D11" s="1" t="s">
        <v>31</v>
      </c>
      <c r="E11" s="1" t="s">
        <v>10</v>
      </c>
      <c r="F11" s="1" t="s">
        <v>11</v>
      </c>
      <c r="G11" s="1" t="s">
        <v>19</v>
      </c>
      <c r="H11" s="1" t="s">
        <v>20</v>
      </c>
      <c r="I11">
        <v>20000</v>
      </c>
      <c r="L11" s="4"/>
    </row>
    <row r="12" spans="1:12" x14ac:dyDescent="0.3">
      <c r="A12">
        <v>150850</v>
      </c>
      <c r="B12" s="1" t="s">
        <v>77</v>
      </c>
      <c r="C12" s="1" t="s">
        <v>114</v>
      </c>
      <c r="D12" s="1" t="s">
        <v>32</v>
      </c>
      <c r="E12" s="1" t="s">
        <v>15</v>
      </c>
      <c r="F12" s="1" t="s">
        <v>11</v>
      </c>
      <c r="G12" s="1" t="s">
        <v>23</v>
      </c>
      <c r="H12" s="1" t="s">
        <v>20</v>
      </c>
      <c r="I12">
        <v>47000</v>
      </c>
    </row>
    <row r="13" spans="1:12" x14ac:dyDescent="0.3">
      <c r="A13">
        <v>150962</v>
      </c>
      <c r="B13" s="1" t="s">
        <v>78</v>
      </c>
      <c r="C13" s="1" t="s">
        <v>115</v>
      </c>
      <c r="D13" s="1" t="s">
        <v>33</v>
      </c>
      <c r="E13" s="1" t="s">
        <v>10</v>
      </c>
      <c r="F13" s="1" t="s">
        <v>11</v>
      </c>
      <c r="G13" s="1" t="s">
        <v>34</v>
      </c>
      <c r="H13" s="1" t="s">
        <v>13</v>
      </c>
      <c r="I13">
        <v>87000</v>
      </c>
    </row>
    <row r="14" spans="1:12" x14ac:dyDescent="0.3">
      <c r="A14">
        <v>150954</v>
      </c>
      <c r="B14" s="1" t="s">
        <v>79</v>
      </c>
      <c r="C14" s="1" t="s">
        <v>116</v>
      </c>
      <c r="D14" s="1" t="s">
        <v>35</v>
      </c>
      <c r="E14" s="1" t="s">
        <v>10</v>
      </c>
      <c r="F14" s="1" t="s">
        <v>11</v>
      </c>
      <c r="G14" s="1" t="s">
        <v>19</v>
      </c>
      <c r="H14" s="1" t="s">
        <v>13</v>
      </c>
      <c r="I14">
        <v>57000</v>
      </c>
    </row>
    <row r="15" spans="1:12" x14ac:dyDescent="0.3">
      <c r="A15">
        <v>150834</v>
      </c>
      <c r="B15" s="1" t="s">
        <v>80</v>
      </c>
      <c r="C15" s="1" t="s">
        <v>117</v>
      </c>
      <c r="D15" s="1" t="s">
        <v>36</v>
      </c>
      <c r="E15" s="1" t="s">
        <v>10</v>
      </c>
      <c r="F15" s="1" t="s">
        <v>11</v>
      </c>
      <c r="G15" s="1" t="s">
        <v>37</v>
      </c>
      <c r="H15" s="1" t="s">
        <v>30</v>
      </c>
      <c r="I15">
        <v>48000</v>
      </c>
    </row>
    <row r="16" spans="1:12" x14ac:dyDescent="0.3">
      <c r="A16">
        <v>150784</v>
      </c>
      <c r="B16" s="1" t="s">
        <v>81</v>
      </c>
      <c r="C16" s="1" t="s">
        <v>118</v>
      </c>
      <c r="D16" s="1" t="s">
        <v>38</v>
      </c>
      <c r="E16" s="1" t="s">
        <v>10</v>
      </c>
      <c r="F16" s="1" t="s">
        <v>18</v>
      </c>
      <c r="G16" s="1" t="s">
        <v>37</v>
      </c>
      <c r="H16" s="1" t="s">
        <v>30</v>
      </c>
      <c r="I16">
        <v>35000</v>
      </c>
    </row>
    <row r="17" spans="1:9" x14ac:dyDescent="0.3">
      <c r="A17">
        <v>150791</v>
      </c>
      <c r="B17" s="1" t="s">
        <v>82</v>
      </c>
      <c r="C17" s="1" t="s">
        <v>119</v>
      </c>
      <c r="D17" s="1" t="s">
        <v>39</v>
      </c>
      <c r="E17" s="1" t="s">
        <v>10</v>
      </c>
      <c r="F17" s="1" t="s">
        <v>11</v>
      </c>
      <c r="G17" s="1" t="s">
        <v>37</v>
      </c>
      <c r="H17" s="1" t="s">
        <v>30</v>
      </c>
      <c r="I17">
        <v>67000</v>
      </c>
    </row>
    <row r="18" spans="1:9" x14ac:dyDescent="0.3">
      <c r="A18">
        <v>150940</v>
      </c>
      <c r="B18" s="1" t="s">
        <v>83</v>
      </c>
      <c r="C18" s="1" t="s">
        <v>120</v>
      </c>
      <c r="D18" s="1" t="s">
        <v>40</v>
      </c>
      <c r="E18" s="1" t="s">
        <v>15</v>
      </c>
      <c r="F18" s="1" t="s">
        <v>18</v>
      </c>
      <c r="G18" s="1" t="s">
        <v>19</v>
      </c>
      <c r="H18" s="1" t="s">
        <v>13</v>
      </c>
      <c r="I18">
        <v>87000</v>
      </c>
    </row>
    <row r="19" spans="1:9" x14ac:dyDescent="0.3">
      <c r="A19">
        <v>150777</v>
      </c>
      <c r="B19" s="1" t="s">
        <v>84</v>
      </c>
      <c r="C19" s="1" t="s">
        <v>121</v>
      </c>
      <c r="D19" s="1" t="s">
        <v>41</v>
      </c>
      <c r="E19" s="1" t="s">
        <v>15</v>
      </c>
      <c r="F19" s="1" t="s">
        <v>11</v>
      </c>
      <c r="G19" s="1" t="s">
        <v>37</v>
      </c>
      <c r="H19" s="1" t="s">
        <v>30</v>
      </c>
      <c r="I19">
        <v>22000</v>
      </c>
    </row>
    <row r="20" spans="1:9" x14ac:dyDescent="0.3">
      <c r="A20">
        <v>150805</v>
      </c>
      <c r="B20" s="1" t="s">
        <v>85</v>
      </c>
      <c r="C20" s="1" t="s">
        <v>122</v>
      </c>
      <c r="D20" s="1" t="s">
        <v>42</v>
      </c>
      <c r="E20" s="1" t="s">
        <v>15</v>
      </c>
      <c r="F20" s="1" t="s">
        <v>11</v>
      </c>
      <c r="G20" s="1" t="s">
        <v>34</v>
      </c>
      <c r="H20" s="1" t="s">
        <v>30</v>
      </c>
      <c r="I20">
        <v>91000</v>
      </c>
    </row>
    <row r="21" spans="1:9" x14ac:dyDescent="0.3">
      <c r="A21">
        <v>150990</v>
      </c>
      <c r="B21" s="1" t="s">
        <v>86</v>
      </c>
      <c r="C21" s="1" t="s">
        <v>123</v>
      </c>
      <c r="D21" s="1" t="s">
        <v>43</v>
      </c>
      <c r="E21" s="1" t="s">
        <v>15</v>
      </c>
      <c r="F21" s="1" t="s">
        <v>11</v>
      </c>
      <c r="G21" s="1" t="s">
        <v>44</v>
      </c>
      <c r="H21" s="1" t="s">
        <v>26</v>
      </c>
      <c r="I21">
        <v>77000</v>
      </c>
    </row>
    <row r="22" spans="1:9" x14ac:dyDescent="0.3">
      <c r="A22">
        <v>150989</v>
      </c>
      <c r="B22" s="1" t="s">
        <v>87</v>
      </c>
      <c r="C22" s="1" t="s">
        <v>124</v>
      </c>
      <c r="D22" s="1" t="s">
        <v>45</v>
      </c>
      <c r="E22" s="1" t="s">
        <v>15</v>
      </c>
      <c r="F22" s="1" t="s">
        <v>11</v>
      </c>
      <c r="G22" s="1" t="s">
        <v>37</v>
      </c>
      <c r="H22" s="1" t="s">
        <v>26</v>
      </c>
      <c r="I22">
        <v>45000</v>
      </c>
    </row>
    <row r="23" spans="1:9" x14ac:dyDescent="0.3">
      <c r="A23">
        <v>150881</v>
      </c>
      <c r="B23" s="1" t="s">
        <v>88</v>
      </c>
      <c r="C23" s="1" t="s">
        <v>125</v>
      </c>
      <c r="D23" s="1" t="s">
        <v>46</v>
      </c>
      <c r="E23" s="1" t="s">
        <v>15</v>
      </c>
      <c r="F23" s="1" t="s">
        <v>18</v>
      </c>
      <c r="G23" s="1" t="s">
        <v>37</v>
      </c>
      <c r="H23" s="1" t="s">
        <v>20</v>
      </c>
      <c r="I23">
        <v>92000</v>
      </c>
    </row>
    <row r="24" spans="1:9" x14ac:dyDescent="0.3">
      <c r="A24">
        <v>150814</v>
      </c>
      <c r="B24" s="1" t="s">
        <v>89</v>
      </c>
      <c r="C24" s="1" t="s">
        <v>126</v>
      </c>
      <c r="D24" s="1" t="s">
        <v>47</v>
      </c>
      <c r="E24" s="1" t="s">
        <v>15</v>
      </c>
      <c r="F24" s="1" t="s">
        <v>11</v>
      </c>
      <c r="G24" s="1" t="s">
        <v>19</v>
      </c>
      <c r="H24" s="1" t="s">
        <v>30</v>
      </c>
      <c r="I24">
        <v>50000</v>
      </c>
    </row>
    <row r="25" spans="1:9" x14ac:dyDescent="0.3">
      <c r="A25">
        <v>150937</v>
      </c>
      <c r="B25" s="1" t="s">
        <v>90</v>
      </c>
      <c r="C25" s="1" t="s">
        <v>127</v>
      </c>
      <c r="D25" s="1" t="s">
        <v>48</v>
      </c>
      <c r="E25" s="1" t="s">
        <v>15</v>
      </c>
      <c r="F25" s="1" t="s">
        <v>11</v>
      </c>
      <c r="G25" s="1" t="s">
        <v>44</v>
      </c>
      <c r="H25" s="1" t="s">
        <v>13</v>
      </c>
      <c r="I25">
        <v>37000</v>
      </c>
    </row>
    <row r="26" spans="1:9" x14ac:dyDescent="0.3">
      <c r="A26">
        <v>150888</v>
      </c>
      <c r="B26" s="1" t="s">
        <v>91</v>
      </c>
      <c r="C26" s="1" t="s">
        <v>128</v>
      </c>
      <c r="D26" s="1" t="s">
        <v>49</v>
      </c>
      <c r="E26" s="1" t="s">
        <v>15</v>
      </c>
      <c r="F26" s="1" t="s">
        <v>11</v>
      </c>
      <c r="G26" s="1" t="s">
        <v>44</v>
      </c>
      <c r="H26" s="1" t="s">
        <v>20</v>
      </c>
      <c r="I26">
        <v>43000</v>
      </c>
    </row>
    <row r="27" spans="1:9" x14ac:dyDescent="0.3">
      <c r="A27">
        <v>150865</v>
      </c>
      <c r="B27" s="1" t="s">
        <v>92</v>
      </c>
      <c r="C27" s="1" t="s">
        <v>129</v>
      </c>
      <c r="D27" s="1" t="s">
        <v>50</v>
      </c>
      <c r="E27" s="1" t="s">
        <v>10</v>
      </c>
      <c r="F27" s="1" t="s">
        <v>11</v>
      </c>
      <c r="G27" s="1" t="s">
        <v>34</v>
      </c>
      <c r="H27" s="1" t="s">
        <v>20</v>
      </c>
      <c r="I27">
        <v>90000</v>
      </c>
    </row>
    <row r="28" spans="1:9" x14ac:dyDescent="0.3">
      <c r="A28">
        <v>150858</v>
      </c>
      <c r="B28" s="1" t="s">
        <v>93</v>
      </c>
      <c r="C28" s="1" t="s">
        <v>130</v>
      </c>
      <c r="D28" s="1" t="s">
        <v>51</v>
      </c>
      <c r="E28" s="1" t="s">
        <v>15</v>
      </c>
      <c r="F28" s="1" t="s">
        <v>11</v>
      </c>
      <c r="G28" s="1" t="s">
        <v>23</v>
      </c>
      <c r="H28" s="1" t="s">
        <v>20</v>
      </c>
      <c r="I28">
        <v>34000</v>
      </c>
    </row>
    <row r="29" spans="1:9" x14ac:dyDescent="0.3">
      <c r="A29">
        <v>150930</v>
      </c>
      <c r="B29" s="1" t="s">
        <v>94</v>
      </c>
      <c r="C29" s="1" t="s">
        <v>131</v>
      </c>
      <c r="D29" s="1" t="s">
        <v>52</v>
      </c>
      <c r="E29" s="1" t="s">
        <v>15</v>
      </c>
      <c r="F29" s="1" t="s">
        <v>11</v>
      </c>
      <c r="G29" s="1" t="s">
        <v>37</v>
      </c>
      <c r="H29" s="1" t="s">
        <v>13</v>
      </c>
      <c r="I29">
        <v>82000</v>
      </c>
    </row>
    <row r="30" spans="1:9" x14ac:dyDescent="0.3">
      <c r="A30">
        <v>150894</v>
      </c>
      <c r="B30" s="1" t="s">
        <v>95</v>
      </c>
      <c r="C30" s="1" t="s">
        <v>132</v>
      </c>
      <c r="D30" s="1" t="s">
        <v>53</v>
      </c>
      <c r="E30" s="1" t="s">
        <v>15</v>
      </c>
      <c r="F30" s="1" t="s">
        <v>11</v>
      </c>
      <c r="G30" s="1" t="s">
        <v>19</v>
      </c>
      <c r="H30" s="1" t="s">
        <v>13</v>
      </c>
      <c r="I30">
        <v>67000</v>
      </c>
    </row>
    <row r="31" spans="1:9" x14ac:dyDescent="0.3">
      <c r="A31">
        <v>150947</v>
      </c>
      <c r="B31" s="1" t="s">
        <v>96</v>
      </c>
      <c r="C31" s="1" t="s">
        <v>133</v>
      </c>
      <c r="D31" s="1" t="s">
        <v>54</v>
      </c>
      <c r="E31" s="1" t="s">
        <v>10</v>
      </c>
      <c r="F31" s="1" t="s">
        <v>11</v>
      </c>
      <c r="G31" s="1" t="s">
        <v>23</v>
      </c>
      <c r="H31" s="1" t="s">
        <v>13</v>
      </c>
      <c r="I31">
        <v>85000</v>
      </c>
    </row>
    <row r="32" spans="1:9" x14ac:dyDescent="0.3">
      <c r="A32">
        <v>150905</v>
      </c>
      <c r="B32" s="1" t="s">
        <v>97</v>
      </c>
      <c r="C32" s="1" t="s">
        <v>134</v>
      </c>
      <c r="D32" s="1" t="s">
        <v>55</v>
      </c>
      <c r="E32" s="1" t="s">
        <v>10</v>
      </c>
      <c r="F32" s="1" t="s">
        <v>18</v>
      </c>
      <c r="G32" s="1" t="s">
        <v>37</v>
      </c>
      <c r="H32" s="1" t="s">
        <v>13</v>
      </c>
      <c r="I32">
        <v>62000</v>
      </c>
    </row>
    <row r="33" spans="1:9" x14ac:dyDescent="0.3">
      <c r="A33">
        <v>150995</v>
      </c>
      <c r="B33" s="1" t="s">
        <v>98</v>
      </c>
      <c r="C33" s="1" t="s">
        <v>135</v>
      </c>
      <c r="D33" s="1" t="s">
        <v>56</v>
      </c>
      <c r="E33" s="1" t="s">
        <v>15</v>
      </c>
      <c r="F33" s="1" t="s">
        <v>11</v>
      </c>
      <c r="G33" s="1" t="s">
        <v>19</v>
      </c>
      <c r="H33" s="1" t="s">
        <v>26</v>
      </c>
      <c r="I33">
        <v>15000</v>
      </c>
    </row>
    <row r="34" spans="1:9" x14ac:dyDescent="0.3">
      <c r="A34">
        <v>150874</v>
      </c>
      <c r="B34" s="1" t="s">
        <v>99</v>
      </c>
      <c r="C34" s="1" t="s">
        <v>136</v>
      </c>
      <c r="D34" s="1" t="s">
        <v>57</v>
      </c>
      <c r="E34" s="1" t="s">
        <v>10</v>
      </c>
      <c r="F34" s="1" t="s">
        <v>11</v>
      </c>
      <c r="G34" s="1" t="s">
        <v>37</v>
      </c>
      <c r="H34" s="1" t="s">
        <v>20</v>
      </c>
      <c r="I34">
        <v>27000</v>
      </c>
    </row>
    <row r="35" spans="1:9" x14ac:dyDescent="0.3">
      <c r="A35">
        <v>150798</v>
      </c>
      <c r="B35" s="1" t="s">
        <v>100</v>
      </c>
      <c r="C35" s="1" t="s">
        <v>106</v>
      </c>
      <c r="D35" s="1" t="s">
        <v>58</v>
      </c>
      <c r="E35" s="1" t="s">
        <v>10</v>
      </c>
      <c r="F35" s="1" t="s">
        <v>11</v>
      </c>
      <c r="G35" s="1" t="s">
        <v>37</v>
      </c>
      <c r="H35" s="1" t="s">
        <v>30</v>
      </c>
      <c r="I35">
        <v>81000</v>
      </c>
    </row>
    <row r="36" spans="1:9" x14ac:dyDescent="0.3">
      <c r="A36">
        <v>150830</v>
      </c>
      <c r="B36" s="1" t="s">
        <v>101</v>
      </c>
      <c r="C36" s="1" t="s">
        <v>108</v>
      </c>
      <c r="D36" s="1" t="s">
        <v>59</v>
      </c>
      <c r="E36" s="1" t="s">
        <v>10</v>
      </c>
      <c r="F36" s="1" t="s">
        <v>11</v>
      </c>
      <c r="G36" s="1" t="s">
        <v>19</v>
      </c>
      <c r="H36" s="1" t="s">
        <v>30</v>
      </c>
      <c r="I36">
        <v>52000</v>
      </c>
    </row>
    <row r="37" spans="1:9" x14ac:dyDescent="0.3">
      <c r="A37">
        <v>150929</v>
      </c>
      <c r="B37" s="1" t="s">
        <v>102</v>
      </c>
      <c r="C37" s="1" t="s">
        <v>112</v>
      </c>
      <c r="D37" s="1" t="s">
        <v>60</v>
      </c>
      <c r="E37" s="1" t="s">
        <v>15</v>
      </c>
      <c r="F37" s="1" t="s">
        <v>11</v>
      </c>
      <c r="G37" s="1" t="s">
        <v>37</v>
      </c>
      <c r="H37" s="1" t="s">
        <v>13</v>
      </c>
      <c r="I37">
        <v>58000</v>
      </c>
    </row>
    <row r="38" spans="1:9" x14ac:dyDescent="0.3">
      <c r="A38">
        <v>150982</v>
      </c>
      <c r="B38" s="1" t="s">
        <v>103</v>
      </c>
      <c r="C38" s="1" t="s">
        <v>137</v>
      </c>
      <c r="D38" s="1" t="s">
        <v>61</v>
      </c>
      <c r="E38" s="1" t="s">
        <v>15</v>
      </c>
      <c r="F38" s="1" t="s">
        <v>11</v>
      </c>
      <c r="G38" s="1" t="s">
        <v>37</v>
      </c>
      <c r="H38" s="1" t="s">
        <v>26</v>
      </c>
      <c r="I38">
        <v>47000</v>
      </c>
    </row>
    <row r="39" spans="1:9" x14ac:dyDescent="0.3">
      <c r="A39">
        <v>150821</v>
      </c>
      <c r="B39" s="1" t="s">
        <v>104</v>
      </c>
      <c r="C39" s="1" t="s">
        <v>124</v>
      </c>
      <c r="D39" s="1" t="s">
        <v>62</v>
      </c>
      <c r="E39" s="1" t="s">
        <v>15</v>
      </c>
      <c r="F39" s="1" t="s">
        <v>18</v>
      </c>
      <c r="G39" s="1" t="s">
        <v>23</v>
      </c>
      <c r="H39" s="1" t="s">
        <v>30</v>
      </c>
      <c r="I39">
        <v>26000</v>
      </c>
    </row>
    <row r="40" spans="1:9" x14ac:dyDescent="0.3">
      <c r="A40">
        <v>140940</v>
      </c>
      <c r="B40" s="1" t="s">
        <v>63</v>
      </c>
      <c r="C40" s="1" t="s">
        <v>64</v>
      </c>
      <c r="D40" s="1" t="s">
        <v>40</v>
      </c>
      <c r="E40" s="1" t="s">
        <v>15</v>
      </c>
      <c r="F40" s="1" t="s">
        <v>18</v>
      </c>
      <c r="G40" s="1" t="s">
        <v>19</v>
      </c>
      <c r="H40" s="1" t="s">
        <v>13</v>
      </c>
      <c r="I40">
        <v>97000</v>
      </c>
    </row>
    <row r="41" spans="1:9" x14ac:dyDescent="0.3">
      <c r="A41">
        <v>140940</v>
      </c>
      <c r="B41" s="1" t="s">
        <v>65</v>
      </c>
      <c r="C41" s="1" t="s">
        <v>66</v>
      </c>
      <c r="D41" s="1" t="s">
        <v>40</v>
      </c>
      <c r="E41" s="1" t="s">
        <v>15</v>
      </c>
      <c r="F41" s="1" t="s">
        <v>18</v>
      </c>
      <c r="G41" s="1" t="s">
        <v>19</v>
      </c>
      <c r="H41" s="1" t="s">
        <v>13</v>
      </c>
      <c r="I41">
        <v>77000</v>
      </c>
    </row>
  </sheetData>
  <mergeCells count="1">
    <mergeCell ref="K3:L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025F-2E71-4ED0-A887-99E2D9585951}">
  <dimension ref="A1:L41"/>
  <sheetViews>
    <sheetView zoomScale="110" zoomScaleNormal="110" workbookViewId="0">
      <selection activeCell="L5" sqref="L5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3" bestFit="1" customWidth="1"/>
    <col min="4" max="4" width="13.88671875" bestFit="1" customWidth="1"/>
    <col min="5" max="5" width="8.77734375" bestFit="1" customWidth="1"/>
    <col min="6" max="6" width="9.21875" bestFit="1" customWidth="1"/>
    <col min="7" max="7" width="11.5546875" bestFit="1" customWidth="1"/>
    <col min="8" max="8" width="9.21875" customWidth="1"/>
    <col min="9" max="9" width="6.33203125" customWidth="1"/>
    <col min="11" max="11" width="35.88671875" bestFit="1" customWidth="1"/>
    <col min="12" max="12" width="24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spans="1:12" x14ac:dyDescent="0.3">
      <c r="A2">
        <v>150912</v>
      </c>
      <c r="B2" s="1" t="s">
        <v>67</v>
      </c>
      <c r="C2" s="1" t="s">
        <v>105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>
        <v>81000</v>
      </c>
    </row>
    <row r="3" spans="1:12" x14ac:dyDescent="0.3">
      <c r="A3">
        <v>150921</v>
      </c>
      <c r="B3" s="1" t="s">
        <v>68</v>
      </c>
      <c r="C3" s="1" t="s">
        <v>106</v>
      </c>
      <c r="D3" s="1" t="s">
        <v>14</v>
      </c>
      <c r="E3" s="1" t="s">
        <v>15</v>
      </c>
      <c r="F3" s="1" t="s">
        <v>11</v>
      </c>
      <c r="G3" s="1" t="s">
        <v>16</v>
      </c>
      <c r="H3" s="1" t="s">
        <v>13</v>
      </c>
      <c r="I3">
        <v>19000</v>
      </c>
      <c r="K3" s="9" t="s">
        <v>145</v>
      </c>
      <c r="L3" s="9"/>
    </row>
    <row r="4" spans="1:12" x14ac:dyDescent="0.3">
      <c r="A4">
        <v>150851</v>
      </c>
      <c r="B4" s="1" t="s">
        <v>69</v>
      </c>
      <c r="C4" s="1" t="s">
        <v>107</v>
      </c>
      <c r="D4" s="1" t="s">
        <v>17</v>
      </c>
      <c r="E4" s="1" t="s">
        <v>15</v>
      </c>
      <c r="F4" s="1" t="s">
        <v>18</v>
      </c>
      <c r="G4" s="1" t="s">
        <v>19</v>
      </c>
      <c r="H4" s="1" t="s">
        <v>20</v>
      </c>
      <c r="I4">
        <v>75000</v>
      </c>
    </row>
    <row r="5" spans="1:12" x14ac:dyDescent="0.3">
      <c r="A5">
        <v>150867</v>
      </c>
      <c r="B5" s="1" t="s">
        <v>70</v>
      </c>
      <c r="C5" s="1" t="s">
        <v>108</v>
      </c>
      <c r="D5" s="1" t="s">
        <v>21</v>
      </c>
      <c r="E5" s="1" t="s">
        <v>10</v>
      </c>
      <c r="F5" s="1" t="s">
        <v>18</v>
      </c>
      <c r="G5" s="1" t="s">
        <v>16</v>
      </c>
      <c r="H5" s="1" t="s">
        <v>20</v>
      </c>
      <c r="I5">
        <v>49000</v>
      </c>
      <c r="K5" s="5" t="s">
        <v>146</v>
      </c>
      <c r="L5" s="4">
        <f>COUNTIF(E2:E41,E3)</f>
        <v>25</v>
      </c>
    </row>
    <row r="6" spans="1:12" x14ac:dyDescent="0.3">
      <c r="A6">
        <v>150899</v>
      </c>
      <c r="B6" s="1" t="s">
        <v>71</v>
      </c>
      <c r="C6" s="1" t="s">
        <v>24</v>
      </c>
      <c r="D6" s="1" t="s">
        <v>22</v>
      </c>
      <c r="E6" s="1" t="s">
        <v>15</v>
      </c>
      <c r="F6" s="1" t="s">
        <v>11</v>
      </c>
      <c r="G6" s="1" t="s">
        <v>23</v>
      </c>
      <c r="H6" s="1" t="s">
        <v>13</v>
      </c>
      <c r="I6">
        <v>50000</v>
      </c>
      <c r="K6" s="5" t="s">
        <v>147</v>
      </c>
      <c r="L6" s="4">
        <f>COUNTIF(E2:E41,E2)</f>
        <v>15</v>
      </c>
    </row>
    <row r="7" spans="1:12" x14ac:dyDescent="0.3">
      <c r="A7">
        <v>150975</v>
      </c>
      <c r="B7" s="1" t="s">
        <v>72</v>
      </c>
      <c r="C7" s="1" t="s">
        <v>109</v>
      </c>
      <c r="D7" s="1" t="s">
        <v>25</v>
      </c>
      <c r="E7" s="1" t="s">
        <v>15</v>
      </c>
      <c r="F7" s="1" t="s">
        <v>11</v>
      </c>
      <c r="G7" s="1" t="s">
        <v>16</v>
      </c>
      <c r="H7" s="1" t="s">
        <v>26</v>
      </c>
      <c r="I7">
        <v>83000</v>
      </c>
      <c r="K7" s="5" t="s">
        <v>148</v>
      </c>
      <c r="L7" s="4">
        <f>COUNTIF(H2:H41,H2)</f>
        <v>16</v>
      </c>
    </row>
    <row r="8" spans="1:12" x14ac:dyDescent="0.3">
      <c r="A8">
        <v>150901</v>
      </c>
      <c r="B8" s="1" t="s">
        <v>73</v>
      </c>
      <c r="C8" s="1" t="s">
        <v>110</v>
      </c>
      <c r="D8" s="1" t="s">
        <v>27</v>
      </c>
      <c r="E8" s="1" t="s">
        <v>10</v>
      </c>
      <c r="F8" s="1" t="s">
        <v>11</v>
      </c>
      <c r="G8" s="1" t="s">
        <v>19</v>
      </c>
      <c r="H8" s="1" t="s">
        <v>13</v>
      </c>
      <c r="I8">
        <v>53000</v>
      </c>
      <c r="K8" s="5" t="s">
        <v>149</v>
      </c>
      <c r="L8" s="4">
        <f>COUNTIF(F2:F41,F2)</f>
        <v>31</v>
      </c>
    </row>
    <row r="9" spans="1:12" x14ac:dyDescent="0.3">
      <c r="A9">
        <v>150968</v>
      </c>
      <c r="B9" s="1" t="s">
        <v>74</v>
      </c>
      <c r="C9" s="1" t="s">
        <v>111</v>
      </c>
      <c r="D9" s="1" t="s">
        <v>28</v>
      </c>
      <c r="E9" s="1" t="s">
        <v>15</v>
      </c>
      <c r="F9" s="1" t="s">
        <v>11</v>
      </c>
      <c r="G9" s="1" t="s">
        <v>12</v>
      </c>
      <c r="H9" s="1" t="s">
        <v>13</v>
      </c>
      <c r="I9">
        <v>65000</v>
      </c>
      <c r="K9" s="5" t="s">
        <v>150</v>
      </c>
      <c r="L9" s="4">
        <f>COUNTIF(C2:C41,"Silva")</f>
        <v>2</v>
      </c>
    </row>
    <row r="10" spans="1:12" x14ac:dyDescent="0.3">
      <c r="A10">
        <v>150773</v>
      </c>
      <c r="B10" s="1" t="s">
        <v>75</v>
      </c>
      <c r="C10" s="1" t="s">
        <v>112</v>
      </c>
      <c r="D10" s="1" t="s">
        <v>29</v>
      </c>
      <c r="E10" s="1" t="s">
        <v>15</v>
      </c>
      <c r="F10" s="1" t="s">
        <v>11</v>
      </c>
      <c r="G10" s="1" t="s">
        <v>16</v>
      </c>
      <c r="H10" s="1" t="s">
        <v>30</v>
      </c>
      <c r="I10">
        <v>85000</v>
      </c>
      <c r="K10" s="5"/>
      <c r="L10" s="4"/>
    </row>
    <row r="11" spans="1:12" x14ac:dyDescent="0.3">
      <c r="A11">
        <v>150840</v>
      </c>
      <c r="B11" s="1" t="s">
        <v>76</v>
      </c>
      <c r="C11" s="1" t="s">
        <v>113</v>
      </c>
      <c r="D11" s="1" t="s">
        <v>31</v>
      </c>
      <c r="E11" s="1" t="s">
        <v>10</v>
      </c>
      <c r="F11" s="1" t="s">
        <v>11</v>
      </c>
      <c r="G11" s="1" t="s">
        <v>19</v>
      </c>
      <c r="H11" s="1" t="s">
        <v>20</v>
      </c>
      <c r="I11">
        <v>20000</v>
      </c>
      <c r="L11" s="4"/>
    </row>
    <row r="12" spans="1:12" x14ac:dyDescent="0.3">
      <c r="A12">
        <v>150850</v>
      </c>
      <c r="B12" s="1" t="s">
        <v>77</v>
      </c>
      <c r="C12" s="1" t="s">
        <v>114</v>
      </c>
      <c r="D12" s="1" t="s">
        <v>32</v>
      </c>
      <c r="E12" s="1" t="s">
        <v>15</v>
      </c>
      <c r="F12" s="1" t="s">
        <v>11</v>
      </c>
      <c r="G12" s="1" t="s">
        <v>23</v>
      </c>
      <c r="H12" s="1" t="s">
        <v>20</v>
      </c>
      <c r="I12">
        <v>47000</v>
      </c>
    </row>
    <row r="13" spans="1:12" x14ac:dyDescent="0.3">
      <c r="A13">
        <v>150962</v>
      </c>
      <c r="B13" s="1" t="s">
        <v>78</v>
      </c>
      <c r="C13" s="1" t="s">
        <v>115</v>
      </c>
      <c r="D13" s="1" t="s">
        <v>33</v>
      </c>
      <c r="E13" s="1" t="s">
        <v>10</v>
      </c>
      <c r="F13" s="1" t="s">
        <v>11</v>
      </c>
      <c r="G13" s="1" t="s">
        <v>34</v>
      </c>
      <c r="H13" s="1" t="s">
        <v>13</v>
      </c>
      <c r="I13">
        <v>87000</v>
      </c>
    </row>
    <row r="14" spans="1:12" x14ac:dyDescent="0.3">
      <c r="A14">
        <v>150954</v>
      </c>
      <c r="B14" s="1" t="s">
        <v>79</v>
      </c>
      <c r="C14" s="1" t="s">
        <v>116</v>
      </c>
      <c r="D14" s="1" t="s">
        <v>35</v>
      </c>
      <c r="E14" s="1" t="s">
        <v>10</v>
      </c>
      <c r="F14" s="1" t="s">
        <v>11</v>
      </c>
      <c r="G14" s="1" t="s">
        <v>19</v>
      </c>
      <c r="H14" s="1" t="s">
        <v>13</v>
      </c>
      <c r="I14">
        <v>57000</v>
      </c>
    </row>
    <row r="15" spans="1:12" x14ac:dyDescent="0.3">
      <c r="A15">
        <v>150834</v>
      </c>
      <c r="B15" s="1" t="s">
        <v>80</v>
      </c>
      <c r="C15" s="1" t="s">
        <v>117</v>
      </c>
      <c r="D15" s="1" t="s">
        <v>36</v>
      </c>
      <c r="E15" s="1" t="s">
        <v>10</v>
      </c>
      <c r="F15" s="1" t="s">
        <v>11</v>
      </c>
      <c r="G15" s="1" t="s">
        <v>37</v>
      </c>
      <c r="H15" s="1" t="s">
        <v>30</v>
      </c>
      <c r="I15">
        <v>48000</v>
      </c>
    </row>
    <row r="16" spans="1:12" x14ac:dyDescent="0.3">
      <c r="A16">
        <v>150784</v>
      </c>
      <c r="B16" s="1" t="s">
        <v>81</v>
      </c>
      <c r="C16" s="1" t="s">
        <v>118</v>
      </c>
      <c r="D16" s="1" t="s">
        <v>38</v>
      </c>
      <c r="E16" s="1" t="s">
        <v>10</v>
      </c>
      <c r="F16" s="1" t="s">
        <v>18</v>
      </c>
      <c r="G16" s="1" t="s">
        <v>37</v>
      </c>
      <c r="H16" s="1" t="s">
        <v>30</v>
      </c>
      <c r="I16">
        <v>35000</v>
      </c>
    </row>
    <row r="17" spans="1:9" x14ac:dyDescent="0.3">
      <c r="A17">
        <v>150791</v>
      </c>
      <c r="B17" s="1" t="s">
        <v>82</v>
      </c>
      <c r="C17" s="1" t="s">
        <v>119</v>
      </c>
      <c r="D17" s="1" t="s">
        <v>39</v>
      </c>
      <c r="E17" s="1" t="s">
        <v>10</v>
      </c>
      <c r="F17" s="1" t="s">
        <v>11</v>
      </c>
      <c r="G17" s="1" t="s">
        <v>37</v>
      </c>
      <c r="H17" s="1" t="s">
        <v>30</v>
      </c>
      <c r="I17">
        <v>67000</v>
      </c>
    </row>
    <row r="18" spans="1:9" x14ac:dyDescent="0.3">
      <c r="A18">
        <v>150940</v>
      </c>
      <c r="B18" s="1" t="s">
        <v>83</v>
      </c>
      <c r="C18" s="1" t="s">
        <v>120</v>
      </c>
      <c r="D18" s="1" t="s">
        <v>40</v>
      </c>
      <c r="E18" s="1" t="s">
        <v>15</v>
      </c>
      <c r="F18" s="1" t="s">
        <v>18</v>
      </c>
      <c r="G18" s="1" t="s">
        <v>19</v>
      </c>
      <c r="H18" s="1" t="s">
        <v>13</v>
      </c>
      <c r="I18">
        <v>87000</v>
      </c>
    </row>
    <row r="19" spans="1:9" x14ac:dyDescent="0.3">
      <c r="A19">
        <v>150777</v>
      </c>
      <c r="B19" s="1" t="s">
        <v>84</v>
      </c>
      <c r="C19" s="1" t="s">
        <v>121</v>
      </c>
      <c r="D19" s="1" t="s">
        <v>41</v>
      </c>
      <c r="E19" s="1" t="s">
        <v>15</v>
      </c>
      <c r="F19" s="1" t="s">
        <v>11</v>
      </c>
      <c r="G19" s="1" t="s">
        <v>37</v>
      </c>
      <c r="H19" s="1" t="s">
        <v>30</v>
      </c>
      <c r="I19">
        <v>22000</v>
      </c>
    </row>
    <row r="20" spans="1:9" x14ac:dyDescent="0.3">
      <c r="A20">
        <v>150805</v>
      </c>
      <c r="B20" s="1" t="s">
        <v>85</v>
      </c>
      <c r="C20" s="1" t="s">
        <v>122</v>
      </c>
      <c r="D20" s="1" t="s">
        <v>42</v>
      </c>
      <c r="E20" s="1" t="s">
        <v>15</v>
      </c>
      <c r="F20" s="1" t="s">
        <v>11</v>
      </c>
      <c r="G20" s="1" t="s">
        <v>34</v>
      </c>
      <c r="H20" s="1" t="s">
        <v>30</v>
      </c>
      <c r="I20">
        <v>91000</v>
      </c>
    </row>
    <row r="21" spans="1:9" x14ac:dyDescent="0.3">
      <c r="A21">
        <v>150990</v>
      </c>
      <c r="B21" s="1" t="s">
        <v>86</v>
      </c>
      <c r="C21" s="1" t="s">
        <v>123</v>
      </c>
      <c r="D21" s="1" t="s">
        <v>43</v>
      </c>
      <c r="E21" s="1" t="s">
        <v>15</v>
      </c>
      <c r="F21" s="1" t="s">
        <v>11</v>
      </c>
      <c r="G21" s="1" t="s">
        <v>44</v>
      </c>
      <c r="H21" s="1" t="s">
        <v>26</v>
      </c>
      <c r="I21">
        <v>77000</v>
      </c>
    </row>
    <row r="22" spans="1:9" x14ac:dyDescent="0.3">
      <c r="A22">
        <v>150989</v>
      </c>
      <c r="B22" s="1" t="s">
        <v>87</v>
      </c>
      <c r="C22" s="1" t="s">
        <v>124</v>
      </c>
      <c r="D22" s="1" t="s">
        <v>45</v>
      </c>
      <c r="E22" s="1" t="s">
        <v>15</v>
      </c>
      <c r="F22" s="1" t="s">
        <v>11</v>
      </c>
      <c r="G22" s="1" t="s">
        <v>37</v>
      </c>
      <c r="H22" s="1" t="s">
        <v>26</v>
      </c>
      <c r="I22">
        <v>45000</v>
      </c>
    </row>
    <row r="23" spans="1:9" x14ac:dyDescent="0.3">
      <c r="A23">
        <v>150881</v>
      </c>
      <c r="B23" s="1" t="s">
        <v>88</v>
      </c>
      <c r="C23" s="1" t="s">
        <v>125</v>
      </c>
      <c r="D23" s="1" t="s">
        <v>46</v>
      </c>
      <c r="E23" s="1" t="s">
        <v>15</v>
      </c>
      <c r="F23" s="1" t="s">
        <v>18</v>
      </c>
      <c r="G23" s="1" t="s">
        <v>37</v>
      </c>
      <c r="H23" s="1" t="s">
        <v>20</v>
      </c>
      <c r="I23">
        <v>92000</v>
      </c>
    </row>
    <row r="24" spans="1:9" x14ac:dyDescent="0.3">
      <c r="A24">
        <v>150814</v>
      </c>
      <c r="B24" s="1" t="s">
        <v>89</v>
      </c>
      <c r="C24" s="1" t="s">
        <v>126</v>
      </c>
      <c r="D24" s="1" t="s">
        <v>47</v>
      </c>
      <c r="E24" s="1" t="s">
        <v>15</v>
      </c>
      <c r="F24" s="1" t="s">
        <v>11</v>
      </c>
      <c r="G24" s="1" t="s">
        <v>19</v>
      </c>
      <c r="H24" s="1" t="s">
        <v>30</v>
      </c>
      <c r="I24">
        <v>50000</v>
      </c>
    </row>
    <row r="25" spans="1:9" x14ac:dyDescent="0.3">
      <c r="A25">
        <v>150937</v>
      </c>
      <c r="B25" s="1" t="s">
        <v>90</v>
      </c>
      <c r="C25" s="1" t="s">
        <v>127</v>
      </c>
      <c r="D25" s="1" t="s">
        <v>48</v>
      </c>
      <c r="E25" s="1" t="s">
        <v>15</v>
      </c>
      <c r="F25" s="1" t="s">
        <v>11</v>
      </c>
      <c r="G25" s="1" t="s">
        <v>44</v>
      </c>
      <c r="H25" s="1" t="s">
        <v>13</v>
      </c>
      <c r="I25">
        <v>37000</v>
      </c>
    </row>
    <row r="26" spans="1:9" x14ac:dyDescent="0.3">
      <c r="A26">
        <v>150888</v>
      </c>
      <c r="B26" s="1" t="s">
        <v>91</v>
      </c>
      <c r="C26" s="1" t="s">
        <v>128</v>
      </c>
      <c r="D26" s="1" t="s">
        <v>49</v>
      </c>
      <c r="E26" s="1" t="s">
        <v>15</v>
      </c>
      <c r="F26" s="1" t="s">
        <v>11</v>
      </c>
      <c r="G26" s="1" t="s">
        <v>44</v>
      </c>
      <c r="H26" s="1" t="s">
        <v>20</v>
      </c>
      <c r="I26">
        <v>43000</v>
      </c>
    </row>
    <row r="27" spans="1:9" x14ac:dyDescent="0.3">
      <c r="A27">
        <v>150865</v>
      </c>
      <c r="B27" s="1" t="s">
        <v>92</v>
      </c>
      <c r="C27" s="1" t="s">
        <v>129</v>
      </c>
      <c r="D27" s="1" t="s">
        <v>50</v>
      </c>
      <c r="E27" s="1" t="s">
        <v>10</v>
      </c>
      <c r="F27" s="1" t="s">
        <v>11</v>
      </c>
      <c r="G27" s="1" t="s">
        <v>34</v>
      </c>
      <c r="H27" s="1" t="s">
        <v>20</v>
      </c>
      <c r="I27">
        <v>90000</v>
      </c>
    </row>
    <row r="28" spans="1:9" x14ac:dyDescent="0.3">
      <c r="A28">
        <v>150858</v>
      </c>
      <c r="B28" s="1" t="s">
        <v>93</v>
      </c>
      <c r="C28" s="1" t="s">
        <v>130</v>
      </c>
      <c r="D28" s="1" t="s">
        <v>51</v>
      </c>
      <c r="E28" s="1" t="s">
        <v>15</v>
      </c>
      <c r="F28" s="1" t="s">
        <v>11</v>
      </c>
      <c r="G28" s="1" t="s">
        <v>23</v>
      </c>
      <c r="H28" s="1" t="s">
        <v>20</v>
      </c>
      <c r="I28">
        <v>34000</v>
      </c>
    </row>
    <row r="29" spans="1:9" x14ac:dyDescent="0.3">
      <c r="A29">
        <v>150930</v>
      </c>
      <c r="B29" s="1" t="s">
        <v>94</v>
      </c>
      <c r="C29" s="1" t="s">
        <v>131</v>
      </c>
      <c r="D29" s="1" t="s">
        <v>52</v>
      </c>
      <c r="E29" s="1" t="s">
        <v>15</v>
      </c>
      <c r="F29" s="1" t="s">
        <v>11</v>
      </c>
      <c r="G29" s="1" t="s">
        <v>37</v>
      </c>
      <c r="H29" s="1" t="s">
        <v>13</v>
      </c>
      <c r="I29">
        <v>82000</v>
      </c>
    </row>
    <row r="30" spans="1:9" x14ac:dyDescent="0.3">
      <c r="A30">
        <v>150894</v>
      </c>
      <c r="B30" s="1" t="s">
        <v>95</v>
      </c>
      <c r="C30" s="1" t="s">
        <v>132</v>
      </c>
      <c r="D30" s="1" t="s">
        <v>53</v>
      </c>
      <c r="E30" s="1" t="s">
        <v>15</v>
      </c>
      <c r="F30" s="1" t="s">
        <v>11</v>
      </c>
      <c r="G30" s="1" t="s">
        <v>19</v>
      </c>
      <c r="H30" s="1" t="s">
        <v>13</v>
      </c>
      <c r="I30">
        <v>67000</v>
      </c>
    </row>
    <row r="31" spans="1:9" x14ac:dyDescent="0.3">
      <c r="A31">
        <v>150947</v>
      </c>
      <c r="B31" s="1" t="s">
        <v>96</v>
      </c>
      <c r="C31" s="1" t="s">
        <v>133</v>
      </c>
      <c r="D31" s="1" t="s">
        <v>54</v>
      </c>
      <c r="E31" s="1" t="s">
        <v>10</v>
      </c>
      <c r="F31" s="1" t="s">
        <v>11</v>
      </c>
      <c r="G31" s="1" t="s">
        <v>23</v>
      </c>
      <c r="H31" s="1" t="s">
        <v>13</v>
      </c>
      <c r="I31">
        <v>85000</v>
      </c>
    </row>
    <row r="32" spans="1:9" x14ac:dyDescent="0.3">
      <c r="A32">
        <v>150905</v>
      </c>
      <c r="B32" s="1" t="s">
        <v>97</v>
      </c>
      <c r="C32" s="1" t="s">
        <v>134</v>
      </c>
      <c r="D32" s="1" t="s">
        <v>55</v>
      </c>
      <c r="E32" s="1" t="s">
        <v>10</v>
      </c>
      <c r="F32" s="1" t="s">
        <v>18</v>
      </c>
      <c r="G32" s="1" t="s">
        <v>37</v>
      </c>
      <c r="H32" s="1" t="s">
        <v>13</v>
      </c>
      <c r="I32">
        <v>62000</v>
      </c>
    </row>
    <row r="33" spans="1:9" x14ac:dyDescent="0.3">
      <c r="A33">
        <v>150995</v>
      </c>
      <c r="B33" s="1" t="s">
        <v>98</v>
      </c>
      <c r="C33" s="1" t="s">
        <v>135</v>
      </c>
      <c r="D33" s="1" t="s">
        <v>56</v>
      </c>
      <c r="E33" s="1" t="s">
        <v>15</v>
      </c>
      <c r="F33" s="1" t="s">
        <v>11</v>
      </c>
      <c r="G33" s="1" t="s">
        <v>19</v>
      </c>
      <c r="H33" s="1" t="s">
        <v>26</v>
      </c>
      <c r="I33">
        <v>15000</v>
      </c>
    </row>
    <row r="34" spans="1:9" x14ac:dyDescent="0.3">
      <c r="A34">
        <v>150874</v>
      </c>
      <c r="B34" s="1" t="s">
        <v>99</v>
      </c>
      <c r="C34" s="1" t="s">
        <v>136</v>
      </c>
      <c r="D34" s="1" t="s">
        <v>57</v>
      </c>
      <c r="E34" s="1" t="s">
        <v>10</v>
      </c>
      <c r="F34" s="1" t="s">
        <v>11</v>
      </c>
      <c r="G34" s="1" t="s">
        <v>37</v>
      </c>
      <c r="H34" s="1" t="s">
        <v>20</v>
      </c>
      <c r="I34">
        <v>27000</v>
      </c>
    </row>
    <row r="35" spans="1:9" x14ac:dyDescent="0.3">
      <c r="A35">
        <v>150798</v>
      </c>
      <c r="B35" s="1" t="s">
        <v>100</v>
      </c>
      <c r="C35" s="1" t="s">
        <v>106</v>
      </c>
      <c r="D35" s="1" t="s">
        <v>58</v>
      </c>
      <c r="E35" s="1" t="s">
        <v>10</v>
      </c>
      <c r="F35" s="1" t="s">
        <v>11</v>
      </c>
      <c r="G35" s="1" t="s">
        <v>37</v>
      </c>
      <c r="H35" s="1" t="s">
        <v>30</v>
      </c>
      <c r="I35">
        <v>81000</v>
      </c>
    </row>
    <row r="36" spans="1:9" x14ac:dyDescent="0.3">
      <c r="A36">
        <v>150830</v>
      </c>
      <c r="B36" s="1" t="s">
        <v>101</v>
      </c>
      <c r="C36" s="1" t="s">
        <v>108</v>
      </c>
      <c r="D36" s="1" t="s">
        <v>59</v>
      </c>
      <c r="E36" s="1" t="s">
        <v>10</v>
      </c>
      <c r="F36" s="1" t="s">
        <v>11</v>
      </c>
      <c r="G36" s="1" t="s">
        <v>19</v>
      </c>
      <c r="H36" s="1" t="s">
        <v>30</v>
      </c>
      <c r="I36">
        <v>52000</v>
      </c>
    </row>
    <row r="37" spans="1:9" x14ac:dyDescent="0.3">
      <c r="A37">
        <v>150929</v>
      </c>
      <c r="B37" s="1" t="s">
        <v>102</v>
      </c>
      <c r="C37" s="1" t="s">
        <v>112</v>
      </c>
      <c r="D37" s="1" t="s">
        <v>60</v>
      </c>
      <c r="E37" s="1" t="s">
        <v>15</v>
      </c>
      <c r="F37" s="1" t="s">
        <v>11</v>
      </c>
      <c r="G37" s="1" t="s">
        <v>37</v>
      </c>
      <c r="H37" s="1" t="s">
        <v>13</v>
      </c>
      <c r="I37">
        <v>58000</v>
      </c>
    </row>
    <row r="38" spans="1:9" x14ac:dyDescent="0.3">
      <c r="A38">
        <v>150982</v>
      </c>
      <c r="B38" s="1" t="s">
        <v>103</v>
      </c>
      <c r="C38" s="1" t="s">
        <v>137</v>
      </c>
      <c r="D38" s="1" t="s">
        <v>61</v>
      </c>
      <c r="E38" s="1" t="s">
        <v>15</v>
      </c>
      <c r="F38" s="1" t="s">
        <v>11</v>
      </c>
      <c r="G38" s="1" t="s">
        <v>37</v>
      </c>
      <c r="H38" s="1" t="s">
        <v>26</v>
      </c>
      <c r="I38">
        <v>47000</v>
      </c>
    </row>
    <row r="39" spans="1:9" x14ac:dyDescent="0.3">
      <c r="A39">
        <v>150821</v>
      </c>
      <c r="B39" s="1" t="s">
        <v>104</v>
      </c>
      <c r="C39" s="1" t="s">
        <v>124</v>
      </c>
      <c r="D39" s="1" t="s">
        <v>62</v>
      </c>
      <c r="E39" s="1" t="s">
        <v>15</v>
      </c>
      <c r="F39" s="1" t="s">
        <v>18</v>
      </c>
      <c r="G39" s="1" t="s">
        <v>23</v>
      </c>
      <c r="H39" s="1" t="s">
        <v>30</v>
      </c>
      <c r="I39">
        <v>26000</v>
      </c>
    </row>
    <row r="40" spans="1:9" x14ac:dyDescent="0.3">
      <c r="A40">
        <v>140940</v>
      </c>
      <c r="B40" s="1" t="s">
        <v>63</v>
      </c>
      <c r="C40" s="1" t="s">
        <v>64</v>
      </c>
      <c r="D40" s="1" t="s">
        <v>40</v>
      </c>
      <c r="E40" s="1" t="s">
        <v>15</v>
      </c>
      <c r="F40" s="1" t="s">
        <v>18</v>
      </c>
      <c r="G40" s="1" t="s">
        <v>19</v>
      </c>
      <c r="H40" s="1" t="s">
        <v>13</v>
      </c>
      <c r="I40">
        <v>97000</v>
      </c>
    </row>
    <row r="41" spans="1:9" x14ac:dyDescent="0.3">
      <c r="A41">
        <v>140940</v>
      </c>
      <c r="B41" s="1" t="s">
        <v>65</v>
      </c>
      <c r="C41" s="1" t="s">
        <v>66</v>
      </c>
      <c r="D41" s="1" t="s">
        <v>40</v>
      </c>
      <c r="E41" s="1" t="s">
        <v>15</v>
      </c>
      <c r="F41" s="1" t="s">
        <v>18</v>
      </c>
      <c r="G41" s="1" t="s">
        <v>19</v>
      </c>
      <c r="H41" s="1" t="s">
        <v>13</v>
      </c>
      <c r="I41">
        <v>77000</v>
      </c>
    </row>
  </sheetData>
  <mergeCells count="1">
    <mergeCell ref="K3:L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A8B1-2EE7-451E-8EB7-4E39DC2022A3}">
  <dimension ref="A1:O41"/>
  <sheetViews>
    <sheetView tabSelected="1" zoomScale="110" zoomScaleNormal="110" workbookViewId="0">
      <selection activeCell="L7" sqref="L7"/>
    </sheetView>
  </sheetViews>
  <sheetFormatPr defaultRowHeight="14.4" x14ac:dyDescent="0.3"/>
  <cols>
    <col min="1" max="1" width="7" bestFit="1" customWidth="1"/>
    <col min="2" max="2" width="8.6640625" bestFit="1" customWidth="1"/>
    <col min="3" max="3" width="13" bestFit="1" customWidth="1"/>
    <col min="4" max="4" width="13.88671875" bestFit="1" customWidth="1"/>
    <col min="5" max="5" width="8.77734375" bestFit="1" customWidth="1"/>
    <col min="6" max="6" width="9.21875" bestFit="1" customWidth="1"/>
    <col min="7" max="7" width="11.5546875" bestFit="1" customWidth="1"/>
    <col min="8" max="8" width="9.21875" customWidth="1"/>
    <col min="9" max="9" width="6.33203125" customWidth="1"/>
    <col min="11" max="11" width="12" bestFit="1" customWidth="1"/>
    <col min="12" max="12" width="11.5546875" customWidth="1"/>
    <col min="13" max="13" width="15.5546875" bestFit="1" customWidth="1"/>
    <col min="14" max="14" width="10.77734375" customWidth="1"/>
    <col min="15" max="15" width="15.109375" customWidth="1"/>
  </cols>
  <sheetData>
    <row r="1" spans="1:1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spans="1:15" x14ac:dyDescent="0.3">
      <c r="A2">
        <v>150912</v>
      </c>
      <c r="B2" s="1" t="s">
        <v>67</v>
      </c>
      <c r="C2" s="1" t="s">
        <v>105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>
        <v>81000</v>
      </c>
    </row>
    <row r="3" spans="1:15" x14ac:dyDescent="0.3">
      <c r="A3">
        <v>150921</v>
      </c>
      <c r="B3" s="1" t="s">
        <v>68</v>
      </c>
      <c r="C3" s="1" t="s">
        <v>106</v>
      </c>
      <c r="D3" s="1" t="s">
        <v>14</v>
      </c>
      <c r="E3" s="1" t="s">
        <v>15</v>
      </c>
      <c r="F3" s="1" t="s">
        <v>11</v>
      </c>
      <c r="G3" s="1" t="s">
        <v>16</v>
      </c>
      <c r="H3" s="1" t="s">
        <v>13</v>
      </c>
      <c r="I3">
        <v>19000</v>
      </c>
      <c r="K3" s="9" t="s">
        <v>151</v>
      </c>
      <c r="L3" s="9"/>
      <c r="M3" s="9"/>
      <c r="N3" s="9"/>
      <c r="O3" s="9"/>
    </row>
    <row r="4" spans="1:15" x14ac:dyDescent="0.3">
      <c r="A4">
        <v>150851</v>
      </c>
      <c r="B4" s="1" t="s">
        <v>69</v>
      </c>
      <c r="C4" s="1" t="s">
        <v>107</v>
      </c>
      <c r="D4" s="1" t="s">
        <v>17</v>
      </c>
      <c r="E4" s="1" t="s">
        <v>15</v>
      </c>
      <c r="F4" s="1" t="s">
        <v>18</v>
      </c>
      <c r="G4" s="1" t="s">
        <v>19</v>
      </c>
      <c r="H4" s="1" t="s">
        <v>20</v>
      </c>
      <c r="I4">
        <v>75000</v>
      </c>
      <c r="K4" s="9" t="s">
        <v>152</v>
      </c>
      <c r="L4" s="9"/>
      <c r="M4" s="9"/>
      <c r="N4" s="9"/>
      <c r="O4" s="9"/>
    </row>
    <row r="5" spans="1:15" x14ac:dyDescent="0.3">
      <c r="A5">
        <v>150867</v>
      </c>
      <c r="B5" s="1" t="s">
        <v>70</v>
      </c>
      <c r="C5" s="1" t="s">
        <v>108</v>
      </c>
      <c r="D5" s="1" t="s">
        <v>21</v>
      </c>
      <c r="E5" s="1" t="s">
        <v>10</v>
      </c>
      <c r="F5" s="1" t="s">
        <v>18</v>
      </c>
      <c r="G5" s="1" t="s">
        <v>16</v>
      </c>
      <c r="H5" s="1" t="s">
        <v>20</v>
      </c>
      <c r="I5">
        <v>49000</v>
      </c>
      <c r="K5" s="5"/>
      <c r="L5" s="8"/>
      <c r="M5" s="7"/>
      <c r="N5" s="7"/>
      <c r="O5" s="7"/>
    </row>
    <row r="6" spans="1:15" x14ac:dyDescent="0.3">
      <c r="A6">
        <v>150899</v>
      </c>
      <c r="B6" s="1" t="s">
        <v>71</v>
      </c>
      <c r="C6" s="1" t="s">
        <v>24</v>
      </c>
      <c r="D6" s="1" t="s">
        <v>22</v>
      </c>
      <c r="E6" s="1" t="s">
        <v>15</v>
      </c>
      <c r="F6" s="1" t="s">
        <v>11</v>
      </c>
      <c r="G6" s="1" t="s">
        <v>23</v>
      </c>
      <c r="H6" s="1" t="s">
        <v>13</v>
      </c>
      <c r="I6">
        <v>50000</v>
      </c>
      <c r="K6" s="5"/>
      <c r="L6" s="8" t="s">
        <v>30</v>
      </c>
      <c r="M6" s="8"/>
      <c r="N6" s="8"/>
      <c r="O6" s="8"/>
    </row>
    <row r="7" spans="1:15" x14ac:dyDescent="0.3">
      <c r="A7">
        <v>150975</v>
      </c>
      <c r="B7" s="1" t="s">
        <v>72</v>
      </c>
      <c r="C7" s="1" t="s">
        <v>109</v>
      </c>
      <c r="D7" s="1" t="s">
        <v>25</v>
      </c>
      <c r="E7" s="1" t="s">
        <v>15</v>
      </c>
      <c r="F7" s="1" t="s">
        <v>11</v>
      </c>
      <c r="G7" s="1" t="s">
        <v>16</v>
      </c>
      <c r="H7" s="1" t="s">
        <v>26</v>
      </c>
      <c r="I7">
        <v>83000</v>
      </c>
      <c r="K7" s="5" t="s">
        <v>37</v>
      </c>
      <c r="L7" s="8">
        <f>COUNTIFS(G2:G41,"Marketing",H2:H41,H15)</f>
        <v>5</v>
      </c>
      <c r="M7" s="7"/>
      <c r="N7" s="7"/>
      <c r="O7" s="7"/>
    </row>
    <row r="8" spans="1:15" x14ac:dyDescent="0.3">
      <c r="A8">
        <v>150901</v>
      </c>
      <c r="B8" s="1" t="s">
        <v>73</v>
      </c>
      <c r="C8" s="1" t="s">
        <v>110</v>
      </c>
      <c r="D8" s="1" t="s">
        <v>27</v>
      </c>
      <c r="E8" s="1" t="s">
        <v>10</v>
      </c>
      <c r="F8" s="1" t="s">
        <v>11</v>
      </c>
      <c r="G8" s="1" t="s">
        <v>19</v>
      </c>
      <c r="H8" s="1" t="s">
        <v>13</v>
      </c>
      <c r="I8">
        <v>53000</v>
      </c>
      <c r="K8" s="5"/>
      <c r="L8" s="8"/>
      <c r="M8" s="7"/>
      <c r="N8" s="7"/>
      <c r="O8" s="7"/>
    </row>
    <row r="9" spans="1:15" x14ac:dyDescent="0.3">
      <c r="A9">
        <v>150968</v>
      </c>
      <c r="B9" s="1" t="s">
        <v>74</v>
      </c>
      <c r="C9" s="1" t="s">
        <v>111</v>
      </c>
      <c r="D9" s="1" t="s">
        <v>28</v>
      </c>
      <c r="E9" s="1" t="s">
        <v>15</v>
      </c>
      <c r="F9" s="1" t="s">
        <v>11</v>
      </c>
      <c r="G9" s="1" t="s">
        <v>12</v>
      </c>
      <c r="H9" s="1" t="s">
        <v>13</v>
      </c>
      <c r="I9">
        <v>65000</v>
      </c>
      <c r="K9" s="5"/>
      <c r="L9" s="8"/>
      <c r="M9" s="7"/>
      <c r="N9" s="7"/>
      <c r="O9" s="7"/>
    </row>
    <row r="10" spans="1:15" x14ac:dyDescent="0.3">
      <c r="A10">
        <v>150773</v>
      </c>
      <c r="B10" s="1" t="s">
        <v>75</v>
      </c>
      <c r="C10" s="1" t="s">
        <v>112</v>
      </c>
      <c r="D10" s="1" t="s">
        <v>29</v>
      </c>
      <c r="E10" s="1" t="s">
        <v>15</v>
      </c>
      <c r="F10" s="1" t="s">
        <v>11</v>
      </c>
      <c r="G10" s="1" t="s">
        <v>16</v>
      </c>
      <c r="H10" s="1" t="s">
        <v>30</v>
      </c>
      <c r="I10">
        <v>85000</v>
      </c>
      <c r="K10" s="5"/>
      <c r="L10" s="8"/>
      <c r="M10" s="7"/>
      <c r="N10" s="7"/>
      <c r="O10" s="7"/>
    </row>
    <row r="11" spans="1:15" x14ac:dyDescent="0.3">
      <c r="A11">
        <v>150840</v>
      </c>
      <c r="B11" s="1" t="s">
        <v>76</v>
      </c>
      <c r="C11" s="1" t="s">
        <v>113</v>
      </c>
      <c r="D11" s="1" t="s">
        <v>31</v>
      </c>
      <c r="E11" s="1" t="s">
        <v>10</v>
      </c>
      <c r="F11" s="1" t="s">
        <v>11</v>
      </c>
      <c r="G11" s="1" t="s">
        <v>19</v>
      </c>
      <c r="H11" s="1" t="s">
        <v>20</v>
      </c>
      <c r="I11">
        <v>20000</v>
      </c>
      <c r="K11" s="5"/>
      <c r="L11" s="8"/>
      <c r="M11" s="7"/>
      <c r="N11" s="7"/>
      <c r="O11" s="7"/>
    </row>
    <row r="12" spans="1:15" x14ac:dyDescent="0.3">
      <c r="A12">
        <v>150850</v>
      </c>
      <c r="B12" s="1" t="s">
        <v>77</v>
      </c>
      <c r="C12" s="1" t="s">
        <v>114</v>
      </c>
      <c r="D12" s="1" t="s">
        <v>32</v>
      </c>
      <c r="E12" s="1" t="s">
        <v>15</v>
      </c>
      <c r="F12" s="1" t="s">
        <v>11</v>
      </c>
      <c r="G12" s="1" t="s">
        <v>23</v>
      </c>
      <c r="H12" s="1" t="s">
        <v>20</v>
      </c>
      <c r="I12">
        <v>47000</v>
      </c>
      <c r="K12" s="5"/>
      <c r="L12" s="8"/>
      <c r="M12" s="7"/>
      <c r="N12" s="7"/>
      <c r="O12" s="7"/>
    </row>
    <row r="13" spans="1:15" x14ac:dyDescent="0.3">
      <c r="A13">
        <v>150962</v>
      </c>
      <c r="B13" s="1" t="s">
        <v>78</v>
      </c>
      <c r="C13" s="1" t="s">
        <v>115</v>
      </c>
      <c r="D13" s="1" t="s">
        <v>33</v>
      </c>
      <c r="E13" s="1" t="s">
        <v>10</v>
      </c>
      <c r="F13" s="1" t="s">
        <v>11</v>
      </c>
      <c r="G13" s="1" t="s">
        <v>34</v>
      </c>
      <c r="H13" s="1" t="s">
        <v>13</v>
      </c>
      <c r="I13">
        <v>87000</v>
      </c>
    </row>
    <row r="14" spans="1:15" x14ac:dyDescent="0.3">
      <c r="A14">
        <v>150954</v>
      </c>
      <c r="B14" s="1" t="s">
        <v>79</v>
      </c>
      <c r="C14" s="1" t="s">
        <v>116</v>
      </c>
      <c r="D14" s="1" t="s">
        <v>35</v>
      </c>
      <c r="E14" s="1" t="s">
        <v>10</v>
      </c>
      <c r="F14" s="1" t="s">
        <v>11</v>
      </c>
      <c r="G14" s="1" t="s">
        <v>19</v>
      </c>
      <c r="H14" s="1" t="s">
        <v>13</v>
      </c>
      <c r="I14">
        <v>57000</v>
      </c>
    </row>
    <row r="15" spans="1:15" x14ac:dyDescent="0.3">
      <c r="A15">
        <v>150834</v>
      </c>
      <c r="B15" s="1" t="s">
        <v>80</v>
      </c>
      <c r="C15" s="1" t="s">
        <v>117</v>
      </c>
      <c r="D15" s="1" t="s">
        <v>36</v>
      </c>
      <c r="E15" s="1" t="s">
        <v>10</v>
      </c>
      <c r="F15" s="1" t="s">
        <v>11</v>
      </c>
      <c r="G15" s="1" t="s">
        <v>37</v>
      </c>
      <c r="H15" s="1" t="s">
        <v>30</v>
      </c>
      <c r="I15">
        <v>48000</v>
      </c>
      <c r="K15" s="1"/>
    </row>
    <row r="16" spans="1:15" x14ac:dyDescent="0.3">
      <c r="A16">
        <v>150784</v>
      </c>
      <c r="B16" s="1" t="s">
        <v>81</v>
      </c>
      <c r="C16" s="1" t="s">
        <v>118</v>
      </c>
      <c r="D16" s="1" t="s">
        <v>38</v>
      </c>
      <c r="E16" s="1" t="s">
        <v>10</v>
      </c>
      <c r="F16" s="1" t="s">
        <v>18</v>
      </c>
      <c r="G16" s="1" t="s">
        <v>37</v>
      </c>
      <c r="H16" s="1" t="s">
        <v>30</v>
      </c>
      <c r="I16">
        <v>35000</v>
      </c>
      <c r="K16" s="1"/>
      <c r="M16" s="10"/>
    </row>
    <row r="17" spans="1:13" x14ac:dyDescent="0.3">
      <c r="A17">
        <v>150791</v>
      </c>
      <c r="B17" s="1" t="s">
        <v>82</v>
      </c>
      <c r="C17" s="1" t="s">
        <v>119</v>
      </c>
      <c r="D17" s="1" t="s">
        <v>39</v>
      </c>
      <c r="E17" s="1" t="s">
        <v>10</v>
      </c>
      <c r="F17" s="1" t="s">
        <v>11</v>
      </c>
      <c r="G17" s="1" t="s">
        <v>37</v>
      </c>
      <c r="H17" s="1" t="s">
        <v>30</v>
      </c>
      <c r="I17">
        <v>67000</v>
      </c>
      <c r="K17" s="1"/>
      <c r="M17" s="10"/>
    </row>
    <row r="18" spans="1:13" x14ac:dyDescent="0.3">
      <c r="A18">
        <v>150940</v>
      </c>
      <c r="B18" s="1" t="s">
        <v>83</v>
      </c>
      <c r="C18" s="1" t="s">
        <v>120</v>
      </c>
      <c r="D18" s="1" t="s">
        <v>40</v>
      </c>
      <c r="E18" s="1" t="s">
        <v>15</v>
      </c>
      <c r="F18" s="1" t="s">
        <v>18</v>
      </c>
      <c r="G18" s="1" t="s">
        <v>19</v>
      </c>
      <c r="H18" s="1" t="s">
        <v>13</v>
      </c>
      <c r="I18">
        <v>87000</v>
      </c>
      <c r="K18" s="1"/>
      <c r="M18" s="10"/>
    </row>
    <row r="19" spans="1:13" x14ac:dyDescent="0.3">
      <c r="A19">
        <v>150777</v>
      </c>
      <c r="B19" s="1" t="s">
        <v>84</v>
      </c>
      <c r="C19" s="1" t="s">
        <v>121</v>
      </c>
      <c r="D19" s="1" t="s">
        <v>41</v>
      </c>
      <c r="E19" s="1" t="s">
        <v>15</v>
      </c>
      <c r="F19" s="1" t="s">
        <v>11</v>
      </c>
      <c r="G19" s="1" t="s">
        <v>37</v>
      </c>
      <c r="H19" s="1" t="s">
        <v>30</v>
      </c>
      <c r="I19">
        <v>22000</v>
      </c>
      <c r="K19" s="1"/>
      <c r="M19" s="10"/>
    </row>
    <row r="20" spans="1:13" x14ac:dyDescent="0.3">
      <c r="A20">
        <v>150805</v>
      </c>
      <c r="B20" s="1" t="s">
        <v>85</v>
      </c>
      <c r="C20" s="1" t="s">
        <v>122</v>
      </c>
      <c r="D20" s="1" t="s">
        <v>42</v>
      </c>
      <c r="E20" s="1" t="s">
        <v>15</v>
      </c>
      <c r="F20" s="1" t="s">
        <v>11</v>
      </c>
      <c r="G20" s="1" t="s">
        <v>34</v>
      </c>
      <c r="H20" s="1" t="s">
        <v>30</v>
      </c>
      <c r="I20">
        <v>91000</v>
      </c>
      <c r="K20" s="1"/>
      <c r="M20" s="10"/>
    </row>
    <row r="21" spans="1:13" x14ac:dyDescent="0.3">
      <c r="A21">
        <v>150990</v>
      </c>
      <c r="B21" s="1" t="s">
        <v>86</v>
      </c>
      <c r="C21" s="1" t="s">
        <v>123</v>
      </c>
      <c r="D21" s="1" t="s">
        <v>43</v>
      </c>
      <c r="E21" s="1" t="s">
        <v>15</v>
      </c>
      <c r="F21" s="1" t="s">
        <v>11</v>
      </c>
      <c r="G21" s="1" t="s">
        <v>44</v>
      </c>
      <c r="H21" s="1" t="s">
        <v>26</v>
      </c>
      <c r="I21">
        <v>77000</v>
      </c>
    </row>
    <row r="22" spans="1:13" x14ac:dyDescent="0.3">
      <c r="A22">
        <v>150989</v>
      </c>
      <c r="B22" s="1" t="s">
        <v>87</v>
      </c>
      <c r="C22" s="1" t="s">
        <v>124</v>
      </c>
      <c r="D22" s="1" t="s">
        <v>45</v>
      </c>
      <c r="E22" s="1" t="s">
        <v>15</v>
      </c>
      <c r="F22" s="1" t="s">
        <v>11</v>
      </c>
      <c r="G22" s="1" t="s">
        <v>37</v>
      </c>
      <c r="H22" s="1" t="s">
        <v>26</v>
      </c>
      <c r="I22">
        <v>45000</v>
      </c>
    </row>
    <row r="23" spans="1:13" x14ac:dyDescent="0.3">
      <c r="A23">
        <v>150881</v>
      </c>
      <c r="B23" s="1" t="s">
        <v>88</v>
      </c>
      <c r="C23" s="1" t="s">
        <v>125</v>
      </c>
      <c r="D23" s="1" t="s">
        <v>46</v>
      </c>
      <c r="E23" s="1" t="s">
        <v>15</v>
      </c>
      <c r="F23" s="1" t="s">
        <v>18</v>
      </c>
      <c r="G23" s="1" t="s">
        <v>37</v>
      </c>
      <c r="H23" s="1" t="s">
        <v>20</v>
      </c>
      <c r="I23">
        <v>92000</v>
      </c>
    </row>
    <row r="24" spans="1:13" x14ac:dyDescent="0.3">
      <c r="A24">
        <v>150814</v>
      </c>
      <c r="B24" s="1" t="s">
        <v>89</v>
      </c>
      <c r="C24" s="1" t="s">
        <v>126</v>
      </c>
      <c r="D24" s="1" t="s">
        <v>47</v>
      </c>
      <c r="E24" s="1" t="s">
        <v>15</v>
      </c>
      <c r="F24" s="1" t="s">
        <v>11</v>
      </c>
      <c r="G24" s="1" t="s">
        <v>19</v>
      </c>
      <c r="H24" s="1" t="s">
        <v>30</v>
      </c>
      <c r="I24">
        <v>50000</v>
      </c>
    </row>
    <row r="25" spans="1:13" x14ac:dyDescent="0.3">
      <c r="A25">
        <v>150937</v>
      </c>
      <c r="B25" s="1" t="s">
        <v>90</v>
      </c>
      <c r="C25" s="1" t="s">
        <v>127</v>
      </c>
      <c r="D25" s="1" t="s">
        <v>48</v>
      </c>
      <c r="E25" s="1" t="s">
        <v>15</v>
      </c>
      <c r="F25" s="1" t="s">
        <v>11</v>
      </c>
      <c r="G25" s="1" t="s">
        <v>44</v>
      </c>
      <c r="H25" s="1" t="s">
        <v>13</v>
      </c>
      <c r="I25">
        <v>37000</v>
      </c>
    </row>
    <row r="26" spans="1:13" x14ac:dyDescent="0.3">
      <c r="A26">
        <v>150888</v>
      </c>
      <c r="B26" s="1" t="s">
        <v>91</v>
      </c>
      <c r="C26" s="1" t="s">
        <v>128</v>
      </c>
      <c r="D26" s="1" t="s">
        <v>49</v>
      </c>
      <c r="E26" s="1" t="s">
        <v>15</v>
      </c>
      <c r="F26" s="1" t="s">
        <v>11</v>
      </c>
      <c r="G26" s="1" t="s">
        <v>44</v>
      </c>
      <c r="H26" s="1" t="s">
        <v>20</v>
      </c>
      <c r="I26">
        <v>43000</v>
      </c>
    </row>
    <row r="27" spans="1:13" x14ac:dyDescent="0.3">
      <c r="A27">
        <v>150865</v>
      </c>
      <c r="B27" s="1" t="s">
        <v>92</v>
      </c>
      <c r="C27" s="1" t="s">
        <v>129</v>
      </c>
      <c r="D27" s="1" t="s">
        <v>50</v>
      </c>
      <c r="E27" s="1" t="s">
        <v>10</v>
      </c>
      <c r="F27" s="1" t="s">
        <v>11</v>
      </c>
      <c r="G27" s="1" t="s">
        <v>34</v>
      </c>
      <c r="H27" s="1" t="s">
        <v>20</v>
      </c>
      <c r="I27">
        <v>90000</v>
      </c>
    </row>
    <row r="28" spans="1:13" x14ac:dyDescent="0.3">
      <c r="A28">
        <v>150858</v>
      </c>
      <c r="B28" s="1" t="s">
        <v>93</v>
      </c>
      <c r="C28" s="1" t="s">
        <v>130</v>
      </c>
      <c r="D28" s="1" t="s">
        <v>51</v>
      </c>
      <c r="E28" s="1" t="s">
        <v>15</v>
      </c>
      <c r="F28" s="1" t="s">
        <v>11</v>
      </c>
      <c r="G28" s="1" t="s">
        <v>23</v>
      </c>
      <c r="H28" s="1" t="s">
        <v>20</v>
      </c>
      <c r="I28">
        <v>34000</v>
      </c>
    </row>
    <row r="29" spans="1:13" x14ac:dyDescent="0.3">
      <c r="A29">
        <v>150930</v>
      </c>
      <c r="B29" s="1" t="s">
        <v>94</v>
      </c>
      <c r="C29" s="1" t="s">
        <v>131</v>
      </c>
      <c r="D29" s="1" t="s">
        <v>52</v>
      </c>
      <c r="E29" s="1" t="s">
        <v>15</v>
      </c>
      <c r="F29" s="1" t="s">
        <v>11</v>
      </c>
      <c r="G29" s="1" t="s">
        <v>37</v>
      </c>
      <c r="H29" s="1" t="s">
        <v>13</v>
      </c>
      <c r="I29">
        <v>82000</v>
      </c>
    </row>
    <row r="30" spans="1:13" x14ac:dyDescent="0.3">
      <c r="A30">
        <v>150894</v>
      </c>
      <c r="B30" s="1" t="s">
        <v>95</v>
      </c>
      <c r="C30" s="1" t="s">
        <v>132</v>
      </c>
      <c r="D30" s="1" t="s">
        <v>53</v>
      </c>
      <c r="E30" s="1" t="s">
        <v>15</v>
      </c>
      <c r="F30" s="1" t="s">
        <v>11</v>
      </c>
      <c r="G30" s="1" t="s">
        <v>19</v>
      </c>
      <c r="H30" s="1" t="s">
        <v>13</v>
      </c>
      <c r="I30">
        <v>67000</v>
      </c>
    </row>
    <row r="31" spans="1:13" x14ac:dyDescent="0.3">
      <c r="A31">
        <v>150947</v>
      </c>
      <c r="B31" s="1" t="s">
        <v>96</v>
      </c>
      <c r="C31" s="1" t="s">
        <v>133</v>
      </c>
      <c r="D31" s="1" t="s">
        <v>54</v>
      </c>
      <c r="E31" s="1" t="s">
        <v>10</v>
      </c>
      <c r="F31" s="1" t="s">
        <v>11</v>
      </c>
      <c r="G31" s="1" t="s">
        <v>23</v>
      </c>
      <c r="H31" s="1" t="s">
        <v>13</v>
      </c>
      <c r="I31">
        <v>85000</v>
      </c>
    </row>
    <row r="32" spans="1:13" x14ac:dyDescent="0.3">
      <c r="A32">
        <v>150905</v>
      </c>
      <c r="B32" s="1" t="s">
        <v>97</v>
      </c>
      <c r="C32" s="1" t="s">
        <v>134</v>
      </c>
      <c r="D32" s="1" t="s">
        <v>55</v>
      </c>
      <c r="E32" s="1" t="s">
        <v>10</v>
      </c>
      <c r="F32" s="1" t="s">
        <v>18</v>
      </c>
      <c r="G32" s="1" t="s">
        <v>37</v>
      </c>
      <c r="H32" s="1" t="s">
        <v>13</v>
      </c>
      <c r="I32">
        <v>62000</v>
      </c>
    </row>
    <row r="33" spans="1:9" x14ac:dyDescent="0.3">
      <c r="A33">
        <v>150995</v>
      </c>
      <c r="B33" s="1" t="s">
        <v>98</v>
      </c>
      <c r="C33" s="1" t="s">
        <v>135</v>
      </c>
      <c r="D33" s="1" t="s">
        <v>56</v>
      </c>
      <c r="E33" s="1" t="s">
        <v>15</v>
      </c>
      <c r="F33" s="1" t="s">
        <v>11</v>
      </c>
      <c r="G33" s="1" t="s">
        <v>19</v>
      </c>
      <c r="H33" s="1" t="s">
        <v>26</v>
      </c>
      <c r="I33">
        <v>15000</v>
      </c>
    </row>
    <row r="34" spans="1:9" x14ac:dyDescent="0.3">
      <c r="A34">
        <v>150874</v>
      </c>
      <c r="B34" s="1" t="s">
        <v>99</v>
      </c>
      <c r="C34" s="1" t="s">
        <v>136</v>
      </c>
      <c r="D34" s="1" t="s">
        <v>57</v>
      </c>
      <c r="E34" s="1" t="s">
        <v>10</v>
      </c>
      <c r="F34" s="1" t="s">
        <v>11</v>
      </c>
      <c r="G34" s="1" t="s">
        <v>37</v>
      </c>
      <c r="H34" s="1" t="s">
        <v>20</v>
      </c>
      <c r="I34">
        <v>27000</v>
      </c>
    </row>
    <row r="35" spans="1:9" x14ac:dyDescent="0.3">
      <c r="A35">
        <v>150798</v>
      </c>
      <c r="B35" s="1" t="s">
        <v>100</v>
      </c>
      <c r="C35" s="1" t="s">
        <v>106</v>
      </c>
      <c r="D35" s="1" t="s">
        <v>58</v>
      </c>
      <c r="E35" s="1" t="s">
        <v>10</v>
      </c>
      <c r="F35" s="1" t="s">
        <v>11</v>
      </c>
      <c r="G35" s="1" t="s">
        <v>37</v>
      </c>
      <c r="H35" s="1" t="s">
        <v>30</v>
      </c>
      <c r="I35">
        <v>81000</v>
      </c>
    </row>
    <row r="36" spans="1:9" x14ac:dyDescent="0.3">
      <c r="A36">
        <v>150830</v>
      </c>
      <c r="B36" s="1" t="s">
        <v>101</v>
      </c>
      <c r="C36" s="1" t="s">
        <v>108</v>
      </c>
      <c r="D36" s="1" t="s">
        <v>59</v>
      </c>
      <c r="E36" s="1" t="s">
        <v>10</v>
      </c>
      <c r="F36" s="1" t="s">
        <v>11</v>
      </c>
      <c r="G36" s="1" t="s">
        <v>19</v>
      </c>
      <c r="H36" s="1" t="s">
        <v>30</v>
      </c>
      <c r="I36">
        <v>52000</v>
      </c>
    </row>
    <row r="37" spans="1:9" x14ac:dyDescent="0.3">
      <c r="A37">
        <v>150929</v>
      </c>
      <c r="B37" s="1" t="s">
        <v>102</v>
      </c>
      <c r="C37" s="1" t="s">
        <v>112</v>
      </c>
      <c r="D37" s="1" t="s">
        <v>60</v>
      </c>
      <c r="E37" s="1" t="s">
        <v>15</v>
      </c>
      <c r="F37" s="1" t="s">
        <v>11</v>
      </c>
      <c r="G37" s="1" t="s">
        <v>37</v>
      </c>
      <c r="H37" s="1" t="s">
        <v>13</v>
      </c>
      <c r="I37">
        <v>58000</v>
      </c>
    </row>
    <row r="38" spans="1:9" x14ac:dyDescent="0.3">
      <c r="A38">
        <v>150982</v>
      </c>
      <c r="B38" s="1" t="s">
        <v>103</v>
      </c>
      <c r="C38" s="1" t="s">
        <v>137</v>
      </c>
      <c r="D38" s="1" t="s">
        <v>61</v>
      </c>
      <c r="E38" s="1" t="s">
        <v>15</v>
      </c>
      <c r="F38" s="1" t="s">
        <v>11</v>
      </c>
      <c r="G38" s="1" t="s">
        <v>37</v>
      </c>
      <c r="H38" s="1" t="s">
        <v>26</v>
      </c>
      <c r="I38">
        <v>47000</v>
      </c>
    </row>
    <row r="39" spans="1:9" x14ac:dyDescent="0.3">
      <c r="A39">
        <v>150821</v>
      </c>
      <c r="B39" s="1" t="s">
        <v>104</v>
      </c>
      <c r="C39" s="1" t="s">
        <v>124</v>
      </c>
      <c r="D39" s="1" t="s">
        <v>62</v>
      </c>
      <c r="E39" s="1" t="s">
        <v>15</v>
      </c>
      <c r="F39" s="1" t="s">
        <v>18</v>
      </c>
      <c r="G39" s="1" t="s">
        <v>23</v>
      </c>
      <c r="H39" s="1" t="s">
        <v>30</v>
      </c>
      <c r="I39">
        <v>26000</v>
      </c>
    </row>
    <row r="40" spans="1:9" x14ac:dyDescent="0.3">
      <c r="A40">
        <v>140940</v>
      </c>
      <c r="B40" s="1" t="s">
        <v>63</v>
      </c>
      <c r="C40" s="1" t="s">
        <v>64</v>
      </c>
      <c r="D40" s="1" t="s">
        <v>40</v>
      </c>
      <c r="E40" s="1" t="s">
        <v>15</v>
      </c>
      <c r="F40" s="1" t="s">
        <v>18</v>
      </c>
      <c r="G40" s="1" t="s">
        <v>19</v>
      </c>
      <c r="H40" s="1" t="s">
        <v>13</v>
      </c>
      <c r="I40">
        <v>97000</v>
      </c>
    </row>
    <row r="41" spans="1:9" x14ac:dyDescent="0.3">
      <c r="A41">
        <v>140940</v>
      </c>
      <c r="B41" s="1" t="s">
        <v>65</v>
      </c>
      <c r="C41" s="1" t="s">
        <v>66</v>
      </c>
      <c r="D41" s="1" t="s">
        <v>40</v>
      </c>
      <c r="E41" s="1" t="s">
        <v>15</v>
      </c>
      <c r="F41" s="1" t="s">
        <v>18</v>
      </c>
      <c r="G41" s="1" t="s">
        <v>19</v>
      </c>
      <c r="H41" s="1" t="s">
        <v>13</v>
      </c>
      <c r="I41">
        <v>77000</v>
      </c>
    </row>
  </sheetData>
  <autoFilter ref="G1:G41" xr:uid="{82B2A8B1-2EE7-451E-8EB7-4E39DC2022A3}"/>
  <mergeCells count="2">
    <mergeCell ref="K3:O3"/>
    <mergeCell ref="K4:O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AnaliseDescritiva</vt:lpstr>
      <vt:lpstr>ContagemCondicional</vt:lpstr>
      <vt:lpstr>ContagemCondicionalCruzada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Philipe Vasconcelos Silva</cp:lastModifiedBy>
  <dcterms:created xsi:type="dcterms:W3CDTF">2023-01-26T19:42:12Z</dcterms:created>
  <dcterms:modified xsi:type="dcterms:W3CDTF">2023-06-18T16:15:40Z</dcterms:modified>
</cp:coreProperties>
</file>