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DF880673-13CA-4F3B-8C98-C503190B65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7" i="1" l="1"/>
  <c r="P56" i="1"/>
  <c r="O63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<sst xmlns="http://schemas.openxmlformats.org/spreadsheetml/2006/main" count="95" uniqueCount="46">
  <si>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</si>
  <si>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</si>
  <si>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</si>
  <si>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</si>
  <si>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</si>
  <si>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</si>
  <si>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</si>
  <si>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</si>
  <si>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</si>
  <si>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</si>
  <si>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</si>
  <si>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</si>
  <si>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</si>
  <si>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</si>
  <si>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</si>
  <si>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</si>
  <si>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</si>
  <si>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</si>
  <si>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</si>
  <si>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</si>
  <si>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</si>
  <si>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</si>
  <si>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</si>
  <si>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</si>
  <si>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</si>
  <si>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</si>
  <si>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</si>
  <si>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</si>
  <si>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</si>
  <si>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</si>
  <si>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</si>
  <si>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</si>
  <si>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</si>
  <si>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</si>
  <si>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</si>
  <si>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</si>
  <si>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</si>
  <si>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</si>
  <si>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</si>
  <si>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</si>
  <si>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</si>
  <si>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</si>
  <si>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</si>
  <si>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</si>
  <si>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Azimuth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</si>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</sst>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tabSelected="1" zoomScale="60" zoomScaleNormal="60" workbookViewId="0">
      <selection activeCell="F118" sqref="F118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17.109375" customWidth="1"/>
    <col min="5" max="5" width="12.21875" bestFit="1" customWidth="1"/>
    <col min="6" max="6" width="30.5546875" bestFit="1" customWidth="1"/>
    <col min="7" max="7" width="12.21875" bestFit="1" customWidth="1"/>
    <col min="8" max="8" width="29" customWidth="1"/>
    <col min="9" max="9" width="12.21875" bestFit="1" customWidth="1"/>
    <col min="10" max="10" width="14.5546875" bestFit="1" customWidth="1"/>
    <col min="11" max="11" width="19.88671875" bestFit="1" customWidth="1"/>
    <col min="12" max="12" width="14.5546875" bestFit="1" customWidth="1"/>
    <col min="13" max="13" width="12.21875" bestFit="1" customWidth="1"/>
    <col min="14" max="14" width="14.5546875" bestFit="1" customWidth="1"/>
    <col min="15" max="15" width="16.21875" bestFit="1" customWidth="1"/>
    <col min="16" max="16" width="14.5546875" bestFit="1" customWidth="1"/>
    <col min="17" max="17" width="12.44140625" bestFit="1" customWidth="1"/>
    <col min="18" max="18" width="14.5546875" bestFit="1" customWidth="1"/>
  </cols>
  <sheetData>
    <row r="1" spans="1:8" ht="18" x14ac:dyDescent="0.35">
      <c r="A1" s="1" t="s">
        <v>1</v>
      </c>
      <c r="F1" s="2">
        <v>43964</v>
      </c>
    </row>
    <row r="2" spans="1:8" x14ac:dyDescent="0.3">
      <c r="F2" s="3" t="s">
        <v>0</v>
      </c>
    </row>
    <row r="4" spans="1:8" ht="15.6" x14ac:dyDescent="0.3">
      <c r="A4" s="6" t="s">
        <v>2</v>
      </c>
    </row>
    <row r="5" spans="1:8" x14ac:dyDescent="0.3">
      <c r="A5" s="7" t="s">
        <v>10</v>
      </c>
    </row>
    <row r="6" spans="1:8" x14ac:dyDescent="0.3">
      <c r="A6" s="8" t="s">
        <v>13</v>
      </c>
    </row>
    <row r="7" spans="1:8" x14ac:dyDescent="0.3">
      <c r="A7" s="8">
        <v>1410</v>
      </c>
      <c r="G7" s="13" t="s">
        <v>24</v>
      </c>
      <c r="H7" s="11"/>
    </row>
    <row r="8" spans="1:8" x14ac:dyDescent="0.3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3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3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3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3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3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3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3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3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3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3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3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3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3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3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3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3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3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3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3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3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3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3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3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3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3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3">
      <c r="A34" s="9"/>
      <c r="B34" s="4"/>
    </row>
    <row r="35" spans="1:15" x14ac:dyDescent="0.3">
      <c r="A35" s="7" t="s">
        <v>15</v>
      </c>
    </row>
    <row r="36" spans="1:15" x14ac:dyDescent="0.3">
      <c r="A36" s="8" t="s">
        <v>13</v>
      </c>
    </row>
    <row r="37" spans="1:15" x14ac:dyDescent="0.3">
      <c r="A37" s="8">
        <v>1410</v>
      </c>
      <c r="G37" s="13" t="s">
        <v>24</v>
      </c>
      <c r="H37" s="11"/>
    </row>
    <row r="38" spans="1:15" x14ac:dyDescent="0.3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3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3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15" x14ac:dyDescent="0.3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15" x14ac:dyDescent="0.3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15" x14ac:dyDescent="0.3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15" x14ac:dyDescent="0.3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15" x14ac:dyDescent="0.3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15" x14ac:dyDescent="0.3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15" x14ac:dyDescent="0.3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  <c r="K47" t="s">
        <v>44</v>
      </c>
      <c r="O47" t="s">
        <v>45</v>
      </c>
    </row>
    <row r="48" spans="1:15" x14ac:dyDescent="0.3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</row>
    <row r="49" spans="1:17" x14ac:dyDescent="0.3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  <c r="K49" t="s">
        <v>37</v>
      </c>
      <c r="M49" t="s">
        <v>42</v>
      </c>
      <c r="O49" t="s">
        <v>37</v>
      </c>
      <c r="Q49" t="s">
        <v>42</v>
      </c>
    </row>
    <row r="50" spans="1:17" x14ac:dyDescent="0.3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  <c r="O50" t="s">
        <v>38</v>
      </c>
      <c r="P50">
        <v>312.00200000000001</v>
      </c>
      <c r="Q50">
        <v>2.2000000000000002</v>
      </c>
    </row>
    <row r="51" spans="1:17" x14ac:dyDescent="0.3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  <c r="O51" t="s">
        <v>39</v>
      </c>
      <c r="P51">
        <v>2.3889800000000001</v>
      </c>
      <c r="Q51">
        <v>5.5100000000000003E-2</v>
      </c>
    </row>
    <row r="52" spans="1:17" x14ac:dyDescent="0.3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  <c r="O52" t="s">
        <v>40</v>
      </c>
      <c r="P52">
        <v>0.98366299999999995</v>
      </c>
      <c r="Q52">
        <v>4.7199999999999999E-2</v>
      </c>
    </row>
    <row r="53" spans="1:17" x14ac:dyDescent="0.3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  <c r="K53" t="s">
        <v>41</v>
      </c>
      <c r="L53" s="21">
        <v>364.68</v>
      </c>
      <c r="M53">
        <v>4.76</v>
      </c>
      <c r="O53" t="s">
        <v>41</v>
      </c>
      <c r="P53">
        <v>905.33500000000004</v>
      </c>
      <c r="Q53">
        <v>4.76</v>
      </c>
    </row>
    <row r="54" spans="1:17" x14ac:dyDescent="0.3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7" x14ac:dyDescent="0.3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  <c r="K55" t="s">
        <v>43</v>
      </c>
      <c r="O55" t="s">
        <v>43</v>
      </c>
    </row>
    <row r="56" spans="1:17" x14ac:dyDescent="0.3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((((2*PI()*$L$51^2))^(1/2))^(-1))*$L$53*EXP(-((D56-$L$52)^2)/(2*$L$51^2))+$L$50</f>
        <v>313.04908833274862</v>
      </c>
      <c r="O56" s="4">
        <f>((((2*PI()*$P$51^2))^(1/2))^(-1))*$P$53*EXP(-((H39-$P$52)^2)/(2*$P$51^2))+$P$50</f>
        <v>312.00200000000001</v>
      </c>
      <c r="P56">
        <f>EXP(-((H39-$P$52)^2)/(2*$P$51^2))</f>
        <v>0</v>
      </c>
    </row>
    <row r="57" spans="1:17" x14ac:dyDescent="0.3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  <c r="K57">
        <f t="shared" ref="K57:K72" si="2">((((2*PI()*$L$51^2))^(1/2))^(-1))*$L$53*EXP(-((D57-$L$52)^2)/(2*$L$51^2))+$L$50</f>
        <v>313.05062130886046</v>
      </c>
      <c r="O57" s="4">
        <f t="shared" ref="O57:O72" si="3">((((2*PI()*$P$51^2))^(1/2))^(-1))*$P$53*EXP(-((H40-$P$52)^2)/(2*$P$51^2))+$P$50</f>
        <v>312.00200000000001</v>
      </c>
      <c r="P57">
        <f>EXP(-((H39-$P$52)^2)/(2*$P$51^2))</f>
        <v>0</v>
      </c>
    </row>
    <row r="58" spans="1:17" x14ac:dyDescent="0.3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  <c r="K58">
        <f t="shared" si="2"/>
        <v>313.06966923504677</v>
      </c>
      <c r="O58" s="4">
        <f t="shared" si="3"/>
        <v>312.00200000000001</v>
      </c>
    </row>
    <row r="59" spans="1:17" x14ac:dyDescent="0.3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  <c r="K59">
        <f t="shared" si="2"/>
        <v>313.23201963643135</v>
      </c>
      <c r="O59" s="4">
        <f t="shared" si="3"/>
        <v>312.00200000000001</v>
      </c>
    </row>
    <row r="60" spans="1:17" x14ac:dyDescent="0.3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  <c r="K60">
        <f t="shared" si="2"/>
        <v>314.17460395134867</v>
      </c>
      <c r="O60" s="4">
        <f t="shared" si="3"/>
        <v>312.00200000000001</v>
      </c>
    </row>
    <row r="61" spans="1:17" x14ac:dyDescent="0.3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K61">
        <f t="shared" si="2"/>
        <v>317.85726246447695</v>
      </c>
      <c r="O61" s="4">
        <f t="shared" si="3"/>
        <v>312.00200000000001</v>
      </c>
    </row>
    <row r="62" spans="1:17" x14ac:dyDescent="0.3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  <c r="K62">
        <f t="shared" si="2"/>
        <v>327.31510314331132</v>
      </c>
      <c r="O62" s="4">
        <f t="shared" si="3"/>
        <v>312.00200000000001</v>
      </c>
    </row>
    <row r="63" spans="1:17" x14ac:dyDescent="0.3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  <c r="K63">
        <f t="shared" si="2"/>
        <v>342.44831351331902</v>
      </c>
      <c r="O63" s="4">
        <f>((((2*PI()*$P$51^2))^(1/2))^(-1))*$P$53*EXP(-((H46-$P$52)^2)/(2*$P$51^2))+$P$50</f>
        <v>312.00200000000001</v>
      </c>
    </row>
    <row r="64" spans="1:17" x14ac:dyDescent="0.3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  <c r="K64">
        <f t="shared" si="2"/>
        <v>355.12976786050245</v>
      </c>
      <c r="O64" s="4">
        <f t="shared" si="3"/>
        <v>312.00200000000001</v>
      </c>
    </row>
    <row r="65" spans="1:15" x14ac:dyDescent="0.3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  <c r="K65">
        <f t="shared" si="2"/>
        <v>354.88448023642945</v>
      </c>
      <c r="O65" s="4">
        <f t="shared" si="3"/>
        <v>312.00200000000001</v>
      </c>
    </row>
    <row r="66" spans="1:15" x14ac:dyDescent="0.3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  <c r="K66">
        <f t="shared" si="2"/>
        <v>341.93720104538266</v>
      </c>
      <c r="O66" s="4">
        <f t="shared" si="3"/>
        <v>312.00200000000001</v>
      </c>
    </row>
    <row r="67" spans="1:15" x14ac:dyDescent="0.3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  <c r="K67">
        <f t="shared" si="2"/>
        <v>326.90413856357321</v>
      </c>
      <c r="O67" s="4">
        <f t="shared" si="3"/>
        <v>312.00200000000001</v>
      </c>
    </row>
    <row r="68" spans="1:15" x14ac:dyDescent="0.3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  <c r="K68">
        <f t="shared" si="2"/>
        <v>317.66446950078614</v>
      </c>
      <c r="O68" s="4">
        <f t="shared" si="3"/>
        <v>312.00200000000001</v>
      </c>
    </row>
    <row r="69" spans="1:15" x14ac:dyDescent="0.3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  <c r="K69">
        <f t="shared" si="2"/>
        <v>314.11691216535593</v>
      </c>
      <c r="O69" s="4">
        <f t="shared" si="3"/>
        <v>312.00200000000001</v>
      </c>
    </row>
    <row r="70" spans="1:15" x14ac:dyDescent="0.3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  <c r="K70">
        <f t="shared" si="2"/>
        <v>313.22062075916307</v>
      </c>
      <c r="O70" s="4">
        <f t="shared" si="3"/>
        <v>312.00200000000001</v>
      </c>
    </row>
    <row r="71" spans="1:15" x14ac:dyDescent="0.3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  <c r="K71">
        <f t="shared" si="2"/>
        <v>313.06815661362793</v>
      </c>
      <c r="O71" s="4">
        <f t="shared" si="3"/>
        <v>312.00200000000001</v>
      </c>
    </row>
    <row r="72" spans="1:15" x14ac:dyDescent="0.3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  <c r="K72">
        <f t="shared" si="2"/>
        <v>313.05048519096181</v>
      </c>
      <c r="O72" s="4">
        <f t="shared" si="3"/>
        <v>312.00200000000001</v>
      </c>
    </row>
    <row r="73" spans="1:15" x14ac:dyDescent="0.3">
      <c r="B73" s="4"/>
    </row>
    <row r="74" spans="1:15" ht="15.6" x14ac:dyDescent="0.3">
      <c r="A74" s="10" t="s">
        <v>3</v>
      </c>
      <c r="B74" s="11"/>
      <c r="C74" s="11"/>
      <c r="D74" s="12" t="s">
        <v>13</v>
      </c>
      <c r="E74" s="11"/>
      <c r="F74" s="11"/>
    </row>
    <row r="75" spans="1:15" x14ac:dyDescent="0.3">
      <c r="A75" s="13" t="s">
        <v>9</v>
      </c>
      <c r="B75" s="11"/>
      <c r="C75" s="11"/>
      <c r="D75" s="12">
        <v>1420.4</v>
      </c>
      <c r="E75" s="11"/>
      <c r="F75" s="11"/>
    </row>
    <row r="76" spans="1:15" x14ac:dyDescent="0.3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5" x14ac:dyDescent="0.3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5" x14ac:dyDescent="0.3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5" x14ac:dyDescent="0.3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5" x14ac:dyDescent="0.3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3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3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3">
      <c r="A83" s="11"/>
      <c r="B83" s="15"/>
      <c r="C83" s="15"/>
      <c r="D83" s="16"/>
      <c r="E83" s="11"/>
      <c r="F83" s="11"/>
    </row>
    <row r="84" spans="1:20" x14ac:dyDescent="0.3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3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3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3">
      <c r="A87" s="11">
        <v>38</v>
      </c>
      <c r="B87" s="14">
        <v>0.25197916666666698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3">
      <c r="A88" s="11">
        <v>43</v>
      </c>
      <c r="B88" s="14">
        <v>0.293645833333333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3">
      <c r="A89" s="11">
        <f>A88+5</f>
        <v>48</v>
      </c>
      <c r="B89" s="14">
        <v>0.33531250000000001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3">
      <c r="A90" s="11">
        <f t="shared" ref="A90:A100" si="4">A89+5</f>
        <v>53</v>
      </c>
      <c r="B90" s="14">
        <v>0.37697916666666698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3">
      <c r="A91" s="11">
        <f t="shared" si="4"/>
        <v>58</v>
      </c>
      <c r="B91" s="14">
        <v>0.418645833333333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3">
      <c r="A92" s="11">
        <f t="shared" si="4"/>
        <v>63</v>
      </c>
      <c r="B92" s="14">
        <v>0.46031250000000001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3">
      <c r="A93" s="11">
        <f t="shared" si="4"/>
        <v>68</v>
      </c>
      <c r="B93" s="14">
        <v>0.50197916666666698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3">
      <c r="A94" s="11">
        <f>A93+5</f>
        <v>73</v>
      </c>
      <c r="B94" s="14">
        <v>0.54364583333333305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3">
      <c r="A95" s="11">
        <f t="shared" si="4"/>
        <v>78</v>
      </c>
      <c r="B95" s="14">
        <v>0.58531250000000001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3">
      <c r="A96" s="11">
        <f t="shared" si="4"/>
        <v>83</v>
      </c>
      <c r="B96" s="14">
        <v>0.62697916666666698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3">
      <c r="A97" s="11">
        <f t="shared" si="4"/>
        <v>88</v>
      </c>
      <c r="B97" s="14">
        <v>0.66864583333333305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3">
      <c r="A98" s="11">
        <f>A97+5</f>
        <v>93</v>
      </c>
      <c r="B98" s="14">
        <v>0.71031250000000001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3">
      <c r="A99" s="11">
        <f t="shared" si="4"/>
        <v>98</v>
      </c>
      <c r="B99" s="14">
        <v>0.75197916666666698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3">
      <c r="A100" s="11">
        <f t="shared" si="4"/>
        <v>103</v>
      </c>
      <c r="B100" s="14">
        <v>0.79364583333333305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3">
      <c r="A101" s="11">
        <f>A100+10</f>
        <v>113</v>
      </c>
      <c r="B101" s="14">
        <v>0.83531250000000001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3">
      <c r="A102" s="11">
        <f t="shared" ref="A102:A110" si="5">A101+10</f>
        <v>123</v>
      </c>
      <c r="B102" s="14">
        <v>0.87697916666666698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3">
      <c r="A103" s="11">
        <f>A102+10</f>
        <v>133</v>
      </c>
      <c r="B103" s="14">
        <v>0.91864583333333305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3">
      <c r="A104" s="11">
        <f t="shared" si="5"/>
        <v>143</v>
      </c>
      <c r="B104" s="14">
        <v>0.96031250000000001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3">
      <c r="A105" s="11">
        <f t="shared" si="5"/>
        <v>153</v>
      </c>
      <c r="B105" s="14">
        <v>1.00197916666667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3">
      <c r="A106" s="11">
        <f t="shared" si="5"/>
        <v>163</v>
      </c>
      <c r="B106" s="14">
        <v>1.0436458333333301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3">
      <c r="A107" s="11">
        <f t="shared" si="5"/>
        <v>173</v>
      </c>
      <c r="B107" s="14">
        <v>1.0853124999999999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3">
      <c r="A108" s="11">
        <f t="shared" si="5"/>
        <v>183</v>
      </c>
      <c r="B108" s="14">
        <v>1.12697916666667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3">
      <c r="A109" s="11">
        <f>A108+10</f>
        <v>193</v>
      </c>
      <c r="B109" s="14">
        <v>1.1686458333333301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3">
      <c r="A110" s="11">
        <f t="shared" si="5"/>
        <v>203</v>
      </c>
      <c r="B110" s="14">
        <v>1.2103124999999999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3">
      <c r="A111" s="11"/>
      <c r="B111" s="11"/>
      <c r="C111" s="11"/>
      <c r="D111" s="11"/>
      <c r="E111" s="11"/>
      <c r="F111" s="11"/>
    </row>
    <row r="112" spans="1:20" x14ac:dyDescent="0.3">
      <c r="A112" s="11"/>
      <c r="B112" s="11"/>
      <c r="C112" s="11"/>
      <c r="D112" s="11"/>
      <c r="E112" s="11"/>
      <c r="F112" s="11"/>
    </row>
    <row r="113" spans="1:6" x14ac:dyDescent="0.3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3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3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3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3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3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3">
      <c r="A119" s="11">
        <f t="shared" ref="A119:A127" si="6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3">
      <c r="A120" s="11">
        <f t="shared" si="6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3">
      <c r="A121" s="11">
        <f t="shared" si="6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3">
      <c r="A122" s="11">
        <f t="shared" si="6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3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3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3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3">
      <c r="A126" s="11">
        <f t="shared" si="6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3">
      <c r="A127" s="11">
        <f t="shared" si="6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3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3">
      <c r="A129" s="17"/>
      <c r="B129" s="18"/>
      <c r="C129" s="11"/>
      <c r="D129" s="11"/>
      <c r="E129" s="11"/>
      <c r="F129" s="11"/>
    </row>
    <row r="130" spans="1:6" x14ac:dyDescent="0.3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3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3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3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3">
      <c r="A134" s="11">
        <f t="shared" ref="A134:A142" si="7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3">
      <c r="A135" s="11">
        <f t="shared" si="7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3">
      <c r="A136" s="11">
        <f t="shared" si="7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3">
      <c r="A137" s="11">
        <f t="shared" si="7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3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3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3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3">
      <c r="A141" s="11">
        <f t="shared" si="7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3">
      <c r="A142" s="11">
        <f t="shared" si="7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3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2020-05-20T10:13:26Z</dcterms:modified>
</cp:coreProperties>
</file>