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GitHub/"/>
    </mc:Choice>
  </mc:AlternateContent>
  <xr:revisionPtr revIDLastSave="36" documentId="8_{8B04250C-10D0-469F-9686-84A6E5ED1BFC}" xr6:coauthVersionLast="47" xr6:coauthVersionMax="47" xr10:uidLastSave="{63800F89-3531-4F2C-9458-E48A40E0C8CE}"/>
  <bookViews>
    <workbookView xWindow="-28920" yWindow="-120" windowWidth="29040" windowHeight="16440" xr2:uid="{00000000-000D-0000-FFFF-FFFF00000000}"/>
  </bookViews>
  <sheets>
    <sheet name="Cover Page" sheetId="2" r:id="rId1"/>
    <sheet name="Cost Structures" sheetId="1" r:id="rId2"/>
  </sheets>
  <definedNames>
    <definedName name="CIQWBGuid" hidden="1">"2cd8126d-26c3-430c-b7fa-a069e3a1fc62"</definedName>
    <definedName name="_xlnm.Print_Area" localSheetId="0">'Cover Page'!$A$1:$P$27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 s="1"/>
  <c r="G29" i="1" s="1"/>
  <c r="C26" i="1"/>
  <c r="C27" i="1" s="1"/>
  <c r="C28" i="1" s="1"/>
  <c r="C29" i="1" s="1"/>
  <c r="H14" i="1"/>
  <c r="D14" i="1"/>
  <c r="H11" i="1"/>
  <c r="D11" i="1"/>
  <c r="H10" i="1"/>
  <c r="I10" i="1" s="1"/>
  <c r="D10" i="1"/>
  <c r="H12" i="1" l="1"/>
  <c r="I12" i="1" s="1"/>
  <c r="D12" i="1"/>
  <c r="D18" i="1" s="1"/>
  <c r="D22" i="1" s="1"/>
  <c r="E14" i="1"/>
  <c r="H19" i="1"/>
  <c r="I11" i="1"/>
  <c r="E10" i="1"/>
  <c r="E11" i="1"/>
  <c r="I14" i="1"/>
  <c r="H18" i="1" l="1"/>
  <c r="H22" i="1" s="1"/>
  <c r="H15" i="1"/>
  <c r="I15" i="1" s="1"/>
  <c r="E12" i="1"/>
  <c r="D19" i="1"/>
  <c r="D15" i="1"/>
  <c r="D24" i="1" s="1"/>
  <c r="H24" i="1" l="1"/>
  <c r="E15" i="1"/>
</calcChain>
</file>

<file path=xl/sharedStrings.xml><?xml version="1.0" encoding="utf-8"?>
<sst xmlns="http://schemas.openxmlformats.org/spreadsheetml/2006/main" count="25" uniqueCount="24">
  <si>
    <t>Company A</t>
  </si>
  <si>
    <t>Variable costs</t>
  </si>
  <si>
    <t>Contribution Margin</t>
  </si>
  <si>
    <t>Fixed Costs</t>
  </si>
  <si>
    <t>Company B</t>
  </si>
  <si>
    <t>Breakeven Analysis</t>
  </si>
  <si>
    <t>Margin of Safety</t>
  </si>
  <si>
    <t>=Sales-Breakeven/Sales</t>
  </si>
  <si>
    <t>Sales Volume</t>
  </si>
  <si>
    <t>Revenue</t>
  </si>
  <si>
    <t>Sales Price/Unit</t>
  </si>
  <si>
    <t>Variable Cost/Unit</t>
  </si>
  <si>
    <t>Profit by Sales Volume</t>
  </si>
  <si>
    <t>Cost Model</t>
  </si>
  <si>
    <t>Net Earnings</t>
  </si>
  <si>
    <t>=Fixed Cost/CM*Sales ($)</t>
  </si>
  <si>
    <t>=Fixed Cost/CM*Sales (units)</t>
  </si>
  <si>
    <t>Table of Contents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</si>
  <si>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</si>
  <si>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</si>
  <si>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</si>
  <si>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</si>
  <si>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Cost Structur Analysis</t>
  </si>
  <si>
    <t>Cost Structurs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</si>
</sst>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\(&quot;$&quot;#,##0\)"/>
    <numFmt numFmtId="165" formatCode="&quot;$&quot;#,##0.00_);\(&quot;$&quot;#,##0.00\)"/>
    <numFmt numFmtId="166" formatCode="_(* #,##0.00_);_(* \(#,##0.00\);_(* &quot;-&quot;??_);_(@_)"/>
    <numFmt numFmtId="167" formatCode="_(* #,##0_);_(* \(#,##0\);_(* &quot;-&quot;??_);_(@_)"/>
    <numFmt numFmtId="168" formatCode="0%\ "/>
    <numFmt numFmtId="169" formatCode="_-* #,##0_-;\(#,##0\)_-;_-* &quot;-&quot;_-;_-@_-"/>
  </numFmts>
  <fonts count="22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theme="1"/>
      <name val="Open Sans "/>
    </font>
    <font>
      <b/>
      <u/>
      <sz val="14"/>
      <color rgb="FF132E5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0C3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0" borderId="0" xfId="0" quotePrefix="1"/>
    <xf numFmtId="9" fontId="0" fillId="0" borderId="0" xfId="0" applyNumberFormat="1" applyAlignment="1">
      <alignment horizontal="left"/>
    </xf>
    <xf numFmtId="37" fontId="6" fillId="0" borderId="0" xfId="1" applyNumberFormat="1" applyFont="1" applyAlignment="1">
      <alignment horizontal="center"/>
    </xf>
    <xf numFmtId="168" fontId="5" fillId="0" borderId="1" xfId="2" applyNumberFormat="1" applyFont="1" applyBorder="1"/>
    <xf numFmtId="168" fontId="5" fillId="0" borderId="0" xfId="2" applyNumberFormat="1" applyFont="1" applyBorder="1"/>
    <xf numFmtId="164" fontId="5" fillId="0" borderId="1" xfId="1" applyNumberFormat="1" applyFont="1" applyBorder="1"/>
    <xf numFmtId="164" fontId="5" fillId="0" borderId="0" xfId="1" applyNumberFormat="1" applyFont="1" applyBorder="1"/>
    <xf numFmtId="164" fontId="0" fillId="0" borderId="0" xfId="0" applyNumberFormat="1"/>
    <xf numFmtId="37" fontId="6" fillId="0" borderId="0" xfId="1" applyNumberFormat="1" applyFont="1" applyBorder="1" applyAlignment="1">
      <alignment horizontal="center"/>
    </xf>
    <xf numFmtId="37" fontId="6" fillId="0" borderId="0" xfId="1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6" fillId="0" borderId="0" xfId="1" applyNumberFormat="1" applyFont="1" applyBorder="1"/>
    <xf numFmtId="0" fontId="0" fillId="0" borderId="0" xfId="0" applyAlignment="1">
      <alignment horizontal="center"/>
    </xf>
    <xf numFmtId="167" fontId="6" fillId="0" borderId="0" xfId="1" applyNumberFormat="1" applyFont="1" applyBorder="1"/>
    <xf numFmtId="164" fontId="7" fillId="0" borderId="0" xfId="1" applyNumberFormat="1" applyFont="1" applyBorder="1"/>
    <xf numFmtId="164" fontId="8" fillId="0" borderId="0" xfId="1" applyNumberFormat="1" applyFont="1" applyBorder="1"/>
    <xf numFmtId="168" fontId="0" fillId="0" borderId="0" xfId="2" applyNumberFormat="1" applyFont="1" applyBorder="1"/>
    <xf numFmtId="9" fontId="0" fillId="0" borderId="0" xfId="2" applyFont="1" applyBorder="1"/>
    <xf numFmtId="164" fontId="0" fillId="0" borderId="0" xfId="0" applyNumberFormat="1" applyAlignment="1">
      <alignment horizontal="left"/>
    </xf>
    <xf numFmtId="165" fontId="0" fillId="0" borderId="0" xfId="0" applyNumberFormat="1"/>
    <xf numFmtId="37" fontId="0" fillId="0" borderId="0" xfId="0" applyNumberFormat="1"/>
    <xf numFmtId="0" fontId="12" fillId="0" borderId="0" xfId="5" applyFont="1" applyFill="1" applyBorder="1"/>
    <xf numFmtId="0" fontId="14" fillId="0" borderId="0" xfId="0" applyFont="1" applyFill="1"/>
    <xf numFmtId="169" fontId="15" fillId="0" borderId="0" xfId="1" applyNumberFormat="1" applyFont="1" applyFill="1" applyAlignment="1">
      <alignment horizontal="left"/>
    </xf>
    <xf numFmtId="169" fontId="15" fillId="0" borderId="0" xfId="1" applyNumberFormat="1" applyFont="1" applyFill="1" applyAlignment="1">
      <alignment horizontal="centerContinuous"/>
    </xf>
    <xf numFmtId="169" fontId="15" fillId="0" borderId="0" xfId="1" applyNumberFormat="1" applyFont="1" applyFill="1" applyAlignment="1"/>
    <xf numFmtId="169" fontId="15" fillId="0" borderId="0" xfId="1" applyNumberFormat="1" applyFont="1" applyFill="1" applyBorder="1" applyAlignment="1"/>
    <xf numFmtId="169" fontId="15" fillId="0" borderId="0" xfId="1" applyNumberFormat="1" applyFont="1" applyFill="1" applyBorder="1" applyAlignment="1">
      <alignment horizontal="centerContinuous"/>
    </xf>
    <xf numFmtId="0" fontId="3" fillId="0" borderId="0" xfId="4" applyFont="1" applyFill="1"/>
    <xf numFmtId="0" fontId="13" fillId="0" borderId="0" xfId="4" applyFont="1" applyFill="1"/>
    <xf numFmtId="0" fontId="16" fillId="2" borderId="2" xfId="6" applyFont="1" applyFill="1" applyBorder="1"/>
    <xf numFmtId="0" fontId="16" fillId="2" borderId="3" xfId="6" applyFont="1" applyFill="1" applyBorder="1"/>
    <xf numFmtId="0" fontId="16" fillId="2" borderId="4" xfId="6" applyFont="1" applyFill="1" applyBorder="1"/>
    <xf numFmtId="0" fontId="16" fillId="2" borderId="5" xfId="6" applyFont="1" applyFill="1" applyBorder="1"/>
    <xf numFmtId="0" fontId="16" fillId="2" borderId="6" xfId="6" applyFont="1" applyFill="1" applyBorder="1"/>
    <xf numFmtId="0" fontId="3" fillId="0" borderId="0" xfId="4" applyFont="1" applyFill="1" applyBorder="1"/>
    <xf numFmtId="0" fontId="19" fillId="0" borderId="0" xfId="6" applyFont="1" applyBorder="1" applyProtection="1">
      <protection locked="0"/>
    </xf>
    <xf numFmtId="0" fontId="20" fillId="0" borderId="0" xfId="3" applyFont="1" applyFill="1" applyBorder="1" applyProtection="1">
      <protection locked="0"/>
    </xf>
    <xf numFmtId="0" fontId="21" fillId="0" borderId="0" xfId="6" applyFont="1" applyBorder="1" applyProtection="1">
      <protection locked="0"/>
    </xf>
    <xf numFmtId="0" fontId="16" fillId="2" borderId="0" xfId="6" applyFont="1" applyFill="1" applyBorder="1"/>
    <xf numFmtId="0" fontId="17" fillId="2" borderId="0" xfId="6" applyFont="1" applyFill="1" applyBorder="1"/>
    <xf numFmtId="0" fontId="3" fillId="0" borderId="5" xfId="4" applyFont="1" applyFill="1" applyBorder="1"/>
    <xf numFmtId="0" fontId="3" fillId="0" borderId="6" xfId="4" applyFont="1" applyFill="1" applyBorder="1"/>
    <xf numFmtId="0" fontId="18" fillId="0" borderId="0" xfId="6" applyFont="1" applyBorder="1" applyProtection="1">
      <protection locked="0"/>
    </xf>
    <xf numFmtId="0" fontId="10" fillId="0" borderId="0" xfId="4" applyFont="1" applyFill="1" applyBorder="1" applyProtection="1">
      <protection locked="0"/>
    </xf>
    <xf numFmtId="0" fontId="5" fillId="0" borderId="0" xfId="4" applyFont="1" applyFill="1" applyBorder="1" applyAlignment="1">
      <alignment horizontal="right"/>
    </xf>
    <xf numFmtId="0" fontId="3" fillId="0" borderId="0" xfId="4" applyFont="1" applyFill="1" applyBorder="1" applyProtection="1">
      <protection locked="0"/>
    </xf>
    <xf numFmtId="0" fontId="2" fillId="0" borderId="0" xfId="4" applyFill="1" applyBorder="1"/>
    <xf numFmtId="0" fontId="3" fillId="0" borderId="7" xfId="4" applyFont="1" applyFill="1" applyBorder="1"/>
    <xf numFmtId="0" fontId="12" fillId="0" borderId="8" xfId="5" applyFont="1" applyFill="1" applyBorder="1"/>
    <xf numFmtId="0" fontId="3" fillId="0" borderId="8" xfId="4" applyFont="1" applyFill="1" applyBorder="1"/>
    <xf numFmtId="0" fontId="3" fillId="0" borderId="9" xfId="4" applyFont="1" applyFill="1" applyBorder="1"/>
    <xf numFmtId="0" fontId="0" fillId="2" borderId="0" xfId="0" applyFill="1"/>
    <xf numFmtId="37" fontId="4" fillId="2" borderId="0" xfId="0" applyNumberFormat="1" applyFont="1" applyFill="1" applyAlignment="1">
      <alignment vertical="center"/>
    </xf>
  </cellXfs>
  <cellStyles count="7">
    <cellStyle name="Hyperlink 2 2" xfId="5" xr:uid="{17B6A0E9-E184-4673-A92E-C3137DB0EBC5}"/>
    <cellStyle name="Komma" xfId="1" builtinId="3"/>
    <cellStyle name="Link" xfId="3" builtinId="8"/>
    <cellStyle name="Normal 2 2" xfId="4" xr:uid="{278736EE-4A48-417D-A099-6AEF4944B258}"/>
    <cellStyle name="Normal 2 2 2" xfId="6" xr:uid="{5721C33D-251A-45C9-A9C9-1E5BDB389A39}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000C3F"/>
      <color rgb="FFFA621C"/>
      <color rgb="FFED942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26974259796472"/>
          <c:y val="5.4688346883468832E-2"/>
          <c:w val="0.6943150527236727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Structures'!$C$25:$C$29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Structures'!$D$25:$D$29</c:f>
              <c:numCache>
                <c:formatCode>"$"#,##0_);\("$"#,##0\)</c:formatCode>
                <c:ptCount val="5"/>
                <c:pt idx="0">
                  <c:v>-40000</c:v>
                </c:pt>
                <c:pt idx="1">
                  <c:v>-10000</c:v>
                </c:pt>
                <c:pt idx="2">
                  <c:v>20000</c:v>
                </c:pt>
                <c:pt idx="3">
                  <c:v>50000</c:v>
                </c:pt>
                <c:pt idx="4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D-4237-AAE1-C266A2CCA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319289036235"/>
          <c:y val="5.4688346883468832E-2"/>
          <c:w val="0.6756016024312749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Structures'!$G$25:$G$29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Structures'!$H$25:$H$29</c:f>
              <c:numCache>
                <c:formatCode>"$"#,##0_);\("$"#,##0\)</c:formatCode>
                <c:ptCount val="5"/>
                <c:pt idx="0">
                  <c:v>-20000</c:v>
                </c:pt>
                <c:pt idx="1">
                  <c:v>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A-4761-8F45-5E02D475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  <c:max val="100000"/>
          <c:min val="-6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30</xdr:row>
      <xdr:rowOff>9525</xdr:rowOff>
    </xdr:from>
    <xdr:to>
      <xdr:col>4</xdr:col>
      <xdr:colOff>276225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1CD9E-31AE-4C4E-8E60-A2C475BCD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30</xdr:row>
      <xdr:rowOff>19050</xdr:rowOff>
    </xdr:from>
    <xdr:to>
      <xdr:col>10</xdr:col>
      <xdr:colOff>133350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FFCCC-7FF8-45D0-ADA0-632140F46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254C-216D-4CCB-BFE7-F238F47B64FB}">
  <dimension ref="B1:O47"/>
  <sheetViews>
    <sheetView showGridLines="0" tabSelected="1" zoomScaleNormal="100" workbookViewId="0">
      <selection activeCell="B2" sqref="B2:O23"/>
    </sheetView>
  </sheetViews>
  <sheetFormatPr baseColWidth="10" defaultColWidth="10.140625" defaultRowHeight="16.5"/>
  <cols>
    <col min="1" max="2" width="12.42578125" style="31" customWidth="1"/>
    <col min="3" max="3" width="18.85546875" style="31" customWidth="1"/>
    <col min="4" max="22" width="12.42578125" style="31" customWidth="1"/>
    <col min="23" max="25" width="10.140625" style="31"/>
    <col min="26" max="26" width="10.140625" style="31" customWidth="1"/>
    <col min="27" max="16384" width="10.140625" style="31"/>
  </cols>
  <sheetData>
    <row r="1" spans="2:15" ht="19.5" customHeight="1" thickBot="1"/>
    <row r="2" spans="2:15" ht="19.5" customHeight="1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2:15" ht="19.5" customHeight="1">
      <c r="B3" s="36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37"/>
    </row>
    <row r="4" spans="2:15" ht="19.5" customHeight="1">
      <c r="B4" s="36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37"/>
    </row>
    <row r="5" spans="2:15" ht="19.5" customHeight="1">
      <c r="B5" s="36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37"/>
    </row>
    <row r="6" spans="2:15" ht="19.5" customHeight="1">
      <c r="B6" s="36"/>
      <c r="C6" s="42"/>
      <c r="D6" s="42"/>
      <c r="E6" s="42"/>
      <c r="F6" s="42"/>
      <c r="G6" s="42"/>
      <c r="H6" s="43"/>
      <c r="I6" s="42"/>
      <c r="J6" s="42"/>
      <c r="K6" s="42"/>
      <c r="L6" s="42"/>
      <c r="M6" s="42"/>
      <c r="N6" s="42"/>
      <c r="O6" s="37"/>
    </row>
    <row r="7" spans="2:15" ht="19.5" customHeight="1">
      <c r="B7" s="36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37"/>
    </row>
    <row r="8" spans="2:15" ht="19.5" customHeight="1">
      <c r="B8" s="36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37"/>
    </row>
    <row r="9" spans="2:15" ht="19.5" customHeight="1">
      <c r="B9" s="36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37"/>
    </row>
    <row r="10" spans="2:15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45"/>
    </row>
    <row r="11" spans="2:15" ht="30">
      <c r="B11" s="44"/>
      <c r="C11" s="46" t="s">
        <v>22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45"/>
    </row>
    <row r="12" spans="2:15" ht="27">
      <c r="B12" s="44"/>
      <c r="C12" s="4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48"/>
      <c r="O12" s="45"/>
    </row>
    <row r="13" spans="2:15" ht="19.5" customHeight="1">
      <c r="B13" s="44"/>
      <c r="C13" s="49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5"/>
    </row>
    <row r="14" spans="2:15" ht="19.5" customHeight="1">
      <c r="B14" s="44"/>
      <c r="C14" s="41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5"/>
    </row>
    <row r="15" spans="2:15" ht="19.5" customHeight="1">
      <c r="B15" s="44"/>
      <c r="C15" s="39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45"/>
    </row>
    <row r="16" spans="2:15" ht="19.5" customHeight="1">
      <c r="B16" s="44"/>
      <c r="C16" s="40" t="s">
        <v>23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45"/>
    </row>
    <row r="17" spans="2:15" ht="19.5" customHeight="1">
      <c r="B17" s="44"/>
      <c r="C17" s="50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45"/>
    </row>
    <row r="18" spans="2:15" ht="19.5" customHeight="1">
      <c r="B18" s="44"/>
      <c r="C18" s="50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45"/>
    </row>
    <row r="19" spans="2:15" ht="19.5" customHeight="1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45"/>
    </row>
    <row r="20" spans="2:15" ht="19.5" customHeight="1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45"/>
    </row>
    <row r="21" spans="2:15" ht="19.5" customHeight="1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45"/>
    </row>
    <row r="22" spans="2:15" ht="19.5" customHeight="1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45"/>
    </row>
    <row r="23" spans="2:15" ht="19.5" customHeight="1" thickBot="1">
      <c r="B23" s="51"/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4"/>
    </row>
    <row r="24" spans="2:15" ht="19.5" customHeight="1">
      <c r="C24" s="24"/>
    </row>
    <row r="25" spans="2:15" ht="19.5" customHeight="1">
      <c r="C25" s="32" t="s">
        <v>18</v>
      </c>
    </row>
    <row r="26" spans="2:15" ht="19.5" customHeight="1">
      <c r="C26" s="32" t="s">
        <v>19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5" ht="19.5" customHeight="1">
      <c r="C27" s="32" t="s">
        <v>20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5" ht="19.5" customHeight="1">
      <c r="C28" s="32" t="s">
        <v>21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5" ht="19.5" customHeight="1"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hyperlinks>
    <hyperlink ref="C16" location="'Cost Structures'!A1" display="Cost Structurs" xr:uid="{B62559B7-6665-43D2-B836-A49DD21D72DE}"/>
  </hyperlinks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showGridLines="0" zoomScale="110" zoomScaleNormal="110" workbookViewId="0">
      <pane ySplit="2" topLeftCell="A3" activePane="bottomLeft" state="frozen"/>
      <selection pane="bottomLeft" activeCell="O20" sqref="O20"/>
    </sheetView>
  </sheetViews>
  <sheetFormatPr baseColWidth="10" defaultColWidth="9.140625" defaultRowHeight="16.5"/>
  <cols>
    <col min="1" max="1" width="2.140625" customWidth="1"/>
    <col min="2" max="2" width="14" customWidth="1"/>
    <col min="3" max="3" width="11.85546875" customWidth="1"/>
    <col min="4" max="4" width="14" customWidth="1"/>
    <col min="5" max="5" width="7.140625" customWidth="1"/>
    <col min="6" max="6" width="1.5703125" customWidth="1"/>
    <col min="7" max="7" width="11.85546875" customWidth="1"/>
    <col min="8" max="8" width="14" customWidth="1"/>
    <col min="9" max="9" width="7.140625" customWidth="1"/>
    <col min="10" max="10" width="2.140625" customWidth="1"/>
  </cols>
  <sheetData>
    <row r="1" spans="1:10">
      <c r="A1" s="25"/>
      <c r="B1" s="26"/>
      <c r="C1" s="27"/>
      <c r="D1" s="27"/>
      <c r="E1" s="27"/>
      <c r="F1" s="27"/>
      <c r="G1" s="27"/>
      <c r="H1" s="27"/>
      <c r="I1" s="27"/>
      <c r="J1" s="27"/>
    </row>
    <row r="2" spans="1:10">
      <c r="A2" s="28"/>
      <c r="B2" s="28"/>
      <c r="C2" s="29"/>
      <c r="D2" s="30" t="s">
        <v>0</v>
      </c>
      <c r="E2" s="30"/>
      <c r="F2" s="28"/>
      <c r="G2" s="29"/>
      <c r="H2" s="30" t="s">
        <v>4</v>
      </c>
      <c r="I2" s="30"/>
      <c r="J2" s="29"/>
    </row>
    <row r="3" spans="1:10">
      <c r="D3" s="14"/>
      <c r="E3" s="15"/>
      <c r="F3" s="15"/>
      <c r="G3" s="15"/>
      <c r="H3" s="14"/>
      <c r="I3" s="15"/>
    </row>
    <row r="4" spans="1:10">
      <c r="A4" s="55"/>
      <c r="B4" s="56" t="s">
        <v>13</v>
      </c>
      <c r="C4" s="56"/>
      <c r="D4" s="56"/>
      <c r="E4" s="56"/>
      <c r="F4" s="56"/>
      <c r="G4" s="56"/>
      <c r="H4" s="56"/>
      <c r="I4" s="56"/>
      <c r="J4" s="56"/>
    </row>
    <row r="5" spans="1:10">
      <c r="B5" t="s">
        <v>8</v>
      </c>
      <c r="D5" s="16">
        <v>10000</v>
      </c>
      <c r="E5" s="15"/>
      <c r="F5" s="15"/>
      <c r="G5" s="15"/>
      <c r="H5" s="16">
        <v>10000</v>
      </c>
      <c r="I5" s="15"/>
    </row>
    <row r="6" spans="1:10">
      <c r="B6" t="s">
        <v>10</v>
      </c>
      <c r="D6" s="14">
        <v>10</v>
      </c>
      <c r="E6" s="15"/>
      <c r="F6" s="15"/>
      <c r="G6" s="15"/>
      <c r="H6" s="14">
        <v>10</v>
      </c>
      <c r="I6" s="15"/>
    </row>
    <row r="7" spans="1:10">
      <c r="B7" t="s">
        <v>11</v>
      </c>
      <c r="D7" s="14">
        <v>4</v>
      </c>
      <c r="E7" s="15"/>
      <c r="F7" s="15"/>
      <c r="G7" s="15"/>
      <c r="H7" s="14">
        <v>6</v>
      </c>
      <c r="I7" s="15"/>
    </row>
    <row r="8" spans="1:10">
      <c r="B8" t="s">
        <v>3</v>
      </c>
      <c r="D8" s="14">
        <v>40000</v>
      </c>
      <c r="E8" s="15"/>
      <c r="F8" s="15"/>
      <c r="G8" s="15"/>
      <c r="H8" s="14">
        <v>20000</v>
      </c>
      <c r="I8" s="15"/>
    </row>
    <row r="9" spans="1:10">
      <c r="D9" s="14"/>
      <c r="E9" s="15"/>
      <c r="F9" s="15"/>
      <c r="G9" s="15"/>
      <c r="H9" s="14"/>
      <c r="I9" s="15"/>
    </row>
    <row r="10" spans="1:10">
      <c r="B10" s="1" t="s">
        <v>9</v>
      </c>
      <c r="C10" s="1"/>
      <c r="D10" s="17">
        <f>+D5*D6</f>
        <v>100000</v>
      </c>
      <c r="E10" s="7">
        <f>D10/D$10</f>
        <v>1</v>
      </c>
      <c r="F10" s="7"/>
      <c r="G10" s="7"/>
      <c r="H10" s="17">
        <f>+H5*H6</f>
        <v>100000</v>
      </c>
      <c r="I10" s="7">
        <f>H10/H$10</f>
        <v>1</v>
      </c>
    </row>
    <row r="11" spans="1:10">
      <c r="B11" t="s">
        <v>1</v>
      </c>
      <c r="D11" s="18">
        <f>+D7*D5</f>
        <v>40000</v>
      </c>
      <c r="E11" s="19">
        <f t="shared" ref="E11:I15" si="0">D11/D$10</f>
        <v>0.4</v>
      </c>
      <c r="F11" s="19"/>
      <c r="G11" s="19"/>
      <c r="H11" s="18">
        <f>+H7*H5</f>
        <v>60000</v>
      </c>
      <c r="I11" s="19">
        <f t="shared" si="0"/>
        <v>0.6</v>
      </c>
    </row>
    <row r="12" spans="1:10">
      <c r="B12" s="2" t="s">
        <v>2</v>
      </c>
      <c r="C12" s="2"/>
      <c r="D12" s="8">
        <f>+D10-D11</f>
        <v>60000</v>
      </c>
      <c r="E12" s="6">
        <f t="shared" si="0"/>
        <v>0.6</v>
      </c>
      <c r="F12" s="6"/>
      <c r="G12" s="6"/>
      <c r="H12" s="8">
        <f>+H10-H11</f>
        <v>40000</v>
      </c>
      <c r="I12" s="6">
        <f t="shared" si="0"/>
        <v>0.4</v>
      </c>
    </row>
    <row r="13" spans="1:10">
      <c r="B13" s="1"/>
      <c r="C13" s="1"/>
      <c r="D13" s="9"/>
      <c r="E13" s="7"/>
      <c r="F13" s="7"/>
      <c r="G13" s="7"/>
      <c r="H13" s="9"/>
      <c r="I13" s="7"/>
    </row>
    <row r="14" spans="1:10">
      <c r="B14" t="s">
        <v>3</v>
      </c>
      <c r="D14" s="18">
        <f>D8</f>
        <v>40000</v>
      </c>
      <c r="E14" s="19">
        <f t="shared" si="0"/>
        <v>0.4</v>
      </c>
      <c r="F14" s="19"/>
      <c r="G14" s="19"/>
      <c r="H14" s="18">
        <f>H8</f>
        <v>20000</v>
      </c>
      <c r="I14" s="19">
        <f t="shared" si="0"/>
        <v>0.2</v>
      </c>
    </row>
    <row r="15" spans="1:10">
      <c r="B15" s="2" t="s">
        <v>14</v>
      </c>
      <c r="C15" s="2"/>
      <c r="D15" s="8">
        <f>+D12-D14</f>
        <v>20000</v>
      </c>
      <c r="E15" s="6">
        <f t="shared" si="0"/>
        <v>0.2</v>
      </c>
      <c r="F15" s="6"/>
      <c r="G15" s="6"/>
      <c r="H15" s="8">
        <f>+H12-H14</f>
        <v>20000</v>
      </c>
      <c r="I15" s="6">
        <f t="shared" si="0"/>
        <v>0.2</v>
      </c>
    </row>
    <row r="16" spans="1:10">
      <c r="D16" s="10"/>
      <c r="H16" s="10"/>
    </row>
    <row r="17" spans="1:10">
      <c r="A17" s="55"/>
      <c r="B17" s="56" t="s">
        <v>5</v>
      </c>
      <c r="C17" s="56"/>
      <c r="D17" s="56"/>
      <c r="E17" s="56"/>
      <c r="F17" s="56"/>
      <c r="G17" s="56"/>
      <c r="H17" s="56"/>
      <c r="I17" s="56"/>
      <c r="J17" s="56"/>
    </row>
    <row r="18" spans="1:10">
      <c r="B18" s="3" t="s">
        <v>15</v>
      </c>
      <c r="C18" s="3"/>
      <c r="D18" s="22">
        <f>D14/D12*D10</f>
        <v>66666.666666666657</v>
      </c>
      <c r="H18" s="10">
        <f>H14/H12*H10</f>
        <v>50000</v>
      </c>
    </row>
    <row r="19" spans="1:10">
      <c r="B19" s="3" t="s">
        <v>16</v>
      </c>
      <c r="C19" s="3"/>
      <c r="D19" s="23">
        <f>D14/D12*D10/D6</f>
        <v>6666.6666666666661</v>
      </c>
      <c r="H19" s="23">
        <f>H14/H12*H10/H6</f>
        <v>5000</v>
      </c>
    </row>
    <row r="20" spans="1:10">
      <c r="D20" s="10"/>
      <c r="H20" s="10"/>
    </row>
    <row r="21" spans="1:10">
      <c r="A21" s="55"/>
      <c r="B21" s="56" t="s">
        <v>6</v>
      </c>
      <c r="C21" s="56"/>
      <c r="D21" s="56"/>
      <c r="E21" s="56"/>
      <c r="F21" s="56"/>
      <c r="G21" s="56"/>
      <c r="H21" s="56"/>
      <c r="I21" s="56"/>
      <c r="J21" s="56"/>
    </row>
    <row r="22" spans="1:10">
      <c r="B22" s="3" t="s">
        <v>7</v>
      </c>
      <c r="C22" s="3"/>
      <c r="D22" s="20">
        <f>(D10-D18)/D10</f>
        <v>0.33333333333333343</v>
      </c>
      <c r="E22" s="20"/>
      <c r="F22" s="20"/>
      <c r="G22" s="10"/>
      <c r="H22" s="20">
        <f>(H10-H18)/H10</f>
        <v>0.5</v>
      </c>
    </row>
    <row r="23" spans="1:10">
      <c r="D23" s="10"/>
      <c r="H23" s="10"/>
    </row>
    <row r="24" spans="1:10">
      <c r="A24" s="55"/>
      <c r="B24" s="56" t="s">
        <v>12</v>
      </c>
      <c r="C24" s="56"/>
      <c r="D24" s="56">
        <f>D15</f>
        <v>20000</v>
      </c>
      <c r="E24" s="56"/>
      <c r="F24" s="56"/>
      <c r="G24" s="56"/>
      <c r="H24" s="56">
        <f>H15</f>
        <v>20000</v>
      </c>
      <c r="I24" s="56"/>
      <c r="J24" s="56"/>
    </row>
    <row r="25" spans="1:10">
      <c r="B25" s="11"/>
      <c r="C25" s="12">
        <v>0</v>
      </c>
      <c r="D25" s="13">
        <f t="dataTable" ref="D25:D29" dt2D="0" dtr="0" r1="D5"/>
        <v>-40000</v>
      </c>
      <c r="E25" s="12"/>
      <c r="F25" s="12"/>
      <c r="G25" s="12">
        <v>0</v>
      </c>
      <c r="H25" s="13">
        <f t="dataTable" ref="H25:H29" dt2D="0" dtr="0" r1="H5"/>
        <v>-20000</v>
      </c>
      <c r="I25" s="12"/>
    </row>
    <row r="26" spans="1:10">
      <c r="B26" s="5"/>
      <c r="C26" s="12">
        <f>+C25+5000</f>
        <v>5000</v>
      </c>
      <c r="D26" s="13">
        <v>-10000</v>
      </c>
      <c r="E26" s="12"/>
      <c r="F26" s="12"/>
      <c r="G26" s="12">
        <f>+G25+5000</f>
        <v>5000</v>
      </c>
      <c r="H26" s="13">
        <v>0</v>
      </c>
      <c r="I26" s="12"/>
    </row>
    <row r="27" spans="1:10">
      <c r="B27" s="5"/>
      <c r="C27" s="12">
        <f t="shared" ref="C27:G29" si="1">+C26+5000</f>
        <v>10000</v>
      </c>
      <c r="D27" s="13">
        <v>20000</v>
      </c>
      <c r="E27" s="12"/>
      <c r="F27" s="12"/>
      <c r="G27" s="12">
        <f t="shared" si="1"/>
        <v>10000</v>
      </c>
      <c r="H27" s="13">
        <v>20000</v>
      </c>
      <c r="I27" s="12"/>
    </row>
    <row r="28" spans="1:10">
      <c r="B28" s="5"/>
      <c r="C28" s="12">
        <f t="shared" si="1"/>
        <v>15000</v>
      </c>
      <c r="D28" s="13">
        <v>50000</v>
      </c>
      <c r="E28" s="12"/>
      <c r="F28" s="12"/>
      <c r="G28" s="12">
        <f t="shared" si="1"/>
        <v>15000</v>
      </c>
      <c r="H28" s="13">
        <v>40000</v>
      </c>
      <c r="I28" s="12"/>
    </row>
    <row r="29" spans="1:10">
      <c r="B29" s="5"/>
      <c r="C29" s="12">
        <f t="shared" si="1"/>
        <v>20000</v>
      </c>
      <c r="D29" s="13">
        <v>80000</v>
      </c>
      <c r="E29" s="12"/>
      <c r="F29" s="12"/>
      <c r="G29" s="12">
        <f t="shared" si="1"/>
        <v>20000</v>
      </c>
      <c r="H29" s="13">
        <v>60000</v>
      </c>
      <c r="I29" s="12"/>
    </row>
    <row r="30" spans="1:10">
      <c r="B30" s="4"/>
      <c r="C30" s="21"/>
      <c r="D30" s="10"/>
      <c r="E30" s="10"/>
      <c r="F30" s="10"/>
      <c r="G30" s="10"/>
      <c r="H30" s="10"/>
    </row>
    <row r="31" spans="1:10">
      <c r="B31" s="4"/>
      <c r="C31" s="4"/>
      <c r="D31" s="10"/>
      <c r="H31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Cover Page</vt:lpstr>
      <vt:lpstr>Cost Structures</vt:lpstr>
      <vt:lpstr>'Cover Page'!Druckbereich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Philipp Guenther</cp:lastModifiedBy>
  <dcterms:created xsi:type="dcterms:W3CDTF">2017-08-23T23:52:41Z</dcterms:created>
  <dcterms:modified xsi:type="dcterms:W3CDTF">2024-11-29T09:02:58Z</dcterms:modified>
</cp:coreProperties>
</file>