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3"/>
    <sheet name="Measurement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<sst xmlns="http://schemas.openxmlformats.org/spreadsheetml/2006/main" count="67" uniqueCount="37">
  <si>
    <t xml:space="preserve">Test String</t>
  </si>
  <si>
    <t xml:space="preserve">Hello World 2024!</t>
  </si>
  <si>
    <t xml:space="preserve">SENDER</t>
  </si>
  <si>
    <t xml:space="preserve">Minimum Signal Length [ms]</t>
  </si>
  <si>
    <t xml:space="preserve">maximum bytes</t>
  </si>
  <si>
    <t xml:space="preserve">version number</t>
  </si>
  <si>
    <t xml:space="preserve">version description</t>
  </si>
  <si>
    <t xml:space="preserve">program code [bytes]</t>
  </si>
  <si>
    <t xml:space="preserve">%</t>
  </si>
  <si>
    <t xml:space="preserve">variables [bytes]</t>
  </si>
  <si>
    <t xml:space="preserve">Total transmission time [ms]</t>
  </si>
  <si>
    <t xml:space="preserve">Notes</t>
  </si>
  <si>
    <t xml:space="preserve">0.0</t>
  </si>
  <si>
    <t xml:space="preserve">Original</t>
  </si>
  <si>
    <t xml:space="preserve">Answer not in time included</t>
  </si>
  <si>
    <t xml:space="preserve">1.0</t>
  </si>
  <si>
    <t xml:space="preserve">byte arrays</t>
  </si>
  <si>
    <t xml:space="preserve">Answer included</t>
  </si>
  <si>
    <t xml:space="preserve">1.1</t>
  </si>
  <si>
    <t xml:space="preserve">signaling rework</t>
  </si>
  <si>
    <t xml:space="preserve">1.2</t>
  </si>
  <si>
    <t xml:space="preserve">both signal states</t>
  </si>
  <si>
    <t xml:space="preserve">1.3</t>
  </si>
  <si>
    <t xml:space="preserve">micro delay &amp; variables</t>
  </si>
  <si>
    <t xml:space="preserve">minimumSignalLength from 1ms to 50us</t>
  </si>
  <si>
    <t xml:space="preserve">1.4</t>
  </si>
  <si>
    <t xml:space="preserve">objectification</t>
  </si>
  <si>
    <t xml:space="preserve">minimumSignalLength from 50us to 75us</t>
  </si>
  <si>
    <t xml:space="preserve">1.5</t>
  </si>
  <si>
    <t xml:space="preserve">io registers</t>
  </si>
  <si>
    <t xml:space="preserve">minimumSignalLength from 75us to 40us</t>
  </si>
  <si>
    <t xml:space="preserve">RECEIVER</t>
  </si>
  <si>
    <t xml:space="preserve">For compilation, the flag „DEBUG_FLAG“ is set to 0</t>
  </si>
  <si>
    <t xml:space="preserve">Compiled for Atmega328P Arduino Nano with AVRISP mkII in Arduino IDE 2.3.2.</t>
  </si>
  <si>
    <t xml:space="preserve">Transmission times are measured in Saleae Logic 2.4.14, from first signal change to last signal change.</t>
  </si>
  <si>
    <t xml:space="preserve">Total communication time</t>
  </si>
  <si>
    <t xml:space="preserve">#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</si>
</sst>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\ %"/>
    <numFmt numFmtId="166" formatCode="0.000"/>
    <numFmt numFmtId="167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22"/>
      <color rgb="FFC9211E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N32"/>
  <sheetViews>
    <sheetView showFormulas="false" showGridLines="fals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N32" activeCellId="0" sqref="N32"/>
    </sheetView>
  </sheetViews>
  <sheetFormatPr defaultColWidth="8.453125" defaultRowHeight="15" customHeight="true" zeroHeight="false" outlineLevelRow="0" outlineLevelCol="0"/>
  <cols>
    <col collapsed="false" customWidth="true" hidden="false" outlineLevel="0" max="1" min="1" style="1" width="2.42"/>
    <col collapsed="false" customWidth="true" hidden="false" outlineLevel="0" max="2" min="2" style="1" width="15.14"/>
    <col collapsed="false" customWidth="true" hidden="false" outlineLevel="0" max="3" min="3" style="1" width="22.15"/>
    <col collapsed="false" customWidth="true" hidden="false" outlineLevel="0" max="4" min="4" style="1" width="19.86"/>
    <col collapsed="false" customWidth="true" hidden="false" outlineLevel="0" max="5" min="5" style="1" width="7.71"/>
    <col collapsed="false" customWidth="true" hidden="false" outlineLevel="0" max="6" min="6" style="1" width="16.29"/>
    <col collapsed="false" customWidth="true" hidden="false" outlineLevel="0" max="7" min="7" style="1" width="7.71"/>
    <col collapsed="false" customWidth="true" hidden="false" outlineLevel="0" max="8" min="8" style="1" width="10"/>
    <col collapsed="false" customWidth="true" hidden="false" outlineLevel="0" max="9" min="9" style="1" width="28.86"/>
    <col collapsed="false" customWidth="true" hidden="false" outlineLevel="0" max="10" min="10" style="1" width="9.71"/>
    <col collapsed="false" customWidth="true" hidden="false" outlineLevel="0" max="11" min="11" style="1" width="37.71"/>
    <col collapsed="false" customWidth="false" hidden="false" outlineLevel="0" max="1024" min="12" style="1" width="8.44"/>
    <col collapsed="false" customWidth="false" hidden="false" outlineLevel="0" max="16384" min="1025" style="2" width="8.45"/>
  </cols>
  <sheetData>
    <row r="1" customFormat="false" ht="15" hidden="false" customHeight="false" outlineLevel="0" collapsed="false">
      <c r="B1" s="3"/>
      <c r="C1" s="3"/>
      <c r="D1" s="3"/>
      <c r="E1" s="3"/>
      <c r="F1" s="3"/>
      <c r="G1" s="3"/>
      <c r="H1" s="3"/>
      <c r="I1" s="3"/>
      <c r="J1" s="3"/>
      <c r="K1" s="3"/>
    </row>
    <row r="2" customFormat="false" ht="26.8" hidden="false" customHeight="false" outlineLevel="0" collapsed="false">
      <c r="B2" s="3"/>
      <c r="C2" s="4" t="s">
        <v>0</v>
      </c>
      <c r="D2" s="4" t="s">
        <v>1</v>
      </c>
      <c r="E2" s="5"/>
      <c r="F2" s="6" t="s">
        <v>2</v>
      </c>
      <c r="G2" s="3"/>
      <c r="H2" s="3"/>
      <c r="I2" s="4" t="s">
        <v>3</v>
      </c>
      <c r="J2" s="4" t="n">
        <v>1</v>
      </c>
      <c r="K2" s="7"/>
    </row>
    <row r="3" customFormat="false" ht="15" hidden="false" customHeight="false" outlineLevel="0" collapsed="false">
      <c r="B3" s="7"/>
      <c r="C3" s="8" t="s">
        <v>4</v>
      </c>
      <c r="D3" s="9" t="n">
        <v>30720</v>
      </c>
      <c r="E3" s="9"/>
      <c r="F3" s="9" t="n">
        <v>2048</v>
      </c>
      <c r="G3" s="9"/>
      <c r="H3" s="10"/>
      <c r="I3" s="7"/>
      <c r="J3" s="7"/>
      <c r="K3" s="7"/>
    </row>
    <row r="4" customFormat="false" ht="15" hidden="false" customHeight="false" outlineLevel="0" collapsed="false"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8</v>
      </c>
      <c r="H4" s="10"/>
      <c r="I4" s="11" t="s">
        <v>10</v>
      </c>
      <c r="J4" s="11" t="s">
        <v>8</v>
      </c>
      <c r="K4" s="11" t="s">
        <v>11</v>
      </c>
    </row>
    <row r="5" customFormat="false" ht="15" hidden="false" customHeight="false" outlineLevel="0" collapsed="false">
      <c r="B5" s="4" t="s">
        <v>12</v>
      </c>
      <c r="C5" s="4" t="s">
        <v>13</v>
      </c>
      <c r="D5" s="4" t="n">
        <v>7948</v>
      </c>
      <c r="E5" s="12" t="n">
        <f aca="false">D5/$D$3</f>
        <v>0.258723958333333</v>
      </c>
      <c r="F5" s="4" t="n">
        <v>540</v>
      </c>
      <c r="G5" s="12" t="n">
        <f aca="false">F5/$F$3</f>
        <v>0.263671875</v>
      </c>
      <c r="H5" s="13"/>
      <c r="I5" s="14" t="n">
        <f aca="false">AVERAGE(Measurements!C4:C23)</f>
        <v>414.802</v>
      </c>
      <c r="J5" s="12" t="n">
        <v>1</v>
      </c>
      <c r="K5" s="15" t="s">
        <v>14</v>
      </c>
    </row>
    <row r="6" customFormat="false" ht="15" hidden="false" customHeight="false" outlineLevel="0" collapsed="false">
      <c r="B6" s="4" t="s">
        <v>15</v>
      </c>
      <c r="C6" s="4" t="s">
        <v>16</v>
      </c>
      <c r="D6" s="4" t="n">
        <v>2800</v>
      </c>
      <c r="E6" s="12" t="n">
        <f aca="false">D6/$D$3</f>
        <v>0.0911458333333333</v>
      </c>
      <c r="F6" s="4" t="n">
        <v>310</v>
      </c>
      <c r="G6" s="12" t="n">
        <f aca="false">F6/$F$3</f>
        <v>0.1513671875</v>
      </c>
      <c r="H6" s="13"/>
      <c r="I6" s="14" t="n">
        <f aca="false">AVERAGE(Measurements!D4:D23)</f>
        <v>435.7685</v>
      </c>
      <c r="J6" s="12" t="n">
        <f aca="false">IF(I5&lt;&gt;0,I6/$I$5,0)</f>
        <v>1.05054580257569</v>
      </c>
      <c r="K6" s="15" t="s">
        <v>17</v>
      </c>
    </row>
    <row r="7" customFormat="false" ht="15" hidden="false" customHeight="false" outlineLevel="0" collapsed="false">
      <c r="B7" s="4" t="s">
        <v>18</v>
      </c>
      <c r="C7" s="4" t="s">
        <v>19</v>
      </c>
      <c r="D7" s="4" t="n">
        <v>2650</v>
      </c>
      <c r="E7" s="12" t="n">
        <f aca="false">D7/$D$3</f>
        <v>0.0862630208333333</v>
      </c>
      <c r="F7" s="4" t="n">
        <v>312</v>
      </c>
      <c r="G7" s="12" t="n">
        <f aca="false">F7/$F$3</f>
        <v>0.15234375</v>
      </c>
      <c r="H7" s="13"/>
      <c r="I7" s="14" t="n">
        <f aca="false">AVERAGE(Measurements!E4:E23)</f>
        <v>345.588</v>
      </c>
      <c r="J7" s="12" t="n">
        <f aca="false">IF(I6&lt;&gt;0,I7/$I$5,0)</f>
        <v>0.83313966663613</v>
      </c>
      <c r="K7" s="15"/>
    </row>
    <row r="8" customFormat="false" ht="15" hidden="false" customHeight="false" outlineLevel="0" collapsed="false">
      <c r="B8" s="4" t="s">
        <v>20</v>
      </c>
      <c r="C8" s="4" t="s">
        <v>21</v>
      </c>
      <c r="D8" s="4" t="n">
        <v>2628</v>
      </c>
      <c r="E8" s="12" t="n">
        <f aca="false">D8/$D$3</f>
        <v>0.085546875</v>
      </c>
      <c r="F8" s="4" t="n">
        <v>312</v>
      </c>
      <c r="G8" s="12" t="n">
        <f aca="false">F8/$F$3</f>
        <v>0.15234375</v>
      </c>
      <c r="H8" s="13"/>
      <c r="I8" s="14" t="n">
        <f aca="false">AVERAGE(Measurements!F4:F23)</f>
        <v>175.79285</v>
      </c>
      <c r="J8" s="12" t="n">
        <f aca="false">IF(I7&lt;&gt;0,I8/$I$5,0)</f>
        <v>0.42379942719659</v>
      </c>
      <c r="K8" s="15"/>
    </row>
    <row r="9" customFormat="false" ht="15" hidden="false" customHeight="false" outlineLevel="0" collapsed="false">
      <c r="B9" s="4" t="s">
        <v>22</v>
      </c>
      <c r="C9" s="4" t="s">
        <v>23</v>
      </c>
      <c r="D9" s="4" t="n">
        <v>2632</v>
      </c>
      <c r="E9" s="12" t="n">
        <f aca="false">D9/$D$3</f>
        <v>0.0856770833333333</v>
      </c>
      <c r="F9" s="4" t="n">
        <v>307</v>
      </c>
      <c r="G9" s="12" t="n">
        <f aca="false">F9/$F$3</f>
        <v>0.14990234375</v>
      </c>
      <c r="H9" s="13"/>
      <c r="I9" s="14" t="n">
        <f aca="false">AVERAGE(Measurements!G4:G23)</f>
        <v>11.03695</v>
      </c>
      <c r="J9" s="12" t="n">
        <f aca="false">IF(I8&lt;&gt;0,I9/$I$5,0)</f>
        <v>0.0266077550252892</v>
      </c>
      <c r="K9" s="15" t="s">
        <v>24</v>
      </c>
    </row>
    <row r="10" customFormat="false" ht="15" hidden="false" customHeight="false" outlineLevel="0" collapsed="false">
      <c r="B10" s="4" t="s">
        <v>25</v>
      </c>
      <c r="C10" s="4" t="s">
        <v>26</v>
      </c>
      <c r="D10" s="4" t="n">
        <v>2620</v>
      </c>
      <c r="E10" s="12" t="n">
        <f aca="false">D10/$D$3</f>
        <v>0.0852864583333333</v>
      </c>
      <c r="F10" s="4" t="n">
        <v>47</v>
      </c>
      <c r="G10" s="12" t="n">
        <f aca="false">F10/$F$3</f>
        <v>0.02294921875</v>
      </c>
      <c r="H10" s="13"/>
      <c r="I10" s="14" t="n">
        <f aca="false">AVERAGE(Measurements!H4:H23)</f>
        <v>15.7161</v>
      </c>
      <c r="J10" s="12" t="n">
        <f aca="false">IF(I9&lt;&gt;0,I10/$I$5,0)</f>
        <v>0.0378881972603797</v>
      </c>
      <c r="K10" s="15" t="s">
        <v>27</v>
      </c>
    </row>
    <row r="11" customFormat="false" ht="15" hidden="false" customHeight="false" outlineLevel="0" collapsed="false">
      <c r="B11" s="16" t="s">
        <v>28</v>
      </c>
      <c r="C11" s="4" t="s">
        <v>29</v>
      </c>
      <c r="D11" s="4" t="n">
        <v>2776</v>
      </c>
      <c r="E11" s="12" t="n">
        <f aca="false">D11/$D$3</f>
        <v>0.0903645833333333</v>
      </c>
      <c r="F11" s="4" t="n">
        <v>62</v>
      </c>
      <c r="G11" s="12" t="n">
        <f aca="false">F11/$F$3</f>
        <v>0.0302734375</v>
      </c>
      <c r="H11" s="13"/>
      <c r="I11" s="14" t="n">
        <f aca="false">AVERAGE(Measurements!I4:I23)</f>
        <v>8.3098</v>
      </c>
      <c r="J11" s="12" t="n">
        <f aca="false">IF(I10&lt;&gt;0,I11/$I$5,0)</f>
        <v>0.0200331724533633</v>
      </c>
      <c r="K11" s="15" t="s">
        <v>30</v>
      </c>
    </row>
    <row r="12" customFormat="false" ht="15" hidden="false" customHeight="false" outlineLevel="0" collapsed="false">
      <c r="B12" s="3"/>
      <c r="C12" s="3"/>
      <c r="D12" s="3"/>
      <c r="E12" s="3"/>
      <c r="F12" s="3"/>
      <c r="G12" s="3"/>
      <c r="H12" s="3"/>
      <c r="I12" s="7"/>
      <c r="J12" s="7"/>
      <c r="K12" s="7"/>
    </row>
    <row r="13" customFormat="false" ht="26.8" hidden="false" customHeight="false" outlineLevel="0" collapsed="false">
      <c r="B13" s="3"/>
      <c r="C13" s="3"/>
      <c r="D13" s="3"/>
      <c r="E13" s="5"/>
      <c r="F13" s="6" t="s">
        <v>31</v>
      </c>
      <c r="G13" s="3"/>
      <c r="H13" s="3"/>
      <c r="I13" s="7"/>
      <c r="J13" s="7"/>
      <c r="K13" s="7"/>
    </row>
    <row r="14" customFormat="false" ht="15" hidden="false" customHeight="true" outlineLevel="0" collapsed="false">
      <c r="B14" s="7"/>
      <c r="C14" s="8" t="s">
        <v>4</v>
      </c>
      <c r="D14" s="9" t="n">
        <v>30720</v>
      </c>
      <c r="E14" s="9"/>
      <c r="F14" s="9" t="n">
        <v>2048</v>
      </c>
      <c r="G14" s="9"/>
      <c r="H14" s="10"/>
      <c r="I14" s="7"/>
      <c r="J14" s="7"/>
      <c r="K14" s="7"/>
    </row>
    <row r="15" customFormat="false" ht="15" hidden="false" customHeight="true" outlineLevel="0" collapsed="false">
      <c r="B15" s="11" t="s">
        <v>5</v>
      </c>
      <c r="C15" s="11" t="s">
        <v>6</v>
      </c>
      <c r="D15" s="11" t="s">
        <v>7</v>
      </c>
      <c r="E15" s="11" t="s">
        <v>8</v>
      </c>
      <c r="F15" s="11" t="s">
        <v>9</v>
      </c>
      <c r="G15" s="11" t="s">
        <v>8</v>
      </c>
      <c r="H15" s="10"/>
      <c r="I15" s="7"/>
      <c r="J15" s="7"/>
      <c r="K15" s="7"/>
    </row>
    <row r="16" customFormat="false" ht="15" hidden="false" customHeight="true" outlineLevel="0" collapsed="false">
      <c r="B16" s="4" t="s">
        <v>12</v>
      </c>
      <c r="C16" s="4" t="s">
        <v>13</v>
      </c>
      <c r="D16" s="4" t="n">
        <v>8280</v>
      </c>
      <c r="E16" s="12" t="n">
        <f aca="false">D16/$D$3</f>
        <v>0.26953125</v>
      </c>
      <c r="F16" s="4" t="n">
        <v>440</v>
      </c>
      <c r="G16" s="12" t="n">
        <f aca="false">F16/$F$3</f>
        <v>0.21484375</v>
      </c>
      <c r="H16" s="13"/>
      <c r="I16" s="3"/>
      <c r="J16" s="3"/>
      <c r="K16" s="3"/>
    </row>
    <row r="17" customFormat="false" ht="15" hidden="false" customHeight="true" outlineLevel="0" collapsed="false">
      <c r="B17" s="4" t="s">
        <v>15</v>
      </c>
      <c r="C17" s="4" t="s">
        <v>16</v>
      </c>
      <c r="D17" s="4" t="n">
        <v>4074</v>
      </c>
      <c r="E17" s="12" t="n">
        <f aca="false">D17/$D$3</f>
        <v>0.1326171875</v>
      </c>
      <c r="F17" s="4" t="n">
        <v>302</v>
      </c>
      <c r="G17" s="12" t="n">
        <f aca="false">F17/$F$3</f>
        <v>0.1474609375</v>
      </c>
      <c r="H17" s="13"/>
      <c r="I17" s="3"/>
      <c r="J17" s="3"/>
      <c r="K17" s="3"/>
    </row>
    <row r="18" customFormat="false" ht="15" hidden="false" customHeight="true" outlineLevel="0" collapsed="false">
      <c r="B18" s="4" t="s">
        <v>18</v>
      </c>
      <c r="C18" s="4" t="s">
        <v>19</v>
      </c>
      <c r="D18" s="4" t="n">
        <v>4094</v>
      </c>
      <c r="E18" s="12" t="n">
        <f aca="false">D18/$D$3</f>
        <v>0.133268229166667</v>
      </c>
      <c r="F18" s="4" t="n">
        <v>304</v>
      </c>
      <c r="G18" s="12" t="n">
        <f aca="false">F18/$F$3</f>
        <v>0.1484375</v>
      </c>
      <c r="H18" s="13"/>
      <c r="I18" s="3"/>
      <c r="J18" s="3"/>
      <c r="K18" s="3"/>
    </row>
    <row r="19" customFormat="false" ht="15" hidden="false" customHeight="true" outlineLevel="0" collapsed="false">
      <c r="B19" s="4" t="s">
        <v>20</v>
      </c>
      <c r="C19" s="4" t="s">
        <v>21</v>
      </c>
      <c r="D19" s="4" t="n">
        <v>4062</v>
      </c>
      <c r="E19" s="12" t="n">
        <f aca="false">D19/$D$3</f>
        <v>0.1322265625</v>
      </c>
      <c r="F19" s="4" t="n">
        <v>304</v>
      </c>
      <c r="G19" s="12" t="n">
        <f aca="false">F19/$F$3</f>
        <v>0.1484375</v>
      </c>
      <c r="H19" s="13"/>
      <c r="I19" s="3"/>
      <c r="J19" s="3"/>
      <c r="K19" s="3"/>
    </row>
    <row r="20" customFormat="false" ht="15" hidden="false" customHeight="true" outlineLevel="0" collapsed="false">
      <c r="B20" s="4" t="s">
        <v>22</v>
      </c>
      <c r="C20" s="4" t="s">
        <v>23</v>
      </c>
      <c r="D20" s="4" t="n">
        <v>4190</v>
      </c>
      <c r="E20" s="12" t="n">
        <f aca="false">D20/$D$3</f>
        <v>0.136393229166667</v>
      </c>
      <c r="F20" s="4" t="n">
        <v>301</v>
      </c>
      <c r="G20" s="12" t="n">
        <f aca="false">F20/$F$3</f>
        <v>0.14697265625</v>
      </c>
      <c r="H20" s="13"/>
      <c r="I20" s="3"/>
      <c r="J20" s="3"/>
      <c r="K20" s="3"/>
    </row>
    <row r="21" customFormat="false" ht="15" hidden="false" customHeight="true" outlineLevel="0" collapsed="false">
      <c r="B21" s="4" t="s">
        <v>25</v>
      </c>
      <c r="C21" s="4" t="s">
        <v>26</v>
      </c>
      <c r="D21" s="4" t="n">
        <v>3518</v>
      </c>
      <c r="E21" s="12" t="n">
        <f aca="false">D21/$D$3</f>
        <v>0.114518229166667</v>
      </c>
      <c r="F21" s="4" t="n">
        <v>29</v>
      </c>
      <c r="G21" s="12" t="n">
        <f aca="false">F21/$F$3</f>
        <v>0.01416015625</v>
      </c>
      <c r="H21" s="13"/>
      <c r="I21" s="17"/>
      <c r="J21" s="18"/>
      <c r="K21" s="19"/>
    </row>
    <row r="22" customFormat="false" ht="15" hidden="false" customHeight="true" outlineLevel="0" collapsed="false">
      <c r="B22" s="16" t="s">
        <v>28</v>
      </c>
      <c r="C22" s="4" t="s">
        <v>29</v>
      </c>
      <c r="D22" s="4" t="n">
        <v>3590</v>
      </c>
      <c r="E22" s="12" t="n">
        <f aca="false">D22/$D$3</f>
        <v>0.116861979166667</v>
      </c>
      <c r="F22" s="4" t="n">
        <v>44</v>
      </c>
      <c r="G22" s="12" t="n">
        <f aca="false">F22/$F$3</f>
        <v>0.021484375</v>
      </c>
      <c r="H22" s="13"/>
      <c r="I22" s="3"/>
      <c r="J22" s="3"/>
      <c r="K22" s="3"/>
    </row>
    <row r="26" customFormat="false" ht="15" hidden="false" customHeight="false" outlineLevel="0" collapsed="false">
      <c r="C26" s="20" t="s">
        <v>32</v>
      </c>
      <c r="D26" s="20"/>
      <c r="E26" s="20"/>
      <c r="F26" s="20"/>
      <c r="G26" s="20"/>
    </row>
    <row r="27" customFormat="false" ht="15" hidden="false" customHeight="false" outlineLevel="0" collapsed="false">
      <c r="C27" s="20" t="s">
        <v>33</v>
      </c>
      <c r="D27" s="20"/>
      <c r="E27" s="20"/>
      <c r="F27" s="20"/>
      <c r="G27" s="20"/>
    </row>
    <row r="28" customFormat="false" ht="15" hidden="false" customHeight="false" outlineLevel="0" collapsed="false">
      <c r="C28" s="20" t="s">
        <v>34</v>
      </c>
    </row>
    <row r="32" customFormat="false" ht="15" hidden="false" customHeight="false" outlineLevel="0" collapsed="false">
      <c r="N32" s="2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I23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23" activeCellId="0" sqref="L23"/>
    </sheetView>
  </sheetViews>
  <sheetFormatPr defaultColWidth="11.61328125" defaultRowHeight="15" customHeight="true" zeroHeight="false" outlineLevelRow="0" outlineLevelCol="0"/>
  <cols>
    <col collapsed="false" customWidth="true" hidden="false" outlineLevel="0" max="2" min="1" style="20" width="6.01"/>
    <col collapsed="false" customWidth="false" hidden="false" outlineLevel="0" max="1024" min="3" style="20" width="11.6"/>
  </cols>
  <sheetData>
    <row r="2" customFormat="false" ht="15" hidden="false" customHeight="false" outlineLevel="0" collapsed="false">
      <c r="C2" s="22" t="s">
        <v>35</v>
      </c>
      <c r="D2" s="22"/>
      <c r="E2" s="22"/>
      <c r="F2" s="22"/>
      <c r="G2" s="22"/>
      <c r="H2" s="23"/>
    </row>
    <row r="3" customFormat="false" ht="15" hidden="false" customHeight="false" outlineLevel="0" collapsed="false">
      <c r="B3" s="24" t="s">
        <v>36</v>
      </c>
      <c r="C3" s="25" t="s">
        <v>12</v>
      </c>
      <c r="D3" s="25" t="s">
        <v>15</v>
      </c>
      <c r="E3" s="25" t="s">
        <v>18</v>
      </c>
      <c r="F3" s="25" t="s">
        <v>20</v>
      </c>
      <c r="G3" s="25" t="s">
        <v>22</v>
      </c>
      <c r="H3" s="25" t="s">
        <v>25</v>
      </c>
      <c r="I3" s="26" t="s">
        <v>28</v>
      </c>
    </row>
    <row r="4" customFormat="false" ht="15" hidden="false" customHeight="false" outlineLevel="0" collapsed="false">
      <c r="B4" s="24" t="n">
        <v>1</v>
      </c>
      <c r="C4" s="27" t="n">
        <v>414.994</v>
      </c>
      <c r="D4" s="27" t="n">
        <v>435.757</v>
      </c>
      <c r="E4" s="27" t="n">
        <v>345.591</v>
      </c>
      <c r="F4" s="27" t="n">
        <v>175.791</v>
      </c>
      <c r="G4" s="27" t="n">
        <v>11.031</v>
      </c>
      <c r="H4" s="27" t="n">
        <v>15.714</v>
      </c>
      <c r="I4" s="27" t="n">
        <v>8.315</v>
      </c>
    </row>
    <row r="5" customFormat="false" ht="15" hidden="false" customHeight="false" outlineLevel="0" collapsed="false">
      <c r="B5" s="24" t="n">
        <v>2</v>
      </c>
      <c r="C5" s="27" t="n">
        <v>414.559</v>
      </c>
      <c r="D5" s="27" t="n">
        <v>435.773</v>
      </c>
      <c r="E5" s="27" t="n">
        <v>345.592</v>
      </c>
      <c r="F5" s="27" t="n">
        <v>175.795</v>
      </c>
      <c r="G5" s="27" t="n">
        <v>11.034</v>
      </c>
      <c r="H5" s="27" t="n">
        <v>15.721</v>
      </c>
      <c r="I5" s="27" t="n">
        <v>8.315</v>
      </c>
    </row>
    <row r="6" customFormat="false" ht="15" hidden="false" customHeight="false" outlineLevel="0" collapsed="false">
      <c r="B6" s="24" t="n">
        <v>3</v>
      </c>
      <c r="C6" s="27" t="n">
        <v>414.988</v>
      </c>
      <c r="D6" s="27" t="n">
        <v>435.773</v>
      </c>
      <c r="E6" s="27" t="n">
        <v>345.594</v>
      </c>
      <c r="F6" s="27" t="n">
        <v>175.796</v>
      </c>
      <c r="G6" s="27" t="n">
        <v>11.038</v>
      </c>
      <c r="H6" s="27" t="n">
        <v>15.713</v>
      </c>
      <c r="I6" s="27" t="n">
        <v>8.309</v>
      </c>
    </row>
    <row r="7" customFormat="false" ht="15" hidden="false" customHeight="false" outlineLevel="0" collapsed="false">
      <c r="B7" s="24" t="n">
        <v>4</v>
      </c>
      <c r="C7" s="27" t="n">
        <v>414.582</v>
      </c>
      <c r="D7" s="27" t="n">
        <v>435.764</v>
      </c>
      <c r="E7" s="27" t="n">
        <v>345.586</v>
      </c>
      <c r="F7" s="27" t="n">
        <v>175.801</v>
      </c>
      <c r="G7" s="27" t="n">
        <v>11.039</v>
      </c>
      <c r="H7" s="27" t="n">
        <v>15.72</v>
      </c>
      <c r="I7" s="27" t="n">
        <v>8.308</v>
      </c>
    </row>
    <row r="8" customFormat="false" ht="15" hidden="false" customHeight="false" outlineLevel="0" collapsed="false">
      <c r="B8" s="24" t="n">
        <v>5</v>
      </c>
      <c r="C8" s="27" t="n">
        <v>415.02</v>
      </c>
      <c r="D8" s="27" t="n">
        <v>435.761</v>
      </c>
      <c r="E8" s="27" t="n">
        <v>345.586</v>
      </c>
      <c r="F8" s="27" t="n">
        <v>175.801</v>
      </c>
      <c r="G8" s="27" t="n">
        <v>11.038</v>
      </c>
      <c r="H8" s="27" t="n">
        <v>15.713</v>
      </c>
      <c r="I8" s="27" t="n">
        <v>8.309</v>
      </c>
    </row>
    <row r="9" customFormat="false" ht="15" hidden="false" customHeight="false" outlineLevel="0" collapsed="false">
      <c r="B9" s="24" t="n">
        <v>6</v>
      </c>
      <c r="C9" s="27" t="n">
        <v>414.555</v>
      </c>
      <c r="D9" s="27" t="n">
        <v>435.772</v>
      </c>
      <c r="E9" s="27" t="n">
        <v>345.587</v>
      </c>
      <c r="F9" s="27" t="n">
        <v>175.788</v>
      </c>
      <c r="G9" s="27" t="n">
        <v>11.038</v>
      </c>
      <c r="H9" s="27" t="n">
        <v>15.712</v>
      </c>
      <c r="I9" s="27" t="n">
        <v>8.302</v>
      </c>
    </row>
    <row r="10" customFormat="false" ht="15" hidden="false" customHeight="false" outlineLevel="0" collapsed="false">
      <c r="B10" s="24" t="n">
        <v>7</v>
      </c>
      <c r="C10" s="27" t="n">
        <v>415.031</v>
      </c>
      <c r="D10" s="27" t="n">
        <v>435.772</v>
      </c>
      <c r="E10" s="27" t="n">
        <v>345.583</v>
      </c>
      <c r="F10" s="27" t="n">
        <v>175.785</v>
      </c>
      <c r="G10" s="27" t="n">
        <v>11.03</v>
      </c>
      <c r="H10" s="27" t="n">
        <v>15.713</v>
      </c>
      <c r="I10" s="27" t="n">
        <v>8.307</v>
      </c>
    </row>
    <row r="11" customFormat="false" ht="15" hidden="false" customHeight="false" outlineLevel="0" collapsed="false">
      <c r="B11" s="24" t="n">
        <v>8</v>
      </c>
      <c r="C11" s="27" t="n">
        <v>414.594</v>
      </c>
      <c r="D11" s="27" t="n">
        <v>435.766</v>
      </c>
      <c r="E11" s="27" t="n">
        <v>345.586</v>
      </c>
      <c r="F11" s="27" t="n">
        <v>175.794</v>
      </c>
      <c r="G11" s="27" t="n">
        <v>11.039</v>
      </c>
      <c r="H11" s="27" t="n">
        <v>15.714</v>
      </c>
      <c r="I11" s="27" t="n">
        <v>8.309</v>
      </c>
    </row>
    <row r="12" customFormat="false" ht="15" hidden="false" customHeight="false" outlineLevel="0" collapsed="false">
      <c r="B12" s="24" t="n">
        <v>9</v>
      </c>
      <c r="C12" s="27" t="n">
        <v>415.003</v>
      </c>
      <c r="D12" s="27" t="n">
        <v>435.773</v>
      </c>
      <c r="E12" s="27" t="n">
        <v>345.584</v>
      </c>
      <c r="F12" s="27" t="n">
        <v>175.795</v>
      </c>
      <c r="G12" s="27" t="n">
        <v>11.03</v>
      </c>
      <c r="H12" s="27" t="n">
        <v>15.723</v>
      </c>
      <c r="I12" s="27" t="n">
        <v>8.308</v>
      </c>
    </row>
    <row r="13" customFormat="false" ht="15" hidden="false" customHeight="false" outlineLevel="0" collapsed="false">
      <c r="B13" s="24" t="n">
        <v>10</v>
      </c>
      <c r="C13" s="27" t="n">
        <v>414.585</v>
      </c>
      <c r="D13" s="27" t="n">
        <v>435.766</v>
      </c>
      <c r="E13" s="27" t="n">
        <v>345.582</v>
      </c>
      <c r="F13" s="27" t="n">
        <v>175.802</v>
      </c>
      <c r="G13" s="27" t="n">
        <v>11.041</v>
      </c>
      <c r="H13" s="27" t="n">
        <v>15.716</v>
      </c>
      <c r="I13" s="27" t="n">
        <v>8.314</v>
      </c>
    </row>
    <row r="14" customFormat="false" ht="15" hidden="false" customHeight="false" outlineLevel="0" collapsed="false">
      <c r="B14" s="24" t="n">
        <v>11</v>
      </c>
      <c r="C14" s="27" t="n">
        <v>415.014</v>
      </c>
      <c r="D14" s="27" t="n">
        <v>435.773</v>
      </c>
      <c r="E14" s="27" t="n">
        <v>345.595</v>
      </c>
      <c r="F14" s="27" t="n">
        <v>175.771</v>
      </c>
      <c r="G14" s="27" t="n">
        <v>11.037</v>
      </c>
      <c r="H14" s="27" t="n">
        <v>15.72</v>
      </c>
      <c r="I14" s="27" t="n">
        <v>8.316</v>
      </c>
    </row>
    <row r="15" customFormat="false" ht="15" hidden="false" customHeight="false" outlineLevel="0" collapsed="false">
      <c r="B15" s="24" t="n">
        <v>12</v>
      </c>
      <c r="C15" s="27" t="n">
        <v>414.574</v>
      </c>
      <c r="D15" s="27" t="n">
        <v>435.764</v>
      </c>
      <c r="E15" s="27" t="n">
        <v>345.594</v>
      </c>
      <c r="F15" s="27" t="n">
        <v>175.785</v>
      </c>
      <c r="G15" s="27" t="n">
        <v>11.039</v>
      </c>
      <c r="H15" s="27" t="n">
        <v>15.713</v>
      </c>
      <c r="I15" s="27" t="n">
        <v>8.308</v>
      </c>
    </row>
    <row r="16" customFormat="false" ht="15" hidden="false" customHeight="false" outlineLevel="0" collapsed="false">
      <c r="B16" s="24" t="n">
        <v>13</v>
      </c>
      <c r="C16" s="27" t="n">
        <v>415.024</v>
      </c>
      <c r="D16" s="27" t="n">
        <v>435.773</v>
      </c>
      <c r="E16" s="27" t="n">
        <v>345.595</v>
      </c>
      <c r="F16" s="27" t="n">
        <v>175.797</v>
      </c>
      <c r="G16" s="27" t="n">
        <v>11.039</v>
      </c>
      <c r="H16" s="27" t="n">
        <v>15.715</v>
      </c>
      <c r="I16" s="27" t="n">
        <v>8.307</v>
      </c>
    </row>
    <row r="17" customFormat="false" ht="15" hidden="false" customHeight="false" outlineLevel="0" collapsed="false">
      <c r="B17" s="24" t="n">
        <v>14</v>
      </c>
      <c r="C17" s="27" t="n">
        <v>414.586</v>
      </c>
      <c r="D17" s="27" t="n">
        <v>435.767</v>
      </c>
      <c r="E17" s="27" t="n">
        <v>345.575</v>
      </c>
      <c r="F17" s="27" t="n">
        <v>175.795</v>
      </c>
      <c r="G17" s="27" t="n">
        <v>11.029</v>
      </c>
      <c r="H17" s="27" t="n">
        <v>15.722</v>
      </c>
      <c r="I17" s="27" t="n">
        <v>8.31</v>
      </c>
    </row>
    <row r="18" customFormat="false" ht="15" hidden="false" customHeight="false" outlineLevel="0" collapsed="false">
      <c r="B18" s="24" t="n">
        <v>15</v>
      </c>
      <c r="C18" s="27" t="n">
        <v>415.043</v>
      </c>
      <c r="D18" s="27" t="n">
        <v>435.766</v>
      </c>
      <c r="E18" s="27" t="n">
        <v>345.584</v>
      </c>
      <c r="F18" s="27" t="n">
        <v>175.795</v>
      </c>
      <c r="G18" s="27" t="n">
        <v>11.043</v>
      </c>
      <c r="H18" s="27" t="n">
        <v>15.715</v>
      </c>
      <c r="I18" s="27" t="n">
        <v>8.304</v>
      </c>
    </row>
    <row r="19" customFormat="false" ht="15" hidden="false" customHeight="false" outlineLevel="0" collapsed="false">
      <c r="B19" s="24" t="n">
        <v>16</v>
      </c>
      <c r="C19" s="27" t="n">
        <v>414.604</v>
      </c>
      <c r="D19" s="27" t="n">
        <v>435.778</v>
      </c>
      <c r="E19" s="27" t="n">
        <v>345.587</v>
      </c>
      <c r="F19" s="27" t="n">
        <v>175.799</v>
      </c>
      <c r="G19" s="27" t="n">
        <v>11.037</v>
      </c>
      <c r="H19" s="27" t="n">
        <v>15.713</v>
      </c>
      <c r="I19" s="27" t="n">
        <v>8.308</v>
      </c>
    </row>
    <row r="20" customFormat="false" ht="15" hidden="false" customHeight="false" outlineLevel="0" collapsed="false">
      <c r="B20" s="24" t="n">
        <v>17</v>
      </c>
      <c r="C20" s="27" t="n">
        <v>415.046</v>
      </c>
      <c r="D20" s="27" t="n">
        <v>435.766</v>
      </c>
      <c r="E20" s="27" t="n">
        <v>345.592</v>
      </c>
      <c r="F20" s="27" t="n">
        <v>175.79</v>
      </c>
      <c r="G20" s="27" t="n">
        <v>11.037</v>
      </c>
      <c r="H20" s="27" t="n">
        <v>15.712</v>
      </c>
      <c r="I20" s="27" t="n">
        <v>8.309</v>
      </c>
    </row>
    <row r="21" customFormat="false" ht="15" hidden="false" customHeight="false" outlineLevel="0" collapsed="false">
      <c r="B21" s="24" t="n">
        <v>18</v>
      </c>
      <c r="C21" s="27" t="n">
        <v>414.608</v>
      </c>
      <c r="D21" s="27" t="n">
        <v>435.768</v>
      </c>
      <c r="E21" s="27" t="n">
        <v>345.583</v>
      </c>
      <c r="F21" s="27" t="n">
        <v>175.789</v>
      </c>
      <c r="G21" s="27" t="n">
        <v>11.038</v>
      </c>
      <c r="H21" s="27" t="n">
        <v>15.714</v>
      </c>
      <c r="I21" s="27" t="n">
        <v>8.309</v>
      </c>
    </row>
    <row r="22" customFormat="false" ht="15" hidden="false" customHeight="false" outlineLevel="0" collapsed="false">
      <c r="B22" s="24" t="n">
        <v>19</v>
      </c>
      <c r="C22" s="27" t="n">
        <v>415.016</v>
      </c>
      <c r="D22" s="27" t="n">
        <v>435.766</v>
      </c>
      <c r="E22" s="27" t="n">
        <v>345.594</v>
      </c>
      <c r="F22" s="27" t="n">
        <v>175.795</v>
      </c>
      <c r="G22" s="27" t="n">
        <v>11.04</v>
      </c>
      <c r="H22" s="27" t="n">
        <v>15.718</v>
      </c>
      <c r="I22" s="27" t="n">
        <v>8.314</v>
      </c>
    </row>
    <row r="23" customFormat="false" ht="15" hidden="false" customHeight="false" outlineLevel="0" collapsed="false">
      <c r="B23" s="24" t="n">
        <v>20</v>
      </c>
      <c r="C23" s="27" t="n">
        <v>414.614</v>
      </c>
      <c r="D23" s="27" t="n">
        <v>435.772</v>
      </c>
      <c r="E23" s="27" t="n">
        <v>345.59</v>
      </c>
      <c r="F23" s="27" t="n">
        <v>175.793</v>
      </c>
      <c r="G23" s="27" t="n">
        <v>11.042</v>
      </c>
      <c r="H23" s="27" t="n">
        <v>15.721</v>
      </c>
      <c r="I23" s="27" t="n">
        <v>8.315</v>
      </c>
    </row>
  </sheetData>
  <mergeCells count="1">
    <mergeCell ref="C2: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Philipp Schulz</dc:creator>
  <dc:description/>
  <dc:language>de-DE</dc:language>
  <cp:lastModifiedBy/>
  <dcterms:modified xsi:type="dcterms:W3CDTF">2025-08-21T18:57:18Z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