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cornwell/Code/sim-mid-pointing/arl_simulation/"/>
    </mc:Choice>
  </mc:AlternateContent>
  <xr:revisionPtr revIDLastSave="0" documentId="13_ncr:40009_{9D43A0F9-56DC-404D-B9A6-70458C118DB5}" xr6:coauthVersionLast="43" xr6:coauthVersionMax="43" xr10:uidLastSave="{00000000-0000-0000-0000-000000000000}"/>
  <bookViews>
    <workbookView xWindow="9640" yWindow="1100" windowWidth="53460" windowHeight="25080"/>
  </bookViews>
  <sheets>
    <sheet name="sim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11" i="1" l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A19" i="1"/>
  <c r="AA18" i="1"/>
  <c r="AA17" i="1"/>
  <c r="AA16" i="1"/>
  <c r="AA15" i="1"/>
  <c r="AA14" i="1"/>
  <c r="AA13" i="1"/>
  <c r="AA12" i="1"/>
  <c r="AA11" i="1"/>
  <c r="AA10" i="1"/>
  <c r="AA9" i="1"/>
  <c r="AA8" i="1"/>
  <c r="AA7" i="1"/>
  <c r="AA6" i="1"/>
  <c r="AA5" i="1"/>
  <c r="AA4" i="1"/>
  <c r="AA3" i="1"/>
  <c r="AA2" i="1"/>
  <c r="Z19" i="1"/>
  <c r="Z18" i="1"/>
  <c r="Z17" i="1"/>
  <c r="Z16" i="1"/>
  <c r="Z15" i="1"/>
  <c r="Z14" i="1"/>
  <c r="Z13" i="1"/>
  <c r="Z12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<sst xmlns="http://schemas.openxmlformats.org/spreadsheetml/2006/main" count="180" uniqueCount="33">
  <si>
    <t>context</t>
  </si>
  <si>
    <t>nb_name</t>
  </si>
  <si>
    <t>plotfile</t>
  </si>
  <si>
    <t>hostname</t>
  </si>
  <si>
    <t>epoch</t>
  </si>
  <si>
    <t>basename</t>
  </si>
  <si>
    <t>npixel</t>
  </si>
  <si>
    <t>pb_npixel</t>
  </si>
  <si>
    <t>flux_limit</t>
  </si>
  <si>
    <t>global_pe</t>
  </si>
  <si>
    <t>static_pe</t>
  </si>
  <si>
    <t>dynamic_pe</t>
  </si>
  <si>
    <t>snapshot</t>
  </si>
  <si>
    <t>opposite</t>
  </si>
  <si>
    <t>tsys</t>
  </si>
  <si>
    <t>scale</t>
  </si>
  <si>
    <t>static_pointing_error</t>
  </si>
  <si>
    <t>dynamic_pointing_error</t>
  </si>
  <si>
    <t>global_pointing_error</t>
  </si>
  <si>
    <t>onsource_maxabs</t>
  </si>
  <si>
    <t>onsource_rms</t>
  </si>
  <si>
    <t>onsource_medianabs</t>
  </si>
  <si>
    <t>onsource_abscentral</t>
  </si>
  <si>
    <t>singlesource</t>
  </si>
  <si>
    <t>pointing_simulation.py</t>
  </si>
  <si>
    <t>./pointingsimulation_sheldon_0.jpg</t>
  </si>
  <si>
    <t>sheldon</t>
  </si>
  <si>
    <t>simulation0</t>
  </si>
  <si>
    <t>[0. 0.]</t>
  </si>
  <si>
    <t>[1. 1.]</t>
  </si>
  <si>
    <t>./pointingsimulation_sheldon_1.jpg</t>
  </si>
  <si>
    <t>simulation17</t>
  </si>
  <si>
    <t>use_radec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</si>
</sst>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ARL vs MeqTrees</a:t>
            </a:r>
            <a:r>
              <a:rPr lang="en-US" baseline="0"/>
              <a:t>: Maximum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461982512922076E-2"/>
          <c:y val="9.1639784946236577E-2"/>
          <c:w val="0.89357482730302884"/>
          <c:h val="0.8092335534671069"/>
        </c:manualLayout>
      </c:layout>
      <c:scatterChart>
        <c:scatterStyle val="lineMarker"/>
        <c:varyColors val="0"/>
        <c:ser>
          <c:idx val="2"/>
          <c:order val="0"/>
          <c:tx>
            <c:v>ARL AZELGEO</c:v>
          </c:tx>
          <c:spPr>
            <a:ln w="25400">
              <a:noFill/>
            </a:ln>
          </c:spPr>
          <c:xVal>
            <c:numRef>
              <c:f>simulation!$S$11:$S$19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simulation!$U$2:$U$10</c:f>
              <c:numCache>
                <c:formatCode>0.00E+00</c:formatCode>
                <c:ptCount val="9"/>
                <c:pt idx="0">
                  <c:v>1.07337652338053E-5</c:v>
                </c:pt>
                <c:pt idx="1">
                  <c:v>2.1484523610559499E-5</c:v>
                </c:pt>
                <c:pt idx="2">
                  <c:v>4.3036860825036103E-5</c:v>
                </c:pt>
                <c:pt idx="3">
                  <c:v>8.6343702481545898E-5</c:v>
                </c:pt>
                <c:pt idx="4" formatCode="General">
                  <c:v>2.01094832246938E-4</c:v>
                </c:pt>
                <c:pt idx="5" formatCode="General">
                  <c:v>5.2507332317186799E-4</c:v>
                </c:pt>
                <c:pt idx="6" formatCode="General">
                  <c:v>1.54055115903289E-3</c:v>
                </c:pt>
                <c:pt idx="7" formatCode="General">
                  <c:v>5.0276143218714198E-3</c:v>
                </c:pt>
                <c:pt idx="8" formatCode="General">
                  <c:v>1.7626011789003498E-2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65A8-804D-9C5E-BE374D0933FD}"/>
            </c:ext>
          </c:extLst>
        </c:ser>
        <c:ser>
          <c:idx val="3"/>
          <c:order val="1"/>
          <c:tx>
            <c:v>MeqTrees</c:v>
          </c:tx>
          <c:spPr>
            <a:ln w="25400">
              <a:noFill/>
            </a:ln>
          </c:spPr>
          <c:xVal>
            <c:numRef>
              <c:f>simulation!$S$20:$S$28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simulation!$U$20:$U$28</c:f>
              <c:numCache>
                <c:formatCode>0.00E+00</c:formatCode>
                <c:ptCount val="9"/>
                <c:pt idx="0">
                  <c:v>1.79706366907339E-5</c:v>
                </c:pt>
                <c:pt idx="1">
                  <c:v>1.87121349881635E-5</c:v>
                </c:pt>
                <c:pt idx="2">
                  <c:v>3.4070912079187103E-5</c:v>
                </c:pt>
                <c:pt idx="3">
                  <c:v>7.6872471254318898E-5</c:v>
                </c:pt>
                <c:pt idx="4" formatCode="General">
                  <c:v>2.52360478043556E-4</c:v>
                </c:pt>
                <c:pt idx="5" formatCode="General">
                  <c:v>2.7772769681178001E-4</c:v>
                </c:pt>
                <c:pt idx="6" formatCode="General">
                  <c:v>1.0489643318578601E-3</c:v>
                </c:pt>
                <c:pt idx="7" formatCode="General">
                  <c:v>5.20677724853158E-3</c:v>
                </c:pt>
                <c:pt idx="8" formatCode="General">
                  <c:v>1.1062197387218401E-2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65A8-804D-9C5E-BE374D0933FD}"/>
            </c:ext>
          </c:extLst>
        </c:ser>
        <c:ser>
          <c:idx val="0"/>
          <c:order val="2"/>
          <c:tx>
            <c:v>ARL RADEC</c:v>
          </c:tx>
          <c:spPr>
            <a:ln w="19050">
              <a:noFill/>
            </a:ln>
          </c:spPr>
          <c:xVal>
            <c:numRef>
              <c:f>simulation!$S$2:$S$10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simulation!$U$11:$U$19</c:f>
              <c:numCache>
                <c:formatCode>0.00E+00</c:formatCode>
                <c:ptCount val="9"/>
                <c:pt idx="0">
                  <c:v>1.6245052435316801E-5</c:v>
                </c:pt>
                <c:pt idx="1">
                  <c:v>3.29714760458786E-5</c:v>
                </c:pt>
                <c:pt idx="2">
                  <c:v>6.7868251766219006E-5</c:v>
                </c:pt>
                <c:pt idx="3" formatCode="General">
                  <c:v>1.43436115060562E-4</c:v>
                </c:pt>
                <c:pt idx="4" formatCode="General">
                  <c:v>3.17656474216488E-4</c:v>
                </c:pt>
                <c:pt idx="5" formatCode="General">
                  <c:v>7.5831267078411795E-4</c:v>
                </c:pt>
                <c:pt idx="6" formatCode="General">
                  <c:v>2.0071483956894398E-3</c:v>
                </c:pt>
                <c:pt idx="7" formatCode="General">
                  <c:v>5.9585904710750797E-3</c:v>
                </c:pt>
                <c:pt idx="8" formatCode="General">
                  <c:v>1.9458995227835799E-2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65A8-804D-9C5E-BE374D093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38800"/>
        <c:axId val="1185814704"/>
      </c:scatterChart>
      <c:valAx>
        <c:axId val="1165638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14704"/>
        <c:crosses val="autoZero"/>
        <c:crossBetween val="midCat"/>
      </c:valAx>
      <c:valAx>
        <c:axId val="1185814704"/>
        <c:scaling>
          <c:logBase val="10"/>
          <c:orientation val="minMax"/>
          <c:max val="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3880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ARL vs MeqTrees</a:t>
            </a:r>
            <a:r>
              <a:rPr lang="en-US" baseline="0"/>
              <a:t>: RMS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461982512922076E-2"/>
          <c:y val="9.1639784946236577E-2"/>
          <c:w val="0.89357482730302884"/>
          <c:h val="0.8092335534671069"/>
        </c:manualLayout>
      </c:layout>
      <c:scatterChart>
        <c:scatterStyle val="lineMarker"/>
        <c:varyColors val="0"/>
        <c:ser>
          <c:idx val="2"/>
          <c:order val="0"/>
          <c:tx>
            <c:v>ARL AZELGEO</c:v>
          </c:tx>
          <c:spPr>
            <a:ln w="25400">
              <a:noFill/>
            </a:ln>
          </c:spPr>
          <c:xVal>
            <c:numRef>
              <c:f>simulation!$S$11:$S$19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simulation!$V$2:$V$10</c:f>
              <c:numCache>
                <c:formatCode>0.00E+00</c:formatCode>
                <c:ptCount val="9"/>
                <c:pt idx="0">
                  <c:v>1.1886359578294501E-6</c:v>
                </c:pt>
                <c:pt idx="1">
                  <c:v>2.3773876159807201E-6</c:v>
                </c:pt>
                <c:pt idx="2">
                  <c:v>4.7552466548582797E-6</c:v>
                </c:pt>
                <c:pt idx="3">
                  <c:v>9.5124479051306805E-6</c:v>
                </c:pt>
                <c:pt idx="4">
                  <c:v>1.9033264255314E-5</c:v>
                </c:pt>
                <c:pt idx="5">
                  <c:v>3.8104380545720301E-5</c:v>
                </c:pt>
                <c:pt idx="6">
                  <c:v>7.6394740660615997E-5</c:v>
                </c:pt>
                <c:pt idx="7" formatCode="General">
                  <c:v>1.53799644746486E-4</c:v>
                </c:pt>
                <c:pt idx="8" formatCode="General">
                  <c:v>3.1351642488307399E-4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82-7E45-8CE2-0D4110022EC2}"/>
            </c:ext>
          </c:extLst>
        </c:ser>
        <c:ser>
          <c:idx val="3"/>
          <c:order val="1"/>
          <c:tx>
            <c:v>MeqTrees</c:v>
          </c:tx>
          <c:spPr>
            <a:ln w="25400">
              <a:noFill/>
            </a:ln>
          </c:spPr>
          <c:xVal>
            <c:numRef>
              <c:f>simulation!$S$20:$S$28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simulation!$V$20:$V$28</c:f>
              <c:numCache>
                <c:formatCode>0.00E+00</c:formatCode>
                <c:ptCount val="9"/>
                <c:pt idx="0">
                  <c:v>1.3473069202518601E-6</c:v>
                </c:pt>
                <c:pt idx="1">
                  <c:v>2.6119107587874101E-6</c:v>
                </c:pt>
                <c:pt idx="2">
                  <c:v>5.2881318879371898E-6</c:v>
                </c:pt>
                <c:pt idx="3">
                  <c:v>1.05909857666119E-5</c:v>
                </c:pt>
                <c:pt idx="4">
                  <c:v>2.13031144085107E-5</c:v>
                </c:pt>
                <c:pt idx="5">
                  <c:v>4.3327632738510099E-5</c:v>
                </c:pt>
                <c:pt idx="6">
                  <c:v>8.3184851973783198E-5</c:v>
                </c:pt>
                <c:pt idx="7" formatCode="General">
                  <c:v>1.6649562167003699E-4</c:v>
                </c:pt>
                <c:pt idx="8" formatCode="General">
                  <c:v>3.3121963497251202E-4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82-7E45-8CE2-0D4110022EC2}"/>
            </c:ext>
          </c:extLst>
        </c:ser>
        <c:ser>
          <c:idx val="0"/>
          <c:order val="2"/>
          <c:tx>
            <c:v>ARL RADEC</c:v>
          </c:tx>
          <c:spPr>
            <a:ln w="19050">
              <a:noFill/>
            </a:ln>
          </c:spPr>
          <c:xVal>
            <c:numRef>
              <c:f>simulation!$S$11:$S$19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simulation!$V$11:$V$19</c:f>
              <c:numCache>
                <c:formatCode>0.00E+00</c:formatCode>
                <c:ptCount val="9"/>
                <c:pt idx="0">
                  <c:v>1.2346581875715499E-6</c:v>
                </c:pt>
                <c:pt idx="1">
                  <c:v>2.46951708497904E-6</c:v>
                </c:pt>
                <c:pt idx="2">
                  <c:v>4.9398440691259201E-6</c:v>
                </c:pt>
                <c:pt idx="3">
                  <c:v>9.8829840854215393E-6</c:v>
                </c:pt>
                <c:pt idx="4">
                  <c:v>1.9779600710033401E-5</c:v>
                </c:pt>
                <c:pt idx="5">
                  <c:v>3.9617285336947297E-5</c:v>
                </c:pt>
                <c:pt idx="6">
                  <c:v>7.9494680364274503E-5</c:v>
                </c:pt>
                <c:pt idx="7" formatCode="General">
                  <c:v>1.60239203048358E-4</c:v>
                </c:pt>
                <c:pt idx="8" formatCode="General">
                  <c:v>3.2688449136707002E-4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482-7E45-8CE2-0D4110022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38800"/>
        <c:axId val="1185814704"/>
      </c:scatterChart>
      <c:valAx>
        <c:axId val="1165638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14704"/>
        <c:crosses val="autoZero"/>
        <c:crossBetween val="midCat"/>
      </c:valAx>
      <c:valAx>
        <c:axId val="1185814704"/>
        <c:scaling>
          <c:logBase val="10"/>
          <c:orientation val="minMax"/>
          <c:max val="1.0000000000000002E-3"/>
          <c:min val="1.0000000000000005E-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3880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ARL vs MeqTrees</a:t>
            </a:r>
            <a:r>
              <a:rPr lang="en-US" baseline="0"/>
              <a:t>: Median abs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7.4461982512922076E-2"/>
          <c:y val="9.1639784946236577E-2"/>
          <c:w val="0.89357482730302884"/>
          <c:h val="0.8092335534671069"/>
        </c:manualLayout>
      </c:layout>
      <c:scatterChart>
        <c:scatterStyle val="lineMarker"/>
        <c:varyColors val="0"/>
        <c:ser>
          <c:idx val="2"/>
          <c:order val="0"/>
          <c:tx>
            <c:v>ARL AZEL</c:v>
          </c:tx>
          <c:spPr>
            <a:ln w="25400">
              <a:noFill/>
            </a:ln>
          </c:spPr>
          <c:xVal>
            <c:numRef>
              <c:f>simulation!$S$2:$S$10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simulation!$W$2:$W$10</c:f>
              <c:numCache>
                <c:formatCode>0.00E+00</c:formatCode>
                <c:ptCount val="9"/>
                <c:pt idx="0">
                  <c:v>7.5942893783846005E-7</c:v>
                </c:pt>
                <c:pt idx="1">
                  <c:v>1.51908794981707E-6</c:v>
                </c:pt>
                <c:pt idx="2">
                  <c:v>3.0376075445376298E-6</c:v>
                </c:pt>
                <c:pt idx="3">
                  <c:v>6.0762040630052799E-6</c:v>
                </c:pt>
                <c:pt idx="4">
                  <c:v>1.2155194124957199E-5</c:v>
                </c:pt>
                <c:pt idx="5">
                  <c:v>2.4289753270904098E-5</c:v>
                </c:pt>
                <c:pt idx="6">
                  <c:v>4.8513953014198198E-5</c:v>
                </c:pt>
                <c:pt idx="7">
                  <c:v>9.6900080775960896E-5</c:v>
                </c:pt>
                <c:pt idx="8" formatCode="General">
                  <c:v>1.92104229376881E-4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4E-F14E-96BF-6781CC4BEF61}"/>
            </c:ext>
          </c:extLst>
        </c:ser>
        <c:ser>
          <c:idx val="3"/>
          <c:order val="1"/>
          <c:tx>
            <c:v>MeqTrees</c:v>
          </c:tx>
          <c:spPr>
            <a:ln w="25400">
              <a:noFill/>
            </a:ln>
          </c:spPr>
          <c:xVal>
            <c:numRef>
              <c:f>simulation!$S$20:$S$28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simulation!$W$20:$W$28</c:f>
              <c:numCache>
                <c:formatCode>0.00E+00</c:formatCode>
                <c:ptCount val="9"/>
                <c:pt idx="0">
                  <c:v>8.8566531530887005E-7</c:v>
                </c:pt>
                <c:pt idx="1">
                  <c:v>1.73108128365129E-6</c:v>
                </c:pt>
                <c:pt idx="2">
                  <c:v>3.480308350845E-6</c:v>
                </c:pt>
                <c:pt idx="3">
                  <c:v>6.9722200350952301E-6</c:v>
                </c:pt>
                <c:pt idx="4">
                  <c:v>1.40197889777482E-5</c:v>
                </c:pt>
                <c:pt idx="5">
                  <c:v>2.8452399419620599E-5</c:v>
                </c:pt>
                <c:pt idx="6">
                  <c:v>5.4695548897143399E-5</c:v>
                </c:pt>
                <c:pt idx="7" formatCode="General">
                  <c:v>1.0981537343468499E-4</c:v>
                </c:pt>
                <c:pt idx="8" formatCode="General">
                  <c:v>2.1400672267191101E-4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4E-F14E-96BF-6781CC4BEF61}"/>
            </c:ext>
          </c:extLst>
        </c:ser>
        <c:ser>
          <c:idx val="0"/>
          <c:order val="2"/>
          <c:tx>
            <c:v>ARL RADEC</c:v>
          </c:tx>
          <c:spPr>
            <a:ln w="19050">
              <a:noFill/>
            </a:ln>
          </c:spPr>
          <c:xVal>
            <c:numRef>
              <c:f>simulation!$S$11:$S$19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xVal>
          <c:yVal>
            <c:numRef>
              <c:f>simulation!$W$11:$W$19</c:f>
              <c:numCache>
                <c:formatCode>0.00E+00</c:formatCode>
                <c:ptCount val="9"/>
                <c:pt idx="0">
                  <c:v>7.8795336253281605E-7</c:v>
                </c:pt>
                <c:pt idx="1">
                  <c:v>1.5756220010635301E-6</c:v>
                </c:pt>
                <c:pt idx="2">
                  <c:v>3.1515505035140098E-6</c:v>
                </c:pt>
                <c:pt idx="3">
                  <c:v>6.3044158161003598E-6</c:v>
                </c:pt>
                <c:pt idx="4">
                  <c:v>1.26044391590564E-5</c:v>
                </c:pt>
                <c:pt idx="5">
                  <c:v>2.5207450077833599E-5</c:v>
                </c:pt>
                <c:pt idx="6">
                  <c:v>5.0491560687601397E-5</c:v>
                </c:pt>
                <c:pt idx="7" formatCode="General">
                  <c:v>1.00890744136872E-4</c:v>
                </c:pt>
                <c:pt idx="8" formatCode="General">
                  <c:v>2.0017168207102899E-4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B4E-F14E-96BF-6781CC4BEF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638800"/>
        <c:axId val="1185814704"/>
      </c:scatterChart>
      <c:valAx>
        <c:axId val="116563880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5814704"/>
        <c:crosses val="autoZero"/>
        <c:crossBetween val="midCat"/>
      </c:valAx>
      <c:valAx>
        <c:axId val="1185814704"/>
        <c:scaling>
          <c:logBase val="10"/>
          <c:orientation val="minMax"/>
          <c:max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63880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558800</xdr:colOff>
      <xdr:row>32</xdr:row>
      <xdr:rowOff>38100</xdr:rowOff>
    </xdr:from>
    <xdr:to>
      <xdr:col>11</xdr:col>
      <xdr:colOff>584200</xdr:colOff>
      <xdr:row>55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7319E67-9643-6547-A96B-1ABE7E0AB5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762000</xdr:colOff>
      <xdr:row>32</xdr:row>
      <xdr:rowOff>38100</xdr:rowOff>
    </xdr:from>
    <xdr:to>
      <xdr:col>21</xdr:col>
      <xdr:colOff>558800</xdr:colOff>
      <xdr:row>55</xdr:row>
      <xdr:rowOff>88900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6636B6B-0978-3E40-ACB7-C8FDF5E147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25400</xdr:colOff>
      <xdr:row>32</xdr:row>
      <xdr:rowOff>38100</xdr:rowOff>
    </xdr:from>
    <xdr:to>
      <xdr:col>31</xdr:col>
      <xdr:colOff>317500</xdr:colOff>
      <xdr:row>55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978DBF9-90BE-A740-8BF0-DB9BF64B0A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D23" sqref="D23"/>
    </sheetView>
  </sheetViews>
  <sheetFormatPr baseColWidth="10" defaultRowHeight="16" x14ac:dyDescent="0.2"/>
  <cols>
    <col min="21" max="21" width="13.83203125" customWidth="1"/>
    <col min="22" max="22" width="13.1640625" customWidth="1"/>
    <col min="23" max="23" width="18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Z1" t="s">
        <v>19</v>
      </c>
      <c r="AA1" t="s">
        <v>20</v>
      </c>
      <c r="AB1" t="s">
        <v>21</v>
      </c>
    </row>
    <row r="2" spans="1:28" x14ac:dyDescent="0.2">
      <c r="A2" t="s">
        <v>23</v>
      </c>
      <c r="B2" t="s">
        <v>24</v>
      </c>
      <c r="C2" t="s">
        <v>25</v>
      </c>
      <c r="D2" t="s">
        <v>26</v>
      </c>
      <c r="E2" s="1">
        <v>43620.637245370373</v>
      </c>
      <c r="F2" t="s">
        <v>27</v>
      </c>
      <c r="G2">
        <v>512</v>
      </c>
      <c r="H2">
        <v>4096</v>
      </c>
      <c r="I2">
        <v>1</v>
      </c>
      <c r="J2" t="s">
        <v>28</v>
      </c>
      <c r="K2">
        <v>0</v>
      </c>
      <c r="L2">
        <v>1</v>
      </c>
      <c r="M2" t="b">
        <v>0</v>
      </c>
      <c r="N2" t="b">
        <v>0</v>
      </c>
      <c r="O2" t="b">
        <v>0</v>
      </c>
      <c r="P2">
        <v>0</v>
      </c>
      <c r="Q2" t="s">
        <v>29</v>
      </c>
      <c r="R2">
        <v>0</v>
      </c>
      <c r="S2">
        <v>1</v>
      </c>
      <c r="T2" t="s">
        <v>28</v>
      </c>
      <c r="U2" s="2">
        <v>1.07337652338053E-5</v>
      </c>
      <c r="V2" s="2">
        <v>1.1886359578294501E-6</v>
      </c>
      <c r="W2" s="2">
        <v>7.5942893783846005E-7</v>
      </c>
      <c r="X2" s="2">
        <v>8.9650065941352006E-6</v>
      </c>
      <c r="Z2" s="2">
        <f>U2/U11</f>
        <v>0.66074057172447509</v>
      </c>
      <c r="AA2" s="2">
        <f>V2/V11</f>
        <v>0.96272471992218267</v>
      </c>
      <c r="AB2" s="2">
        <f>W2/W11</f>
        <v>0.96379934898346464</v>
      </c>
    </row>
    <row r="3" spans="1:28" x14ac:dyDescent="0.2">
      <c r="A3" t="s">
        <v>23</v>
      </c>
      <c r="B3" t="s">
        <v>24</v>
      </c>
      <c r="C3" t="s">
        <v>25</v>
      </c>
      <c r="D3" t="s">
        <v>26</v>
      </c>
      <c r="E3" s="1">
        <v>43620.637245370373</v>
      </c>
      <c r="F3" t="s">
        <v>27</v>
      </c>
      <c r="G3">
        <v>512</v>
      </c>
      <c r="H3">
        <v>4096</v>
      </c>
      <c r="I3">
        <v>1</v>
      </c>
      <c r="J3" t="s">
        <v>28</v>
      </c>
      <c r="K3">
        <v>0</v>
      </c>
      <c r="L3">
        <v>1</v>
      </c>
      <c r="M3" t="b">
        <v>0</v>
      </c>
      <c r="N3" t="b">
        <v>0</v>
      </c>
      <c r="O3" t="b">
        <v>0</v>
      </c>
      <c r="P3">
        <v>0</v>
      </c>
      <c r="Q3" t="s">
        <v>29</v>
      </c>
      <c r="R3">
        <v>0</v>
      </c>
      <c r="S3">
        <v>2</v>
      </c>
      <c r="T3" t="s">
        <v>28</v>
      </c>
      <c r="U3" s="2">
        <v>2.1484523610559499E-5</v>
      </c>
      <c r="V3" s="2">
        <v>2.3773876159807201E-6</v>
      </c>
      <c r="W3" s="2">
        <v>1.51908794981707E-6</v>
      </c>
      <c r="X3" s="2">
        <v>1.8410610350796202E-5</v>
      </c>
      <c r="Z3" s="2">
        <f t="shared" ref="Z3:AB19" si="0">U3/U12</f>
        <v>0.65160939657856298</v>
      </c>
      <c r="AA3" s="2">
        <f t="shared" si="0"/>
        <v>0.96269332593052226</v>
      </c>
      <c r="AB3" s="2">
        <f t="shared" si="0"/>
        <v>0.96411953424850627</v>
      </c>
    </row>
    <row r="4" spans="1:28" x14ac:dyDescent="0.2">
      <c r="A4" t="s">
        <v>23</v>
      </c>
      <c r="B4" t="s">
        <v>24</v>
      </c>
      <c r="C4" t="s">
        <v>25</v>
      </c>
      <c r="D4" t="s">
        <v>26</v>
      </c>
      <c r="E4" s="1">
        <v>43620.637245370373</v>
      </c>
      <c r="F4" t="s">
        <v>27</v>
      </c>
      <c r="G4">
        <v>512</v>
      </c>
      <c r="H4">
        <v>4096</v>
      </c>
      <c r="I4">
        <v>1</v>
      </c>
      <c r="J4" t="s">
        <v>28</v>
      </c>
      <c r="K4">
        <v>0</v>
      </c>
      <c r="L4">
        <v>1</v>
      </c>
      <c r="M4" t="b">
        <v>0</v>
      </c>
      <c r="N4" t="b">
        <v>0</v>
      </c>
      <c r="O4" t="b">
        <v>0</v>
      </c>
      <c r="P4">
        <v>0</v>
      </c>
      <c r="Q4" t="s">
        <v>29</v>
      </c>
      <c r="R4">
        <v>0</v>
      </c>
      <c r="S4">
        <v>4</v>
      </c>
      <c r="T4" t="s">
        <v>28</v>
      </c>
      <c r="U4" s="2">
        <v>4.3036860825036103E-5</v>
      </c>
      <c r="V4" s="2">
        <v>4.7552466548582797E-6</v>
      </c>
      <c r="W4" s="2">
        <v>3.0376075445376298E-6</v>
      </c>
      <c r="X4" s="2">
        <v>3.8743508376445499E-5</v>
      </c>
      <c r="Z4" s="2">
        <f t="shared" si="0"/>
        <v>0.63412361015695751</v>
      </c>
      <c r="AA4" s="2">
        <f t="shared" si="0"/>
        <v>0.96263092282175944</v>
      </c>
      <c r="AB4" s="2">
        <f t="shared" si="0"/>
        <v>0.96384542819500041</v>
      </c>
    </row>
    <row r="5" spans="1:28" x14ac:dyDescent="0.2">
      <c r="A5" t="s">
        <v>23</v>
      </c>
      <c r="B5" t="s">
        <v>24</v>
      </c>
      <c r="C5" t="s">
        <v>25</v>
      </c>
      <c r="D5" t="s">
        <v>26</v>
      </c>
      <c r="E5" s="1">
        <v>43620.637245370373</v>
      </c>
      <c r="F5" t="s">
        <v>27</v>
      </c>
      <c r="G5">
        <v>512</v>
      </c>
      <c r="H5">
        <v>4096</v>
      </c>
      <c r="I5">
        <v>1</v>
      </c>
      <c r="J5" t="s">
        <v>28</v>
      </c>
      <c r="K5">
        <v>0</v>
      </c>
      <c r="L5">
        <v>1</v>
      </c>
      <c r="M5" t="b">
        <v>0</v>
      </c>
      <c r="N5" t="b">
        <v>0</v>
      </c>
      <c r="O5" t="b">
        <v>0</v>
      </c>
      <c r="P5">
        <v>0</v>
      </c>
      <c r="Q5" t="s">
        <v>29</v>
      </c>
      <c r="R5">
        <v>0</v>
      </c>
      <c r="S5">
        <v>8</v>
      </c>
      <c r="T5" t="s">
        <v>28</v>
      </c>
      <c r="U5" s="2">
        <v>8.6343702481545898E-5</v>
      </c>
      <c r="V5" s="2">
        <v>9.5124479051306805E-6</v>
      </c>
      <c r="W5" s="2">
        <v>6.0762040630052799E-6</v>
      </c>
      <c r="X5" s="2">
        <v>8.5175266885911005E-5</v>
      </c>
      <c r="Z5" s="2">
        <f t="shared" si="0"/>
        <v>0.60196626522608765</v>
      </c>
      <c r="AA5" s="2">
        <f t="shared" si="0"/>
        <v>0.9625076619482329</v>
      </c>
      <c r="AB5" s="2">
        <f t="shared" si="0"/>
        <v>0.96380128472613313</v>
      </c>
    </row>
    <row r="6" spans="1:28" x14ac:dyDescent="0.2">
      <c r="A6" t="s">
        <v>23</v>
      </c>
      <c r="B6" t="s">
        <v>24</v>
      </c>
      <c r="C6" t="s">
        <v>25</v>
      </c>
      <c r="D6" t="s">
        <v>26</v>
      </c>
      <c r="E6" s="1">
        <v>43620.637245370373</v>
      </c>
      <c r="F6" t="s">
        <v>27</v>
      </c>
      <c r="G6">
        <v>512</v>
      </c>
      <c r="H6">
        <v>4096</v>
      </c>
      <c r="I6">
        <v>1</v>
      </c>
      <c r="J6" t="s">
        <v>28</v>
      </c>
      <c r="K6">
        <v>0</v>
      </c>
      <c r="L6">
        <v>1</v>
      </c>
      <c r="M6" t="b">
        <v>0</v>
      </c>
      <c r="N6" t="b">
        <v>0</v>
      </c>
      <c r="O6" t="b">
        <v>0</v>
      </c>
      <c r="P6">
        <v>0</v>
      </c>
      <c r="Q6" t="s">
        <v>29</v>
      </c>
      <c r="R6">
        <v>0</v>
      </c>
      <c r="S6">
        <v>16</v>
      </c>
      <c r="T6" t="s">
        <v>28</v>
      </c>
      <c r="U6">
        <v>2.01094832246938E-4</v>
      </c>
      <c r="V6" s="2">
        <v>1.9033264255314E-5</v>
      </c>
      <c r="W6" s="2">
        <v>1.2155194124957199E-5</v>
      </c>
      <c r="X6">
        <v>2.01094832246938E-4</v>
      </c>
      <c r="Z6" s="2">
        <f t="shared" si="0"/>
        <v>0.6330575592483868</v>
      </c>
      <c r="AA6" s="2">
        <f t="shared" si="0"/>
        <v>0.96226736496552157</v>
      </c>
      <c r="AB6" s="2">
        <f t="shared" si="0"/>
        <v>0.96435818933074746</v>
      </c>
    </row>
    <row r="7" spans="1:28" x14ac:dyDescent="0.2">
      <c r="A7" t="s">
        <v>23</v>
      </c>
      <c r="B7" t="s">
        <v>24</v>
      </c>
      <c r="C7" t="s">
        <v>25</v>
      </c>
      <c r="D7" t="s">
        <v>26</v>
      </c>
      <c r="E7" s="1">
        <v>43620.637245370373</v>
      </c>
      <c r="F7" t="s">
        <v>27</v>
      </c>
      <c r="G7">
        <v>512</v>
      </c>
      <c r="H7">
        <v>4096</v>
      </c>
      <c r="I7">
        <v>1</v>
      </c>
      <c r="J7" t="s">
        <v>28</v>
      </c>
      <c r="K7">
        <v>0</v>
      </c>
      <c r="L7">
        <v>1</v>
      </c>
      <c r="M7" t="b">
        <v>0</v>
      </c>
      <c r="N7" t="b">
        <v>0</v>
      </c>
      <c r="O7" t="b">
        <v>0</v>
      </c>
      <c r="P7">
        <v>0</v>
      </c>
      <c r="Q7" t="s">
        <v>29</v>
      </c>
      <c r="R7">
        <v>0</v>
      </c>
      <c r="S7">
        <v>32</v>
      </c>
      <c r="T7" t="s">
        <v>28</v>
      </c>
      <c r="U7">
        <v>5.2507332317186799E-4</v>
      </c>
      <c r="V7" s="2">
        <v>3.8104380545720301E-5</v>
      </c>
      <c r="W7" s="2">
        <v>2.4289753270904098E-5</v>
      </c>
      <c r="X7">
        <v>5.2507332317186799E-4</v>
      </c>
      <c r="Z7" s="2">
        <f t="shared" si="0"/>
        <v>0.69242324888086926</v>
      </c>
      <c r="AA7" s="2">
        <f t="shared" si="0"/>
        <v>0.96181200255495414</v>
      </c>
      <c r="AB7" s="2">
        <f t="shared" si="0"/>
        <v>0.96359422297392605</v>
      </c>
    </row>
    <row r="8" spans="1:28" x14ac:dyDescent="0.2">
      <c r="A8" t="s">
        <v>23</v>
      </c>
      <c r="B8" t="s">
        <v>24</v>
      </c>
      <c r="C8" t="s">
        <v>25</v>
      </c>
      <c r="D8" t="s">
        <v>26</v>
      </c>
      <c r="E8" s="1">
        <v>43620.637245370373</v>
      </c>
      <c r="F8" t="s">
        <v>27</v>
      </c>
      <c r="G8">
        <v>512</v>
      </c>
      <c r="H8">
        <v>4096</v>
      </c>
      <c r="I8">
        <v>1</v>
      </c>
      <c r="J8" t="s">
        <v>28</v>
      </c>
      <c r="K8">
        <v>0</v>
      </c>
      <c r="L8">
        <v>1</v>
      </c>
      <c r="M8" t="b">
        <v>0</v>
      </c>
      <c r="N8" t="b">
        <v>0</v>
      </c>
      <c r="O8" t="b">
        <v>0</v>
      </c>
      <c r="P8">
        <v>0</v>
      </c>
      <c r="Q8" t="s">
        <v>29</v>
      </c>
      <c r="R8">
        <v>0</v>
      </c>
      <c r="S8">
        <v>64</v>
      </c>
      <c r="T8" t="s">
        <v>28</v>
      </c>
      <c r="U8">
        <v>1.54055115903289E-3</v>
      </c>
      <c r="V8" s="2">
        <v>7.6394740660615997E-5</v>
      </c>
      <c r="W8" s="2">
        <v>4.8513953014198198E-5</v>
      </c>
      <c r="X8">
        <v>1.54055115903289E-3</v>
      </c>
      <c r="Z8" s="2">
        <f t="shared" si="0"/>
        <v>0.76753226734076263</v>
      </c>
      <c r="AA8" s="2">
        <f t="shared" si="0"/>
        <v>0.96100443841709382</v>
      </c>
      <c r="AB8" s="2">
        <f t="shared" si="0"/>
        <v>0.96083290659920484</v>
      </c>
    </row>
    <row r="9" spans="1:28" x14ac:dyDescent="0.2">
      <c r="A9" t="s">
        <v>23</v>
      </c>
      <c r="B9" t="s">
        <v>24</v>
      </c>
      <c r="C9" t="s">
        <v>25</v>
      </c>
      <c r="D9" t="s">
        <v>26</v>
      </c>
      <c r="E9" s="1">
        <v>43620.637245370373</v>
      </c>
      <c r="F9" t="s">
        <v>27</v>
      </c>
      <c r="G9">
        <v>512</v>
      </c>
      <c r="H9">
        <v>4096</v>
      </c>
      <c r="I9">
        <v>1</v>
      </c>
      <c r="J9" t="s">
        <v>28</v>
      </c>
      <c r="K9">
        <v>0</v>
      </c>
      <c r="L9">
        <v>1</v>
      </c>
      <c r="M9" t="b">
        <v>0</v>
      </c>
      <c r="N9" t="b">
        <v>0</v>
      </c>
      <c r="O9" t="b">
        <v>0</v>
      </c>
      <c r="P9">
        <v>0</v>
      </c>
      <c r="Q9" t="s">
        <v>29</v>
      </c>
      <c r="R9">
        <v>0</v>
      </c>
      <c r="S9">
        <v>128</v>
      </c>
      <c r="T9" t="s">
        <v>28</v>
      </c>
      <c r="U9">
        <v>5.0276143218714198E-3</v>
      </c>
      <c r="V9">
        <v>1.53799644746486E-4</v>
      </c>
      <c r="W9" s="2">
        <v>9.6900080775960896E-5</v>
      </c>
      <c r="X9">
        <v>5.0276143218714198E-3</v>
      </c>
      <c r="Z9" s="2">
        <f t="shared" si="0"/>
        <v>0.84375899741341209</v>
      </c>
      <c r="AA9" s="2">
        <f t="shared" si="0"/>
        <v>0.9598128411813891</v>
      </c>
      <c r="AB9" s="2">
        <f t="shared" si="0"/>
        <v>0.9604456940520012</v>
      </c>
    </row>
    <row r="10" spans="1:28" x14ac:dyDescent="0.2">
      <c r="A10" t="s">
        <v>23</v>
      </c>
      <c r="B10" t="s">
        <v>24</v>
      </c>
      <c r="C10" t="s">
        <v>25</v>
      </c>
      <c r="D10" t="s">
        <v>26</v>
      </c>
      <c r="E10" s="1">
        <v>43620.637245370373</v>
      </c>
      <c r="F10" t="s">
        <v>27</v>
      </c>
      <c r="G10">
        <v>512</v>
      </c>
      <c r="H10">
        <v>4096</v>
      </c>
      <c r="I10">
        <v>1</v>
      </c>
      <c r="J10" t="s">
        <v>28</v>
      </c>
      <c r="K10">
        <v>0</v>
      </c>
      <c r="L10">
        <v>1</v>
      </c>
      <c r="M10" t="b">
        <v>0</v>
      </c>
      <c r="N10" t="b">
        <v>0</v>
      </c>
      <c r="O10" t="b">
        <v>0</v>
      </c>
      <c r="P10">
        <v>0</v>
      </c>
      <c r="Q10" t="s">
        <v>29</v>
      </c>
      <c r="R10">
        <v>0</v>
      </c>
      <c r="S10">
        <v>256</v>
      </c>
      <c r="T10" t="s">
        <v>28</v>
      </c>
      <c r="U10">
        <v>1.7626011789003498E-2</v>
      </c>
      <c r="V10">
        <v>3.1351642488307399E-4</v>
      </c>
      <c r="W10">
        <v>1.92104229376881E-4</v>
      </c>
      <c r="X10">
        <v>1.7626011789003498E-2</v>
      </c>
      <c r="Z10" s="2">
        <f t="shared" si="0"/>
        <v>0.90580277052484981</v>
      </c>
      <c r="AA10" s="2">
        <f t="shared" si="0"/>
        <v>0.9591046169609051</v>
      </c>
      <c r="AB10" s="2">
        <f t="shared" si="0"/>
        <v>0.95969733275616209</v>
      </c>
    </row>
    <row r="11" spans="1:28" x14ac:dyDescent="0.2">
      <c r="A11" t="s">
        <v>23</v>
      </c>
      <c r="B11" t="s">
        <v>24</v>
      </c>
      <c r="C11" t="s">
        <v>30</v>
      </c>
      <c r="D11" t="s">
        <v>26</v>
      </c>
      <c r="E11" s="1">
        <v>43621.426400462966</v>
      </c>
      <c r="F11" t="s">
        <v>31</v>
      </c>
      <c r="G11">
        <v>512</v>
      </c>
      <c r="H11">
        <v>4096</v>
      </c>
      <c r="I11">
        <v>1</v>
      </c>
      <c r="J11" t="s">
        <v>28</v>
      </c>
      <c r="K11">
        <v>0</v>
      </c>
      <c r="L11">
        <v>1</v>
      </c>
      <c r="M11" t="b">
        <v>0</v>
      </c>
      <c r="N11" t="b">
        <v>0</v>
      </c>
      <c r="O11" t="b">
        <v>1</v>
      </c>
      <c r="P11">
        <v>0</v>
      </c>
      <c r="Q11" t="s">
        <v>29</v>
      </c>
      <c r="R11">
        <v>0</v>
      </c>
      <c r="S11">
        <v>1</v>
      </c>
      <c r="T11" t="s">
        <v>28</v>
      </c>
      <c r="U11" s="2">
        <v>1.6245052435316801E-5</v>
      </c>
      <c r="V11" s="2">
        <v>1.2346581875715499E-6</v>
      </c>
      <c r="W11" s="2">
        <v>7.8795336253281605E-7</v>
      </c>
      <c r="X11" s="2">
        <v>1.6245052435316801E-5</v>
      </c>
      <c r="Z11" s="2">
        <f>U11/U20</f>
        <v>0.90397756712165622</v>
      </c>
      <c r="AA11" s="2">
        <f t="shared" si="0"/>
        <v>0.91638970231129513</v>
      </c>
      <c r="AB11" s="2">
        <f t="shared" si="0"/>
        <v>0.88967395348210332</v>
      </c>
    </row>
    <row r="12" spans="1:28" x14ac:dyDescent="0.2">
      <c r="A12" t="s">
        <v>23</v>
      </c>
      <c r="B12" t="s">
        <v>24</v>
      </c>
      <c r="C12" t="s">
        <v>30</v>
      </c>
      <c r="D12" t="s">
        <v>26</v>
      </c>
      <c r="E12" s="1">
        <v>43621.426400462966</v>
      </c>
      <c r="F12" t="s">
        <v>31</v>
      </c>
      <c r="G12">
        <v>512</v>
      </c>
      <c r="H12">
        <v>4096</v>
      </c>
      <c r="I12">
        <v>1</v>
      </c>
      <c r="J12" t="s">
        <v>28</v>
      </c>
      <c r="K12">
        <v>0</v>
      </c>
      <c r="L12">
        <v>1</v>
      </c>
      <c r="M12" t="b">
        <v>0</v>
      </c>
      <c r="N12" t="b">
        <v>0</v>
      </c>
      <c r="O12" t="b">
        <v>1</v>
      </c>
      <c r="P12">
        <v>0</v>
      </c>
      <c r="Q12" t="s">
        <v>29</v>
      </c>
      <c r="R12">
        <v>0</v>
      </c>
      <c r="S12">
        <v>2</v>
      </c>
      <c r="T12" t="s">
        <v>28</v>
      </c>
      <c r="U12" s="2">
        <v>3.29714760458786E-5</v>
      </c>
      <c r="V12" s="2">
        <v>2.46951708497904E-6</v>
      </c>
      <c r="W12" s="2">
        <v>1.5756220010635301E-6</v>
      </c>
      <c r="X12" s="2">
        <v>3.29714760458786E-5</v>
      </c>
      <c r="Z12" s="2">
        <f t="shared" si="0"/>
        <v>1.762037098745544</v>
      </c>
      <c r="AA12" s="2">
        <f t="shared" si="0"/>
        <v>0.94548294832459101</v>
      </c>
      <c r="AB12" s="2">
        <f t="shared" si="0"/>
        <v>0.91019527271425593</v>
      </c>
    </row>
    <row r="13" spans="1:28" x14ac:dyDescent="0.2">
      <c r="A13" t="s">
        <v>23</v>
      </c>
      <c r="B13" t="s">
        <v>24</v>
      </c>
      <c r="C13" t="s">
        <v>30</v>
      </c>
      <c r="D13" t="s">
        <v>26</v>
      </c>
      <c r="E13" s="1">
        <v>43621.426400462966</v>
      </c>
      <c r="F13" t="s">
        <v>31</v>
      </c>
      <c r="G13">
        <v>512</v>
      </c>
      <c r="H13">
        <v>4096</v>
      </c>
      <c r="I13">
        <v>1</v>
      </c>
      <c r="J13" t="s">
        <v>28</v>
      </c>
      <c r="K13">
        <v>0</v>
      </c>
      <c r="L13">
        <v>1</v>
      </c>
      <c r="M13" t="b">
        <v>0</v>
      </c>
      <c r="N13" t="b">
        <v>0</v>
      </c>
      <c r="O13" t="b">
        <v>1</v>
      </c>
      <c r="P13">
        <v>0</v>
      </c>
      <c r="Q13" t="s">
        <v>29</v>
      </c>
      <c r="R13">
        <v>0</v>
      </c>
      <c r="S13">
        <v>4</v>
      </c>
      <c r="T13" t="s">
        <v>28</v>
      </c>
      <c r="U13" s="2">
        <v>6.7868251766219006E-5</v>
      </c>
      <c r="V13" s="2">
        <v>4.9398440691259201E-6</v>
      </c>
      <c r="W13" s="2">
        <v>3.1515505035140098E-6</v>
      </c>
      <c r="X13" s="2">
        <v>6.7868251766219006E-5</v>
      </c>
      <c r="Z13" s="2">
        <f t="shared" si="0"/>
        <v>1.991970499893887</v>
      </c>
      <c r="AA13" s="2">
        <f t="shared" si="0"/>
        <v>0.93413783426889319</v>
      </c>
      <c r="AB13" s="2">
        <f t="shared" si="0"/>
        <v>0.90553772419298151</v>
      </c>
    </row>
    <row r="14" spans="1:28" x14ac:dyDescent="0.2">
      <c r="A14" t="s">
        <v>23</v>
      </c>
      <c r="B14" t="s">
        <v>24</v>
      </c>
      <c r="C14" t="s">
        <v>30</v>
      </c>
      <c r="D14" t="s">
        <v>26</v>
      </c>
      <c r="E14" s="1">
        <v>43621.426400462966</v>
      </c>
      <c r="F14" t="s">
        <v>31</v>
      </c>
      <c r="G14">
        <v>512</v>
      </c>
      <c r="H14">
        <v>4096</v>
      </c>
      <c r="I14">
        <v>1</v>
      </c>
      <c r="J14" t="s">
        <v>28</v>
      </c>
      <c r="K14">
        <v>0</v>
      </c>
      <c r="L14">
        <v>1</v>
      </c>
      <c r="M14" t="b">
        <v>0</v>
      </c>
      <c r="N14" t="b">
        <v>0</v>
      </c>
      <c r="O14" t="b">
        <v>1</v>
      </c>
      <c r="P14">
        <v>0</v>
      </c>
      <c r="Q14" t="s">
        <v>29</v>
      </c>
      <c r="R14">
        <v>0</v>
      </c>
      <c r="S14">
        <v>8</v>
      </c>
      <c r="T14" t="s">
        <v>28</v>
      </c>
      <c r="U14">
        <v>1.43436115060562E-4</v>
      </c>
      <c r="V14" s="2">
        <v>9.8829840854215393E-6</v>
      </c>
      <c r="W14" s="2">
        <v>6.3044158161003598E-6</v>
      </c>
      <c r="X14">
        <v>1.43436115060562E-4</v>
      </c>
      <c r="Z14" s="2">
        <f t="shared" si="0"/>
        <v>1.865897020352437</v>
      </c>
      <c r="AA14" s="2">
        <f t="shared" si="0"/>
        <v>0.9331505398277149</v>
      </c>
      <c r="AB14" s="2">
        <f t="shared" si="0"/>
        <v>0.90421928515832484</v>
      </c>
    </row>
    <row r="15" spans="1:28" x14ac:dyDescent="0.2">
      <c r="A15" t="s">
        <v>23</v>
      </c>
      <c r="B15" t="s">
        <v>24</v>
      </c>
      <c r="C15" t="s">
        <v>30</v>
      </c>
      <c r="D15" t="s">
        <v>26</v>
      </c>
      <c r="E15" s="1">
        <v>43621.426400462966</v>
      </c>
      <c r="F15" t="s">
        <v>31</v>
      </c>
      <c r="G15">
        <v>512</v>
      </c>
      <c r="H15">
        <v>4096</v>
      </c>
      <c r="I15">
        <v>1</v>
      </c>
      <c r="J15" t="s">
        <v>28</v>
      </c>
      <c r="K15">
        <v>0</v>
      </c>
      <c r="L15">
        <v>1</v>
      </c>
      <c r="M15" t="b">
        <v>0</v>
      </c>
      <c r="N15" t="b">
        <v>0</v>
      </c>
      <c r="O15" t="b">
        <v>1</v>
      </c>
      <c r="P15">
        <v>0</v>
      </c>
      <c r="Q15" t="s">
        <v>29</v>
      </c>
      <c r="R15">
        <v>0</v>
      </c>
      <c r="S15">
        <v>16</v>
      </c>
      <c r="T15" t="s">
        <v>28</v>
      </c>
      <c r="U15">
        <v>3.17656474216488E-4</v>
      </c>
      <c r="V15" s="2">
        <v>1.9779600710033401E-5</v>
      </c>
      <c r="W15" s="2">
        <v>1.26044391590564E-5</v>
      </c>
      <c r="X15">
        <v>3.17656474216488E-4</v>
      </c>
      <c r="Z15" s="2">
        <f t="shared" si="0"/>
        <v>1.2587409751286898</v>
      </c>
      <c r="AA15" s="2">
        <f t="shared" si="0"/>
        <v>0.92848399209325716</v>
      </c>
      <c r="AB15" s="2">
        <f t="shared" si="0"/>
        <v>0.89904628229867067</v>
      </c>
    </row>
    <row r="16" spans="1:28" x14ac:dyDescent="0.2">
      <c r="A16" t="s">
        <v>23</v>
      </c>
      <c r="B16" t="s">
        <v>24</v>
      </c>
      <c r="C16" t="s">
        <v>30</v>
      </c>
      <c r="D16" t="s">
        <v>26</v>
      </c>
      <c r="E16" s="1">
        <v>43621.426400462966</v>
      </c>
      <c r="F16" t="s">
        <v>31</v>
      </c>
      <c r="G16">
        <v>512</v>
      </c>
      <c r="H16">
        <v>4096</v>
      </c>
      <c r="I16">
        <v>1</v>
      </c>
      <c r="J16" t="s">
        <v>28</v>
      </c>
      <c r="K16">
        <v>0</v>
      </c>
      <c r="L16">
        <v>1</v>
      </c>
      <c r="M16" t="b">
        <v>0</v>
      </c>
      <c r="N16" t="b">
        <v>0</v>
      </c>
      <c r="O16" t="b">
        <v>1</v>
      </c>
      <c r="P16">
        <v>0</v>
      </c>
      <c r="Q16" t="s">
        <v>29</v>
      </c>
      <c r="R16">
        <v>0</v>
      </c>
      <c r="S16">
        <v>32</v>
      </c>
      <c r="T16" t="s">
        <v>28</v>
      </c>
      <c r="U16">
        <v>7.5831267078411795E-4</v>
      </c>
      <c r="V16" s="2">
        <v>3.9617285336947297E-5</v>
      </c>
      <c r="W16" s="2">
        <v>2.5207450077833599E-5</v>
      </c>
      <c r="X16">
        <v>7.5831267078411795E-4</v>
      </c>
      <c r="Z16" s="2">
        <f t="shared" si="0"/>
        <v>2.7304178858979169</v>
      </c>
      <c r="AA16" s="2">
        <f t="shared" si="0"/>
        <v>0.91436533299764144</v>
      </c>
      <c r="AB16" s="2">
        <f t="shared" si="0"/>
        <v>0.8859516452749745</v>
      </c>
    </row>
    <row r="17" spans="1:28" x14ac:dyDescent="0.2">
      <c r="A17" t="s">
        <v>23</v>
      </c>
      <c r="B17" t="s">
        <v>24</v>
      </c>
      <c r="C17" t="s">
        <v>30</v>
      </c>
      <c r="D17" t="s">
        <v>26</v>
      </c>
      <c r="E17" s="1">
        <v>43621.426400462966</v>
      </c>
      <c r="F17" t="s">
        <v>31</v>
      </c>
      <c r="G17">
        <v>512</v>
      </c>
      <c r="H17">
        <v>4096</v>
      </c>
      <c r="I17">
        <v>1</v>
      </c>
      <c r="J17" t="s">
        <v>28</v>
      </c>
      <c r="K17">
        <v>0</v>
      </c>
      <c r="L17">
        <v>1</v>
      </c>
      <c r="M17" t="b">
        <v>0</v>
      </c>
      <c r="N17" t="b">
        <v>0</v>
      </c>
      <c r="O17" t="b">
        <v>1</v>
      </c>
      <c r="P17">
        <v>0</v>
      </c>
      <c r="Q17" t="s">
        <v>29</v>
      </c>
      <c r="R17">
        <v>0</v>
      </c>
      <c r="S17">
        <v>64</v>
      </c>
      <c r="T17" t="s">
        <v>28</v>
      </c>
      <c r="U17">
        <v>2.0071483956894398E-3</v>
      </c>
      <c r="V17" s="2">
        <v>7.9494680364274503E-5</v>
      </c>
      <c r="W17" s="2">
        <v>5.0491560687601397E-5</v>
      </c>
      <c r="X17">
        <v>2.0071483956894398E-3</v>
      </c>
      <c r="Z17" s="2">
        <f t="shared" si="0"/>
        <v>1.9134572403758514</v>
      </c>
      <c r="AA17" s="2">
        <f t="shared" si="0"/>
        <v>0.95563889912707067</v>
      </c>
      <c r="AB17" s="2">
        <f t="shared" si="0"/>
        <v>0.92313838521946778</v>
      </c>
    </row>
    <row r="18" spans="1:28" x14ac:dyDescent="0.2">
      <c r="A18" t="s">
        <v>23</v>
      </c>
      <c r="B18" t="s">
        <v>24</v>
      </c>
      <c r="C18" t="s">
        <v>30</v>
      </c>
      <c r="D18" t="s">
        <v>26</v>
      </c>
      <c r="E18" s="1">
        <v>43621.426400462966</v>
      </c>
      <c r="F18" t="s">
        <v>31</v>
      </c>
      <c r="G18">
        <v>512</v>
      </c>
      <c r="H18">
        <v>4096</v>
      </c>
      <c r="I18">
        <v>1</v>
      </c>
      <c r="J18" t="s">
        <v>28</v>
      </c>
      <c r="K18">
        <v>0</v>
      </c>
      <c r="L18">
        <v>1</v>
      </c>
      <c r="M18" t="b">
        <v>0</v>
      </c>
      <c r="N18" t="b">
        <v>0</v>
      </c>
      <c r="O18" t="b">
        <v>1</v>
      </c>
      <c r="P18">
        <v>0</v>
      </c>
      <c r="Q18" t="s">
        <v>29</v>
      </c>
      <c r="R18">
        <v>0</v>
      </c>
      <c r="S18">
        <v>128</v>
      </c>
      <c r="T18" t="s">
        <v>28</v>
      </c>
      <c r="U18">
        <v>5.9585904710750797E-3</v>
      </c>
      <c r="V18">
        <v>1.60239203048358E-4</v>
      </c>
      <c r="W18">
        <v>1.00890744136872E-4</v>
      </c>
      <c r="X18">
        <v>5.9585904710750797E-3</v>
      </c>
      <c r="Z18" s="2">
        <f t="shared" si="0"/>
        <v>1.144391278262485</v>
      </c>
      <c r="AA18" s="2">
        <f t="shared" si="0"/>
        <v>0.96242292404494556</v>
      </c>
      <c r="AB18" s="2">
        <f t="shared" si="0"/>
        <v>0.91873060193051104</v>
      </c>
    </row>
    <row r="19" spans="1:28" x14ac:dyDescent="0.2">
      <c r="A19" t="s">
        <v>23</v>
      </c>
      <c r="B19" t="s">
        <v>24</v>
      </c>
      <c r="C19" t="s">
        <v>30</v>
      </c>
      <c r="D19" t="s">
        <v>26</v>
      </c>
      <c r="E19" s="1">
        <v>43621.426400462966</v>
      </c>
      <c r="F19" t="s">
        <v>31</v>
      </c>
      <c r="G19">
        <v>512</v>
      </c>
      <c r="H19">
        <v>4096</v>
      </c>
      <c r="I19">
        <v>1</v>
      </c>
      <c r="J19" t="s">
        <v>28</v>
      </c>
      <c r="K19">
        <v>0</v>
      </c>
      <c r="L19">
        <v>1</v>
      </c>
      <c r="M19" t="b">
        <v>0</v>
      </c>
      <c r="N19" t="b">
        <v>0</v>
      </c>
      <c r="O19" t="b">
        <v>1</v>
      </c>
      <c r="P19">
        <v>0</v>
      </c>
      <c r="Q19" t="s">
        <v>29</v>
      </c>
      <c r="R19">
        <v>0</v>
      </c>
      <c r="S19">
        <v>256</v>
      </c>
      <c r="T19" t="s">
        <v>28</v>
      </c>
      <c r="U19">
        <v>1.9458995227835799E-2</v>
      </c>
      <c r="V19">
        <v>3.2688449136707002E-4</v>
      </c>
      <c r="W19">
        <v>2.0017168207102899E-4</v>
      </c>
      <c r="X19">
        <v>1.9458995227835799E-2</v>
      </c>
      <c r="Z19" s="2">
        <f t="shared" si="0"/>
        <v>1.7590533369364132</v>
      </c>
      <c r="AA19" s="2">
        <f t="shared" si="0"/>
        <v>0.98691157423139553</v>
      </c>
      <c r="AB19" s="2">
        <f t="shared" si="0"/>
        <v>0.93535230843148687</v>
      </c>
    </row>
    <row r="20" spans="1:28" x14ac:dyDescent="0.2">
      <c r="O20" t="b">
        <v>1</v>
      </c>
      <c r="S20">
        <v>1</v>
      </c>
      <c r="T20" t="s">
        <v>28</v>
      </c>
      <c r="U20" s="2">
        <v>1.79706366907339E-5</v>
      </c>
      <c r="V20" s="2">
        <v>1.3473069202518601E-6</v>
      </c>
      <c r="W20" s="2">
        <v>8.8566531530887005E-7</v>
      </c>
    </row>
    <row r="21" spans="1:28" x14ac:dyDescent="0.2">
      <c r="O21" t="b">
        <v>1</v>
      </c>
      <c r="S21">
        <v>2</v>
      </c>
      <c r="T21" t="s">
        <v>28</v>
      </c>
      <c r="U21" s="2">
        <v>1.87121349881635E-5</v>
      </c>
      <c r="V21" s="2">
        <v>2.6119107587874101E-6</v>
      </c>
      <c r="W21" s="2">
        <v>1.73108128365129E-6</v>
      </c>
    </row>
    <row r="22" spans="1:28" x14ac:dyDescent="0.2">
      <c r="O22" t="b">
        <v>1</v>
      </c>
      <c r="S22">
        <v>4</v>
      </c>
      <c r="T22" t="s">
        <v>28</v>
      </c>
      <c r="U22" s="2">
        <v>3.4070912079187103E-5</v>
      </c>
      <c r="V22" s="2">
        <v>5.2881318879371898E-6</v>
      </c>
      <c r="W22" s="2">
        <v>3.480308350845E-6</v>
      </c>
    </row>
    <row r="23" spans="1:28" x14ac:dyDescent="0.2">
      <c r="O23" t="b">
        <v>1</v>
      </c>
      <c r="S23">
        <v>8</v>
      </c>
      <c r="T23" t="s">
        <v>28</v>
      </c>
      <c r="U23" s="2">
        <v>7.6872471254318898E-5</v>
      </c>
      <c r="V23" s="2">
        <v>1.05909857666119E-5</v>
      </c>
      <c r="W23" s="2">
        <v>6.9722200350952301E-6</v>
      </c>
    </row>
    <row r="24" spans="1:28" x14ac:dyDescent="0.2">
      <c r="O24" t="b">
        <v>1</v>
      </c>
      <c r="S24">
        <v>16</v>
      </c>
      <c r="T24" t="s">
        <v>28</v>
      </c>
      <c r="U24">
        <v>2.52360478043556E-4</v>
      </c>
      <c r="V24" s="2">
        <v>2.13031144085107E-5</v>
      </c>
      <c r="W24" s="2">
        <v>1.40197889777482E-5</v>
      </c>
    </row>
    <row r="25" spans="1:28" x14ac:dyDescent="0.2">
      <c r="O25" t="b">
        <v>1</v>
      </c>
      <c r="S25">
        <v>32</v>
      </c>
      <c r="T25" t="s">
        <v>28</v>
      </c>
      <c r="U25">
        <v>2.7772769681178001E-4</v>
      </c>
      <c r="V25" s="2">
        <v>4.3327632738510099E-5</v>
      </c>
      <c r="W25" s="2">
        <v>2.8452399419620599E-5</v>
      </c>
    </row>
    <row r="26" spans="1:28" x14ac:dyDescent="0.2">
      <c r="O26" t="b">
        <v>1</v>
      </c>
      <c r="S26">
        <v>64</v>
      </c>
      <c r="T26" t="s">
        <v>28</v>
      </c>
      <c r="U26">
        <v>1.0489643318578601E-3</v>
      </c>
      <c r="V26" s="2">
        <v>8.3184851973783198E-5</v>
      </c>
      <c r="W26" s="2">
        <v>5.4695548897143399E-5</v>
      </c>
    </row>
    <row r="27" spans="1:28" x14ac:dyDescent="0.2">
      <c r="O27" t="b">
        <v>1</v>
      </c>
      <c r="S27">
        <v>128</v>
      </c>
      <c r="T27" t="s">
        <v>28</v>
      </c>
      <c r="U27">
        <v>5.20677724853158E-3</v>
      </c>
      <c r="V27">
        <v>1.6649562167003699E-4</v>
      </c>
      <c r="W27">
        <v>1.0981537343468499E-4</v>
      </c>
    </row>
    <row r="28" spans="1:28" x14ac:dyDescent="0.2">
      <c r="S28">
        <v>256</v>
      </c>
      <c r="T28" t="s">
        <v>28</v>
      </c>
      <c r="U28">
        <v>1.1062197387218401E-2</v>
      </c>
      <c r="V28">
        <v>3.3121963497251202E-4</v>
      </c>
      <c r="W28">
        <v>2.1400672267191101E-4</v>
      </c>
    </row>
  </sheetData>
  <pageMargins left="0.75" right="0.75" top="1" bottom="1" header="0.5" footer="0.5"/>
  <drawing r:id="rId1"/>
</worksheet>
</file>