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<sst xmlns="http://schemas.openxmlformats.org/spreadsheetml/2006/main" count="622" uniqueCount="233">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</sst>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78163792"/>
        <c:axId val="178164352"/>
      </c:barChart>
      <c:catAx>
        <c:axId val="178163792"/>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78164352"/>
        <c:crosses val="autoZero"/>
        <c:auto val="1"/>
        <c:lblAlgn val="ctr"/>
        <c:lblOffset val="100"/>
        <c:tickLblSkip val="1"/>
        <c:tickMarkSkip val="1"/>
        <c:noMultiLvlLbl val="0"/>
      </c:catAx>
      <c:valAx>
        <c:axId val="178164352"/>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78163792"/>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5"/>
      <c r="G2" s="92"/>
      <c r="H2" s="90">
        <v>42222</v>
      </c>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7"/>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3:C3"/>
    <mergeCell ref="A2:C2"/>
    <mergeCell ref="A10:D10"/>
    <mergeCell ref="A5:C5"/>
    <mergeCell ref="A8:I8"/>
    <mergeCell ref="E10:I10"/>
    <mergeCell ref="A9:D9"/>
    <mergeCell ref="A4:C4"/>
    <mergeCell ref="A6:I6"/>
    <mergeCell ref="A7:I7"/>
    <mergeCell ref="E9:I9"/>
    <mergeCell ref="A11:D11"/>
    <mergeCell ref="E11:I11"/>
    <mergeCell ref="L4:O4"/>
    <mergeCell ref="L5:O7"/>
    <mergeCell ref="L2:O2"/>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23" zoomScaleNormal="100" workbookViewId="0">
      <selection activeCell="E26" sqref="E26"/>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17" t="s">
        <v>42</v>
      </c>
      <c r="B1" s="118"/>
      <c r="C1" s="118"/>
      <c r="D1" s="118"/>
      <c r="E1" s="119"/>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22" t="s">
        <v>149</v>
      </c>
      <c r="B2" s="123"/>
      <c r="C2" s="123"/>
      <c r="D2" s="20"/>
      <c r="E2" s="26" t="s">
        <v>16</v>
      </c>
      <c r="F2" s="96" t="s">
        <v>212</v>
      </c>
      <c r="G2" s="97"/>
      <c r="H2" s="90"/>
      <c r="I2" s="18"/>
      <c r="J2" s="3"/>
      <c r="K2" s="3"/>
      <c r="L2" s="114" t="s">
        <v>43</v>
      </c>
      <c r="M2" s="115"/>
      <c r="N2" s="115"/>
      <c r="O2" s="116"/>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20" t="s">
        <v>148</v>
      </c>
      <c r="B3" s="121"/>
      <c r="C3" s="121"/>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31" t="s">
        <v>68</v>
      </c>
      <c r="B4" s="132"/>
      <c r="C4" s="132"/>
      <c r="D4" s="20"/>
      <c r="E4" s="27" t="s">
        <v>18</v>
      </c>
      <c r="F4" s="4"/>
      <c r="G4" s="4"/>
      <c r="H4" s="4"/>
      <c r="I4" s="4" t="s">
        <v>52</v>
      </c>
      <c r="J4" s="3"/>
      <c r="K4" s="3"/>
      <c r="L4" s="104" t="s">
        <v>9</v>
      </c>
      <c r="M4" s="105"/>
      <c r="N4" s="105"/>
      <c r="O4" s="106"/>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24" t="s">
        <v>147</v>
      </c>
      <c r="B5" s="125"/>
      <c r="C5" s="125"/>
      <c r="D5" s="22"/>
      <c r="E5" s="28" t="s">
        <v>19</v>
      </c>
      <c r="F5" s="98"/>
      <c r="G5" s="63"/>
      <c r="H5" s="63"/>
      <c r="I5" s="4">
        <f>Defect_Density</f>
        <v>0</v>
      </c>
      <c r="J5" s="3"/>
      <c r="K5" s="3"/>
      <c r="L5" s="107"/>
      <c r="M5" s="108"/>
      <c r="N5" s="108"/>
      <c r="O5" s="109"/>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33" t="s">
        <v>3</v>
      </c>
      <c r="B6" s="134"/>
      <c r="C6" s="134"/>
      <c r="D6" s="134"/>
      <c r="E6" s="134"/>
      <c r="F6" s="134"/>
      <c r="G6" s="134"/>
      <c r="H6" s="134"/>
      <c r="I6" s="135"/>
      <c r="J6" s="3"/>
      <c r="K6" s="3"/>
      <c r="L6" s="110"/>
      <c r="M6" s="111"/>
      <c r="N6" s="111"/>
      <c r="O6" s="109"/>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36"/>
      <c r="B7" s="137"/>
      <c r="C7" s="137"/>
      <c r="D7" s="137"/>
      <c r="E7" s="137"/>
      <c r="F7" s="137"/>
      <c r="G7" s="137"/>
      <c r="H7" s="137"/>
      <c r="I7" s="138"/>
      <c r="J7" s="3"/>
      <c r="K7" s="3"/>
      <c r="L7" s="112"/>
      <c r="M7" s="113"/>
      <c r="N7" s="113"/>
      <c r="O7" s="109"/>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26" t="s">
        <v>12</v>
      </c>
      <c r="B8" s="127"/>
      <c r="C8" s="127"/>
      <c r="D8" s="127"/>
      <c r="E8" s="127"/>
      <c r="F8" s="127"/>
      <c r="G8" s="128"/>
      <c r="H8" s="128"/>
      <c r="I8" s="129"/>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30" t="s">
        <v>8</v>
      </c>
      <c r="B9" s="130"/>
      <c r="C9" s="130"/>
      <c r="D9" s="130"/>
      <c r="E9" s="139">
        <f>Total_Defects</f>
        <v>0</v>
      </c>
      <c r="F9" s="139"/>
      <c r="G9" s="139"/>
      <c r="H9" s="139"/>
      <c r="I9" s="139"/>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2" t="s">
        <v>5</v>
      </c>
      <c r="B10" s="102"/>
      <c r="C10" s="102"/>
      <c r="D10" s="102"/>
      <c r="E10" s="103">
        <f>COUNTIF(I:I,"Investigate")</f>
        <v>0</v>
      </c>
      <c r="F10" s="103"/>
      <c r="G10" s="103"/>
      <c r="H10" s="103"/>
      <c r="I10" s="103"/>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01" t="s">
        <v>6</v>
      </c>
      <c r="B11" s="102"/>
      <c r="C11" s="102"/>
      <c r="D11" s="102"/>
      <c r="E11" s="103">
        <f>COUNTIF(I:I,"Suggestion/Wishful Thinking")</f>
        <v>0</v>
      </c>
      <c r="F11" s="103"/>
      <c r="G11" s="103"/>
      <c r="H11" s="103"/>
      <c r="I11" s="103"/>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c r="O16" s="78"/>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c r="O19" s="52"/>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x14ac:dyDescent="0.2">
      <c r="A27" s="23">
        <v>13</v>
      </c>
      <c r="B27" s="13"/>
      <c r="C27" s="13"/>
      <c r="D27" s="89"/>
      <c r="E27" s="12"/>
      <c r="F27" s="11"/>
      <c r="G27" s="11" t="s">
        <v>208</v>
      </c>
      <c r="H27" s="11"/>
      <c r="I27" s="13"/>
      <c r="J27" s="49"/>
      <c r="K27" s="49"/>
      <c r="L27" s="49"/>
      <c r="M27" s="13"/>
      <c r="N27" s="13"/>
      <c r="O27" s="80"/>
      <c r="P27" s="53"/>
    </row>
    <row r="28" spans="1:17" x14ac:dyDescent="0.2">
      <c r="A28" s="23">
        <v>14</v>
      </c>
      <c r="B28" s="13"/>
      <c r="C28" s="13"/>
      <c r="D28" s="89"/>
      <c r="E28" s="13"/>
      <c r="F28" s="11"/>
      <c r="G28" s="11" t="s">
        <v>208</v>
      </c>
      <c r="H28" s="11"/>
      <c r="I28" s="13"/>
      <c r="J28" s="49"/>
      <c r="K28" s="49"/>
      <c r="L28" s="49"/>
      <c r="M28" s="13"/>
      <c r="N28" s="13"/>
      <c r="O28" s="80"/>
      <c r="P28" s="53"/>
    </row>
    <row r="29" spans="1:17" x14ac:dyDescent="0.2">
      <c r="A29" s="23">
        <v>15</v>
      </c>
      <c r="B29" s="13"/>
      <c r="C29" s="13"/>
      <c r="D29" s="89"/>
      <c r="E29" s="13"/>
      <c r="F29" s="11"/>
      <c r="G29" s="11" t="s">
        <v>208</v>
      </c>
      <c r="H29" s="11"/>
      <c r="I29" s="13"/>
      <c r="J29" s="49"/>
      <c r="K29" s="49"/>
      <c r="L29" s="13"/>
      <c r="M29" s="13"/>
      <c r="N29" s="13"/>
      <c r="O29" s="78"/>
      <c r="P29" s="52"/>
    </row>
    <row r="30" spans="1:17" x14ac:dyDescent="0.2">
      <c r="A30" s="23">
        <v>16</v>
      </c>
      <c r="B30" s="13"/>
      <c r="C30" s="13"/>
      <c r="D30" s="89"/>
      <c r="E30" s="13"/>
      <c r="F30" s="11"/>
      <c r="G30" s="11" t="s">
        <v>208</v>
      </c>
      <c r="H30" s="11"/>
      <c r="I30" s="13"/>
      <c r="J30" s="49"/>
      <c r="K30" s="49"/>
      <c r="L30" s="13"/>
      <c r="M30" s="13"/>
      <c r="N30" s="13"/>
      <c r="O30" s="78"/>
      <c r="P30" s="52"/>
    </row>
    <row r="31" spans="1:17" x14ac:dyDescent="0.2">
      <c r="A31" s="23">
        <v>17</v>
      </c>
      <c r="B31" s="13"/>
      <c r="C31" s="13"/>
      <c r="D31" s="89"/>
      <c r="E31" s="13"/>
      <c r="F31" s="11"/>
      <c r="G31" s="11" t="s">
        <v>208</v>
      </c>
      <c r="H31" s="11"/>
      <c r="I31" s="13"/>
      <c r="J31" s="49"/>
      <c r="K31" s="49"/>
      <c r="L31" s="13"/>
      <c r="M31" s="13"/>
      <c r="N31" s="13"/>
      <c r="O31" s="79"/>
      <c r="P31" s="52"/>
    </row>
    <row r="32" spans="1:17" x14ac:dyDescent="0.2">
      <c r="A32" s="23">
        <v>18</v>
      </c>
      <c r="B32" s="13"/>
      <c r="C32" s="13"/>
      <c r="D32" s="89"/>
      <c r="E32" s="13"/>
      <c r="F32" s="11"/>
      <c r="G32" s="11" t="s">
        <v>208</v>
      </c>
      <c r="H32" s="64"/>
      <c r="I32" s="13"/>
      <c r="J32" s="49"/>
      <c r="K32" s="49"/>
      <c r="L32" s="13"/>
      <c r="M32" s="13"/>
      <c r="N32" s="68"/>
      <c r="O32" s="52"/>
      <c r="P32" s="52"/>
    </row>
    <row r="33" spans="1:16" x14ac:dyDescent="0.2">
      <c r="A33" s="23">
        <v>19</v>
      </c>
      <c r="B33" s="13"/>
      <c r="C33" s="13"/>
      <c r="D33" s="89"/>
      <c r="E33" s="13"/>
      <c r="F33" s="11"/>
      <c r="G33" s="11" t="s">
        <v>208</v>
      </c>
      <c r="H33" s="11"/>
      <c r="I33" s="13"/>
      <c r="J33" s="49"/>
      <c r="K33" s="49"/>
      <c r="L33" s="13"/>
      <c r="M33" s="13"/>
      <c r="N33" s="13"/>
      <c r="O33" s="77"/>
      <c r="P33" s="52"/>
    </row>
    <row r="34" spans="1:16" x14ac:dyDescent="0.2">
      <c r="A34" s="23">
        <v>20</v>
      </c>
      <c r="B34" s="13"/>
      <c r="C34" s="13"/>
      <c r="D34" s="89"/>
      <c r="E34" s="13"/>
      <c r="F34" s="11"/>
      <c r="G34" s="11" t="s">
        <v>208</v>
      </c>
      <c r="H34" s="11"/>
      <c r="I34" s="13"/>
      <c r="J34" s="49"/>
      <c r="K34" s="49"/>
      <c r="L34" s="13"/>
      <c r="M34" s="13"/>
      <c r="N34" s="13"/>
      <c r="O34" s="80"/>
      <c r="P34" s="52"/>
    </row>
    <row r="35" spans="1:16" x14ac:dyDescent="0.2">
      <c r="A35" s="23">
        <v>21</v>
      </c>
      <c r="B35" s="13"/>
      <c r="C35" s="13"/>
      <c r="D35" s="89"/>
      <c r="E35" s="13"/>
      <c r="F35" s="11"/>
      <c r="G35" s="11" t="s">
        <v>208</v>
      </c>
      <c r="H35" s="11"/>
      <c r="I35" s="13"/>
      <c r="J35" s="49"/>
      <c r="K35" s="49"/>
      <c r="L35" s="13"/>
      <c r="M35" s="13"/>
      <c r="N35" s="13"/>
      <c r="O35" s="80"/>
      <c r="P35" s="52"/>
    </row>
    <row r="36" spans="1:16" x14ac:dyDescent="0.2">
      <c r="A36" s="23">
        <v>22</v>
      </c>
      <c r="B36" s="13"/>
      <c r="C36" s="13"/>
      <c r="D36" s="89"/>
      <c r="E36" s="13"/>
      <c r="F36" s="11"/>
      <c r="G36" s="11" t="s">
        <v>208</v>
      </c>
      <c r="H36" s="11"/>
      <c r="I36" s="13"/>
      <c r="J36" s="49"/>
      <c r="K36" s="49"/>
      <c r="L36" s="13"/>
      <c r="M36" s="13"/>
      <c r="N36" s="14"/>
      <c r="O36" s="78"/>
      <c r="P36" s="52"/>
    </row>
    <row r="37" spans="1:16" x14ac:dyDescent="0.2">
      <c r="A37" s="23">
        <v>23</v>
      </c>
      <c r="B37" s="13"/>
      <c r="C37" s="13"/>
      <c r="D37" s="89"/>
      <c r="E37" s="13"/>
      <c r="F37" s="11"/>
      <c r="G37" s="11" t="s">
        <v>208</v>
      </c>
      <c r="H37" s="11"/>
      <c r="I37" s="13"/>
      <c r="J37" s="49"/>
      <c r="K37" s="49"/>
      <c r="L37" s="13"/>
      <c r="M37" s="13"/>
      <c r="N37" s="13"/>
      <c r="O37" s="78"/>
      <c r="P37" s="52"/>
    </row>
    <row r="38" spans="1:16" x14ac:dyDescent="0.2">
      <c r="A38" s="23">
        <v>24</v>
      </c>
      <c r="B38" s="13"/>
      <c r="C38" s="13"/>
      <c r="D38" s="89"/>
      <c r="E38" s="13"/>
      <c r="F38" s="11"/>
      <c r="G38" s="11" t="s">
        <v>208</v>
      </c>
      <c r="H38" s="11"/>
      <c r="I38" s="13"/>
      <c r="J38" s="49"/>
      <c r="K38" s="49"/>
      <c r="L38" s="13"/>
      <c r="M38" s="13"/>
      <c r="N38" s="13"/>
      <c r="O38" s="78"/>
      <c r="P38" s="52"/>
    </row>
    <row r="39" spans="1:16" x14ac:dyDescent="0.2">
      <c r="A39" s="23">
        <v>25</v>
      </c>
      <c r="B39" s="13"/>
      <c r="C39" s="13"/>
      <c r="D39" s="89"/>
      <c r="E39" s="13"/>
      <c r="F39" s="11"/>
      <c r="G39" s="11" t="s">
        <v>208</v>
      </c>
      <c r="H39" s="11"/>
      <c r="I39" s="13"/>
      <c r="J39" s="49"/>
      <c r="K39" s="49"/>
      <c r="L39" s="13"/>
      <c r="M39" s="13"/>
      <c r="N39" s="13"/>
      <c r="O39" s="78"/>
      <c r="P39" s="52"/>
    </row>
    <row r="40" spans="1:16" x14ac:dyDescent="0.2">
      <c r="A40" s="23">
        <v>26</v>
      </c>
      <c r="B40" s="13"/>
      <c r="C40" s="13"/>
      <c r="D40" s="89"/>
      <c r="E40" s="13"/>
      <c r="F40" s="11"/>
      <c r="G40" s="11" t="s">
        <v>208</v>
      </c>
      <c r="H40" s="11"/>
      <c r="I40" s="13"/>
      <c r="J40" s="49"/>
      <c r="K40" s="49"/>
      <c r="L40" s="13"/>
      <c r="M40" s="13"/>
      <c r="N40" s="13"/>
      <c r="O40" s="81"/>
      <c r="P40" s="53"/>
    </row>
    <row r="41" spans="1:16" x14ac:dyDescent="0.2">
      <c r="A41" s="23">
        <v>27</v>
      </c>
      <c r="B41" s="13"/>
      <c r="C41" s="13"/>
      <c r="D41" s="89"/>
      <c r="E41" s="13"/>
      <c r="F41" s="11"/>
      <c r="G41" s="11" t="s">
        <v>208</v>
      </c>
      <c r="H41" s="64"/>
      <c r="I41" s="13"/>
      <c r="J41" s="49"/>
      <c r="K41" s="49"/>
      <c r="L41" s="13"/>
      <c r="M41" s="13"/>
      <c r="N41" s="68"/>
      <c r="O41" s="53"/>
      <c r="P41" s="53"/>
    </row>
    <row r="42" spans="1:16" ht="119.45" customHeight="1" x14ac:dyDescent="0.2">
      <c r="A42" s="23">
        <v>28</v>
      </c>
      <c r="B42" s="13"/>
      <c r="C42" s="13"/>
      <c r="D42" s="89"/>
      <c r="E42" s="13"/>
      <c r="F42" s="11"/>
      <c r="G42" s="11" t="s">
        <v>208</v>
      </c>
      <c r="H42" s="64"/>
      <c r="I42" s="49"/>
      <c r="J42" s="49" t="s">
        <v>178</v>
      </c>
      <c r="K42" s="49"/>
      <c r="L42" s="13"/>
      <c r="M42" s="13"/>
      <c r="N42" s="68"/>
      <c r="O42" s="52"/>
      <c r="P42" s="52"/>
    </row>
    <row r="43" spans="1:16" x14ac:dyDescent="0.2">
      <c r="A43" s="23">
        <v>29</v>
      </c>
      <c r="B43" s="13"/>
      <c r="C43" s="13"/>
      <c r="D43" s="89"/>
      <c r="E43" s="13"/>
      <c r="F43" s="11"/>
      <c r="G43" s="11" t="s">
        <v>208</v>
      </c>
      <c r="H43" s="11"/>
      <c r="I43" s="13"/>
      <c r="J43" s="49"/>
      <c r="K43" s="49"/>
      <c r="L43" s="13"/>
      <c r="M43" s="13"/>
      <c r="N43" s="13"/>
      <c r="O43" s="82"/>
      <c r="P43" s="53"/>
    </row>
    <row r="44" spans="1:16" x14ac:dyDescent="0.2">
      <c r="A44" s="23">
        <v>30</v>
      </c>
      <c r="B44" s="13"/>
      <c r="C44" s="13"/>
      <c r="D44" s="89"/>
      <c r="E44" s="13"/>
      <c r="F44" s="11"/>
      <c r="G44" s="11" t="s">
        <v>208</v>
      </c>
      <c r="H44" s="11"/>
      <c r="I44" s="13"/>
      <c r="J44" s="49"/>
      <c r="K44" s="49"/>
      <c r="L44" s="13"/>
      <c r="M44" s="13"/>
      <c r="N44" s="13"/>
      <c r="O44" s="78"/>
      <c r="P44" s="52"/>
    </row>
    <row r="45" spans="1:16" x14ac:dyDescent="0.2">
      <c r="A45" s="23">
        <v>31</v>
      </c>
      <c r="B45" s="13"/>
      <c r="C45" s="13"/>
      <c r="D45" s="89"/>
      <c r="E45" s="13"/>
      <c r="F45" s="11"/>
      <c r="G45" s="11" t="s">
        <v>208</v>
      </c>
      <c r="H45" s="11"/>
      <c r="I45" s="13"/>
      <c r="J45" s="49"/>
      <c r="K45" s="49"/>
      <c r="L45" s="13"/>
      <c r="M45" s="13"/>
      <c r="N45" s="13"/>
      <c r="O45" s="78"/>
      <c r="P45" s="52"/>
    </row>
    <row r="46" spans="1:16" x14ac:dyDescent="0.2">
      <c r="A46" s="23">
        <v>32</v>
      </c>
      <c r="B46" s="13"/>
      <c r="C46" s="13"/>
      <c r="D46" s="89"/>
      <c r="E46" s="13"/>
      <c r="F46" s="11"/>
      <c r="G46" s="11" t="s">
        <v>208</v>
      </c>
      <c r="H46" s="11"/>
      <c r="I46" s="13"/>
      <c r="J46" s="49"/>
      <c r="K46" s="49"/>
      <c r="L46" s="13"/>
      <c r="M46" s="13"/>
      <c r="N46" s="13"/>
      <c r="O46" s="83"/>
      <c r="P46" s="54"/>
    </row>
    <row r="47" spans="1:16" x14ac:dyDescent="0.2">
      <c r="A47" s="23">
        <v>33</v>
      </c>
      <c r="B47" s="13"/>
      <c r="C47" s="13"/>
      <c r="D47" s="89"/>
      <c r="E47" s="13"/>
      <c r="F47" s="11"/>
      <c r="G47" s="11" t="s">
        <v>208</v>
      </c>
      <c r="H47" s="11"/>
      <c r="I47" s="13"/>
      <c r="J47" s="49"/>
      <c r="K47" s="49"/>
      <c r="L47" s="13"/>
      <c r="M47" s="13"/>
      <c r="N47" s="13"/>
      <c r="O47" s="78"/>
      <c r="P47" s="52"/>
    </row>
    <row r="48" spans="1:16" x14ac:dyDescent="0.2">
      <c r="A48" s="23">
        <v>34</v>
      </c>
      <c r="B48" s="13"/>
      <c r="C48" s="88"/>
      <c r="D48" s="89"/>
      <c r="E48" s="89"/>
      <c r="F48" s="11"/>
      <c r="G48" s="11" t="s">
        <v>208</v>
      </c>
      <c r="H48" s="11"/>
      <c r="I48" s="13"/>
      <c r="J48" s="49"/>
      <c r="K48" s="49"/>
      <c r="L48" s="13"/>
      <c r="M48" s="13"/>
      <c r="N48" s="13"/>
      <c r="O48" s="78"/>
      <c r="P48" s="52"/>
    </row>
    <row r="49" spans="1:16" x14ac:dyDescent="0.2">
      <c r="A49" s="23">
        <v>35</v>
      </c>
      <c r="B49" s="13"/>
      <c r="C49" s="13"/>
      <c r="D49" s="89"/>
      <c r="E49" s="13"/>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E1"/>
    <mergeCell ref="A2:C2"/>
    <mergeCell ref="L2:O2"/>
    <mergeCell ref="A3:C3"/>
    <mergeCell ref="A4:C4"/>
    <mergeCell ref="L4:O4"/>
    <mergeCell ref="L5:O7"/>
    <mergeCell ref="A6:I6"/>
    <mergeCell ref="A7:I7"/>
    <mergeCell ref="A8:I8"/>
    <mergeCell ref="A9:D9"/>
    <mergeCell ref="E9:I9"/>
    <mergeCell ref="A10:D10"/>
    <mergeCell ref="E10:I10"/>
    <mergeCell ref="A11:D11"/>
    <mergeCell ref="E11:I11"/>
    <mergeCell ref="A5:C5"/>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3964C05-35CF-4B7C-8521-723D8FB70B7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2015-09-16T11:36:24Z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