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Data\Paradigm\projects\HW\data\"/>
    </mc:Choice>
  </mc:AlternateContent>
  <xr:revisionPtr revIDLastSave="0" documentId="13_ncr:1_{42D3801B-9980-4F5B-B3EC-C11742439365}" xr6:coauthVersionLast="47" xr6:coauthVersionMax="47" xr10:uidLastSave="{00000000-0000-0000-0000-000000000000}"/>
  <bookViews>
    <workbookView xWindow="11115" yWindow="5535" windowWidth="26085" windowHeight="153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2" i="1"/>
  <c r="L110" i="1"/>
  <c r="L107" i="1"/>
  <c r="L102" i="1"/>
  <c r="L101" i="1"/>
  <c r="L99" i="1"/>
  <c r="L97" i="1"/>
  <c r="L81" i="1"/>
  <c r="L71" i="1"/>
  <c r="L66" i="1"/>
  <c r="L38" i="1"/>
  <c r="L32" i="1"/>
  <c r="L9" i="1"/>
  <c r="L3" i="1"/>
  <c r="L4" i="1"/>
  <c r="L5" i="1"/>
  <c r="L6" i="1"/>
  <c r="L7" i="1"/>
  <c r="L8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3" i="1"/>
  <c r="L34" i="1"/>
  <c r="L35" i="1"/>
  <c r="L36" i="1"/>
  <c r="L37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7" i="1"/>
  <c r="L68" i="1"/>
  <c r="L69" i="1"/>
  <c r="L70" i="1"/>
  <c r="L72" i="1"/>
  <c r="L73" i="1"/>
  <c r="L74" i="1"/>
  <c r="L75" i="1"/>
  <c r="L76" i="1"/>
  <c r="L77" i="1"/>
  <c r="L78" i="1"/>
  <c r="L79" i="1"/>
  <c r="L80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8" i="1"/>
  <c r="L100" i="1"/>
  <c r="L103" i="1"/>
  <c r="L104" i="1"/>
  <c r="L105" i="1"/>
  <c r="L106" i="1"/>
  <c r="L108" i="1"/>
  <c r="L109" i="1"/>
  <c r="L2" i="1"/>
</calcChain>
</file>

<file path=xl/sharedStrings.xml><?xml version="1.0" encoding="utf-8"?>
<sst xmlns="http://schemas.openxmlformats.org/spreadsheetml/2006/main" count="122" uniqueCount="122">
  <si>
    <t>Sample_No</t>
  </si>
  <si>
    <t>Closure</t>
  </si>
  <si>
    <t>G1</t>
  </si>
  <si>
    <t>BV1</t>
  </si>
  <si>
    <t>G2</t>
  </si>
  <si>
    <t>BV2</t>
  </si>
  <si>
    <t>1</t>
  </si>
  <si>
    <t>2</t>
  </si>
  <si>
    <t>3</t>
  </si>
  <si>
    <t>4</t>
  </si>
  <si>
    <t>5</t>
  </si>
  <si>
    <t>6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</si>
  <si>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</si>
  <si>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</si>
  <si>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</si>
  <si>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</si>
  <si>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</si>
  <si>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</si>
  <si>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</si>
  <si>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</si>
  <si>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</si>
  <si>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</si>
  <si>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</si>
  <si>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</si>
  <si>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</si>
  <si>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</si>
  <si>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</si>
  <si>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</si>
  <si>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</si>
  <si>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</si>
  <si>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</si>
  <si>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</si>
  <si>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</si>
  <si>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</si>
  <si>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</si>
  <si>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32</t>
  </si>
  <si>
    <t>33</t>
  </si>
  <si>
    <t>34</t>
  </si>
  <si>
    <t>35</t>
  </si>
  <si>
    <t>36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</si>
  <si>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</si>
  <si>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</si>
  <si>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</si>
  <si>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</si>
  <si>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</si>
  <si>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</si>
  <si>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</si>
  <si>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</si>
  <si>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</si>
  <si>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</si>
  <si>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</si>
  <si>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</si>
  <si>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</si>
  <si>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</si>
  <si>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</si>
  <si>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</si>
  <si>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</si>
  <si>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</si>
  <si>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</si>
  <si>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</si>
  <si>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</si>
  <si>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</si>
  <si>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</si>
  <si>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</si>
  <si>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</si>
  <si>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</si>
  <si>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</si>
  <si>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66</t>
  </si>
  <si>
    <t>67</t>
  </si>
  <si>
    <t>68</t>
  </si>
  <si>
    <t>69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</si>
  <si>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</si>
  <si>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</si>
  <si>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</si>
  <si>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</si>
  <si>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</si>
  <si>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</si>
  <si>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</si>
  <si>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</si>
  <si>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</si>
  <si>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</si>
  <si>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</si>
  <si>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</si>
  <si>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</si>
  <si>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</si>
  <si>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</si>
  <si>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</si>
  <si>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</si>
  <si>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</si>
  <si>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</si>
  <si>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</si>
  <si>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</si>
  <si>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</si>
  <si>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</si>
  <si>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</si>
  <si>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97</t>
  </si>
  <si>
    <t>99</t>
  </si>
  <si>
    <t>102</t>
  </si>
  <si>
    <t>103</t>
  </si>
  <si>
    <t>105</t>
  </si>
  <si>
    <t>106</t>
  </si>
  <si>
    <t>108</t>
  </si>
  <si>
    <t>109</t>
  </si>
  <si>
    <t>Mode</t>
  </si>
  <si>
    <t>8</t>
  </si>
  <si>
    <t>31</t>
  </si>
  <si>
    <t>37</t>
  </si>
  <si>
    <t>65</t>
  </si>
  <si>
    <t>70</t>
  </si>
  <si>
    <t>80</t>
  </si>
  <si>
    <t>96</t>
  </si>
  <si>
    <t>98</t>
  </si>
  <si>
    <t>100</t>
  </si>
  <si>
    <t>101</t>
  </si>
  <si>
    <t>107</t>
  </si>
  <si>
    <t>110</t>
  </si>
  <si>
    <t>POROSITY</t>
  </si>
  <si>
    <t>PERMEABILITY</t>
  </si>
  <si>
    <t>ROCK_INDEX</t>
  </si>
  <si>
    <t>PD1</t>
  </si>
  <si>
    <t>PD2</t>
  </si>
  <si>
    <t>POROSITYf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</si>
</sst>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2" fontId="3" fillId="2" borderId="1" xfId="1" applyNumberFormat="1" applyFont="1" applyFill="1" applyBorder="1" applyAlignment="1">
      <alignment horizontal="center" vertical="top"/>
    </xf>
    <xf numFmtId="2" fontId="3" fillId="5" borderId="1" xfId="1" applyNumberFormat="1" applyFont="1" applyFill="1" applyBorder="1" applyAlignment="1">
      <alignment horizontal="center" vertical="top"/>
    </xf>
    <xf numFmtId="164" fontId="5" fillId="0" borderId="0" xfId="0" applyNumberFormat="1" applyFont="1" applyAlignment="1">
      <alignment horizontal="center"/>
    </xf>
    <xf numFmtId="2" fontId="3" fillId="2" borderId="2" xfId="1" applyNumberFormat="1" applyFont="1" applyFill="1" applyBorder="1" applyAlignment="1">
      <alignment horizontal="center" vertical="top"/>
    </xf>
    <xf numFmtId="2" fontId="3" fillId="5" borderId="2" xfId="1" applyNumberFormat="1" applyFont="1" applyFill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2" fillId="3" borderId="4" xfId="1" applyFont="1" applyFill="1" applyBorder="1" applyAlignment="1">
      <alignment horizontal="center" vertical="center" wrapText="1"/>
    </xf>
    <xf numFmtId="0" fontId="2" fillId="4" borderId="4" xfId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Normal" xfId="0" builtinId="0"/>
    <cellStyle name="Normal 2" xfId="1" xr:uid="{B8AB2F7B-72E9-3841-AD69-7F548D8118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0"/>
  <sheetViews>
    <sheetView tabSelected="1" topLeftCell="A85" workbookViewId="0">
      <selection activeCell="J2" sqref="J2:J110"/>
    </sheetView>
  </sheetViews>
  <sheetFormatPr defaultColWidth="11" defaultRowHeight="15.75" x14ac:dyDescent="0.25"/>
  <cols>
    <col min="8" max="8" width="10.875" customWidth="1"/>
    <col min="11" max="11" width="12.625" customWidth="1"/>
    <col min="13" max="13" width="13.25" customWidth="1"/>
  </cols>
  <sheetData>
    <row r="1" spans="1:13" ht="16.5" thickBot="1" x14ac:dyDescent="0.3">
      <c r="A1" s="6" t="s">
        <v>0</v>
      </c>
      <c r="B1" s="7" t="s">
        <v>1</v>
      </c>
      <c r="C1" s="7" t="s">
        <v>119</v>
      </c>
      <c r="D1" s="7" t="s">
        <v>2</v>
      </c>
      <c r="E1" s="7" t="s">
        <v>3</v>
      </c>
      <c r="F1" s="7" t="s">
        <v>120</v>
      </c>
      <c r="G1" s="7" t="s">
        <v>4</v>
      </c>
      <c r="H1" s="7" t="s">
        <v>5</v>
      </c>
      <c r="I1" s="8" t="s">
        <v>121</v>
      </c>
      <c r="J1" s="8" t="s">
        <v>116</v>
      </c>
      <c r="K1" s="9" t="s">
        <v>117</v>
      </c>
      <c r="L1" s="10" t="s">
        <v>103</v>
      </c>
      <c r="M1" s="11" t="s">
        <v>118</v>
      </c>
    </row>
    <row r="2" spans="1:13" x14ac:dyDescent="0.25">
      <c r="A2" t="s">
        <v>6</v>
      </c>
      <c r="B2">
        <v>0.19594903288251059</v>
      </c>
      <c r="C2">
        <v>178.01659927324951</v>
      </c>
      <c r="D2">
        <v>0.18</v>
      </c>
      <c r="E2">
        <v>17.059706766159671</v>
      </c>
      <c r="I2" s="4">
        <v>15.7</v>
      </c>
      <c r="J2" s="4">
        <f>I2/100</f>
        <v>0.157</v>
      </c>
      <c r="K2" s="5">
        <v>1.0000000000000001E-5</v>
      </c>
      <c r="L2" s="3">
        <f t="shared" ref="L2:L33" si="0">EXP(-1.15*D2) * (214/C2)</f>
        <v>0.97735944742027803</v>
      </c>
      <c r="M2">
        <v>2</v>
      </c>
    </row>
    <row r="3" spans="1:13" x14ac:dyDescent="0.25">
      <c r="A3" t="s">
        <v>7</v>
      </c>
      <c r="B3">
        <v>0.80966238981183225</v>
      </c>
      <c r="C3">
        <v>211.96829991659069</v>
      </c>
      <c r="D3">
        <v>0.24</v>
      </c>
      <c r="E3">
        <v>22.8763286347865</v>
      </c>
      <c r="I3" s="1">
        <v>21.6</v>
      </c>
      <c r="J3" s="4">
        <f t="shared" ref="J3:J66" si="1">I3/100</f>
        <v>0.21600000000000003</v>
      </c>
      <c r="K3" s="2">
        <v>0.31</v>
      </c>
      <c r="L3" s="3">
        <f t="shared" si="0"/>
        <v>0.76608609516991155</v>
      </c>
      <c r="M3">
        <v>2</v>
      </c>
    </row>
    <row r="4" spans="1:13" x14ac:dyDescent="0.25">
      <c r="A4" t="s">
        <v>8</v>
      </c>
      <c r="B4">
        <v>0.28816627921963939</v>
      </c>
      <c r="C4">
        <v>245.15810939920291</v>
      </c>
      <c r="D4">
        <v>0.32</v>
      </c>
      <c r="E4">
        <v>15.853017092858391</v>
      </c>
      <c r="I4" s="1">
        <v>14.7</v>
      </c>
      <c r="J4" s="4">
        <f t="shared" si="1"/>
        <v>0.14699999999999999</v>
      </c>
      <c r="K4" s="2">
        <v>0.1</v>
      </c>
      <c r="L4" s="3">
        <f t="shared" si="0"/>
        <v>0.604153283953616</v>
      </c>
      <c r="M4">
        <v>2</v>
      </c>
    </row>
    <row r="5" spans="1:13" x14ac:dyDescent="0.25">
      <c r="A5" t="s">
        <v>9</v>
      </c>
      <c r="B5">
        <v>0.49995270529719638</v>
      </c>
      <c r="C5">
        <v>225.74419825616249</v>
      </c>
      <c r="D5">
        <v>0.14000000000000001</v>
      </c>
      <c r="E5">
        <v>22.724657600978581</v>
      </c>
      <c r="I5" s="1">
        <v>21.15867239970402</v>
      </c>
      <c r="J5" s="4">
        <f t="shared" si="1"/>
        <v>0.2115867239970402</v>
      </c>
      <c r="K5" s="2">
        <v>1.0558086915342959</v>
      </c>
      <c r="L5" s="3">
        <f t="shared" si="0"/>
        <v>0.80700414284935962</v>
      </c>
      <c r="M5">
        <v>2</v>
      </c>
    </row>
    <row r="6" spans="1:13" x14ac:dyDescent="0.25">
      <c r="A6" t="s">
        <v>10</v>
      </c>
      <c r="B6">
        <v>0.5898134227888725</v>
      </c>
      <c r="C6">
        <v>141.0522233409458</v>
      </c>
      <c r="D6">
        <v>0.27612829308683629</v>
      </c>
      <c r="E6">
        <v>24.222901108392271</v>
      </c>
      <c r="I6" s="1">
        <v>21.8</v>
      </c>
      <c r="J6" s="4">
        <f t="shared" si="1"/>
        <v>0.218</v>
      </c>
      <c r="K6" s="2">
        <v>0.34</v>
      </c>
      <c r="L6" s="3">
        <f t="shared" si="0"/>
        <v>1.1043956672137096</v>
      </c>
      <c r="M6">
        <v>2</v>
      </c>
    </row>
    <row r="7" spans="1:13" x14ac:dyDescent="0.25">
      <c r="A7" t="s">
        <v>11</v>
      </c>
      <c r="B7">
        <v>0.326198872681213</v>
      </c>
      <c r="C7">
        <v>109.0131067073854</v>
      </c>
      <c r="D7">
        <v>0.40570314235125587</v>
      </c>
      <c r="E7">
        <v>17.021187326189459</v>
      </c>
      <c r="I7" s="1">
        <v>14.6</v>
      </c>
      <c r="J7" s="4">
        <f t="shared" si="1"/>
        <v>0.14599999999999999</v>
      </c>
      <c r="K7" s="2">
        <v>0.38</v>
      </c>
      <c r="L7" s="3">
        <f t="shared" si="0"/>
        <v>1.2311507255957825</v>
      </c>
      <c r="M7">
        <v>2</v>
      </c>
    </row>
    <row r="8" spans="1:13" x14ac:dyDescent="0.25">
      <c r="A8" t="s">
        <v>12</v>
      </c>
      <c r="B8">
        <v>0.13324259726560819</v>
      </c>
      <c r="C8">
        <v>109.39478924829589</v>
      </c>
      <c r="D8">
        <v>0.13255443427819871</v>
      </c>
      <c r="E8">
        <v>22.766901540278472</v>
      </c>
      <c r="I8" s="1">
        <v>22</v>
      </c>
      <c r="J8" s="4">
        <f t="shared" si="1"/>
        <v>0.22</v>
      </c>
      <c r="K8" s="2">
        <v>2.2999999999999998</v>
      </c>
      <c r="L8" s="3">
        <f t="shared" si="0"/>
        <v>1.6796327310066279</v>
      </c>
      <c r="M8">
        <v>2</v>
      </c>
    </row>
    <row r="9" spans="1:13" x14ac:dyDescent="0.25">
      <c r="A9" t="s">
        <v>104</v>
      </c>
      <c r="B9">
        <v>6.7845028476216859E-2</v>
      </c>
      <c r="C9">
        <v>145.45544328503149</v>
      </c>
      <c r="D9">
        <v>0.16306621034830129</v>
      </c>
      <c r="E9">
        <v>19.73179213969474</v>
      </c>
      <c r="I9" s="1">
        <v>18.899999999999999</v>
      </c>
      <c r="J9" s="4">
        <f t="shared" si="1"/>
        <v>0.18899999999999997</v>
      </c>
      <c r="K9" s="2">
        <v>1.5</v>
      </c>
      <c r="L9" s="3">
        <f t="shared" si="0"/>
        <v>1.2196696765117028</v>
      </c>
      <c r="M9">
        <v>2</v>
      </c>
    </row>
    <row r="10" spans="1:13" x14ac:dyDescent="0.25">
      <c r="A10" t="s">
        <v>13</v>
      </c>
      <c r="B10">
        <v>1.051876381769695</v>
      </c>
      <c r="C10">
        <v>178.28856269296239</v>
      </c>
      <c r="D10">
        <v>0.16</v>
      </c>
      <c r="E10">
        <v>27.171339131473289</v>
      </c>
      <c r="I10" s="1">
        <v>25.75297894162507</v>
      </c>
      <c r="J10" s="4">
        <f t="shared" si="1"/>
        <v>0.25752978941625071</v>
      </c>
      <c r="K10" s="2">
        <v>2.0355827880650086</v>
      </c>
      <c r="L10" s="3">
        <f t="shared" si="0"/>
        <v>0.99857365682793364</v>
      </c>
      <c r="M10">
        <v>2</v>
      </c>
    </row>
    <row r="11" spans="1:13" x14ac:dyDescent="0.25">
      <c r="A11" t="s">
        <v>14</v>
      </c>
      <c r="B11">
        <v>0.21877630197811229</v>
      </c>
      <c r="C11">
        <v>76.102917115227896</v>
      </c>
      <c r="D11">
        <v>0.19935074247799819</v>
      </c>
      <c r="E11">
        <v>31.65196767624278</v>
      </c>
      <c r="I11" s="1">
        <v>29.4</v>
      </c>
      <c r="J11" s="4">
        <f t="shared" si="1"/>
        <v>0.29399999999999998</v>
      </c>
      <c r="K11" s="2">
        <v>6</v>
      </c>
      <c r="L11" s="3">
        <f t="shared" si="0"/>
        <v>2.2358826334032398</v>
      </c>
      <c r="M11">
        <v>1</v>
      </c>
    </row>
    <row r="12" spans="1:13" x14ac:dyDescent="0.25">
      <c r="A12" t="s">
        <v>15</v>
      </c>
      <c r="B12">
        <v>0.22800622770338241</v>
      </c>
      <c r="C12">
        <v>76.011753706352565</v>
      </c>
      <c r="D12">
        <v>0.26</v>
      </c>
      <c r="E12">
        <v>23.28919314952628</v>
      </c>
      <c r="I12" s="1">
        <v>21.4</v>
      </c>
      <c r="J12" s="4">
        <f t="shared" si="1"/>
        <v>0.214</v>
      </c>
      <c r="K12" s="2">
        <v>3.59</v>
      </c>
      <c r="L12" s="3">
        <f t="shared" si="0"/>
        <v>2.0877522998897691</v>
      </c>
      <c r="M12">
        <v>1</v>
      </c>
    </row>
    <row r="13" spans="1:13" x14ac:dyDescent="0.25">
      <c r="A13" t="s">
        <v>16</v>
      </c>
      <c r="B13">
        <v>6.7845028476216859E-2</v>
      </c>
      <c r="C13">
        <v>139.22378696073011</v>
      </c>
      <c r="D13">
        <v>0.12</v>
      </c>
      <c r="E13">
        <v>20.93721530429567</v>
      </c>
      <c r="I13" s="1">
        <v>19.100000000000001</v>
      </c>
      <c r="J13" s="4">
        <f t="shared" si="1"/>
        <v>0.191</v>
      </c>
      <c r="K13" s="2">
        <v>2.46</v>
      </c>
      <c r="L13" s="3">
        <f t="shared" si="0"/>
        <v>1.3389602746991911</v>
      </c>
      <c r="M13">
        <v>2</v>
      </c>
    </row>
    <row r="14" spans="1:13" x14ac:dyDescent="0.25">
      <c r="A14" t="s">
        <v>17</v>
      </c>
      <c r="B14">
        <v>0.63186656049899104</v>
      </c>
      <c r="C14">
        <v>57.313726947585771</v>
      </c>
      <c r="D14">
        <v>0.30906463935515982</v>
      </c>
      <c r="E14">
        <v>12.76238426774658</v>
      </c>
      <c r="I14" s="1">
        <v>12</v>
      </c>
      <c r="J14" s="4">
        <f t="shared" si="1"/>
        <v>0.12</v>
      </c>
      <c r="K14" s="2">
        <v>2.1</v>
      </c>
      <c r="L14" s="3">
        <f t="shared" si="0"/>
        <v>2.6169552454960248</v>
      </c>
      <c r="M14">
        <v>1</v>
      </c>
    </row>
    <row r="15" spans="1:13" x14ac:dyDescent="0.25">
      <c r="A15" t="s">
        <v>18</v>
      </c>
      <c r="B15">
        <v>0.46667893947580852</v>
      </c>
      <c r="C15">
        <v>84.391793979224246</v>
      </c>
      <c r="D15">
        <v>0.18</v>
      </c>
      <c r="E15">
        <v>23.026653166576612</v>
      </c>
      <c r="I15" s="1">
        <v>21.4</v>
      </c>
      <c r="J15" s="4">
        <f t="shared" si="1"/>
        <v>0.214</v>
      </c>
      <c r="K15" s="2">
        <v>4.88</v>
      </c>
      <c r="L15" s="3">
        <f t="shared" si="0"/>
        <v>2.0616483770942526</v>
      </c>
      <c r="M15">
        <v>1</v>
      </c>
    </row>
    <row r="16" spans="1:13" x14ac:dyDescent="0.25">
      <c r="A16" t="s">
        <v>19</v>
      </c>
      <c r="B16">
        <v>0.22800622770338241</v>
      </c>
      <c r="C16">
        <v>69.742835046275417</v>
      </c>
      <c r="D16">
        <v>0.52716410573736672</v>
      </c>
      <c r="E16">
        <v>12.50675212587381</v>
      </c>
      <c r="I16" s="1">
        <v>10.6</v>
      </c>
      <c r="J16" s="4">
        <f t="shared" si="1"/>
        <v>0.106</v>
      </c>
      <c r="K16" s="2">
        <v>1.58</v>
      </c>
      <c r="L16" s="3">
        <f t="shared" si="0"/>
        <v>1.6735089694492788</v>
      </c>
      <c r="M16">
        <v>2</v>
      </c>
    </row>
    <row r="17" spans="1:13" x14ac:dyDescent="0.25">
      <c r="A17" t="s">
        <v>20</v>
      </c>
      <c r="B17">
        <v>0.25809881240285792</v>
      </c>
      <c r="C17">
        <v>21.000109928423679</v>
      </c>
      <c r="D17">
        <v>0.61713123713602214</v>
      </c>
      <c r="E17">
        <v>19.68539047635414</v>
      </c>
      <c r="I17" s="1">
        <v>16.5</v>
      </c>
      <c r="J17" s="4">
        <f t="shared" si="1"/>
        <v>0.16500000000000001</v>
      </c>
      <c r="K17" s="2">
        <v>5.56</v>
      </c>
      <c r="L17" s="3">
        <f t="shared" si="0"/>
        <v>5.0115608822572177</v>
      </c>
      <c r="M17">
        <v>1</v>
      </c>
    </row>
    <row r="18" spans="1:13" x14ac:dyDescent="0.25">
      <c r="A18" t="s">
        <v>21</v>
      </c>
      <c r="B18">
        <v>0.14876482045822101</v>
      </c>
      <c r="C18">
        <v>70.167867822121679</v>
      </c>
      <c r="D18">
        <v>0.18</v>
      </c>
      <c r="E18">
        <v>7.764460939280224</v>
      </c>
      <c r="F18">
        <v>2452.5077566201112</v>
      </c>
      <c r="G18">
        <v>0.19578177498116631</v>
      </c>
      <c r="H18">
        <v>1.192634325650668</v>
      </c>
      <c r="I18" s="1">
        <v>8.4</v>
      </c>
      <c r="J18" s="4">
        <f t="shared" si="1"/>
        <v>8.4000000000000005E-2</v>
      </c>
      <c r="K18" s="2">
        <v>1.4</v>
      </c>
      <c r="L18" s="3">
        <f t="shared" si="0"/>
        <v>2.4795709275134614</v>
      </c>
      <c r="M18">
        <v>1</v>
      </c>
    </row>
    <row r="19" spans="1:13" x14ac:dyDescent="0.25">
      <c r="A19" t="s">
        <v>22</v>
      </c>
      <c r="B19">
        <v>0.28816627921963939</v>
      </c>
      <c r="C19">
        <v>42.223695542598399</v>
      </c>
      <c r="D19">
        <v>0.85339551985995588</v>
      </c>
      <c r="E19">
        <v>16.066495244713771</v>
      </c>
      <c r="F19">
        <v>415.95621630718512</v>
      </c>
      <c r="G19">
        <v>9.6294270071912533E-2</v>
      </c>
      <c r="H19">
        <v>5.2746175450535286</v>
      </c>
      <c r="I19" s="1">
        <v>12.4</v>
      </c>
      <c r="J19" s="4">
        <f t="shared" si="1"/>
        <v>0.124</v>
      </c>
      <c r="K19" s="2">
        <v>3.1</v>
      </c>
      <c r="L19" s="3">
        <f t="shared" si="0"/>
        <v>1.8994979187797387</v>
      </c>
      <c r="M19">
        <v>2</v>
      </c>
    </row>
    <row r="20" spans="1:13" x14ac:dyDescent="0.25">
      <c r="A20" t="s">
        <v>23</v>
      </c>
      <c r="B20">
        <v>5.3681121376107553E-2</v>
      </c>
      <c r="C20">
        <v>22.16678109711631</v>
      </c>
      <c r="D20">
        <v>0.2246916447611737</v>
      </c>
      <c r="E20">
        <v>7.2709013966147023</v>
      </c>
      <c r="F20">
        <v>1083.008922510867</v>
      </c>
      <c r="G20">
        <v>0.1122942062237533</v>
      </c>
      <c r="H20">
        <v>1.2443441551417731</v>
      </c>
      <c r="I20" s="1">
        <v>7.7</v>
      </c>
      <c r="J20" s="4">
        <f t="shared" si="1"/>
        <v>7.6999999999999999E-2</v>
      </c>
      <c r="K20" s="2">
        <v>1.9</v>
      </c>
      <c r="L20" s="3">
        <f t="shared" si="0"/>
        <v>7.4557519050336634</v>
      </c>
      <c r="M20">
        <v>1</v>
      </c>
    </row>
    <row r="21" spans="1:13" x14ac:dyDescent="0.25">
      <c r="A21" t="s">
        <v>24</v>
      </c>
      <c r="B21">
        <v>2.2539615414211789E-2</v>
      </c>
      <c r="C21">
        <v>52.355249547590518</v>
      </c>
      <c r="D21">
        <v>0.18349859037593139</v>
      </c>
      <c r="E21">
        <v>23.512739922996211</v>
      </c>
      <c r="I21" s="1">
        <v>21.4</v>
      </c>
      <c r="J21" s="4">
        <f t="shared" si="1"/>
        <v>0.214</v>
      </c>
      <c r="K21" s="2">
        <v>9.25</v>
      </c>
      <c r="L21" s="3">
        <f t="shared" si="0"/>
        <v>3.3098419066586553</v>
      </c>
      <c r="M21">
        <v>1</v>
      </c>
    </row>
    <row r="22" spans="1:13" x14ac:dyDescent="0.25">
      <c r="A22" t="s">
        <v>25</v>
      </c>
      <c r="B22">
        <v>7.3690396559042609E-2</v>
      </c>
      <c r="C22">
        <v>50.950977059499152</v>
      </c>
      <c r="D22">
        <v>0.3</v>
      </c>
      <c r="E22">
        <v>20.048940563785049</v>
      </c>
      <c r="I22" s="1">
        <v>18.3</v>
      </c>
      <c r="J22" s="4">
        <f t="shared" si="1"/>
        <v>0.183</v>
      </c>
      <c r="K22" s="2">
        <v>6.95</v>
      </c>
      <c r="L22" s="3">
        <f t="shared" si="0"/>
        <v>2.9746074440363053</v>
      </c>
      <c r="M22">
        <v>1</v>
      </c>
    </row>
    <row r="23" spans="1:13" x14ac:dyDescent="0.25">
      <c r="A23" t="s">
        <v>26</v>
      </c>
      <c r="B23">
        <v>0.34467599041524699</v>
      </c>
      <c r="C23">
        <v>25.124573463348799</v>
      </c>
      <c r="D23">
        <v>0.32360121229756078</v>
      </c>
      <c r="E23">
        <v>17.74264340285832</v>
      </c>
      <c r="I23" s="1">
        <v>16.2</v>
      </c>
      <c r="J23" s="4">
        <f t="shared" si="1"/>
        <v>0.16200000000000001</v>
      </c>
      <c r="K23" s="2">
        <v>8.43</v>
      </c>
      <c r="L23" s="3">
        <f t="shared" si="0"/>
        <v>5.870784269052475</v>
      </c>
      <c r="M23">
        <v>1</v>
      </c>
    </row>
    <row r="24" spans="1:13" x14ac:dyDescent="0.25">
      <c r="A24" t="s">
        <v>27</v>
      </c>
      <c r="B24">
        <v>0.80966238981183225</v>
      </c>
      <c r="C24">
        <v>42.608117074935308</v>
      </c>
      <c r="D24">
        <v>0.22</v>
      </c>
      <c r="E24">
        <v>25.74319949452045</v>
      </c>
      <c r="I24" s="1">
        <v>24.2</v>
      </c>
      <c r="J24" s="4">
        <f t="shared" si="1"/>
        <v>0.24199999999999999</v>
      </c>
      <c r="K24" s="2">
        <v>15.4</v>
      </c>
      <c r="L24" s="3">
        <f t="shared" si="0"/>
        <v>3.8998232758806362</v>
      </c>
      <c r="M24">
        <v>1</v>
      </c>
    </row>
    <row r="25" spans="1:13" x14ac:dyDescent="0.25">
      <c r="A25" t="s">
        <v>28</v>
      </c>
      <c r="B25">
        <v>0.1638231420018921</v>
      </c>
      <c r="C25">
        <v>55.531005540880031</v>
      </c>
      <c r="D25">
        <v>0.16</v>
      </c>
      <c r="E25">
        <v>22.260000334076999</v>
      </c>
      <c r="I25" s="1">
        <v>20.399999999999999</v>
      </c>
      <c r="J25" s="4">
        <f t="shared" si="1"/>
        <v>0.20399999999999999</v>
      </c>
      <c r="K25" s="2">
        <v>10.773999999999999</v>
      </c>
      <c r="L25" s="3">
        <f t="shared" si="0"/>
        <v>3.206033463374709</v>
      </c>
      <c r="M25">
        <v>1</v>
      </c>
    </row>
    <row r="26" spans="1:13" x14ac:dyDescent="0.25">
      <c r="A26" t="s">
        <v>29</v>
      </c>
      <c r="B26">
        <v>0.84382113393968372</v>
      </c>
      <c r="C26">
        <v>16.630489725334069</v>
      </c>
      <c r="D26">
        <v>0.45656301771785263</v>
      </c>
      <c r="E26">
        <v>34.122397113793532</v>
      </c>
      <c r="I26" s="1">
        <v>29.210405760561436</v>
      </c>
      <c r="J26" s="4">
        <f t="shared" si="1"/>
        <v>0.29210405760561436</v>
      </c>
      <c r="K26" s="2">
        <v>27.207529999999998</v>
      </c>
      <c r="L26" s="3">
        <f t="shared" si="0"/>
        <v>7.6117324743757644</v>
      </c>
      <c r="M26">
        <v>1</v>
      </c>
    </row>
    <row r="27" spans="1:13" x14ac:dyDescent="0.25">
      <c r="A27" t="s">
        <v>30</v>
      </c>
      <c r="B27">
        <v>2.046781547050195E-2</v>
      </c>
      <c r="C27">
        <v>47.791748404491123</v>
      </c>
      <c r="D27">
        <v>0.10905396375237091</v>
      </c>
      <c r="E27">
        <v>5.6985634840516779</v>
      </c>
      <c r="I27" s="1">
        <v>5.4</v>
      </c>
      <c r="J27" s="4">
        <f t="shared" si="1"/>
        <v>5.4000000000000006E-2</v>
      </c>
      <c r="K27" s="2">
        <v>1.887</v>
      </c>
      <c r="L27" s="3">
        <f t="shared" si="0"/>
        <v>3.9499817538827289</v>
      </c>
      <c r="M27">
        <v>1</v>
      </c>
    </row>
    <row r="28" spans="1:13" x14ac:dyDescent="0.25">
      <c r="A28" t="s">
        <v>31</v>
      </c>
      <c r="B28">
        <v>2.659085064435919E-2</v>
      </c>
      <c r="C28">
        <v>53.848084278623368</v>
      </c>
      <c r="D28">
        <v>0.16</v>
      </c>
      <c r="E28">
        <v>26.59075006429121</v>
      </c>
      <c r="I28" s="1">
        <v>24.2</v>
      </c>
      <c r="J28" s="4">
        <f t="shared" si="1"/>
        <v>0.24199999999999999</v>
      </c>
      <c r="K28" s="2">
        <v>18.077000000000002</v>
      </c>
      <c r="L28" s="3">
        <f t="shared" si="0"/>
        <v>3.3062320489938739</v>
      </c>
      <c r="M28">
        <v>1</v>
      </c>
    </row>
    <row r="29" spans="1:13" x14ac:dyDescent="0.25">
      <c r="A29" t="s">
        <v>32</v>
      </c>
      <c r="B29">
        <v>0.32173648420232559</v>
      </c>
      <c r="C29">
        <v>12.163859408340331</v>
      </c>
      <c r="D29">
        <v>0.5841217959687528</v>
      </c>
      <c r="E29">
        <v>17.05591096013697</v>
      </c>
      <c r="I29" s="1">
        <v>14.6</v>
      </c>
      <c r="J29" s="4">
        <f t="shared" si="1"/>
        <v>0.14599999999999999</v>
      </c>
      <c r="K29" s="2">
        <v>11.79</v>
      </c>
      <c r="L29" s="3">
        <f t="shared" si="0"/>
        <v>8.9868890044535377</v>
      </c>
      <c r="M29">
        <v>1</v>
      </c>
    </row>
    <row r="30" spans="1:13" x14ac:dyDescent="0.25">
      <c r="A30" t="s">
        <v>33</v>
      </c>
      <c r="B30">
        <v>1.40471988346453</v>
      </c>
      <c r="C30">
        <v>34.83110475994232</v>
      </c>
      <c r="D30">
        <v>0.2</v>
      </c>
      <c r="E30">
        <v>18.914961514341218</v>
      </c>
      <c r="I30" s="1">
        <v>18.600000000000001</v>
      </c>
      <c r="J30" s="4">
        <f t="shared" si="1"/>
        <v>0.18600000000000003</v>
      </c>
      <c r="K30" s="2">
        <v>15.996</v>
      </c>
      <c r="L30" s="3">
        <f t="shared" si="0"/>
        <v>4.8815618140041748</v>
      </c>
      <c r="M30">
        <v>1</v>
      </c>
    </row>
    <row r="31" spans="1:13" x14ac:dyDescent="0.25">
      <c r="A31" t="s">
        <v>34</v>
      </c>
      <c r="B31">
        <v>1.8586451562539619E-2</v>
      </c>
      <c r="C31">
        <v>22.660517946480301</v>
      </c>
      <c r="D31">
        <v>0.91764668539349448</v>
      </c>
      <c r="E31">
        <v>33.400909666135632</v>
      </c>
      <c r="F31">
        <v>224.2070944780618</v>
      </c>
      <c r="G31">
        <v>4.0362733545732679E-2</v>
      </c>
      <c r="H31">
        <v>5.0666789447301728</v>
      </c>
      <c r="I31" s="1">
        <v>18.600000000000001</v>
      </c>
      <c r="J31" s="4">
        <f t="shared" si="1"/>
        <v>0.18600000000000003</v>
      </c>
      <c r="K31" s="2">
        <v>15.53</v>
      </c>
      <c r="L31" s="3">
        <f t="shared" si="0"/>
        <v>3.2872725676833396</v>
      </c>
      <c r="M31">
        <v>1</v>
      </c>
    </row>
    <row r="32" spans="1:13" x14ac:dyDescent="0.25">
      <c r="A32" t="s">
        <v>105</v>
      </c>
      <c r="B32">
        <v>1.023293971600127</v>
      </c>
      <c r="C32">
        <v>2.9754435499115091</v>
      </c>
      <c r="D32">
        <v>1.408601329593008</v>
      </c>
      <c r="E32">
        <v>30.459843756832139</v>
      </c>
      <c r="I32" s="1">
        <v>21.551159550532258</v>
      </c>
      <c r="J32" s="4">
        <f t="shared" si="1"/>
        <v>0.21551159550532259</v>
      </c>
      <c r="K32" s="2">
        <v>23.200399999999998</v>
      </c>
      <c r="L32" s="3">
        <f t="shared" si="0"/>
        <v>14.234824127209311</v>
      </c>
      <c r="M32">
        <v>1</v>
      </c>
    </row>
    <row r="33" spans="1:13" x14ac:dyDescent="0.25">
      <c r="A33" t="s">
        <v>35</v>
      </c>
      <c r="B33">
        <v>1.0092953480247291</v>
      </c>
      <c r="C33">
        <v>36.932787304068107</v>
      </c>
      <c r="D33">
        <v>0.18</v>
      </c>
      <c r="E33">
        <v>27.70991901668102</v>
      </c>
      <c r="I33" s="1">
        <v>26.200000000000003</v>
      </c>
      <c r="J33" s="4">
        <f t="shared" si="1"/>
        <v>0.26200000000000001</v>
      </c>
      <c r="K33" s="2">
        <v>30.07</v>
      </c>
      <c r="L33" s="3">
        <f t="shared" si="0"/>
        <v>4.7108874741813977</v>
      </c>
      <c r="M33">
        <v>1</v>
      </c>
    </row>
    <row r="34" spans="1:13" x14ac:dyDescent="0.25">
      <c r="A34" t="s">
        <v>36</v>
      </c>
      <c r="B34">
        <v>0.17073465581342509</v>
      </c>
      <c r="C34">
        <v>16.91100623711635</v>
      </c>
      <c r="D34">
        <v>0.6756581766574884</v>
      </c>
      <c r="E34">
        <v>34.6546049174964</v>
      </c>
      <c r="I34" s="1">
        <v>27.500000000000004</v>
      </c>
      <c r="J34" s="4">
        <f t="shared" si="1"/>
        <v>0.27500000000000002</v>
      </c>
      <c r="K34" s="2">
        <v>32.58</v>
      </c>
      <c r="L34" s="3">
        <f t="shared" ref="L34:L65" si="2">EXP(-1.15*D34) * (214/C34)</f>
        <v>5.8182786027941118</v>
      </c>
      <c r="M34">
        <v>1</v>
      </c>
    </row>
    <row r="35" spans="1:13" x14ac:dyDescent="0.25">
      <c r="A35" t="s">
        <v>37</v>
      </c>
      <c r="B35">
        <v>3.1228713059958708</v>
      </c>
      <c r="C35">
        <v>128.43468186910749</v>
      </c>
      <c r="D35">
        <v>0.10665033437902</v>
      </c>
      <c r="E35">
        <v>14.970947496177679</v>
      </c>
      <c r="I35" s="1">
        <v>17.299999999999997</v>
      </c>
      <c r="J35" s="4">
        <f t="shared" si="1"/>
        <v>0.17299999999999996</v>
      </c>
      <c r="K35" s="2">
        <v>16.64</v>
      </c>
      <c r="L35" s="3">
        <f t="shared" si="2"/>
        <v>1.4738936899930482</v>
      </c>
      <c r="M35">
        <v>2</v>
      </c>
    </row>
    <row r="36" spans="1:13" x14ac:dyDescent="0.25">
      <c r="A36" t="s">
        <v>38</v>
      </c>
      <c r="B36">
        <v>0.90398478057302944</v>
      </c>
      <c r="C36">
        <v>26.473331572211329</v>
      </c>
      <c r="D36">
        <v>0.14000000000000001</v>
      </c>
      <c r="E36">
        <v>29.035616741369669</v>
      </c>
      <c r="I36" s="1">
        <v>27.3</v>
      </c>
      <c r="J36" s="4">
        <f t="shared" si="1"/>
        <v>0.27300000000000002</v>
      </c>
      <c r="K36" s="2">
        <v>40.200000000000003</v>
      </c>
      <c r="L36" s="3">
        <f t="shared" si="2"/>
        <v>6.8815102745949188</v>
      </c>
      <c r="M36">
        <v>1</v>
      </c>
    </row>
    <row r="37" spans="1:13" x14ac:dyDescent="0.25">
      <c r="A37" t="s">
        <v>39</v>
      </c>
      <c r="B37">
        <v>1.4910155703877249E-2</v>
      </c>
      <c r="C37">
        <v>39.346348159807278</v>
      </c>
      <c r="D37">
        <v>0.1</v>
      </c>
      <c r="E37">
        <v>19.91268847235445</v>
      </c>
      <c r="I37" s="1">
        <v>19</v>
      </c>
      <c r="J37" s="4">
        <f t="shared" si="1"/>
        <v>0.19</v>
      </c>
      <c r="K37" s="2">
        <v>21.9</v>
      </c>
      <c r="L37" s="3">
        <f t="shared" si="2"/>
        <v>4.8480319957855071</v>
      </c>
      <c r="M37">
        <v>1</v>
      </c>
    </row>
    <row r="38" spans="1:13" x14ac:dyDescent="0.25">
      <c r="A38" t="s">
        <v>106</v>
      </c>
      <c r="B38">
        <v>2.1529611679841398</v>
      </c>
      <c r="C38">
        <v>22.838056339638939</v>
      </c>
      <c r="D38">
        <v>0.43728756801550739</v>
      </c>
      <c r="E38">
        <v>14.664044121099121</v>
      </c>
      <c r="F38">
        <v>105.1102385295669</v>
      </c>
      <c r="G38">
        <v>0.16361306297746989</v>
      </c>
      <c r="H38">
        <v>10.870530242504371</v>
      </c>
      <c r="I38" s="1">
        <v>20.599999999999998</v>
      </c>
      <c r="J38" s="4">
        <f t="shared" si="1"/>
        <v>0.20599999999999999</v>
      </c>
      <c r="K38" s="2">
        <v>28.7</v>
      </c>
      <c r="L38" s="3">
        <f t="shared" si="2"/>
        <v>5.6670405328800157</v>
      </c>
      <c r="M38">
        <v>1</v>
      </c>
    </row>
    <row r="39" spans="1:13" x14ac:dyDescent="0.25">
      <c r="A39" t="s">
        <v>40</v>
      </c>
      <c r="B39">
        <v>1.5116955088772491E-2</v>
      </c>
      <c r="C39">
        <v>48.070912996647458</v>
      </c>
      <c r="D39">
        <v>0.55164976875986704</v>
      </c>
      <c r="E39">
        <v>12.68433623800181</v>
      </c>
      <c r="I39" s="1">
        <v>10.299999999999999</v>
      </c>
      <c r="J39" s="4">
        <f t="shared" si="1"/>
        <v>0.10299999999999999</v>
      </c>
      <c r="K39" s="2">
        <v>8.81</v>
      </c>
      <c r="L39" s="3">
        <f t="shared" si="2"/>
        <v>2.3605662015120346</v>
      </c>
      <c r="M39">
        <v>1</v>
      </c>
    </row>
    <row r="40" spans="1:13" x14ac:dyDescent="0.25">
      <c r="A40" t="s">
        <v>41</v>
      </c>
      <c r="B40">
        <v>0.68630669720908899</v>
      </c>
      <c r="C40">
        <v>11.46690079919151</v>
      </c>
      <c r="D40">
        <v>0.44843787839215238</v>
      </c>
      <c r="E40">
        <v>20.616395268511852</v>
      </c>
      <c r="I40" s="1">
        <v>18.600000000000001</v>
      </c>
      <c r="J40" s="4">
        <f t="shared" si="1"/>
        <v>0.18600000000000003</v>
      </c>
      <c r="K40" s="2">
        <v>28.1</v>
      </c>
      <c r="L40" s="3">
        <f t="shared" si="2"/>
        <v>11.142958356113102</v>
      </c>
      <c r="M40">
        <v>1</v>
      </c>
    </row>
    <row r="41" spans="1:13" x14ac:dyDescent="0.25">
      <c r="A41" t="s">
        <v>42</v>
      </c>
      <c r="B41">
        <v>0.47315163631036022</v>
      </c>
      <c r="C41">
        <v>34.905721125863593</v>
      </c>
      <c r="D41">
        <v>0.18</v>
      </c>
      <c r="E41">
        <v>26.544694019723568</v>
      </c>
      <c r="I41" s="1">
        <v>24.6</v>
      </c>
      <c r="J41" s="4">
        <f t="shared" si="1"/>
        <v>0.24600000000000002</v>
      </c>
      <c r="K41" s="2">
        <v>44.1</v>
      </c>
      <c r="L41" s="3">
        <f t="shared" si="2"/>
        <v>4.9844609847760495</v>
      </c>
      <c r="M41">
        <v>1</v>
      </c>
    </row>
    <row r="42" spans="1:13" x14ac:dyDescent="0.25">
      <c r="A42" t="s">
        <v>43</v>
      </c>
      <c r="B42">
        <v>1.504875079024772</v>
      </c>
      <c r="C42">
        <v>6.1511982025989749</v>
      </c>
      <c r="D42">
        <v>2.041845079361766</v>
      </c>
      <c r="E42">
        <v>38.05646802304382</v>
      </c>
      <c r="F42">
        <v>334.04849835132478</v>
      </c>
      <c r="G42">
        <v>0.1795349776114222</v>
      </c>
      <c r="H42">
        <v>5.7824862942149409</v>
      </c>
      <c r="I42" s="1">
        <v>19.100000000000001</v>
      </c>
      <c r="J42" s="4">
        <f t="shared" si="1"/>
        <v>0.191</v>
      </c>
      <c r="K42" s="2">
        <v>26.38</v>
      </c>
      <c r="L42" s="3">
        <f t="shared" si="2"/>
        <v>3.3241276581122818</v>
      </c>
      <c r="M42">
        <v>1</v>
      </c>
    </row>
    <row r="43" spans="1:13" x14ac:dyDescent="0.25">
      <c r="A43" t="s">
        <v>44</v>
      </c>
      <c r="B43">
        <v>0.12784880040053531</v>
      </c>
      <c r="C43">
        <v>5.3328426479223738</v>
      </c>
      <c r="D43">
        <v>0.73907834713465126</v>
      </c>
      <c r="E43">
        <v>35.031807582090373</v>
      </c>
      <c r="I43" s="1">
        <v>27.400000000000002</v>
      </c>
      <c r="J43" s="4">
        <f t="shared" si="1"/>
        <v>0.27400000000000002</v>
      </c>
      <c r="K43" s="2">
        <v>60.5</v>
      </c>
      <c r="L43" s="3">
        <f t="shared" si="2"/>
        <v>17.152629577499418</v>
      </c>
      <c r="M43">
        <v>1</v>
      </c>
    </row>
    <row r="44" spans="1:13" x14ac:dyDescent="0.25">
      <c r="A44" t="s">
        <v>45</v>
      </c>
      <c r="B44">
        <v>0.13696429862689849</v>
      </c>
      <c r="C44">
        <v>14.58292133382929</v>
      </c>
      <c r="D44">
        <v>0.34</v>
      </c>
      <c r="E44">
        <v>10.73933927151041</v>
      </c>
      <c r="I44" s="1">
        <v>9.9</v>
      </c>
      <c r="J44" s="4">
        <f t="shared" si="1"/>
        <v>9.9000000000000005E-2</v>
      </c>
      <c r="K44" s="2">
        <v>11.35</v>
      </c>
      <c r="L44" s="3">
        <f t="shared" si="2"/>
        <v>9.9256760753847928</v>
      </c>
      <c r="M44">
        <v>1</v>
      </c>
    </row>
    <row r="45" spans="1:13" x14ac:dyDescent="0.25">
      <c r="A45" t="s">
        <v>46</v>
      </c>
      <c r="B45">
        <v>4.550256202795671E-2</v>
      </c>
      <c r="C45">
        <v>31.41571770928936</v>
      </c>
      <c r="D45">
        <v>0.1</v>
      </c>
      <c r="E45">
        <v>19.592625570438269</v>
      </c>
      <c r="I45" s="1">
        <v>19.100000000000001</v>
      </c>
      <c r="J45" s="4">
        <f t="shared" si="1"/>
        <v>0.191</v>
      </c>
      <c r="K45" s="2">
        <v>30.2</v>
      </c>
      <c r="L45" s="3">
        <f t="shared" si="2"/>
        <v>6.0718763951605679</v>
      </c>
      <c r="M45">
        <v>1</v>
      </c>
    </row>
    <row r="46" spans="1:13" x14ac:dyDescent="0.25">
      <c r="A46" t="s">
        <v>47</v>
      </c>
      <c r="B46">
        <v>0.76625864914701458</v>
      </c>
      <c r="C46">
        <v>30.180141226182819</v>
      </c>
      <c r="D46">
        <v>0.3</v>
      </c>
      <c r="E46">
        <v>28.1997595444385</v>
      </c>
      <c r="I46" s="1">
        <v>26.400000000000002</v>
      </c>
      <c r="J46" s="4">
        <f t="shared" si="1"/>
        <v>0.26400000000000001</v>
      </c>
      <c r="K46" s="2">
        <v>51</v>
      </c>
      <c r="L46" s="3">
        <f t="shared" si="2"/>
        <v>5.0218173104711603</v>
      </c>
      <c r="M46">
        <v>1</v>
      </c>
    </row>
    <row r="47" spans="1:13" x14ac:dyDescent="0.25">
      <c r="A47" t="s">
        <v>48</v>
      </c>
      <c r="B47">
        <v>0.49311337083301182</v>
      </c>
      <c r="C47">
        <v>11.68167487593786</v>
      </c>
      <c r="D47">
        <v>0.43647148015577419</v>
      </c>
      <c r="E47">
        <v>24.846230748904691</v>
      </c>
      <c r="I47" s="1">
        <v>22.655951132178767</v>
      </c>
      <c r="J47" s="4">
        <f t="shared" si="1"/>
        <v>0.22655951132178767</v>
      </c>
      <c r="K47" s="2">
        <v>46.72474861830338</v>
      </c>
      <c r="L47" s="3">
        <f t="shared" si="2"/>
        <v>11.089652305651352</v>
      </c>
      <c r="M47">
        <v>1</v>
      </c>
    </row>
    <row r="48" spans="1:13" x14ac:dyDescent="0.25">
      <c r="A48" t="s">
        <v>49</v>
      </c>
      <c r="B48">
        <v>0.69582556513046268</v>
      </c>
      <c r="C48">
        <v>26.864637833729262</v>
      </c>
      <c r="D48">
        <v>0.18</v>
      </c>
      <c r="E48">
        <v>28.8245918783565</v>
      </c>
      <c r="I48" s="1">
        <v>26.900000000000002</v>
      </c>
      <c r="J48" s="4">
        <f t="shared" si="1"/>
        <v>0.26900000000000002</v>
      </c>
      <c r="K48" s="2">
        <v>64</v>
      </c>
      <c r="L48" s="3">
        <f t="shared" si="2"/>
        <v>6.476402405801128</v>
      </c>
      <c r="M48">
        <v>1</v>
      </c>
    </row>
    <row r="49" spans="1:13" x14ac:dyDescent="0.25">
      <c r="A49" t="s">
        <v>50</v>
      </c>
      <c r="B49">
        <v>0.18544475219246781</v>
      </c>
      <c r="C49">
        <v>31.988318127287219</v>
      </c>
      <c r="D49">
        <v>0.2</v>
      </c>
      <c r="E49">
        <v>22.896010772588291</v>
      </c>
      <c r="I49" s="1">
        <v>21</v>
      </c>
      <c r="J49" s="4">
        <f t="shared" si="1"/>
        <v>0.21</v>
      </c>
      <c r="K49" s="2">
        <v>41.58</v>
      </c>
      <c r="L49" s="3">
        <f t="shared" si="2"/>
        <v>5.3153838929303205</v>
      </c>
      <c r="M49">
        <v>1</v>
      </c>
    </row>
    <row r="50" spans="1:13" x14ac:dyDescent="0.25">
      <c r="A50" t="s">
        <v>51</v>
      </c>
      <c r="B50">
        <v>0.35430340033562968</v>
      </c>
      <c r="C50">
        <v>15.7971566170557</v>
      </c>
      <c r="D50">
        <v>0.19091073559241589</v>
      </c>
      <c r="E50">
        <v>17.673967014902079</v>
      </c>
      <c r="I50" s="1">
        <v>16.5</v>
      </c>
      <c r="J50" s="4">
        <f t="shared" si="1"/>
        <v>0.16500000000000001</v>
      </c>
      <c r="K50" s="2">
        <v>31.73</v>
      </c>
      <c r="L50" s="3">
        <f t="shared" si="2"/>
        <v>10.876437000240076</v>
      </c>
      <c r="M50">
        <v>1</v>
      </c>
    </row>
    <row r="51" spans="1:13" x14ac:dyDescent="0.25">
      <c r="A51" t="s">
        <v>52</v>
      </c>
      <c r="B51">
        <v>4.4266130718926662E-2</v>
      </c>
      <c r="C51">
        <v>10.37201868689181</v>
      </c>
      <c r="D51">
        <v>0.59150830261153786</v>
      </c>
      <c r="E51">
        <v>22.778824777466159</v>
      </c>
      <c r="I51" s="1">
        <v>18.8</v>
      </c>
      <c r="J51" s="4">
        <f t="shared" si="1"/>
        <v>0.188</v>
      </c>
      <c r="K51" s="2">
        <v>39</v>
      </c>
      <c r="L51" s="3">
        <f t="shared" si="2"/>
        <v>10.450290715371393</v>
      </c>
      <c r="M51">
        <v>1</v>
      </c>
    </row>
    <row r="52" spans="1:13" x14ac:dyDescent="0.25">
      <c r="A52" t="s">
        <v>53</v>
      </c>
      <c r="B52">
        <v>1.5539198376482479E-2</v>
      </c>
      <c r="C52">
        <v>72.23926804794246</v>
      </c>
      <c r="D52">
        <v>0.45800205064337107</v>
      </c>
      <c r="E52">
        <v>16.982210078191802</v>
      </c>
      <c r="I52" s="1">
        <v>13.900000000000002</v>
      </c>
      <c r="J52" s="4">
        <f t="shared" si="1"/>
        <v>0.13900000000000001</v>
      </c>
      <c r="K52" s="2">
        <v>25.7</v>
      </c>
      <c r="L52" s="3">
        <f t="shared" si="2"/>
        <v>1.7494297539566781</v>
      </c>
      <c r="M52">
        <v>2</v>
      </c>
    </row>
    <row r="53" spans="1:13" x14ac:dyDescent="0.25">
      <c r="A53" t="s">
        <v>54</v>
      </c>
      <c r="B53">
        <v>0.87942099700188825</v>
      </c>
      <c r="C53">
        <v>16.86630229673823</v>
      </c>
      <c r="D53">
        <v>0.22</v>
      </c>
      <c r="E53">
        <v>30.822636903297919</v>
      </c>
      <c r="I53" s="1">
        <v>28.9</v>
      </c>
      <c r="J53" s="4">
        <f t="shared" si="1"/>
        <v>0.28899999999999998</v>
      </c>
      <c r="K53" s="2">
        <v>87.41</v>
      </c>
      <c r="L53" s="3">
        <f t="shared" si="2"/>
        <v>9.8518408947534599</v>
      </c>
      <c r="M53">
        <v>1</v>
      </c>
    </row>
    <row r="54" spans="1:13" x14ac:dyDescent="0.25">
      <c r="A54" t="s">
        <v>55</v>
      </c>
      <c r="B54">
        <v>0.60628795468443997</v>
      </c>
      <c r="C54">
        <v>12.491096753080431</v>
      </c>
      <c r="D54">
        <v>0.25124050326876168</v>
      </c>
      <c r="E54">
        <v>14.876374248197839</v>
      </c>
      <c r="F54">
        <v>81.113083078968813</v>
      </c>
      <c r="G54">
        <v>0.29231806975950048</v>
      </c>
      <c r="H54">
        <v>9.4904012944862437</v>
      </c>
      <c r="I54" s="1">
        <v>21</v>
      </c>
      <c r="J54" s="4">
        <f t="shared" si="1"/>
        <v>0.21</v>
      </c>
      <c r="K54" s="2">
        <v>56</v>
      </c>
      <c r="L54" s="3">
        <f t="shared" si="2"/>
        <v>12.833171029395647</v>
      </c>
      <c r="M54">
        <v>1</v>
      </c>
    </row>
    <row r="55" spans="1:13" x14ac:dyDescent="0.25">
      <c r="A55" t="s">
        <v>56</v>
      </c>
      <c r="B55">
        <v>2.6959657762561491E-2</v>
      </c>
      <c r="C55">
        <v>73.773220704867924</v>
      </c>
      <c r="D55">
        <v>0.1842250869195263</v>
      </c>
      <c r="E55">
        <v>10.98181539861161</v>
      </c>
      <c r="I55" s="1">
        <v>10.5</v>
      </c>
      <c r="J55" s="4">
        <f t="shared" si="1"/>
        <v>0.105</v>
      </c>
      <c r="K55" s="2">
        <v>17.5</v>
      </c>
      <c r="L55" s="3">
        <f t="shared" si="2"/>
        <v>2.3469611469511471</v>
      </c>
      <c r="M55">
        <v>1</v>
      </c>
    </row>
    <row r="56" spans="1:13" x14ac:dyDescent="0.25">
      <c r="A56" t="s">
        <v>57</v>
      </c>
      <c r="B56">
        <v>9.3133804302328774E-2</v>
      </c>
      <c r="C56">
        <v>9.6967274830979662</v>
      </c>
      <c r="D56">
        <v>0.32</v>
      </c>
      <c r="E56">
        <v>11.8876262553948</v>
      </c>
      <c r="I56" s="1">
        <v>10.9</v>
      </c>
      <c r="J56" s="4">
        <f t="shared" si="1"/>
        <v>0.109</v>
      </c>
      <c r="K56" s="2">
        <v>21.975000000000001</v>
      </c>
      <c r="L56" s="3">
        <f t="shared" si="2"/>
        <v>15.274542585584586</v>
      </c>
      <c r="M56">
        <v>1</v>
      </c>
    </row>
    <row r="57" spans="1:13" x14ac:dyDescent="0.25">
      <c r="A57" t="s">
        <v>58</v>
      </c>
      <c r="B57">
        <v>0.18290787486100471</v>
      </c>
      <c r="C57">
        <v>13.83313421207002</v>
      </c>
      <c r="D57">
        <v>0.37880582332449791</v>
      </c>
      <c r="E57">
        <v>26.343419187714272</v>
      </c>
      <c r="I57" s="1">
        <v>23.799999999999997</v>
      </c>
      <c r="J57" s="4">
        <f t="shared" si="1"/>
        <v>0.23799999999999996</v>
      </c>
      <c r="K57" s="2">
        <v>71.64</v>
      </c>
      <c r="L57" s="3">
        <f t="shared" si="2"/>
        <v>10.006977243443483</v>
      </c>
      <c r="M57">
        <v>1</v>
      </c>
    </row>
    <row r="58" spans="1:13" x14ac:dyDescent="0.25">
      <c r="A58" t="s">
        <v>59</v>
      </c>
      <c r="B58">
        <v>0.50688689927783237</v>
      </c>
      <c r="C58">
        <v>357.85093709805318</v>
      </c>
      <c r="D58">
        <v>0.43909788570933739</v>
      </c>
      <c r="E58">
        <v>12.94973223835879</v>
      </c>
      <c r="I58" s="1">
        <v>10.5</v>
      </c>
      <c r="J58" s="4">
        <f t="shared" si="1"/>
        <v>0.105</v>
      </c>
      <c r="K58" s="2">
        <v>20.65</v>
      </c>
      <c r="L58" s="3">
        <f t="shared" si="2"/>
        <v>0.36091851136731845</v>
      </c>
      <c r="M58">
        <v>2</v>
      </c>
    </row>
    <row r="59" spans="1:13" x14ac:dyDescent="0.25">
      <c r="A59" t="s">
        <v>60</v>
      </c>
      <c r="B59">
        <v>0.49311337083301182</v>
      </c>
      <c r="C59">
        <v>23.1219269560873</v>
      </c>
      <c r="D59">
        <v>0.1086756006047689</v>
      </c>
      <c r="E59">
        <v>11.697776027258479</v>
      </c>
      <c r="I59" s="1">
        <v>11.600000000000001</v>
      </c>
      <c r="J59" s="4">
        <f t="shared" si="1"/>
        <v>0.11600000000000002</v>
      </c>
      <c r="K59" s="2">
        <v>24.937000000000001</v>
      </c>
      <c r="L59" s="3">
        <f t="shared" si="2"/>
        <v>8.167947784441143</v>
      </c>
      <c r="M59">
        <v>1</v>
      </c>
    </row>
    <row r="60" spans="1:13" x14ac:dyDescent="0.25">
      <c r="A60" t="s">
        <v>61</v>
      </c>
      <c r="B60">
        <v>0.87942099700188825</v>
      </c>
      <c r="C60">
        <v>10.471001929815349</v>
      </c>
      <c r="D60">
        <v>0.41632638649169168</v>
      </c>
      <c r="E60">
        <v>38.329457669959098</v>
      </c>
      <c r="I60" s="1">
        <v>34.138493198374441</v>
      </c>
      <c r="J60" s="4">
        <f t="shared" si="1"/>
        <v>0.34138493198374442</v>
      </c>
      <c r="K60" s="2">
        <v>151.2798635027313</v>
      </c>
      <c r="L60" s="3">
        <f t="shared" si="2"/>
        <v>12.66181732446846</v>
      </c>
      <c r="M60">
        <v>1</v>
      </c>
    </row>
    <row r="61" spans="1:13" x14ac:dyDescent="0.25">
      <c r="A61" t="s">
        <v>62</v>
      </c>
      <c r="B61">
        <v>0.3955783121939469</v>
      </c>
      <c r="C61">
        <v>5.3583174512025806</v>
      </c>
      <c r="D61">
        <v>0.3</v>
      </c>
      <c r="E61">
        <v>27.937640017809809</v>
      </c>
      <c r="F61">
        <v>284.80358684358049</v>
      </c>
      <c r="G61">
        <v>8.1418164333616733E-2</v>
      </c>
      <c r="H61">
        <v>6.9302254397197238</v>
      </c>
      <c r="I61" s="1">
        <v>32.723620968127058</v>
      </c>
      <c r="J61" s="4">
        <f t="shared" si="1"/>
        <v>0.3272362096812706</v>
      </c>
      <c r="K61" s="2">
        <v>131.99584656777711</v>
      </c>
      <c r="L61" s="3">
        <f t="shared" si="2"/>
        <v>28.28484072142728</v>
      </c>
      <c r="M61">
        <v>1</v>
      </c>
    </row>
    <row r="62" spans="1:13" x14ac:dyDescent="0.25">
      <c r="A62" t="s">
        <v>63</v>
      </c>
      <c r="B62">
        <v>0.326198872681213</v>
      </c>
      <c r="C62">
        <v>9.2940208025563944</v>
      </c>
      <c r="D62">
        <v>0.2393734357494445</v>
      </c>
      <c r="E62">
        <v>36.428387576559679</v>
      </c>
      <c r="I62" s="1">
        <v>34.172552850260352</v>
      </c>
      <c r="J62" s="4">
        <f t="shared" si="1"/>
        <v>0.34172552850260351</v>
      </c>
      <c r="K62" s="2">
        <v>160.20339999999999</v>
      </c>
      <c r="L62" s="3">
        <f t="shared" si="2"/>
        <v>17.484683951974755</v>
      </c>
      <c r="M62">
        <v>1</v>
      </c>
    </row>
    <row r="63" spans="1:13" x14ac:dyDescent="0.25">
      <c r="A63" t="s">
        <v>64</v>
      </c>
      <c r="B63">
        <v>0.29621527297733202</v>
      </c>
      <c r="C63">
        <v>10.87251898367829</v>
      </c>
      <c r="D63">
        <v>0.32282076949678412</v>
      </c>
      <c r="E63">
        <v>39.955966536845906</v>
      </c>
      <c r="I63" s="1">
        <v>35.199999999999996</v>
      </c>
      <c r="J63" s="4">
        <f t="shared" si="1"/>
        <v>0.35199999999999998</v>
      </c>
      <c r="K63" s="2">
        <v>161.374</v>
      </c>
      <c r="L63" s="3">
        <f t="shared" si="2"/>
        <v>13.578582273866541</v>
      </c>
      <c r="M63">
        <v>1</v>
      </c>
    </row>
    <row r="64" spans="1:13" x14ac:dyDescent="0.25">
      <c r="A64" t="s">
        <v>65</v>
      </c>
      <c r="B64">
        <v>0.45399797325508628</v>
      </c>
      <c r="C64">
        <v>8.638001364464337</v>
      </c>
      <c r="D64">
        <v>0.44938162450213581</v>
      </c>
      <c r="E64">
        <v>21.867303798716009</v>
      </c>
      <c r="I64" s="1">
        <v>19.7</v>
      </c>
      <c r="J64" s="4">
        <f t="shared" si="1"/>
        <v>0.19699999999999998</v>
      </c>
      <c r="K64" s="2">
        <v>67</v>
      </c>
      <c r="L64" s="3">
        <f t="shared" si="2"/>
        <v>14.776172458326224</v>
      </c>
      <c r="M64">
        <v>1</v>
      </c>
    </row>
    <row r="65" spans="1:13" x14ac:dyDescent="0.25">
      <c r="A65" t="s">
        <v>66</v>
      </c>
      <c r="B65">
        <v>8.5746120254994451E-2</v>
      </c>
      <c r="C65">
        <v>17.364206796268551</v>
      </c>
      <c r="D65">
        <v>0.14000000000000001</v>
      </c>
      <c r="E65">
        <v>20.91980338228645</v>
      </c>
      <c r="I65" s="1">
        <v>19.100000000000001</v>
      </c>
      <c r="J65" s="4">
        <f t="shared" si="1"/>
        <v>0.191</v>
      </c>
      <c r="K65" s="2">
        <v>80</v>
      </c>
      <c r="L65" s="3">
        <f t="shared" si="2"/>
        <v>10.491495831302748</v>
      </c>
      <c r="M65">
        <v>1</v>
      </c>
    </row>
    <row r="66" spans="1:13" x14ac:dyDescent="0.25">
      <c r="A66" t="s">
        <v>107</v>
      </c>
      <c r="B66">
        <v>0.67691804704780523</v>
      </c>
      <c r="C66">
        <v>3.9974831105262072</v>
      </c>
      <c r="D66">
        <v>0.7125934868134649</v>
      </c>
      <c r="E66">
        <v>37.060322138870738</v>
      </c>
      <c r="I66" s="1">
        <v>30.172208405852626</v>
      </c>
      <c r="J66" s="4">
        <f t="shared" si="1"/>
        <v>0.30172208405852624</v>
      </c>
      <c r="K66" s="2">
        <v>167.32429999999999</v>
      </c>
      <c r="L66" s="3">
        <f t="shared" ref="L66:L97" si="3">EXP(-1.15*D66) * (214/C66)</f>
        <v>23.590133780656792</v>
      </c>
      <c r="M66">
        <v>1</v>
      </c>
    </row>
    <row r="67" spans="1:13" x14ac:dyDescent="0.25">
      <c r="A67" t="s">
        <v>67</v>
      </c>
      <c r="B67">
        <v>5.4425662419242272E-2</v>
      </c>
      <c r="C67">
        <v>13.75860473795427</v>
      </c>
      <c r="D67">
        <v>0.4</v>
      </c>
      <c r="E67">
        <v>16.55013177133884</v>
      </c>
      <c r="I67" s="1">
        <v>15.1</v>
      </c>
      <c r="J67" s="4">
        <f t="shared" ref="J67:J110" si="4">I67/100</f>
        <v>0.151</v>
      </c>
      <c r="K67" s="2">
        <v>53.04</v>
      </c>
      <c r="L67" s="3">
        <f t="shared" si="3"/>
        <v>9.8189244266762064</v>
      </c>
      <c r="M67">
        <v>1</v>
      </c>
    </row>
    <row r="68" spans="1:13" x14ac:dyDescent="0.25">
      <c r="A68" t="s">
        <v>68</v>
      </c>
      <c r="B68">
        <v>9.3133804302328774E-2</v>
      </c>
      <c r="C68">
        <v>16.43776782233849</v>
      </c>
      <c r="D68">
        <v>0.16</v>
      </c>
      <c r="E68">
        <v>17.27764113424556</v>
      </c>
      <c r="I68" s="1">
        <v>15.8</v>
      </c>
      <c r="J68" s="4">
        <f t="shared" si="4"/>
        <v>0.158</v>
      </c>
      <c r="K68" s="2">
        <v>70.102999999999994</v>
      </c>
      <c r="L68" s="3">
        <f t="shared" si="3"/>
        <v>10.830805249418592</v>
      </c>
      <c r="M68">
        <v>1</v>
      </c>
    </row>
    <row r="69" spans="1:13" x14ac:dyDescent="0.25">
      <c r="A69" t="s">
        <v>69</v>
      </c>
      <c r="B69">
        <v>0.1083704628609798</v>
      </c>
      <c r="C69">
        <v>10.23514923725533</v>
      </c>
      <c r="D69">
        <v>0.25077516308829523</v>
      </c>
      <c r="E69">
        <v>9.4140097508601936</v>
      </c>
      <c r="I69" s="1">
        <v>8.7999999999999989</v>
      </c>
      <c r="J69" s="4">
        <f t="shared" si="4"/>
        <v>8.7999999999999995E-2</v>
      </c>
      <c r="K69" s="2">
        <v>26.414000000000001</v>
      </c>
      <c r="L69" s="3">
        <f t="shared" si="3"/>
        <v>15.670136659058487</v>
      </c>
      <c r="M69">
        <v>1</v>
      </c>
    </row>
    <row r="70" spans="1:13" x14ac:dyDescent="0.25">
      <c r="A70" t="s">
        <v>70</v>
      </c>
      <c r="B70">
        <v>5.8306160536525868E-2</v>
      </c>
      <c r="C70">
        <v>3.8840030410690942</v>
      </c>
      <c r="D70">
        <v>0.77319040340057421</v>
      </c>
      <c r="E70">
        <v>26.36204169384607</v>
      </c>
      <c r="I70" s="1">
        <v>21.2</v>
      </c>
      <c r="J70" s="4">
        <f t="shared" si="4"/>
        <v>0.21199999999999999</v>
      </c>
      <c r="K70" s="2">
        <v>102.06</v>
      </c>
      <c r="L70" s="3">
        <f t="shared" si="3"/>
        <v>22.645037153698667</v>
      </c>
      <c r="M70">
        <v>1</v>
      </c>
    </row>
    <row r="71" spans="1:13" x14ac:dyDescent="0.25">
      <c r="A71" t="s">
        <v>108</v>
      </c>
      <c r="B71">
        <v>0.8555246798265288</v>
      </c>
      <c r="C71">
        <v>13.00853058681815</v>
      </c>
      <c r="D71">
        <v>0.10007746382795769</v>
      </c>
      <c r="E71">
        <v>17.050866912000242</v>
      </c>
      <c r="I71" s="1">
        <v>17.100000000000001</v>
      </c>
      <c r="J71" s="4">
        <f t="shared" si="4"/>
        <v>0.17100000000000001</v>
      </c>
      <c r="K71" s="2">
        <v>86</v>
      </c>
      <c r="L71" s="3">
        <f t="shared" si="3"/>
        <v>14.662329569911128</v>
      </c>
      <c r="M71">
        <v>1</v>
      </c>
    </row>
    <row r="72" spans="1:13" x14ac:dyDescent="0.25">
      <c r="A72" t="s">
        <v>71</v>
      </c>
      <c r="B72">
        <v>3.0801505423636111</v>
      </c>
      <c r="C72">
        <v>10.73976483618144</v>
      </c>
      <c r="D72">
        <v>0.24</v>
      </c>
      <c r="E72">
        <v>26.540560095947981</v>
      </c>
      <c r="I72" s="1">
        <v>27.20778294136128</v>
      </c>
      <c r="J72" s="4">
        <f t="shared" si="4"/>
        <v>0.2720778294136128</v>
      </c>
      <c r="K72" s="2">
        <v>180.28372622529713</v>
      </c>
      <c r="L72" s="3">
        <f t="shared" si="3"/>
        <v>15.120067306859447</v>
      </c>
      <c r="M72">
        <v>1</v>
      </c>
    </row>
    <row r="73" spans="1:13" x14ac:dyDescent="0.25">
      <c r="A73" t="s">
        <v>72</v>
      </c>
      <c r="B73">
        <v>0.51391726844794461</v>
      </c>
      <c r="C73">
        <v>8.6407661092926844</v>
      </c>
      <c r="D73">
        <v>0.27533235589912702</v>
      </c>
      <c r="E73">
        <v>12.606872046188821</v>
      </c>
      <c r="I73" s="1">
        <v>12</v>
      </c>
      <c r="J73" s="4">
        <f t="shared" si="4"/>
        <v>0.12</v>
      </c>
      <c r="K73" s="2">
        <v>56.356999999999999</v>
      </c>
      <c r="L73" s="3">
        <f t="shared" si="3"/>
        <v>18.044709815294141</v>
      </c>
      <c r="M73">
        <v>1</v>
      </c>
    </row>
    <row r="74" spans="1:13" x14ac:dyDescent="0.25">
      <c r="A74" t="s">
        <v>73</v>
      </c>
      <c r="B74">
        <v>0.1054257356350036</v>
      </c>
      <c r="C74">
        <v>5.6871945604283649</v>
      </c>
      <c r="D74">
        <v>0.66818770580823017</v>
      </c>
      <c r="E74">
        <v>19.985119530869738</v>
      </c>
      <c r="I74" s="1">
        <v>17</v>
      </c>
      <c r="J74" s="4">
        <f t="shared" si="4"/>
        <v>0.17</v>
      </c>
      <c r="K74" s="2">
        <v>90</v>
      </c>
      <c r="L74" s="3">
        <f t="shared" si="3"/>
        <v>17.450059775425022</v>
      </c>
      <c r="M74">
        <v>1</v>
      </c>
    </row>
    <row r="75" spans="1:13" x14ac:dyDescent="0.25">
      <c r="A75" t="s">
        <v>74</v>
      </c>
      <c r="B75">
        <v>0.65852429887812725</v>
      </c>
      <c r="C75">
        <v>9.4258058977591261</v>
      </c>
      <c r="D75">
        <v>0.28000000000000003</v>
      </c>
      <c r="E75">
        <v>24.2479813293196</v>
      </c>
      <c r="I75" s="1">
        <v>22.7</v>
      </c>
      <c r="J75" s="4">
        <f t="shared" si="4"/>
        <v>0.22699999999999998</v>
      </c>
      <c r="K75" s="2">
        <v>175.8</v>
      </c>
      <c r="L75" s="3">
        <f t="shared" si="3"/>
        <v>16.453278840323769</v>
      </c>
      <c r="M75">
        <v>1</v>
      </c>
    </row>
    <row r="76" spans="1:13" x14ac:dyDescent="0.25">
      <c r="A76" t="s">
        <v>75</v>
      </c>
      <c r="B76">
        <v>0.47315163631036022</v>
      </c>
      <c r="C76">
        <v>13.504656004261189</v>
      </c>
      <c r="D76">
        <v>0.17135263295994441</v>
      </c>
      <c r="E76">
        <v>16.431587149646511</v>
      </c>
      <c r="I76" s="1">
        <v>16</v>
      </c>
      <c r="J76" s="4">
        <f t="shared" si="4"/>
        <v>0.16</v>
      </c>
      <c r="K76" s="2">
        <v>92.4</v>
      </c>
      <c r="L76" s="3">
        <f t="shared" si="3"/>
        <v>13.012181691968893</v>
      </c>
      <c r="M76">
        <v>1</v>
      </c>
    </row>
    <row r="77" spans="1:13" x14ac:dyDescent="0.25">
      <c r="A77" t="s">
        <v>76</v>
      </c>
      <c r="B77">
        <v>5.6721819805285283E-2</v>
      </c>
      <c r="C77">
        <v>12.980883596767651</v>
      </c>
      <c r="D77">
        <v>0.24</v>
      </c>
      <c r="E77">
        <v>25.347605998214199</v>
      </c>
      <c r="I77" s="1">
        <v>23.1</v>
      </c>
      <c r="J77" s="4">
        <f t="shared" si="4"/>
        <v>0.23100000000000001</v>
      </c>
      <c r="K77" s="2">
        <v>173</v>
      </c>
      <c r="L77" s="3">
        <f t="shared" si="3"/>
        <v>12.509623553156361</v>
      </c>
      <c r="M77">
        <v>1</v>
      </c>
    </row>
    <row r="78" spans="1:13" x14ac:dyDescent="0.25">
      <c r="A78" t="s">
        <v>77</v>
      </c>
      <c r="B78">
        <v>0.46667893947580852</v>
      </c>
      <c r="C78">
        <v>7.7851269477279024</v>
      </c>
      <c r="D78">
        <v>0.28818055844001472</v>
      </c>
      <c r="E78">
        <v>17.094976322534801</v>
      </c>
      <c r="I78" s="1">
        <v>16.2</v>
      </c>
      <c r="J78" s="4">
        <f t="shared" si="4"/>
        <v>0.16200000000000001</v>
      </c>
      <c r="K78" s="2">
        <v>107.98</v>
      </c>
      <c r="L78" s="3">
        <f t="shared" si="3"/>
        <v>19.734201771690728</v>
      </c>
      <c r="M78">
        <v>1</v>
      </c>
    </row>
    <row r="79" spans="1:13" x14ac:dyDescent="0.25">
      <c r="A79" t="s">
        <v>78</v>
      </c>
      <c r="B79">
        <v>2.6959657762561491E-2</v>
      </c>
      <c r="C79">
        <v>13.88399497343738</v>
      </c>
      <c r="D79">
        <v>0.2</v>
      </c>
      <c r="E79">
        <v>25.270344376461178</v>
      </c>
      <c r="I79" s="1">
        <v>23</v>
      </c>
      <c r="J79" s="4">
        <f t="shared" si="4"/>
        <v>0.23</v>
      </c>
      <c r="K79" s="2">
        <v>195.4</v>
      </c>
      <c r="L79" s="3">
        <f t="shared" si="3"/>
        <v>12.246488943637067</v>
      </c>
      <c r="M79">
        <v>1</v>
      </c>
    </row>
    <row r="80" spans="1:13" x14ac:dyDescent="0.25">
      <c r="A80" t="s">
        <v>79</v>
      </c>
      <c r="B80">
        <v>0.1683990120547994</v>
      </c>
      <c r="C80">
        <v>18.328269631177179</v>
      </c>
      <c r="D80">
        <v>0.1</v>
      </c>
      <c r="E80">
        <v>21.765149156183099</v>
      </c>
      <c r="I80" s="1">
        <v>20.9</v>
      </c>
      <c r="J80" s="4">
        <f t="shared" si="4"/>
        <v>0.20899999999999999</v>
      </c>
      <c r="K80" s="2">
        <v>168.56</v>
      </c>
      <c r="L80" s="3">
        <f t="shared" si="3"/>
        <v>10.407548483004851</v>
      </c>
      <c r="M80">
        <v>1</v>
      </c>
    </row>
    <row r="81" spans="1:13" x14ac:dyDescent="0.25">
      <c r="A81" t="s">
        <v>109</v>
      </c>
      <c r="B81">
        <v>2.1235087390639049</v>
      </c>
      <c r="C81">
        <v>3.9578249768071458</v>
      </c>
      <c r="D81">
        <v>0.25666105842911963</v>
      </c>
      <c r="E81">
        <v>31.54964538702977</v>
      </c>
      <c r="I81" s="1">
        <v>32.9</v>
      </c>
      <c r="J81" s="4">
        <f t="shared" si="4"/>
        <v>0.32899999999999996</v>
      </c>
      <c r="K81" s="2">
        <v>395.74</v>
      </c>
      <c r="L81" s="3">
        <f t="shared" si="3"/>
        <v>40.250449509298349</v>
      </c>
      <c r="M81">
        <v>1</v>
      </c>
    </row>
    <row r="82" spans="1:13" x14ac:dyDescent="0.25">
      <c r="A82" t="s">
        <v>80</v>
      </c>
      <c r="B82">
        <v>1.875921909835824</v>
      </c>
      <c r="C82">
        <v>3.1297907161207088</v>
      </c>
      <c r="D82">
        <v>0.59655396293254348</v>
      </c>
      <c r="E82">
        <v>20.824147064205611</v>
      </c>
      <c r="I82" s="1">
        <v>19.3</v>
      </c>
      <c r="J82" s="4">
        <f t="shared" si="4"/>
        <v>0.193</v>
      </c>
      <c r="K82" s="2">
        <v>182.89</v>
      </c>
      <c r="L82" s="3">
        <f t="shared" si="3"/>
        <v>34.431533609761566</v>
      </c>
      <c r="M82">
        <v>1</v>
      </c>
    </row>
    <row r="83" spans="1:13" x14ac:dyDescent="0.25">
      <c r="A83" t="s">
        <v>81</v>
      </c>
      <c r="B83">
        <v>2.018781651405914E-2</v>
      </c>
      <c r="C83">
        <v>9.7432543032239227</v>
      </c>
      <c r="D83">
        <v>0.16</v>
      </c>
      <c r="E83">
        <v>24.837921725492549</v>
      </c>
      <c r="I83" s="1">
        <v>22.6</v>
      </c>
      <c r="J83" s="4">
        <f t="shared" si="4"/>
        <v>0.22600000000000001</v>
      </c>
      <c r="K83" s="2">
        <v>244.8</v>
      </c>
      <c r="L83" s="3">
        <f t="shared" si="3"/>
        <v>18.272566483253794</v>
      </c>
      <c r="M83">
        <v>1</v>
      </c>
    </row>
    <row r="84" spans="1:13" x14ac:dyDescent="0.25">
      <c r="A84" t="s">
        <v>82</v>
      </c>
      <c r="B84">
        <v>1.955064941954191</v>
      </c>
      <c r="C84">
        <v>3.4018690942047711</v>
      </c>
      <c r="D84">
        <v>0.2424348635453534</v>
      </c>
      <c r="E84">
        <v>16.794853005894868</v>
      </c>
      <c r="I84" s="1">
        <v>17.399999999999999</v>
      </c>
      <c r="J84" s="4">
        <f t="shared" si="4"/>
        <v>0.17399999999999999</v>
      </c>
      <c r="K84" s="2">
        <v>352.42</v>
      </c>
      <c r="L84" s="3">
        <f t="shared" si="3"/>
        <v>47.600863783318452</v>
      </c>
      <c r="M84">
        <v>1</v>
      </c>
    </row>
    <row r="85" spans="1:13" x14ac:dyDescent="0.25">
      <c r="A85" t="s">
        <v>83</v>
      </c>
      <c r="B85">
        <v>2.316918673067906E-2</v>
      </c>
      <c r="C85">
        <v>4.7129268958114663</v>
      </c>
      <c r="D85">
        <v>0.2</v>
      </c>
      <c r="E85">
        <v>32.314691462523669</v>
      </c>
      <c r="I85" s="1">
        <v>29.4</v>
      </c>
      <c r="J85" s="4">
        <f t="shared" si="4"/>
        <v>0.29399999999999998</v>
      </c>
      <c r="K85" s="2">
        <v>1006.256</v>
      </c>
      <c r="L85" s="3">
        <f t="shared" si="3"/>
        <v>36.077408942376117</v>
      </c>
      <c r="M85">
        <v>1</v>
      </c>
    </row>
    <row r="86" spans="1:13" x14ac:dyDescent="0.25">
      <c r="A86" t="s">
        <v>84</v>
      </c>
      <c r="B86">
        <v>0.48636759821061221</v>
      </c>
      <c r="C86">
        <v>8.2562923893849991</v>
      </c>
      <c r="D86">
        <v>0.100000000000005</v>
      </c>
      <c r="E86">
        <v>29.575849104590599</v>
      </c>
      <c r="I86" s="1">
        <v>28.599999999999998</v>
      </c>
      <c r="J86" s="4">
        <f t="shared" si="4"/>
        <v>0.28599999999999998</v>
      </c>
      <c r="K86" s="2">
        <v>642.40499999999997</v>
      </c>
      <c r="L86" s="3">
        <f t="shared" si="3"/>
        <v>23.103875904553533</v>
      </c>
      <c r="M86">
        <v>1</v>
      </c>
    </row>
    <row r="87" spans="1:13" x14ac:dyDescent="0.25">
      <c r="A87" t="s">
        <v>85</v>
      </c>
      <c r="B87">
        <v>1.6419396384325911E-2</v>
      </c>
      <c r="C87">
        <v>7.9160414437122784</v>
      </c>
      <c r="D87">
        <v>0.28219697419959139</v>
      </c>
      <c r="E87">
        <v>18.204972741698139</v>
      </c>
      <c r="I87" s="1">
        <v>16.5</v>
      </c>
      <c r="J87" s="4">
        <f t="shared" si="4"/>
        <v>0.16500000000000001</v>
      </c>
      <c r="K87" s="2">
        <v>317.19</v>
      </c>
      <c r="L87" s="3">
        <f t="shared" si="3"/>
        <v>19.541848276646412</v>
      </c>
      <c r="M87">
        <v>1</v>
      </c>
    </row>
    <row r="88" spans="1:13" x14ac:dyDescent="0.25">
      <c r="A88" t="s">
        <v>86</v>
      </c>
      <c r="B88">
        <v>7.4712460243939849E-2</v>
      </c>
      <c r="C88">
        <v>37.411463238079428</v>
      </c>
      <c r="D88">
        <v>1.9133893388233181</v>
      </c>
      <c r="E88">
        <v>7.236209981890851</v>
      </c>
      <c r="I88" s="1">
        <v>3.8</v>
      </c>
      <c r="J88" s="4">
        <f t="shared" si="4"/>
        <v>3.7999999999999999E-2</v>
      </c>
      <c r="K88" s="2">
        <v>0.02</v>
      </c>
      <c r="L88" s="3">
        <f t="shared" si="3"/>
        <v>0.63356106819140112</v>
      </c>
      <c r="M88">
        <v>2</v>
      </c>
    </row>
    <row r="89" spans="1:13" x14ac:dyDescent="0.25">
      <c r="A89" t="s">
        <v>87</v>
      </c>
      <c r="B89">
        <v>1.6194779650817739E-2</v>
      </c>
      <c r="C89">
        <v>18.965924299311911</v>
      </c>
      <c r="D89">
        <v>1.044289229182555</v>
      </c>
      <c r="E89">
        <v>7.8444442237239436</v>
      </c>
      <c r="I89" s="1">
        <v>5.7</v>
      </c>
      <c r="J89" s="4">
        <f t="shared" si="4"/>
        <v>5.7000000000000002E-2</v>
      </c>
      <c r="K89" s="2">
        <v>0.74</v>
      </c>
      <c r="L89" s="3">
        <f t="shared" si="3"/>
        <v>3.3953250168251468</v>
      </c>
      <c r="M89">
        <v>1</v>
      </c>
    </row>
    <row r="90" spans="1:13" x14ac:dyDescent="0.25">
      <c r="A90" t="s">
        <v>88</v>
      </c>
      <c r="B90">
        <v>2.1627188686903401E-2</v>
      </c>
      <c r="C90">
        <v>5488.7637498774138</v>
      </c>
      <c r="D90">
        <v>0.32134297161933079</v>
      </c>
      <c r="E90">
        <v>3.8957637066997242</v>
      </c>
      <c r="I90" s="1">
        <v>2.79478358233506</v>
      </c>
      <c r="J90" s="4">
        <f t="shared" si="4"/>
        <v>2.79478358233506E-2</v>
      </c>
      <c r="K90" s="2">
        <v>9.0292051048238399E-5</v>
      </c>
      <c r="L90" s="3">
        <f t="shared" si="3"/>
        <v>2.6943135424217755E-2</v>
      </c>
      <c r="M90">
        <v>3</v>
      </c>
    </row>
    <row r="91" spans="1:13" x14ac:dyDescent="0.25">
      <c r="A91" t="s">
        <v>89</v>
      </c>
      <c r="B91">
        <v>8.4573116510407373E-2</v>
      </c>
      <c r="C91">
        <v>5.07172032863601</v>
      </c>
      <c r="D91">
        <v>2.0467642337253089</v>
      </c>
      <c r="E91">
        <v>28.804228652068101</v>
      </c>
      <c r="I91" s="1">
        <v>16.499202795662761</v>
      </c>
      <c r="J91" s="4">
        <f t="shared" si="4"/>
        <v>0.1649920279566276</v>
      </c>
      <c r="K91" s="2">
        <v>5.9852237164974351</v>
      </c>
      <c r="L91" s="3">
        <f t="shared" si="3"/>
        <v>4.0089007272276183</v>
      </c>
      <c r="M91">
        <v>1</v>
      </c>
    </row>
    <row r="92" spans="1:13" x14ac:dyDescent="0.25">
      <c r="A92" t="s">
        <v>90</v>
      </c>
      <c r="B92">
        <v>0.99548822510060642</v>
      </c>
      <c r="C92">
        <v>5.3938953928532163</v>
      </c>
      <c r="D92">
        <v>1.048497391482442</v>
      </c>
      <c r="E92">
        <v>18.83126698791342</v>
      </c>
      <c r="I92" s="1">
        <v>15.467661821988893</v>
      </c>
      <c r="J92" s="4">
        <f t="shared" si="4"/>
        <v>0.15467661821988893</v>
      </c>
      <c r="K92" s="2">
        <v>42.314740965000254</v>
      </c>
      <c r="L92" s="3">
        <f t="shared" si="3"/>
        <v>11.880948888681212</v>
      </c>
      <c r="M92">
        <v>1</v>
      </c>
    </row>
    <row r="93" spans="1:13" x14ac:dyDescent="0.25">
      <c r="A93" t="s">
        <v>91</v>
      </c>
      <c r="B93">
        <v>0.18040570191733801</v>
      </c>
      <c r="C93">
        <v>536.8590091172407</v>
      </c>
      <c r="D93">
        <v>0.22</v>
      </c>
      <c r="E93">
        <v>10.80065548918324</v>
      </c>
      <c r="I93" s="1">
        <v>10.005723707826199</v>
      </c>
      <c r="J93" s="4">
        <f t="shared" si="4"/>
        <v>0.10005723707826199</v>
      </c>
      <c r="K93" s="2">
        <v>4.4831982245719229E-2</v>
      </c>
      <c r="L93" s="3">
        <f t="shared" si="3"/>
        <v>0.30951166672885716</v>
      </c>
      <c r="M93">
        <v>2</v>
      </c>
    </row>
    <row r="94" spans="1:13" x14ac:dyDescent="0.25">
      <c r="A94" t="s">
        <v>92</v>
      </c>
      <c r="B94">
        <v>3.1805344492936698E-2</v>
      </c>
      <c r="C94">
        <v>5.2009801661157269</v>
      </c>
      <c r="D94">
        <v>1.2103804131685041</v>
      </c>
      <c r="E94">
        <v>27.699600841503301</v>
      </c>
      <c r="I94" s="1">
        <v>20.032024368222306</v>
      </c>
      <c r="J94" s="4">
        <f t="shared" si="4"/>
        <v>0.20032024368222306</v>
      </c>
      <c r="K94" s="2">
        <v>22.969813837993065</v>
      </c>
      <c r="L94" s="3">
        <f t="shared" si="3"/>
        <v>10.228638054207339</v>
      </c>
      <c r="M94">
        <v>1</v>
      </c>
    </row>
    <row r="95" spans="1:13" x14ac:dyDescent="0.25">
      <c r="A95" t="s">
        <v>93</v>
      </c>
      <c r="B95">
        <v>0.41798533950020378</v>
      </c>
      <c r="C95">
        <v>17.479342234356579</v>
      </c>
      <c r="D95">
        <v>0.51411729350687096</v>
      </c>
      <c r="E95">
        <v>18.705527069305319</v>
      </c>
      <c r="I95" s="1">
        <v>17.136308107607228</v>
      </c>
      <c r="J95" s="4">
        <f t="shared" si="4"/>
        <v>0.17136308107607229</v>
      </c>
      <c r="K95" s="2">
        <v>14.46562529550695</v>
      </c>
      <c r="L95" s="3">
        <f t="shared" si="3"/>
        <v>6.7782664782290487</v>
      </c>
      <c r="M95">
        <v>1</v>
      </c>
    </row>
    <row r="96" spans="1:13" x14ac:dyDescent="0.25">
      <c r="A96" t="s">
        <v>94</v>
      </c>
      <c r="B96">
        <v>2.809705535305573E-2</v>
      </c>
      <c r="C96">
        <v>11.439045950449639</v>
      </c>
      <c r="D96">
        <v>1.522870696662928</v>
      </c>
      <c r="E96">
        <v>36.304097897309418</v>
      </c>
      <c r="I96" s="1">
        <v>22.295832950123245</v>
      </c>
      <c r="J96" s="4">
        <f t="shared" si="4"/>
        <v>0.22295832950123246</v>
      </c>
      <c r="K96" s="2">
        <v>4.4472820903386898</v>
      </c>
      <c r="L96" s="3">
        <f t="shared" si="3"/>
        <v>3.2467098422272143</v>
      </c>
      <c r="M96">
        <v>1</v>
      </c>
    </row>
    <row r="97" spans="1:13" x14ac:dyDescent="0.25">
      <c r="A97" t="s">
        <v>110</v>
      </c>
      <c r="B97">
        <v>1.275600618472329</v>
      </c>
      <c r="C97">
        <v>96.429335943408518</v>
      </c>
      <c r="D97">
        <v>0.26</v>
      </c>
      <c r="E97">
        <v>32.119517040002798</v>
      </c>
      <c r="I97" s="1">
        <v>30.474911331527991</v>
      </c>
      <c r="J97" s="4">
        <f t="shared" si="4"/>
        <v>0.30474911331527993</v>
      </c>
      <c r="K97" s="2">
        <v>365.81497677465421</v>
      </c>
      <c r="L97" s="3">
        <f t="shared" si="3"/>
        <v>1.6456995380765127</v>
      </c>
      <c r="M97">
        <v>2</v>
      </c>
    </row>
    <row r="98" spans="1:13" x14ac:dyDescent="0.25">
      <c r="A98" t="s">
        <v>95</v>
      </c>
      <c r="B98">
        <v>0.326198872681213</v>
      </c>
      <c r="C98">
        <v>155.64128653354999</v>
      </c>
      <c r="D98">
        <v>0.22</v>
      </c>
      <c r="E98">
        <v>30.70275126272433</v>
      </c>
      <c r="I98" s="1">
        <v>28.237369190819443</v>
      </c>
      <c r="J98" s="4">
        <f t="shared" si="4"/>
        <v>0.28237369190819445</v>
      </c>
      <c r="K98" s="2">
        <v>87.050364384128812</v>
      </c>
      <c r="L98" s="3">
        <f t="shared" ref="L98:L110" si="5">EXP(-1.15*D98) * (214/C98)</f>
        <v>1.067609568200669</v>
      </c>
      <c r="M98">
        <v>2</v>
      </c>
    </row>
    <row r="99" spans="1:13" x14ac:dyDescent="0.25">
      <c r="A99" t="s">
        <v>111</v>
      </c>
      <c r="B99">
        <v>1.317173188385224E-2</v>
      </c>
      <c r="C99">
        <v>18549.620118529088</v>
      </c>
      <c r="D99">
        <v>0.08</v>
      </c>
      <c r="E99">
        <v>0.31551109492776253</v>
      </c>
      <c r="I99" s="1">
        <v>0.3</v>
      </c>
      <c r="J99" s="4">
        <f t="shared" si="4"/>
        <v>3.0000000000000001E-3</v>
      </c>
      <c r="K99" s="2">
        <v>1.0000000000000001E-5</v>
      </c>
      <c r="L99" s="3">
        <f t="shared" si="5"/>
        <v>1.052261452015801E-2</v>
      </c>
      <c r="M99">
        <v>3</v>
      </c>
    </row>
    <row r="100" spans="1:13" x14ac:dyDescent="0.25">
      <c r="A100" t="s">
        <v>96</v>
      </c>
      <c r="B100">
        <v>2.7333580124809811E-2</v>
      </c>
      <c r="C100">
        <v>3017.3188019259942</v>
      </c>
      <c r="D100">
        <v>0.28004203656961729</v>
      </c>
      <c r="E100">
        <v>4.4279973280250609</v>
      </c>
      <c r="I100" s="1">
        <v>3.4000000000000004</v>
      </c>
      <c r="J100" s="4">
        <f t="shared" si="4"/>
        <v>3.4000000000000002E-2</v>
      </c>
      <c r="K100" s="2">
        <v>1E-4</v>
      </c>
      <c r="L100" s="3">
        <f t="shared" si="5"/>
        <v>5.1395933258779475E-2</v>
      </c>
      <c r="M100">
        <v>3</v>
      </c>
    </row>
    <row r="101" spans="1:13" x14ac:dyDescent="0.25">
      <c r="A101" t="s">
        <v>112</v>
      </c>
      <c r="B101">
        <v>2.6959657762561491E-2</v>
      </c>
      <c r="C101">
        <v>1.0000000010929919</v>
      </c>
      <c r="D101">
        <v>11.263843197967489</v>
      </c>
      <c r="E101">
        <v>12.984542962256411</v>
      </c>
      <c r="F101">
        <v>684.6960705913632</v>
      </c>
      <c r="G101">
        <v>0.53588740726825557</v>
      </c>
      <c r="H101">
        <v>2.220533745375969</v>
      </c>
      <c r="I101" s="1">
        <v>2.5</v>
      </c>
      <c r="J101" s="4">
        <f t="shared" si="4"/>
        <v>2.5000000000000001E-2</v>
      </c>
      <c r="K101" s="2">
        <v>0.01</v>
      </c>
      <c r="L101" s="3">
        <f t="shared" si="5"/>
        <v>5.0677488654534146E-4</v>
      </c>
      <c r="M101">
        <v>3</v>
      </c>
    </row>
    <row r="102" spans="1:13" x14ac:dyDescent="0.25">
      <c r="A102" t="s">
        <v>113</v>
      </c>
      <c r="B102">
        <v>7.4712460243939849E-2</v>
      </c>
      <c r="C102">
        <v>1928.2339310907309</v>
      </c>
      <c r="D102">
        <v>2.6875237298996328</v>
      </c>
      <c r="E102">
        <v>19.07273337607738</v>
      </c>
      <c r="I102" s="1">
        <v>3.3000000000000003</v>
      </c>
      <c r="J102" s="4">
        <f t="shared" si="4"/>
        <v>3.3000000000000002E-2</v>
      </c>
      <c r="K102" s="2">
        <v>0.28999999999999998</v>
      </c>
      <c r="L102" s="3">
        <f t="shared" si="5"/>
        <v>5.0466224778166341E-3</v>
      </c>
      <c r="M102">
        <v>3</v>
      </c>
    </row>
    <row r="103" spans="1:13" ht="15" customHeight="1" x14ac:dyDescent="0.25">
      <c r="A103" t="s">
        <v>97</v>
      </c>
      <c r="B103">
        <v>1.7590083775606662E-2</v>
      </c>
      <c r="C103">
        <v>6453.307340819224</v>
      </c>
      <c r="D103">
        <v>1.299900172721083</v>
      </c>
      <c r="E103">
        <v>14.509107793459981</v>
      </c>
      <c r="I103" s="1">
        <v>3.9</v>
      </c>
      <c r="J103" s="4">
        <f t="shared" si="4"/>
        <v>3.9E-2</v>
      </c>
      <c r="K103" s="2">
        <v>34</v>
      </c>
      <c r="L103" s="3">
        <f t="shared" si="5"/>
        <v>7.4372269008639571E-3</v>
      </c>
      <c r="M103">
        <v>3</v>
      </c>
    </row>
    <row r="104" spans="1:13" x14ac:dyDescent="0.25">
      <c r="A104" t="s">
        <v>98</v>
      </c>
      <c r="B104">
        <v>8.693539320948647E-2</v>
      </c>
      <c r="C104">
        <v>300.53270613205308</v>
      </c>
      <c r="D104">
        <v>1.3874388772953381</v>
      </c>
      <c r="E104">
        <v>13.73650483023513</v>
      </c>
      <c r="I104" s="1">
        <v>7.1999999999999993</v>
      </c>
      <c r="J104" s="4">
        <f t="shared" si="4"/>
        <v>7.1999999999999995E-2</v>
      </c>
      <c r="K104" s="2">
        <v>5.4</v>
      </c>
      <c r="L104" s="3">
        <f t="shared" si="5"/>
        <v>0.14440473229096851</v>
      </c>
      <c r="M104">
        <v>2</v>
      </c>
    </row>
    <row r="105" spans="1:13" x14ac:dyDescent="0.25">
      <c r="A105" t="s">
        <v>99</v>
      </c>
      <c r="B105">
        <v>4.1893147013451919E-2</v>
      </c>
      <c r="C105">
        <v>2836.337089086142</v>
      </c>
      <c r="D105">
        <v>1.0196303388273431</v>
      </c>
      <c r="E105">
        <v>4.6587261284004047</v>
      </c>
      <c r="I105" s="1">
        <v>2</v>
      </c>
      <c r="J105" s="4">
        <f t="shared" si="4"/>
        <v>0.02</v>
      </c>
      <c r="K105" s="2">
        <v>1.0000000000000001E-5</v>
      </c>
      <c r="L105" s="3">
        <f t="shared" si="5"/>
        <v>2.3356788338864322E-2</v>
      </c>
      <c r="M105">
        <v>3</v>
      </c>
    </row>
    <row r="106" spans="1:13" x14ac:dyDescent="0.25">
      <c r="A106" t="s">
        <v>100</v>
      </c>
      <c r="B106">
        <v>0.65852429887812725</v>
      </c>
      <c r="C106">
        <v>9.6638599705487884</v>
      </c>
      <c r="D106">
        <v>0.58254184009349541</v>
      </c>
      <c r="E106">
        <v>11.384646140028879</v>
      </c>
      <c r="I106" s="1">
        <v>10.5</v>
      </c>
      <c r="J106" s="4">
        <f t="shared" si="4"/>
        <v>0.105</v>
      </c>
      <c r="K106" s="2">
        <v>11.867000000000001</v>
      </c>
      <c r="L106" s="3">
        <f t="shared" si="5"/>
        <v>11.332330510090943</v>
      </c>
      <c r="M106">
        <v>1</v>
      </c>
    </row>
    <row r="107" spans="1:13" x14ac:dyDescent="0.25">
      <c r="A107" t="s">
        <v>114</v>
      </c>
      <c r="B107">
        <v>0.64951571089550431</v>
      </c>
      <c r="C107">
        <v>6.7074207915916588</v>
      </c>
      <c r="D107">
        <v>0.59091384795306345</v>
      </c>
      <c r="E107">
        <v>4.3762683549554904</v>
      </c>
      <c r="F107">
        <v>2049.6906107066429</v>
      </c>
      <c r="G107">
        <v>1.565627937273359</v>
      </c>
      <c r="H107">
        <v>1.874840593941427</v>
      </c>
      <c r="I107" s="1">
        <v>6.1</v>
      </c>
      <c r="J107" s="4">
        <f t="shared" si="4"/>
        <v>6.0999999999999999E-2</v>
      </c>
      <c r="K107" s="2">
        <v>7.9450000000000003</v>
      </c>
      <c r="L107" s="3">
        <f t="shared" si="5"/>
        <v>16.170855770906396</v>
      </c>
      <c r="M107">
        <v>1</v>
      </c>
    </row>
    <row r="108" spans="1:13" x14ac:dyDescent="0.25">
      <c r="A108" t="s">
        <v>101</v>
      </c>
      <c r="B108">
        <v>1.3539641647611671E-2</v>
      </c>
      <c r="C108">
        <v>3268.2773078853811</v>
      </c>
      <c r="D108">
        <v>0.51435960626920518</v>
      </c>
      <c r="E108">
        <v>3.2244857352889489</v>
      </c>
      <c r="I108" s="1">
        <v>2.1</v>
      </c>
      <c r="J108" s="4">
        <f t="shared" si="4"/>
        <v>2.1000000000000001E-2</v>
      </c>
      <c r="K108" s="2">
        <v>1E-4</v>
      </c>
      <c r="L108" s="3">
        <f t="shared" si="5"/>
        <v>3.6241303130682329E-2</v>
      </c>
      <c r="M108">
        <v>3</v>
      </c>
    </row>
    <row r="109" spans="1:13" x14ac:dyDescent="0.25">
      <c r="A109" t="s">
        <v>102</v>
      </c>
      <c r="B109">
        <v>5.9934754706060238E-2</v>
      </c>
      <c r="C109">
        <v>44.757904171752962</v>
      </c>
      <c r="D109">
        <v>5.3852446505706757</v>
      </c>
      <c r="E109">
        <v>11.6975902066192</v>
      </c>
      <c r="I109" s="1">
        <v>2.2999999999999998</v>
      </c>
      <c r="J109" s="4">
        <f t="shared" si="4"/>
        <v>2.3E-2</v>
      </c>
      <c r="K109" s="2">
        <v>1E-4</v>
      </c>
      <c r="L109" s="3">
        <f t="shared" si="5"/>
        <v>9.7711277295494531E-3</v>
      </c>
      <c r="M109">
        <v>3</v>
      </c>
    </row>
    <row r="110" spans="1:13" x14ac:dyDescent="0.25">
      <c r="A110" t="s">
        <v>115</v>
      </c>
      <c r="B110">
        <v>3.2246475075886301E-2</v>
      </c>
      <c r="C110">
        <v>835.05538960307001</v>
      </c>
      <c r="D110">
        <v>0.1000000000000007</v>
      </c>
      <c r="E110">
        <v>6.757101421342167</v>
      </c>
      <c r="I110" s="1">
        <v>6.3187484711636932</v>
      </c>
      <c r="J110" s="4">
        <f t="shared" si="4"/>
        <v>6.3187484711636932E-2</v>
      </c>
      <c r="K110" s="2">
        <v>0.32350610000000002</v>
      </c>
      <c r="L110" s="3">
        <f t="shared" si="5"/>
        <v>0.22843078096500014</v>
      </c>
      <c r="M110">
        <v>2</v>
      </c>
    </row>
  </sheetData>
  <sortState xmlns:xlrd2="http://schemas.microsoft.com/office/spreadsheetml/2017/richdata2" ref="A2:M110">
    <sortCondition ref="A2:A110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Phillips</dc:creator>
  <cp:lastModifiedBy>craig</cp:lastModifiedBy>
  <dcterms:created xsi:type="dcterms:W3CDTF">2021-11-13T20:18:23Z</dcterms:created>
  <dcterms:modified xsi:type="dcterms:W3CDTF">2022-02-22T20:00:09Z</dcterms:modified>
</cp:coreProperties>
</file>