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"/>
    </mc:Choice>
  </mc:AlternateContent>
  <xr:revisionPtr revIDLastSave="0" documentId="8_{C12252F1-16A2-384A-8422-651077C6BA30}" xr6:coauthVersionLast="45" xr6:coauthVersionMax="45" xr10:uidLastSave="{00000000-0000-0000-0000-000000000000}"/>
  <bookViews>
    <workbookView xWindow="800" yWindow="1920" windowWidth="29740" windowHeight="20380" xr2:uid="{00000000-000D-0000-FFFF-FFFF00000000}"/>
  </bookViews>
  <sheets>
    <sheet name="SLB_CNL_1.0" sheetId="1" r:id="rId1"/>
    <sheet name="SLB_CNL_1.1" sheetId="2" r:id="rId2"/>
    <sheet name="TNPH_1.0" sheetId="3" r:id="rId3"/>
    <sheet name="TNPH_1.19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" i="4" l="1"/>
  <c r="C53" i="4"/>
  <c r="C30" i="4"/>
  <c r="B77" i="4"/>
  <c r="B78" i="4" s="1"/>
  <c r="C78" i="4" s="1"/>
  <c r="B54" i="4"/>
  <c r="C54" i="4" s="1"/>
  <c r="E53" i="4"/>
  <c r="B31" i="4"/>
  <c r="B32" i="4" s="1"/>
  <c r="C32" i="4" s="1"/>
  <c r="C77" i="3"/>
  <c r="C54" i="3"/>
  <c r="C32" i="3"/>
  <c r="C33" i="3"/>
  <c r="C31" i="3"/>
  <c r="B78" i="3"/>
  <c r="C78" i="3" s="1"/>
  <c r="B55" i="3"/>
  <c r="E54" i="3"/>
  <c r="B33" i="3"/>
  <c r="B34" i="3" s="1"/>
  <c r="C34" i="3" s="1"/>
  <c r="B32" i="3"/>
  <c r="E54" i="1"/>
  <c r="E60" i="2"/>
  <c r="E68" i="2"/>
  <c r="E76" i="2"/>
  <c r="E54" i="2"/>
  <c r="C77" i="1"/>
  <c r="C56" i="1"/>
  <c r="C54" i="1"/>
  <c r="C32" i="1"/>
  <c r="C31" i="1"/>
  <c r="B78" i="1"/>
  <c r="B55" i="1"/>
  <c r="B56" i="1" s="1"/>
  <c r="E56" i="1" s="1"/>
  <c r="B32" i="1"/>
  <c r="C60" i="2"/>
  <c r="C68" i="2"/>
  <c r="C76" i="2"/>
  <c r="C54" i="2"/>
  <c r="C78" i="2"/>
  <c r="C83" i="2"/>
  <c r="C84" i="2"/>
  <c r="C86" i="2"/>
  <c r="C91" i="2"/>
  <c r="C92" i="2"/>
  <c r="C94" i="2"/>
  <c r="C99" i="2"/>
  <c r="C77" i="2"/>
  <c r="B78" i="2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55" i="2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C31" i="2"/>
  <c r="B32" i="2"/>
  <c r="C78" i="1" l="1"/>
  <c r="B79" i="1"/>
  <c r="C79" i="1" s="1"/>
  <c r="C32" i="2"/>
  <c r="B33" i="2"/>
  <c r="E55" i="3"/>
  <c r="C55" i="3"/>
  <c r="B56" i="3"/>
  <c r="E58" i="2"/>
  <c r="C81" i="2"/>
  <c r="C75" i="2"/>
  <c r="E75" i="2"/>
  <c r="E59" i="2"/>
  <c r="C98" i="2"/>
  <c r="C82" i="2"/>
  <c r="C74" i="2"/>
  <c r="C58" i="2"/>
  <c r="E74" i="2"/>
  <c r="C89" i="2"/>
  <c r="C65" i="2"/>
  <c r="E65" i="2"/>
  <c r="C96" i="2"/>
  <c r="C88" i="2"/>
  <c r="C80" i="2"/>
  <c r="C72" i="2"/>
  <c r="C64" i="2"/>
  <c r="C56" i="2"/>
  <c r="E72" i="2"/>
  <c r="E64" i="2"/>
  <c r="E56" i="2"/>
  <c r="E55" i="1"/>
  <c r="C31" i="4"/>
  <c r="C67" i="2"/>
  <c r="C59" i="2"/>
  <c r="E67" i="2"/>
  <c r="C90" i="2"/>
  <c r="C66" i="2"/>
  <c r="E66" i="2"/>
  <c r="C97" i="2"/>
  <c r="C73" i="2"/>
  <c r="C57" i="2"/>
  <c r="E73" i="2"/>
  <c r="E57" i="2"/>
  <c r="C95" i="2"/>
  <c r="C87" i="2"/>
  <c r="C79" i="2"/>
  <c r="C71" i="2"/>
  <c r="C63" i="2"/>
  <c r="C55" i="2"/>
  <c r="E71" i="2"/>
  <c r="E63" i="2"/>
  <c r="E55" i="2"/>
  <c r="B79" i="4"/>
  <c r="C70" i="2"/>
  <c r="C62" i="2"/>
  <c r="E70" i="2"/>
  <c r="E62" i="2"/>
  <c r="C93" i="2"/>
  <c r="C85" i="2"/>
  <c r="C69" i="2"/>
  <c r="C61" i="2"/>
  <c r="C55" i="1"/>
  <c r="E69" i="2"/>
  <c r="E61" i="2"/>
  <c r="C77" i="4"/>
  <c r="E54" i="4"/>
  <c r="B33" i="4"/>
  <c r="C33" i="4" s="1"/>
  <c r="B55" i="4"/>
  <c r="C55" i="4" s="1"/>
  <c r="B35" i="3"/>
  <c r="C35" i="3" s="1"/>
  <c r="E56" i="3"/>
  <c r="B79" i="3"/>
  <c r="C79" i="3" s="1"/>
  <c r="B33" i="1"/>
  <c r="C33" i="1" s="1"/>
  <c r="B57" i="1"/>
  <c r="B80" i="1"/>
  <c r="C80" i="1" s="1"/>
  <c r="B57" i="3" l="1"/>
  <c r="C56" i="3"/>
  <c r="B80" i="4"/>
  <c r="C79" i="4"/>
  <c r="C33" i="2"/>
  <c r="B34" i="2"/>
  <c r="C57" i="1"/>
  <c r="E57" i="1"/>
  <c r="B34" i="4"/>
  <c r="C34" i="4" s="1"/>
  <c r="B56" i="4"/>
  <c r="C56" i="4" s="1"/>
  <c r="E55" i="4"/>
  <c r="B80" i="3"/>
  <c r="C80" i="3" s="1"/>
  <c r="B36" i="3"/>
  <c r="C36" i="3" s="1"/>
  <c r="B58" i="1"/>
  <c r="B81" i="1"/>
  <c r="C81" i="1" s="1"/>
  <c r="B34" i="1"/>
  <c r="C34" i="1" s="1"/>
  <c r="B35" i="2" l="1"/>
  <c r="C34" i="2"/>
  <c r="C80" i="4"/>
  <c r="B81" i="4"/>
  <c r="E58" i="1"/>
  <c r="C58" i="1"/>
  <c r="C57" i="3"/>
  <c r="B58" i="3"/>
  <c r="E57" i="3"/>
  <c r="B35" i="4"/>
  <c r="C35" i="4" s="1"/>
  <c r="B57" i="4"/>
  <c r="C57" i="4" s="1"/>
  <c r="E56" i="4"/>
  <c r="B37" i="3"/>
  <c r="C37" i="3" s="1"/>
  <c r="B81" i="3"/>
  <c r="C81" i="3" s="1"/>
  <c r="B82" i="1"/>
  <c r="C82" i="1" s="1"/>
  <c r="B35" i="1"/>
  <c r="C35" i="1" s="1"/>
  <c r="B59" i="1"/>
  <c r="C58" i="3" l="1"/>
  <c r="B59" i="3"/>
  <c r="E58" i="3"/>
  <c r="C81" i="4"/>
  <c r="B82" i="4"/>
  <c r="C59" i="1"/>
  <c r="E59" i="1"/>
  <c r="B36" i="2"/>
  <c r="C35" i="2"/>
  <c r="B58" i="4"/>
  <c r="C58" i="4" s="1"/>
  <c r="E57" i="4"/>
  <c r="B36" i="4"/>
  <c r="C36" i="4" s="1"/>
  <c r="B82" i="3"/>
  <c r="C82" i="3" s="1"/>
  <c r="B38" i="3"/>
  <c r="C38" i="3" s="1"/>
  <c r="B36" i="1"/>
  <c r="C36" i="1" s="1"/>
  <c r="B83" i="1"/>
  <c r="C83" i="1" s="1"/>
  <c r="B60" i="1"/>
  <c r="B37" i="2" l="1"/>
  <c r="C36" i="2"/>
  <c r="C59" i="3"/>
  <c r="B60" i="3"/>
  <c r="E59" i="3"/>
  <c r="C82" i="4"/>
  <c r="B83" i="4"/>
  <c r="E60" i="1"/>
  <c r="C60" i="1"/>
  <c r="E58" i="4"/>
  <c r="B59" i="4"/>
  <c r="C59" i="4" s="1"/>
  <c r="B37" i="4"/>
  <c r="C37" i="4" s="1"/>
  <c r="B39" i="3"/>
  <c r="C39" i="3" s="1"/>
  <c r="B83" i="3"/>
  <c r="C83" i="3" s="1"/>
  <c r="B84" i="1"/>
  <c r="C84" i="1" s="1"/>
  <c r="B37" i="1"/>
  <c r="C37" i="1" s="1"/>
  <c r="B61" i="1"/>
  <c r="C60" i="3" l="1"/>
  <c r="E60" i="3"/>
  <c r="B61" i="3"/>
  <c r="E61" i="1"/>
  <c r="C61" i="1"/>
  <c r="C83" i="4"/>
  <c r="B84" i="4"/>
  <c r="B38" i="2"/>
  <c r="C37" i="2"/>
  <c r="B38" i="4"/>
  <c r="C38" i="4" s="1"/>
  <c r="B60" i="4"/>
  <c r="C60" i="4" s="1"/>
  <c r="E59" i="4"/>
  <c r="B84" i="3"/>
  <c r="C84" i="3" s="1"/>
  <c r="B40" i="3"/>
  <c r="C40" i="3" s="1"/>
  <c r="B38" i="1"/>
  <c r="C38" i="1" s="1"/>
  <c r="B85" i="1"/>
  <c r="C85" i="1" s="1"/>
  <c r="B62" i="1"/>
  <c r="C84" i="4" l="1"/>
  <c r="B85" i="4"/>
  <c r="E62" i="1"/>
  <c r="C62" i="1"/>
  <c r="B39" i="2"/>
  <c r="C38" i="2"/>
  <c r="C61" i="3"/>
  <c r="B62" i="3"/>
  <c r="E61" i="3"/>
  <c r="B39" i="4"/>
  <c r="C39" i="4" s="1"/>
  <c r="B61" i="4"/>
  <c r="C61" i="4" s="1"/>
  <c r="E60" i="4"/>
  <c r="B41" i="3"/>
  <c r="C41" i="3" s="1"/>
  <c r="B85" i="3"/>
  <c r="C85" i="3" s="1"/>
  <c r="B86" i="1"/>
  <c r="C86" i="1" s="1"/>
  <c r="B39" i="1"/>
  <c r="C39" i="1" s="1"/>
  <c r="B63" i="1"/>
  <c r="B40" i="2" l="1"/>
  <c r="C39" i="2"/>
  <c r="C63" i="1"/>
  <c r="E63" i="1"/>
  <c r="C85" i="4"/>
  <c r="B86" i="4"/>
  <c r="C62" i="3"/>
  <c r="B63" i="3"/>
  <c r="E62" i="3"/>
  <c r="B40" i="4"/>
  <c r="C40" i="4" s="1"/>
  <c r="B62" i="4"/>
  <c r="C62" i="4" s="1"/>
  <c r="E61" i="4"/>
  <c r="B86" i="3"/>
  <c r="C86" i="3" s="1"/>
  <c r="B42" i="3"/>
  <c r="C42" i="3" s="1"/>
  <c r="B40" i="1"/>
  <c r="C40" i="1" s="1"/>
  <c r="B87" i="1"/>
  <c r="C87" i="1" s="1"/>
  <c r="B64" i="1"/>
  <c r="C64" i="1" l="1"/>
  <c r="E64" i="1"/>
  <c r="C63" i="3"/>
  <c r="E63" i="3"/>
  <c r="B64" i="3"/>
  <c r="C86" i="4"/>
  <c r="B87" i="4"/>
  <c r="B41" i="2"/>
  <c r="C40" i="2"/>
  <c r="E62" i="4"/>
  <c r="B63" i="4"/>
  <c r="C63" i="4" s="1"/>
  <c r="B41" i="4"/>
  <c r="C41" i="4" s="1"/>
  <c r="B87" i="3"/>
  <c r="C87" i="3" s="1"/>
  <c r="B43" i="3"/>
  <c r="C43" i="3" s="1"/>
  <c r="B41" i="1"/>
  <c r="C41" i="1" s="1"/>
  <c r="B88" i="1"/>
  <c r="C88" i="1" s="1"/>
  <c r="B65" i="1"/>
  <c r="B42" i="2" l="1"/>
  <c r="C41" i="2"/>
  <c r="C87" i="4"/>
  <c r="B88" i="4"/>
  <c r="C64" i="3"/>
  <c r="E64" i="3"/>
  <c r="B65" i="3"/>
  <c r="C65" i="1"/>
  <c r="E65" i="1"/>
  <c r="B42" i="4"/>
  <c r="C42" i="4" s="1"/>
  <c r="B64" i="4"/>
  <c r="C64" i="4" s="1"/>
  <c r="E63" i="4"/>
  <c r="B44" i="3"/>
  <c r="C44" i="3" s="1"/>
  <c r="B88" i="3"/>
  <c r="C88" i="3" s="1"/>
  <c r="B89" i="1"/>
  <c r="C89" i="1" s="1"/>
  <c r="B42" i="1"/>
  <c r="C42" i="1" s="1"/>
  <c r="B66" i="1"/>
  <c r="C65" i="3" l="1"/>
  <c r="E65" i="3"/>
  <c r="B66" i="3"/>
  <c r="C66" i="1"/>
  <c r="E66" i="1"/>
  <c r="C88" i="4"/>
  <c r="B89" i="4"/>
  <c r="B43" i="2"/>
  <c r="C42" i="2"/>
  <c r="B65" i="4"/>
  <c r="C65" i="4" s="1"/>
  <c r="E64" i="4"/>
  <c r="B43" i="4"/>
  <c r="C43" i="4" s="1"/>
  <c r="B45" i="3"/>
  <c r="C45" i="3" s="1"/>
  <c r="B89" i="3"/>
  <c r="C89" i="3" s="1"/>
  <c r="B43" i="1"/>
  <c r="C43" i="1" s="1"/>
  <c r="B90" i="1"/>
  <c r="C90" i="1" s="1"/>
  <c r="B67" i="1"/>
  <c r="B44" i="2" l="1"/>
  <c r="C43" i="2"/>
  <c r="C89" i="4"/>
  <c r="B90" i="4"/>
  <c r="C67" i="1"/>
  <c r="E67" i="1"/>
  <c r="C66" i="3"/>
  <c r="E66" i="3"/>
  <c r="B67" i="3"/>
  <c r="B44" i="4"/>
  <c r="C44" i="4" s="1"/>
  <c r="B66" i="4"/>
  <c r="C66" i="4" s="1"/>
  <c r="E65" i="4"/>
  <c r="B90" i="3"/>
  <c r="C90" i="3" s="1"/>
  <c r="B46" i="3"/>
  <c r="C46" i="3" s="1"/>
  <c r="B91" i="1"/>
  <c r="C91" i="1" s="1"/>
  <c r="B44" i="1"/>
  <c r="C44" i="1" s="1"/>
  <c r="B68" i="1"/>
  <c r="C90" i="4" l="1"/>
  <c r="B91" i="4"/>
  <c r="E68" i="1"/>
  <c r="C68" i="1"/>
  <c r="C67" i="3"/>
  <c r="B68" i="3"/>
  <c r="E67" i="3"/>
  <c r="B45" i="2"/>
  <c r="C44" i="2"/>
  <c r="E66" i="4"/>
  <c r="B67" i="4"/>
  <c r="C67" i="4" s="1"/>
  <c r="B45" i="4"/>
  <c r="C45" i="4" s="1"/>
  <c r="B47" i="3"/>
  <c r="C47" i="3" s="1"/>
  <c r="B91" i="3"/>
  <c r="C91" i="3" s="1"/>
  <c r="B92" i="1"/>
  <c r="C92" i="1" s="1"/>
  <c r="B45" i="1"/>
  <c r="C45" i="1" s="1"/>
  <c r="B69" i="1"/>
  <c r="B46" i="2" l="1"/>
  <c r="C45" i="2"/>
  <c r="C68" i="3"/>
  <c r="B69" i="3"/>
  <c r="E68" i="3"/>
  <c r="E69" i="1"/>
  <c r="C69" i="1"/>
  <c r="C91" i="4"/>
  <c r="B92" i="4"/>
  <c r="B46" i="4"/>
  <c r="C46" i="4" s="1"/>
  <c r="B68" i="4"/>
  <c r="C68" i="4" s="1"/>
  <c r="E67" i="4"/>
  <c r="B48" i="3"/>
  <c r="C48" i="3" s="1"/>
  <c r="B92" i="3"/>
  <c r="C92" i="3" s="1"/>
  <c r="B46" i="1"/>
  <c r="C46" i="1" s="1"/>
  <c r="B93" i="1"/>
  <c r="C93" i="1" s="1"/>
  <c r="B70" i="1"/>
  <c r="E70" i="1" l="1"/>
  <c r="C70" i="1"/>
  <c r="C69" i="3"/>
  <c r="E69" i="3"/>
  <c r="B70" i="3"/>
  <c r="C92" i="4"/>
  <c r="B93" i="4"/>
  <c r="B47" i="2"/>
  <c r="C46" i="2"/>
  <c r="B47" i="4"/>
  <c r="C47" i="4" s="1"/>
  <c r="B69" i="4"/>
  <c r="C69" i="4" s="1"/>
  <c r="E68" i="4"/>
  <c r="B93" i="3"/>
  <c r="C93" i="3" s="1"/>
  <c r="B49" i="3"/>
  <c r="C49" i="3" s="1"/>
  <c r="B71" i="1"/>
  <c r="B94" i="1"/>
  <c r="C94" i="1" s="1"/>
  <c r="B47" i="1"/>
  <c r="C47" i="1" s="1"/>
  <c r="C93" i="4" l="1"/>
  <c r="B94" i="4"/>
  <c r="C71" i="1"/>
  <c r="E71" i="1"/>
  <c r="B48" i="2"/>
  <c r="C47" i="2"/>
  <c r="C70" i="3"/>
  <c r="E70" i="3"/>
  <c r="B71" i="3"/>
  <c r="B48" i="4"/>
  <c r="C48" i="4" s="1"/>
  <c r="B70" i="4"/>
  <c r="C70" i="4" s="1"/>
  <c r="E69" i="4"/>
  <c r="B94" i="3"/>
  <c r="C94" i="3" s="1"/>
  <c r="B50" i="3"/>
  <c r="C50" i="3" s="1"/>
  <c r="B48" i="1"/>
  <c r="C48" i="1" s="1"/>
  <c r="B95" i="1"/>
  <c r="C95" i="1" s="1"/>
  <c r="B72" i="1"/>
  <c r="B49" i="2" l="1"/>
  <c r="C48" i="2"/>
  <c r="C72" i="1"/>
  <c r="E72" i="1"/>
  <c r="C94" i="4"/>
  <c r="B95" i="4"/>
  <c r="C71" i="3"/>
  <c r="E71" i="3"/>
  <c r="B72" i="3"/>
  <c r="E70" i="4"/>
  <c r="B71" i="4"/>
  <c r="C71" i="4" s="1"/>
  <c r="B49" i="4"/>
  <c r="C49" i="4" s="1"/>
  <c r="B51" i="3"/>
  <c r="C51" i="3" s="1"/>
  <c r="B95" i="3"/>
  <c r="C95" i="3" s="1"/>
  <c r="B73" i="1"/>
  <c r="B96" i="1"/>
  <c r="C96" i="1" s="1"/>
  <c r="B49" i="1"/>
  <c r="C49" i="1" s="1"/>
  <c r="C95" i="4" l="1"/>
  <c r="B96" i="4"/>
  <c r="C73" i="1"/>
  <c r="E73" i="1"/>
  <c r="C72" i="3"/>
  <c r="E72" i="3"/>
  <c r="B73" i="3"/>
  <c r="B50" i="2"/>
  <c r="C49" i="2"/>
  <c r="B50" i="4"/>
  <c r="C50" i="4" s="1"/>
  <c r="B72" i="4"/>
  <c r="C72" i="4" s="1"/>
  <c r="E71" i="4"/>
  <c r="B52" i="3"/>
  <c r="C52" i="3" s="1"/>
  <c r="B96" i="3"/>
  <c r="C96" i="3" s="1"/>
  <c r="B97" i="1"/>
  <c r="C97" i="1" s="1"/>
  <c r="B50" i="1"/>
  <c r="C50" i="1" s="1"/>
  <c r="B74" i="1"/>
  <c r="E74" i="1" l="1"/>
  <c r="C74" i="1"/>
  <c r="B51" i="2"/>
  <c r="C50" i="2"/>
  <c r="C73" i="3"/>
  <c r="E73" i="3"/>
  <c r="B74" i="3"/>
  <c r="C96" i="4"/>
  <c r="B97" i="4"/>
  <c r="B51" i="4"/>
  <c r="C51" i="4" s="1"/>
  <c r="B73" i="4"/>
  <c r="C73" i="4" s="1"/>
  <c r="E72" i="4"/>
  <c r="B53" i="3"/>
  <c r="C53" i="3" s="1"/>
  <c r="B97" i="3"/>
  <c r="C97" i="3" s="1"/>
  <c r="B51" i="1"/>
  <c r="C51" i="1" s="1"/>
  <c r="B75" i="1"/>
  <c r="B98" i="1"/>
  <c r="C98" i="1" s="1"/>
  <c r="C51" i="2" l="1"/>
  <c r="B52" i="2"/>
  <c r="C74" i="3"/>
  <c r="E74" i="3"/>
  <c r="B75" i="3"/>
  <c r="C75" i="1"/>
  <c r="E75" i="1"/>
  <c r="C97" i="4"/>
  <c r="B98" i="4"/>
  <c r="C98" i="4" s="1"/>
  <c r="B74" i="4"/>
  <c r="C74" i="4" s="1"/>
  <c r="E73" i="4"/>
  <c r="B52" i="4"/>
  <c r="C52" i="4" s="1"/>
  <c r="B98" i="3"/>
  <c r="C98" i="3" s="1"/>
  <c r="B76" i="1"/>
  <c r="B99" i="1"/>
  <c r="C99" i="1" s="1"/>
  <c r="B52" i="1"/>
  <c r="C52" i="1" s="1"/>
  <c r="E76" i="1" l="1"/>
  <c r="C76" i="1"/>
  <c r="C75" i="3"/>
  <c r="B76" i="3"/>
  <c r="E75" i="3"/>
  <c r="B53" i="2"/>
  <c r="C53" i="2" s="1"/>
  <c r="C52" i="2"/>
  <c r="E74" i="4"/>
  <c r="B75" i="4"/>
  <c r="C75" i="4" s="1"/>
  <c r="B99" i="3"/>
  <c r="C99" i="3" s="1"/>
  <c r="B53" i="1"/>
  <c r="C53" i="1" s="1"/>
  <c r="C76" i="3" l="1"/>
  <c r="E76" i="3"/>
  <c r="E75" i="4"/>
</calcChain>
</file>

<file path=xl/sharedStrings.xml><?xml version="1.0" encoding="utf-8"?>
<sst xmlns="http://schemas.openxmlformats.org/spreadsheetml/2006/main" count="21" uniqueCount="6">
  <si>
    <t>Point</t>
  </si>
  <si>
    <t>CNL</t>
  </si>
  <si>
    <t>RHOB</t>
  </si>
  <si>
    <t>Por</t>
  </si>
  <si>
    <t>Rho_matrix</t>
  </si>
  <si>
    <t>CNL with Rho Water of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</si>
</sst>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CNL vs. RHOB with Density of Fluid = 1.0</a:t>
            </a:r>
          </a:p>
        </c:rich>
      </c:tx>
      <c:layout>
        <c:manualLayout>
          <c:xMode val="edge"/>
          <c:yMode val="edge"/>
          <c:x val="0.17833839239890872"/>
          <c:y val="1.4352348575376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SLB_CNL_1.0!$C$1</c:f>
              <c:strCache>
                <c:ptCount val="1"/>
                <c:pt idx="0">
                  <c:v>RHOB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SLB_CNL_1.0!$B$2:$B$99</c:f>
              <c:numCache>
                <c:formatCode>0.0000</c:formatCode>
                <c:ptCount val="98"/>
                <c:pt idx="0">
                  <c:v>-1.5244860000000001E-2</c:v>
                </c:pt>
                <c:pt idx="1">
                  <c:v>1.793049E-2</c:v>
                </c:pt>
                <c:pt idx="2">
                  <c:v>6.2164299999999999E-2</c:v>
                </c:pt>
                <c:pt idx="3">
                  <c:v>0.1103476</c:v>
                </c:pt>
                <c:pt idx="4">
                  <c:v>0.15932070000000001</c:v>
                </c:pt>
                <c:pt idx="5">
                  <c:v>0.2082938</c:v>
                </c:pt>
                <c:pt idx="6">
                  <c:v>0.25726700000000002</c:v>
                </c:pt>
                <c:pt idx="7">
                  <c:v>0.30703000000000003</c:v>
                </c:pt>
                <c:pt idx="8">
                  <c:v>0.35758299999999998</c:v>
                </c:pt>
                <c:pt idx="9">
                  <c:v>0.40734599999999999</c:v>
                </c:pt>
                <c:pt idx="10">
                  <c:v>0</c:v>
                </c:pt>
                <c:pt idx="11">
                  <c:v>5.031596E-2</c:v>
                </c:pt>
                <c:pt idx="12">
                  <c:v>0.100079</c:v>
                </c:pt>
                <c:pt idx="13">
                  <c:v>0.15063190000000001</c:v>
                </c:pt>
                <c:pt idx="14">
                  <c:v>0.19960510000000001</c:v>
                </c:pt>
                <c:pt idx="15">
                  <c:v>0.25015799999999999</c:v>
                </c:pt>
                <c:pt idx="16">
                  <c:v>0.29913109999999998</c:v>
                </c:pt>
                <c:pt idx="17">
                  <c:v>0.34889409999999998</c:v>
                </c:pt>
                <c:pt idx="18">
                  <c:v>0.40102690000000002</c:v>
                </c:pt>
                <c:pt idx="19">
                  <c:v>0.44684040000000003</c:v>
                </c:pt>
                <c:pt idx="20">
                  <c:v>2.6619279999999999E-2</c:v>
                </c:pt>
                <c:pt idx="21">
                  <c:v>0.121406</c:v>
                </c:pt>
                <c:pt idx="22">
                  <c:v>0.17748820000000001</c:v>
                </c:pt>
                <c:pt idx="23">
                  <c:v>0.2280411</c:v>
                </c:pt>
                <c:pt idx="24">
                  <c:v>0.2730648</c:v>
                </c:pt>
                <c:pt idx="25">
                  <c:v>0.314139</c:v>
                </c:pt>
                <c:pt idx="26">
                  <c:v>0.35600320000000002</c:v>
                </c:pt>
                <c:pt idx="27">
                  <c:v>0.39391789999999999</c:v>
                </c:pt>
                <c:pt idx="28">
                  <c:v>0.42788310000000002</c:v>
                </c:pt>
                <c:pt idx="29">
                  <c:v>0</c:v>
                </c:pt>
                <c:pt idx="30">
                  <c:v>0.02</c:v>
                </c:pt>
                <c:pt idx="31">
                  <c:v>0.04</c:v>
                </c:pt>
                <c:pt idx="32">
                  <c:v>0.06</c:v>
                </c:pt>
                <c:pt idx="33">
                  <c:v>0.08</c:v>
                </c:pt>
                <c:pt idx="34">
                  <c:v>0.1</c:v>
                </c:pt>
                <c:pt idx="35">
                  <c:v>0.12000000000000001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0.18</c:v>
                </c:pt>
                <c:pt idx="39">
                  <c:v>0.19999999999999998</c:v>
                </c:pt>
                <c:pt idx="40">
                  <c:v>0.21999999999999997</c:v>
                </c:pt>
                <c:pt idx="41">
                  <c:v>0.23999999999999996</c:v>
                </c:pt>
                <c:pt idx="42">
                  <c:v>0.25999999999999995</c:v>
                </c:pt>
                <c:pt idx="43">
                  <c:v>0.27999999999999997</c:v>
                </c:pt>
                <c:pt idx="44">
                  <c:v>0.3</c:v>
                </c:pt>
                <c:pt idx="45">
                  <c:v>0.32</c:v>
                </c:pt>
                <c:pt idx="46">
                  <c:v>0.34</c:v>
                </c:pt>
                <c:pt idx="47">
                  <c:v>0.36000000000000004</c:v>
                </c:pt>
                <c:pt idx="48">
                  <c:v>0.38000000000000006</c:v>
                </c:pt>
                <c:pt idx="49">
                  <c:v>0.40000000000000008</c:v>
                </c:pt>
                <c:pt idx="50">
                  <c:v>0.4200000000000001</c:v>
                </c:pt>
                <c:pt idx="51">
                  <c:v>0.44000000000000011</c:v>
                </c:pt>
                <c:pt idx="52">
                  <c:v>0</c:v>
                </c:pt>
                <c:pt idx="53">
                  <c:v>0.02</c:v>
                </c:pt>
                <c:pt idx="54">
                  <c:v>0.04</c:v>
                </c:pt>
                <c:pt idx="55">
                  <c:v>0.06</c:v>
                </c:pt>
                <c:pt idx="56">
                  <c:v>0.08</c:v>
                </c:pt>
                <c:pt idx="57">
                  <c:v>0.1</c:v>
                </c:pt>
                <c:pt idx="58">
                  <c:v>0.12000000000000001</c:v>
                </c:pt>
                <c:pt idx="59">
                  <c:v>0.14000000000000001</c:v>
                </c:pt>
                <c:pt idx="60">
                  <c:v>0.16</c:v>
                </c:pt>
                <c:pt idx="61">
                  <c:v>0.18</c:v>
                </c:pt>
                <c:pt idx="62">
                  <c:v>0.19999999999999998</c:v>
                </c:pt>
                <c:pt idx="63">
                  <c:v>0.21999999999999997</c:v>
                </c:pt>
                <c:pt idx="64">
                  <c:v>0.23999999999999996</c:v>
                </c:pt>
                <c:pt idx="65">
                  <c:v>0.25999999999999995</c:v>
                </c:pt>
                <c:pt idx="66">
                  <c:v>0.27999999999999997</c:v>
                </c:pt>
                <c:pt idx="67">
                  <c:v>0.3</c:v>
                </c:pt>
                <c:pt idx="68">
                  <c:v>0.32</c:v>
                </c:pt>
                <c:pt idx="69">
                  <c:v>0.34</c:v>
                </c:pt>
                <c:pt idx="70">
                  <c:v>0.36000000000000004</c:v>
                </c:pt>
                <c:pt idx="71">
                  <c:v>0.38000000000000006</c:v>
                </c:pt>
                <c:pt idx="72">
                  <c:v>0.40000000000000008</c:v>
                </c:pt>
                <c:pt idx="73">
                  <c:v>0.4200000000000001</c:v>
                </c:pt>
                <c:pt idx="74">
                  <c:v>0.44000000000000011</c:v>
                </c:pt>
                <c:pt idx="75">
                  <c:v>0</c:v>
                </c:pt>
                <c:pt idx="76">
                  <c:v>0.02</c:v>
                </c:pt>
                <c:pt idx="77">
                  <c:v>0.04</c:v>
                </c:pt>
                <c:pt idx="78">
                  <c:v>0.06</c:v>
                </c:pt>
                <c:pt idx="79">
                  <c:v>0.08</c:v>
                </c:pt>
                <c:pt idx="80">
                  <c:v>0.1</c:v>
                </c:pt>
                <c:pt idx="81">
                  <c:v>0.12000000000000001</c:v>
                </c:pt>
                <c:pt idx="82">
                  <c:v>0.14000000000000001</c:v>
                </c:pt>
                <c:pt idx="83">
                  <c:v>0.16</c:v>
                </c:pt>
                <c:pt idx="84">
                  <c:v>0.18</c:v>
                </c:pt>
                <c:pt idx="85">
                  <c:v>0.19999999999999998</c:v>
                </c:pt>
                <c:pt idx="86">
                  <c:v>0.21999999999999997</c:v>
                </c:pt>
                <c:pt idx="87">
                  <c:v>0.23999999999999996</c:v>
                </c:pt>
                <c:pt idx="88">
                  <c:v>0.25999999999999995</c:v>
                </c:pt>
                <c:pt idx="89">
                  <c:v>0.27999999999999997</c:v>
                </c:pt>
                <c:pt idx="90">
                  <c:v>0.3</c:v>
                </c:pt>
                <c:pt idx="91">
                  <c:v>0.32</c:v>
                </c:pt>
                <c:pt idx="92">
                  <c:v>0.34</c:v>
                </c:pt>
                <c:pt idx="93">
                  <c:v>0.36000000000000004</c:v>
                </c:pt>
                <c:pt idx="94">
                  <c:v>0.38000000000000006</c:v>
                </c:pt>
                <c:pt idx="95">
                  <c:v>0.40000000000000008</c:v>
                </c:pt>
                <c:pt idx="96">
                  <c:v>0.4200000000000001</c:v>
                </c:pt>
                <c:pt idx="97">
                  <c:v>0.44000000000000011</c:v>
                </c:pt>
              </c:numCache>
            </c:numRef>
          </c:xVal>
          <c:yVal>
            <c:numRef>
              <c:f>SLB_CNL_1.0!$C$2:$C$99</c:f>
              <c:numCache>
                <c:formatCode>0.000</c:formatCode>
                <c:ptCount val="98"/>
                <c:pt idx="0">
                  <c:v>2.652882</c:v>
                </c:pt>
                <c:pt idx="1">
                  <c:v>2.5688759999999999</c:v>
                </c:pt>
                <c:pt idx="2">
                  <c:v>2.4912100000000001</c:v>
                </c:pt>
                <c:pt idx="3">
                  <c:v>2.4103750000000002</c:v>
                </c:pt>
                <c:pt idx="4">
                  <c:v>2.3279540000000001</c:v>
                </c:pt>
                <c:pt idx="5">
                  <c:v>2.2407780000000002</c:v>
                </c:pt>
                <c:pt idx="6">
                  <c:v>2.159942</c:v>
                </c:pt>
                <c:pt idx="7">
                  <c:v>2.0775220000000001</c:v>
                </c:pt>
                <c:pt idx="8">
                  <c:v>1.9998560000000001</c:v>
                </c:pt>
                <c:pt idx="9">
                  <c:v>1.9206049999999999</c:v>
                </c:pt>
                <c:pt idx="10">
                  <c:v>2.7115269999999998</c:v>
                </c:pt>
                <c:pt idx="11">
                  <c:v>2.6275219999999999</c:v>
                </c:pt>
                <c:pt idx="12">
                  <c:v>2.538761</c:v>
                </c:pt>
                <c:pt idx="13">
                  <c:v>2.454755</c:v>
                </c:pt>
                <c:pt idx="14">
                  <c:v>2.370749</c:v>
                </c:pt>
                <c:pt idx="15">
                  <c:v>2.285158</c:v>
                </c:pt>
                <c:pt idx="16">
                  <c:v>2.2011530000000001</c:v>
                </c:pt>
                <c:pt idx="17">
                  <c:v>2.1155620000000002</c:v>
                </c:pt>
                <c:pt idx="18">
                  <c:v>2.0299710000000002</c:v>
                </c:pt>
                <c:pt idx="19">
                  <c:v>1.9491350000000001</c:v>
                </c:pt>
                <c:pt idx="20">
                  <c:v>2.8668589999999998</c:v>
                </c:pt>
                <c:pt idx="21">
                  <c:v>2.7749280000000001</c:v>
                </c:pt>
                <c:pt idx="22">
                  <c:v>2.6845819999999998</c:v>
                </c:pt>
                <c:pt idx="23">
                  <c:v>2.592651</c:v>
                </c:pt>
                <c:pt idx="24">
                  <c:v>2.4991349999999999</c:v>
                </c:pt>
                <c:pt idx="25">
                  <c:v>2.4072049999999998</c:v>
                </c:pt>
                <c:pt idx="26">
                  <c:v>2.3121040000000002</c:v>
                </c:pt>
                <c:pt idx="27">
                  <c:v>2.2170030000000001</c:v>
                </c:pt>
                <c:pt idx="28">
                  <c:v>2.1282420000000002</c:v>
                </c:pt>
                <c:pt idx="29" formatCode="General">
                  <c:v>2.613</c:v>
                </c:pt>
                <c:pt idx="30" formatCode="General">
                  <c:v>2.5751672855733192</c:v>
                </c:pt>
                <c:pt idx="31" formatCode="General">
                  <c:v>2.5377729522433889</c:v>
                </c:pt>
                <c:pt idx="32" formatCode="General">
                  <c:v>2.5008119203327688</c:v>
                </c:pt>
                <c:pt idx="33" formatCode="General">
                  <c:v>2.4642791690240444</c:v>
                </c:pt>
                <c:pt idx="34" formatCode="General">
                  <c:v>2.428169735677796</c:v>
                </c:pt>
                <c:pt idx="35" formatCode="General">
                  <c:v>2.392478715158469</c:v>
                </c:pt>
                <c:pt idx="36" formatCode="General">
                  <c:v>2.3572012591680558</c:v>
                </c:pt>
                <c:pt idx="37" formatCode="General">
                  <c:v>2.3223325755875002</c:v>
                </c:pt>
                <c:pt idx="38" formatCode="General">
                  <c:v>2.2878679278257312</c:v>
                </c:pt>
                <c:pt idx="39" formatCode="General">
                  <c:v>2.2538026341762398</c:v>
                </c:pt>
                <c:pt idx="40" formatCode="General">
                  <c:v>2.220132067181114</c:v>
                </c:pt>
                <c:pt idx="41" formatCode="General">
                  <c:v>2.1868516530024382</c:v>
                </c:pt>
                <c:pt idx="42" formatCode="General">
                  <c:v>2.1539568708009829</c:v>
                </c:pt>
                <c:pt idx="43" formatCode="General">
                  <c:v>2.1214432521220865</c:v>
                </c:pt>
                <c:pt idx="44" formatCode="General">
                  <c:v>2.0893063802886593</c:v>
                </c:pt>
                <c:pt idx="45" formatCode="General">
                  <c:v>2.0575418898012168</c:v>
                </c:pt>
                <c:pt idx="46" formatCode="General">
                  <c:v>2.0261454657448681</c:v>
                </c:pt>
                <c:pt idx="47" formatCode="General">
                  <c:v>1.9951128432031728</c:v>
                </c:pt>
                <c:pt idx="48" formatCode="General">
                  <c:v>1.9644398066787914</c:v>
                </c:pt>
                <c:pt idx="49" formatCode="General">
                  <c:v>1.93412218952085</c:v>
                </c:pt>
                <c:pt idx="50" formatCode="General">
                  <c:v>1.904155873358937</c:v>
                </c:pt>
                <c:pt idx="51" formatCode="General">
                  <c:v>1.8745367875436627</c:v>
                </c:pt>
                <c:pt idx="52" formatCode="General">
                  <c:v>2.71</c:v>
                </c:pt>
                <c:pt idx="53" formatCode="General">
                  <c:v>2.6758000000000002</c:v>
                </c:pt>
                <c:pt idx="54" formatCode="General">
                  <c:v>2.6415999999999999</c:v>
                </c:pt>
                <c:pt idx="55" formatCode="General">
                  <c:v>2.6074000000000002</c:v>
                </c:pt>
                <c:pt idx="56" formatCode="General">
                  <c:v>2.5731999999999999</c:v>
                </c:pt>
                <c:pt idx="57" formatCode="General">
                  <c:v>2.5390000000000001</c:v>
                </c:pt>
                <c:pt idx="58" formatCode="General">
                  <c:v>2.5047999999999999</c:v>
                </c:pt>
                <c:pt idx="59" formatCode="General">
                  <c:v>2.4706000000000001</c:v>
                </c:pt>
                <c:pt idx="60" formatCode="General">
                  <c:v>2.4363999999999999</c:v>
                </c:pt>
                <c:pt idx="61" formatCode="General">
                  <c:v>2.4022000000000001</c:v>
                </c:pt>
                <c:pt idx="62" formatCode="General">
                  <c:v>2.3679999999999999</c:v>
                </c:pt>
                <c:pt idx="63" formatCode="General">
                  <c:v>2.3338000000000001</c:v>
                </c:pt>
                <c:pt idx="64" formatCode="General">
                  <c:v>2.2995999999999999</c:v>
                </c:pt>
                <c:pt idx="65" formatCode="General">
                  <c:v>2.2654000000000001</c:v>
                </c:pt>
                <c:pt idx="66" formatCode="General">
                  <c:v>2.2311999999999999</c:v>
                </c:pt>
                <c:pt idx="67" formatCode="General">
                  <c:v>2.1970000000000001</c:v>
                </c:pt>
                <c:pt idx="68" formatCode="General">
                  <c:v>2.1627999999999998</c:v>
                </c:pt>
                <c:pt idx="69" formatCode="General">
                  <c:v>2.1286</c:v>
                </c:pt>
                <c:pt idx="70" formatCode="General">
                  <c:v>2.0943999999999998</c:v>
                </c:pt>
                <c:pt idx="71" formatCode="General">
                  <c:v>2.0602</c:v>
                </c:pt>
                <c:pt idx="72" formatCode="General">
                  <c:v>2.0259999999999998</c:v>
                </c:pt>
                <c:pt idx="73" formatCode="General">
                  <c:v>1.9917999999999998</c:v>
                </c:pt>
                <c:pt idx="74" formatCode="General">
                  <c:v>1.9575999999999998</c:v>
                </c:pt>
                <c:pt idx="75" formatCode="General">
                  <c:v>2.8849999999999998</c:v>
                </c:pt>
                <c:pt idx="76" formatCode="General">
                  <c:v>2.8773632467631849</c:v>
                </c:pt>
                <c:pt idx="77" formatCode="General">
                  <c:v>2.8633999999999999</c:v>
                </c:pt>
                <c:pt idx="78" formatCode="General">
                  <c:v>2.8453182661669123</c:v>
                </c:pt>
                <c:pt idx="79" formatCode="General">
                  <c:v>2.8239059741054819</c:v>
                </c:pt>
                <c:pt idx="80" formatCode="General">
                  <c:v>2.7996185031754535</c:v>
                </c:pt>
                <c:pt idx="81" formatCode="General">
                  <c:v>2.7727631076695367</c:v>
                </c:pt>
                <c:pt idx="82" formatCode="General">
                  <c:v>2.7435653507799449</c:v>
                </c:pt>
                <c:pt idx="83" formatCode="General">
                  <c:v>2.7121999999999997</c:v>
                </c:pt>
                <c:pt idx="84" formatCode="General">
                  <c:v>2.6788076626060024</c:v>
                </c:pt>
                <c:pt idx="85" formatCode="General">
                  <c:v>2.6435046584300226</c:v>
                </c:pt>
                <c:pt idx="86" formatCode="General">
                  <c:v>2.606389303866488</c:v>
                </c:pt>
                <c:pt idx="87" formatCode="General">
                  <c:v>2.5675461293352999</c:v>
                </c:pt>
                <c:pt idx="88" formatCode="General">
                  <c:v>2.5270488301457865</c:v>
                </c:pt>
                <c:pt idx="89" formatCode="General">
                  <c:v>2.4849624017670338</c:v>
                </c:pt>
                <c:pt idx="90" formatCode="General">
                  <c:v>2.4413447284208152</c:v>
                </c:pt>
                <c:pt idx="91" formatCode="General">
                  <c:v>2.3962477928438579</c:v>
                </c:pt>
                <c:pt idx="92" formatCode="General">
                  <c:v>2.3497186160532011</c:v>
                </c:pt>
                <c:pt idx="93" formatCode="General">
                  <c:v>2.3017999999999996</c:v>
                </c:pt>
                <c:pt idx="94" formatCode="General">
                  <c:v>2.2525311232953826</c:v>
                </c:pt>
                <c:pt idx="95" formatCode="General">
                  <c:v>2.2019480254036297</c:v>
                </c:pt>
                <c:pt idx="96" formatCode="General">
                  <c:v>2.1500840048005481</c:v>
                </c:pt>
                <c:pt idx="97" formatCode="General">
                  <c:v>2.0969699498115562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A-4311-BA04-DF82F6690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57968"/>
        <c:axId val="480256656"/>
      </c:scatterChart>
      <c:valAx>
        <c:axId val="480257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6656"/>
        <c:crossesAt val="3.1"/>
        <c:crossBetween val="midCat"/>
      </c:valAx>
      <c:valAx>
        <c:axId val="480256656"/>
        <c:scaling>
          <c:orientation val="maxMin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7968"/>
        <c:crossesAt val="-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CNL vs. RHOB with Density</a:t>
            </a:r>
            <a:r>
              <a:rPr lang="en-US" baseline="0"/>
              <a:t> of Fluid = 1.1</a:t>
            </a:r>
            <a:endParaRPr lang="en-US"/>
          </a:p>
        </c:rich>
      </c:tx>
      <c:layout>
        <c:manualLayout>
          <c:xMode val="edge"/>
          <c:yMode val="edge"/>
          <c:x val="0.20245899286891222"/>
          <c:y val="1.7222818290452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SLB_CNL_1.1!$C$1</c:f>
              <c:strCache>
                <c:ptCount val="1"/>
                <c:pt idx="0">
                  <c:v>RHOB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SLB_CNL_1.1!$B$2:$B$99</c:f>
              <c:numCache>
                <c:formatCode>0.0000</c:formatCode>
                <c:ptCount val="98"/>
                <c:pt idx="0">
                  <c:v>-1.310833E-2</c:v>
                </c:pt>
                <c:pt idx="1">
                  <c:v>2.2998419999999999E-2</c:v>
                </c:pt>
                <c:pt idx="2">
                  <c:v>6.302982E-2</c:v>
                </c:pt>
                <c:pt idx="3">
                  <c:v>0.1101256</c:v>
                </c:pt>
                <c:pt idx="4">
                  <c:v>0.15800629999999999</c:v>
                </c:pt>
                <c:pt idx="5">
                  <c:v>0.2074568</c:v>
                </c:pt>
                <c:pt idx="6">
                  <c:v>0.2553375</c:v>
                </c:pt>
                <c:pt idx="7">
                  <c:v>0.30557299999999998</c:v>
                </c:pt>
                <c:pt idx="8">
                  <c:v>0.3565934</c:v>
                </c:pt>
                <c:pt idx="9">
                  <c:v>0.4044741</c:v>
                </c:pt>
                <c:pt idx="10">
                  <c:v>0</c:v>
                </c:pt>
                <c:pt idx="11">
                  <c:v>5.1255879999999997E-2</c:v>
                </c:pt>
                <c:pt idx="12">
                  <c:v>9.9921499999999996E-2</c:v>
                </c:pt>
                <c:pt idx="13">
                  <c:v>0.14937210000000001</c:v>
                </c:pt>
                <c:pt idx="14">
                  <c:v>0.2003925</c:v>
                </c:pt>
                <c:pt idx="15">
                  <c:v>0.24984300000000001</c:v>
                </c:pt>
                <c:pt idx="16">
                  <c:v>0.29772369999999998</c:v>
                </c:pt>
                <c:pt idx="17">
                  <c:v>0.34795920000000002</c:v>
                </c:pt>
                <c:pt idx="18">
                  <c:v>0.39740969999999998</c:v>
                </c:pt>
                <c:pt idx="19">
                  <c:v>0.44764520000000002</c:v>
                </c:pt>
                <c:pt idx="20">
                  <c:v>2.6138140000000001E-2</c:v>
                </c:pt>
                <c:pt idx="21">
                  <c:v>0.1195447</c:v>
                </c:pt>
                <c:pt idx="22">
                  <c:v>0.17684459999999999</c:v>
                </c:pt>
                <c:pt idx="23">
                  <c:v>0.2262951</c:v>
                </c:pt>
                <c:pt idx="24">
                  <c:v>0.27025120000000002</c:v>
                </c:pt>
                <c:pt idx="25">
                  <c:v>0.31185239999999997</c:v>
                </c:pt>
                <c:pt idx="26">
                  <c:v>0.35188380000000002</c:v>
                </c:pt>
                <c:pt idx="27">
                  <c:v>0.38799060000000002</c:v>
                </c:pt>
                <c:pt idx="28">
                  <c:v>0.42331239999999998</c:v>
                </c:pt>
                <c:pt idx="29">
                  <c:v>0</c:v>
                </c:pt>
                <c:pt idx="30">
                  <c:v>0.02</c:v>
                </c:pt>
                <c:pt idx="31">
                  <c:v>0.04</c:v>
                </c:pt>
                <c:pt idx="32">
                  <c:v>0.06</c:v>
                </c:pt>
                <c:pt idx="33">
                  <c:v>0.08</c:v>
                </c:pt>
                <c:pt idx="34">
                  <c:v>0.1</c:v>
                </c:pt>
                <c:pt idx="35">
                  <c:v>0.12000000000000001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0.18</c:v>
                </c:pt>
                <c:pt idx="39">
                  <c:v>0.19999999999999998</c:v>
                </c:pt>
                <c:pt idx="40">
                  <c:v>0.21999999999999997</c:v>
                </c:pt>
                <c:pt idx="41">
                  <c:v>0.23999999999999996</c:v>
                </c:pt>
                <c:pt idx="42">
                  <c:v>0.25999999999999995</c:v>
                </c:pt>
                <c:pt idx="43">
                  <c:v>0.27999999999999997</c:v>
                </c:pt>
                <c:pt idx="44">
                  <c:v>0.3</c:v>
                </c:pt>
                <c:pt idx="45">
                  <c:v>0.32</c:v>
                </c:pt>
                <c:pt idx="46">
                  <c:v>0.34</c:v>
                </c:pt>
                <c:pt idx="47">
                  <c:v>0.36000000000000004</c:v>
                </c:pt>
                <c:pt idx="48">
                  <c:v>0.38000000000000006</c:v>
                </c:pt>
                <c:pt idx="49">
                  <c:v>0.40000000000000008</c:v>
                </c:pt>
                <c:pt idx="50">
                  <c:v>0.4200000000000001</c:v>
                </c:pt>
                <c:pt idx="51">
                  <c:v>0.44000000000000011</c:v>
                </c:pt>
                <c:pt idx="52">
                  <c:v>0</c:v>
                </c:pt>
                <c:pt idx="53">
                  <c:v>0.02</c:v>
                </c:pt>
                <c:pt idx="54">
                  <c:v>0.04</c:v>
                </c:pt>
                <c:pt idx="55">
                  <c:v>0.06</c:v>
                </c:pt>
                <c:pt idx="56">
                  <c:v>0.08</c:v>
                </c:pt>
                <c:pt idx="57">
                  <c:v>0.1</c:v>
                </c:pt>
                <c:pt idx="58">
                  <c:v>0.12000000000000001</c:v>
                </c:pt>
                <c:pt idx="59">
                  <c:v>0.14000000000000001</c:v>
                </c:pt>
                <c:pt idx="60">
                  <c:v>0.16</c:v>
                </c:pt>
                <c:pt idx="61">
                  <c:v>0.18</c:v>
                </c:pt>
                <c:pt idx="62">
                  <c:v>0.19999999999999998</c:v>
                </c:pt>
                <c:pt idx="63">
                  <c:v>0.21999999999999997</c:v>
                </c:pt>
                <c:pt idx="64">
                  <c:v>0.23999999999999996</c:v>
                </c:pt>
                <c:pt idx="65">
                  <c:v>0.25999999999999995</c:v>
                </c:pt>
                <c:pt idx="66">
                  <c:v>0.27999999999999997</c:v>
                </c:pt>
                <c:pt idx="67">
                  <c:v>0.3</c:v>
                </c:pt>
                <c:pt idx="68">
                  <c:v>0.32</c:v>
                </c:pt>
                <c:pt idx="69">
                  <c:v>0.34</c:v>
                </c:pt>
                <c:pt idx="70">
                  <c:v>0.36000000000000004</c:v>
                </c:pt>
                <c:pt idx="71">
                  <c:v>0.38000000000000006</c:v>
                </c:pt>
                <c:pt idx="72">
                  <c:v>0.40000000000000008</c:v>
                </c:pt>
                <c:pt idx="73">
                  <c:v>0.4200000000000001</c:v>
                </c:pt>
                <c:pt idx="74">
                  <c:v>0.44000000000000011</c:v>
                </c:pt>
                <c:pt idx="75">
                  <c:v>0</c:v>
                </c:pt>
                <c:pt idx="76">
                  <c:v>0.02</c:v>
                </c:pt>
                <c:pt idx="77">
                  <c:v>0.04</c:v>
                </c:pt>
                <c:pt idx="78">
                  <c:v>0.06</c:v>
                </c:pt>
                <c:pt idx="79">
                  <c:v>0.08</c:v>
                </c:pt>
                <c:pt idx="80">
                  <c:v>0.1</c:v>
                </c:pt>
                <c:pt idx="81">
                  <c:v>0.12000000000000001</c:v>
                </c:pt>
                <c:pt idx="82">
                  <c:v>0.14000000000000001</c:v>
                </c:pt>
                <c:pt idx="83">
                  <c:v>0.16</c:v>
                </c:pt>
                <c:pt idx="84">
                  <c:v>0.18</c:v>
                </c:pt>
                <c:pt idx="85">
                  <c:v>0.19999999999999998</c:v>
                </c:pt>
                <c:pt idx="86">
                  <c:v>0.21999999999999997</c:v>
                </c:pt>
                <c:pt idx="87">
                  <c:v>0.23999999999999996</c:v>
                </c:pt>
                <c:pt idx="88">
                  <c:v>0.25999999999999995</c:v>
                </c:pt>
                <c:pt idx="89">
                  <c:v>0.27999999999999997</c:v>
                </c:pt>
                <c:pt idx="90">
                  <c:v>0.3</c:v>
                </c:pt>
                <c:pt idx="91">
                  <c:v>0.32</c:v>
                </c:pt>
                <c:pt idx="92">
                  <c:v>0.34</c:v>
                </c:pt>
                <c:pt idx="93">
                  <c:v>0.36000000000000004</c:v>
                </c:pt>
                <c:pt idx="94">
                  <c:v>0.38000000000000006</c:v>
                </c:pt>
                <c:pt idx="95">
                  <c:v>0.40000000000000008</c:v>
                </c:pt>
                <c:pt idx="96">
                  <c:v>0.4200000000000001</c:v>
                </c:pt>
                <c:pt idx="97">
                  <c:v>0.44000000000000011</c:v>
                </c:pt>
              </c:numCache>
            </c:numRef>
          </c:xVal>
          <c:yVal>
            <c:numRef>
              <c:f>SLB_CNL_1.1!$C$2:$C$99</c:f>
              <c:numCache>
                <c:formatCode>0.000</c:formatCode>
                <c:ptCount val="98"/>
                <c:pt idx="0">
                  <c:v>2.6570399999999998</c:v>
                </c:pt>
                <c:pt idx="1">
                  <c:v>2.578017</c:v>
                </c:pt>
                <c:pt idx="2">
                  <c:v>2.500575</c:v>
                </c:pt>
                <c:pt idx="3">
                  <c:v>2.4247130000000001</c:v>
                </c:pt>
                <c:pt idx="4">
                  <c:v>2.3456899999999998</c:v>
                </c:pt>
                <c:pt idx="5">
                  <c:v>2.269828</c:v>
                </c:pt>
                <c:pt idx="6">
                  <c:v>2.1923849999999998</c:v>
                </c:pt>
                <c:pt idx="7">
                  <c:v>2.1149429999999998</c:v>
                </c:pt>
                <c:pt idx="8">
                  <c:v>2.0390799999999998</c:v>
                </c:pt>
                <c:pt idx="9">
                  <c:v>1.9632179999999999</c:v>
                </c:pt>
                <c:pt idx="10">
                  <c:v>2.7091949999999998</c:v>
                </c:pt>
                <c:pt idx="11">
                  <c:v>2.6317529999999998</c:v>
                </c:pt>
                <c:pt idx="12">
                  <c:v>2.5511490000000001</c:v>
                </c:pt>
                <c:pt idx="13">
                  <c:v>2.4721259999999998</c:v>
                </c:pt>
                <c:pt idx="14">
                  <c:v>2.3899430000000002</c:v>
                </c:pt>
                <c:pt idx="15">
                  <c:v>2.309339</c:v>
                </c:pt>
                <c:pt idx="16">
                  <c:v>2.231897</c:v>
                </c:pt>
                <c:pt idx="17">
                  <c:v>2.1497130000000002</c:v>
                </c:pt>
                <c:pt idx="18">
                  <c:v>2.0706899999999999</c:v>
                </c:pt>
                <c:pt idx="19">
                  <c:v>1.9869250000000001</c:v>
                </c:pt>
                <c:pt idx="20">
                  <c:v>2.8719830000000002</c:v>
                </c:pt>
                <c:pt idx="21">
                  <c:v>2.7882180000000001</c:v>
                </c:pt>
                <c:pt idx="22">
                  <c:v>2.702874</c:v>
                </c:pt>
                <c:pt idx="23">
                  <c:v>2.6112069999999998</c:v>
                </c:pt>
                <c:pt idx="24">
                  <c:v>2.5195400000000001</c:v>
                </c:pt>
                <c:pt idx="25">
                  <c:v>2.4310350000000001</c:v>
                </c:pt>
                <c:pt idx="26">
                  <c:v>2.344109</c:v>
                </c:pt>
                <c:pt idx="27">
                  <c:v>2.252443</c:v>
                </c:pt>
                <c:pt idx="28">
                  <c:v>2.173419</c:v>
                </c:pt>
                <c:pt idx="29" formatCode="General">
                  <c:v>2.625</c:v>
                </c:pt>
                <c:pt idx="30" formatCode="General">
                  <c:v>2.5882005488343127</c:v>
                </c:pt>
                <c:pt idx="31" formatCode="General">
                  <c:v>2.551891749699819</c:v>
                </c:pt>
                <c:pt idx="32" formatCode="General">
                  <c:v>2.5160670606670053</c:v>
                </c:pt>
                <c:pt idx="33" formatCode="General">
                  <c:v>2.480720027030781</c:v>
                </c:pt>
                <c:pt idx="34" formatCode="General">
                  <c:v>2.4458442801475098</c:v>
                </c:pt>
                <c:pt idx="35" formatCode="General">
                  <c:v>2.4114335362875341</c:v>
                </c:pt>
                <c:pt idx="36" formatCode="General">
                  <c:v>2.3774815955030117</c:v>
                </c:pt>
                <c:pt idx="37" formatCode="General">
                  <c:v>2.3439823405108378</c:v>
                </c:pt>
                <c:pt idx="38" formatCode="General">
                  <c:v>2.3109297355904648</c:v>
                </c:pt>
                <c:pt idx="39" formatCode="General">
                  <c:v>2.27831782549642</c:v>
                </c:pt>
                <c:pt idx="40" formatCode="General">
                  <c:v>2.2461407343853192</c:v>
                </c:pt>
                <c:pt idx="41" formatCode="General">
                  <c:v>2.2143926647571872</c:v>
                </c:pt>
                <c:pt idx="42" formatCode="General">
                  <c:v>2.1830678964108996</c:v>
                </c:pt>
                <c:pt idx="43" formatCode="General">
                  <c:v>2.1521607854135372</c:v>
                </c:pt>
                <c:pt idx="44" formatCode="General">
                  <c:v>2.1216657630835005</c:v>
                </c:pt>
                <c:pt idx="45" formatCode="General">
                  <c:v>2.0915773349871705</c:v>
                </c:pt>
                <c:pt idx="46" formatCode="General">
                  <c:v>2.0618900799489506</c:v>
                </c:pt>
                <c:pt idx="47" formatCode="General">
                  <c:v>2.0325986490745072</c:v>
                </c:pt>
                <c:pt idx="48" formatCode="General">
                  <c:v>2.0036977647870335</c:v>
                </c:pt>
                <c:pt idx="49" formatCode="General">
                  <c:v>1.9751822198763651</c:v>
                </c:pt>
                <c:pt idx="50" formatCode="General">
                  <c:v>1.9470468765607698</c:v>
                </c:pt>
                <c:pt idx="51" formatCode="General">
                  <c:v>1.9192866655612517</c:v>
                </c:pt>
                <c:pt idx="52" formatCode="General">
                  <c:v>2.71</c:v>
                </c:pt>
                <c:pt idx="53" formatCode="General">
                  <c:v>2.6776740000000001</c:v>
                </c:pt>
                <c:pt idx="54" formatCode="General">
                  <c:v>2.6453479999999998</c:v>
                </c:pt>
                <c:pt idx="55" formatCode="General">
                  <c:v>2.613022</c:v>
                </c:pt>
                <c:pt idx="56" formatCode="General">
                  <c:v>2.5806960000000001</c:v>
                </c:pt>
                <c:pt idx="57" formatCode="General">
                  <c:v>2.5483699999999998</c:v>
                </c:pt>
                <c:pt idx="58" formatCode="General">
                  <c:v>2.5160439999999999</c:v>
                </c:pt>
                <c:pt idx="59" formatCode="General">
                  <c:v>2.4837180000000001</c:v>
                </c:pt>
                <c:pt idx="60" formatCode="General">
                  <c:v>2.4513919999999998</c:v>
                </c:pt>
                <c:pt idx="61" formatCode="General">
                  <c:v>2.4190659999999999</c:v>
                </c:pt>
                <c:pt idx="62" formatCode="General">
                  <c:v>2.3867400000000001</c:v>
                </c:pt>
                <c:pt idx="63" formatCode="General">
                  <c:v>2.3544140000000002</c:v>
                </c:pt>
                <c:pt idx="64" formatCode="General">
                  <c:v>2.3220879999999999</c:v>
                </c:pt>
                <c:pt idx="65" formatCode="General">
                  <c:v>2.2897620000000001</c:v>
                </c:pt>
                <c:pt idx="66" formatCode="General">
                  <c:v>2.2574360000000002</c:v>
                </c:pt>
                <c:pt idx="67" formatCode="General">
                  <c:v>2.2251099999999999</c:v>
                </c:pt>
                <c:pt idx="68" formatCode="General">
                  <c:v>2.1927840000000001</c:v>
                </c:pt>
                <c:pt idx="69" formatCode="General">
                  <c:v>2.1604579999999998</c:v>
                </c:pt>
                <c:pt idx="70" formatCode="General">
                  <c:v>2.1281319999999999</c:v>
                </c:pt>
                <c:pt idx="71" formatCode="General">
                  <c:v>2.0958059999999996</c:v>
                </c:pt>
                <c:pt idx="72" formatCode="General">
                  <c:v>2.0634799999999998</c:v>
                </c:pt>
                <c:pt idx="73" formatCode="General">
                  <c:v>2.0311539999999999</c:v>
                </c:pt>
                <c:pt idx="74" formatCode="General">
                  <c:v>1.9988279999999996</c:v>
                </c:pt>
                <c:pt idx="75" formatCode="General">
                  <c:v>2.89</c:v>
                </c:pt>
                <c:pt idx="76" formatCode="General">
                  <c:v>2.8825810356517909</c:v>
                </c:pt>
                <c:pt idx="77" formatCode="General">
                  <c:v>2.8690160000000002</c:v>
                </c:pt>
                <c:pt idx="78" formatCode="General">
                  <c:v>2.8514499304280783</c:v>
                </c:pt>
                <c:pt idx="79" formatCode="General">
                  <c:v>2.830648285214326</c:v>
                </c:pt>
                <c:pt idx="80" formatCode="General">
                  <c:v>2.8070534569737835</c:v>
                </c:pt>
                <c:pt idx="81" formatCode="General">
                  <c:v>2.7809639375619239</c:v>
                </c:pt>
                <c:pt idx="82" formatCode="General">
                  <c:v>2.7525988574428872</c:v>
                </c:pt>
                <c:pt idx="83" formatCode="General">
                  <c:v>2.7221280000000001</c:v>
                </c:pt>
                <c:pt idx="84" formatCode="General">
                  <c:v>2.6896879625983501</c:v>
                </c:pt>
                <c:pt idx="85" formatCode="General">
                  <c:v>2.6553917478007221</c:v>
                </c:pt>
                <c:pt idx="86" formatCode="General">
                  <c:v>2.6193348681636293</c:v>
                </c:pt>
                <c:pt idx="87" formatCode="General">
                  <c:v>2.581599443424627</c:v>
                </c:pt>
                <c:pt idx="88" formatCode="General">
                  <c:v>2.5422570672119993</c:v>
                </c:pt>
                <c:pt idx="89" formatCode="General">
                  <c:v>2.5013708814203444</c:v>
                </c:pt>
                <c:pt idx="90" formatCode="General">
                  <c:v>2.4589971194991849</c:v>
                </c:pt>
                <c:pt idx="91" formatCode="General">
                  <c:v>2.4151862817146075</c:v>
                </c:pt>
                <c:pt idx="92" formatCode="General">
                  <c:v>2.3699840481139063</c:v>
                </c:pt>
                <c:pt idx="93" formatCode="General">
                  <c:v>2.3234319999999999</c:v>
                </c:pt>
                <c:pt idx="94" formatCode="General">
                  <c:v>2.2755681986680703</c:v>
                </c:pt>
                <c:pt idx="95" formatCode="General">
                  <c:v>2.2264276557902671</c:v>
                </c:pt>
                <c:pt idx="96" formatCode="General">
                  <c:v>2.1760427202191996</c:v>
                </c:pt>
                <c:pt idx="97" formatCode="General">
                  <c:v>2.124443399391005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3-4A9C-B64E-148B72AD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57968"/>
        <c:axId val="480256656"/>
      </c:scatterChart>
      <c:valAx>
        <c:axId val="480257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6656"/>
        <c:crossesAt val="3.1"/>
        <c:crossBetween val="midCat"/>
      </c:valAx>
      <c:valAx>
        <c:axId val="480256656"/>
        <c:scaling>
          <c:orientation val="maxMin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7968"/>
        <c:crossesAt val="-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CNL vs. RHOB with Density</a:t>
            </a:r>
            <a:r>
              <a:rPr lang="en-US" baseline="0"/>
              <a:t> of Fluid = 1.1</a:t>
            </a:r>
            <a:endParaRPr lang="en-US"/>
          </a:p>
        </c:rich>
      </c:tx>
      <c:layout>
        <c:manualLayout>
          <c:xMode val="edge"/>
          <c:yMode val="edge"/>
          <c:x val="0.20245899286891222"/>
          <c:y val="1.7222818290452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TNPH_1.0!$C$1</c:f>
              <c:strCache>
                <c:ptCount val="1"/>
                <c:pt idx="0">
                  <c:v>RHOB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TNPH_1.0!$B$2:$B$99</c:f>
              <c:numCache>
                <c:formatCode>0.0000</c:formatCode>
                <c:ptCount val="98"/>
                <c:pt idx="0">
                  <c:v>-1.7817900000000001E-2</c:v>
                </c:pt>
                <c:pt idx="1">
                  <c:v>2.0643640000000001E-2</c:v>
                </c:pt>
                <c:pt idx="2">
                  <c:v>5.9890110000000003E-2</c:v>
                </c:pt>
                <c:pt idx="3">
                  <c:v>0.10306120000000001</c:v>
                </c:pt>
                <c:pt idx="4">
                  <c:v>0.1485871</c:v>
                </c:pt>
                <c:pt idx="5">
                  <c:v>0.19725280000000001</c:v>
                </c:pt>
                <c:pt idx="6">
                  <c:v>0.24670329999999999</c:v>
                </c:pt>
                <c:pt idx="7">
                  <c:v>0.29929359999999999</c:v>
                </c:pt>
                <c:pt idx="8">
                  <c:v>0.35345369999999998</c:v>
                </c:pt>
                <c:pt idx="9">
                  <c:v>0.4146782</c:v>
                </c:pt>
                <c:pt idx="10">
                  <c:v>2.5902659999999999E-3</c:v>
                </c:pt>
                <c:pt idx="11">
                  <c:v>5.2040820000000002E-2</c:v>
                </c:pt>
                <c:pt idx="12">
                  <c:v>9.9921510000000005E-2</c:v>
                </c:pt>
                <c:pt idx="13">
                  <c:v>0.14937210000000001</c:v>
                </c:pt>
                <c:pt idx="14">
                  <c:v>0.19882259999999999</c:v>
                </c:pt>
                <c:pt idx="15">
                  <c:v>0.2490581</c:v>
                </c:pt>
                <c:pt idx="16">
                  <c:v>0.29772369999999998</c:v>
                </c:pt>
                <c:pt idx="17">
                  <c:v>0.3487441</c:v>
                </c:pt>
                <c:pt idx="18">
                  <c:v>0.39740969999999998</c:v>
                </c:pt>
                <c:pt idx="19">
                  <c:v>0.44529039999999998</c:v>
                </c:pt>
                <c:pt idx="20">
                  <c:v>9.6546310000000003E-3</c:v>
                </c:pt>
                <c:pt idx="21">
                  <c:v>6.067504E-2</c:v>
                </c:pt>
                <c:pt idx="22">
                  <c:v>0.11640499999999999</c:v>
                </c:pt>
                <c:pt idx="23">
                  <c:v>0.17135010000000001</c:v>
                </c:pt>
                <c:pt idx="24">
                  <c:v>0.22786500000000001</c:v>
                </c:pt>
                <c:pt idx="25">
                  <c:v>0.28437990000000002</c:v>
                </c:pt>
                <c:pt idx="26">
                  <c:v>0.34324959999999999</c:v>
                </c:pt>
                <c:pt idx="27">
                  <c:v>0.40133439999999998</c:v>
                </c:pt>
                <c:pt idx="28">
                  <c:v>0.44764520000000002</c:v>
                </c:pt>
                <c:pt idx="29">
                  <c:v>0</c:v>
                </c:pt>
                <c:pt idx="30">
                  <c:v>0.02</c:v>
                </c:pt>
                <c:pt idx="31">
                  <c:v>0.04</c:v>
                </c:pt>
                <c:pt idx="32">
                  <c:v>0.06</c:v>
                </c:pt>
                <c:pt idx="33">
                  <c:v>0.08</c:v>
                </c:pt>
                <c:pt idx="34">
                  <c:v>0.1</c:v>
                </c:pt>
                <c:pt idx="35">
                  <c:v>0.12000000000000001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0.18</c:v>
                </c:pt>
                <c:pt idx="39">
                  <c:v>0.19999999999999998</c:v>
                </c:pt>
                <c:pt idx="40">
                  <c:v>0.21999999999999997</c:v>
                </c:pt>
                <c:pt idx="41">
                  <c:v>0.23999999999999996</c:v>
                </c:pt>
                <c:pt idx="42">
                  <c:v>0.25999999999999995</c:v>
                </c:pt>
                <c:pt idx="43">
                  <c:v>0.27999999999999997</c:v>
                </c:pt>
                <c:pt idx="44">
                  <c:v>0.3</c:v>
                </c:pt>
                <c:pt idx="45">
                  <c:v>0.32</c:v>
                </c:pt>
                <c:pt idx="46">
                  <c:v>0.34</c:v>
                </c:pt>
                <c:pt idx="47">
                  <c:v>0.36000000000000004</c:v>
                </c:pt>
                <c:pt idx="48">
                  <c:v>0.38000000000000006</c:v>
                </c:pt>
                <c:pt idx="49">
                  <c:v>0.40000000000000008</c:v>
                </c:pt>
                <c:pt idx="50">
                  <c:v>0.4200000000000001</c:v>
                </c:pt>
                <c:pt idx="51">
                  <c:v>0.44000000000000011</c:v>
                </c:pt>
                <c:pt idx="52">
                  <c:v>0</c:v>
                </c:pt>
                <c:pt idx="53">
                  <c:v>0.02</c:v>
                </c:pt>
                <c:pt idx="54">
                  <c:v>0.04</c:v>
                </c:pt>
                <c:pt idx="55">
                  <c:v>0.06</c:v>
                </c:pt>
                <c:pt idx="56">
                  <c:v>0.08</c:v>
                </c:pt>
                <c:pt idx="57">
                  <c:v>0.1</c:v>
                </c:pt>
                <c:pt idx="58">
                  <c:v>0.12000000000000001</c:v>
                </c:pt>
                <c:pt idx="59">
                  <c:v>0.14000000000000001</c:v>
                </c:pt>
                <c:pt idx="60">
                  <c:v>0.16</c:v>
                </c:pt>
                <c:pt idx="61">
                  <c:v>0.18</c:v>
                </c:pt>
                <c:pt idx="62">
                  <c:v>0.19999999999999998</c:v>
                </c:pt>
                <c:pt idx="63">
                  <c:v>0.21999999999999997</c:v>
                </c:pt>
                <c:pt idx="64">
                  <c:v>0.23999999999999996</c:v>
                </c:pt>
                <c:pt idx="65">
                  <c:v>0.25999999999999995</c:v>
                </c:pt>
                <c:pt idx="66">
                  <c:v>0.27999999999999997</c:v>
                </c:pt>
                <c:pt idx="67">
                  <c:v>0.3</c:v>
                </c:pt>
                <c:pt idx="68">
                  <c:v>0.32</c:v>
                </c:pt>
                <c:pt idx="69">
                  <c:v>0.34</c:v>
                </c:pt>
                <c:pt idx="70">
                  <c:v>0.36000000000000004</c:v>
                </c:pt>
                <c:pt idx="71">
                  <c:v>0.38000000000000006</c:v>
                </c:pt>
                <c:pt idx="72">
                  <c:v>0.40000000000000008</c:v>
                </c:pt>
                <c:pt idx="73">
                  <c:v>0.4200000000000001</c:v>
                </c:pt>
                <c:pt idx="74">
                  <c:v>0.44000000000000011</c:v>
                </c:pt>
                <c:pt idx="75">
                  <c:v>0</c:v>
                </c:pt>
                <c:pt idx="76">
                  <c:v>0.02</c:v>
                </c:pt>
                <c:pt idx="77">
                  <c:v>0.04</c:v>
                </c:pt>
                <c:pt idx="78">
                  <c:v>0.06</c:v>
                </c:pt>
                <c:pt idx="79">
                  <c:v>0.08</c:v>
                </c:pt>
                <c:pt idx="80">
                  <c:v>0.1</c:v>
                </c:pt>
                <c:pt idx="81">
                  <c:v>0.12000000000000001</c:v>
                </c:pt>
                <c:pt idx="82">
                  <c:v>0.14000000000000001</c:v>
                </c:pt>
                <c:pt idx="83">
                  <c:v>0.16</c:v>
                </c:pt>
                <c:pt idx="84">
                  <c:v>0.18</c:v>
                </c:pt>
                <c:pt idx="85">
                  <c:v>0.19999999999999998</c:v>
                </c:pt>
                <c:pt idx="86">
                  <c:v>0.21999999999999997</c:v>
                </c:pt>
                <c:pt idx="87">
                  <c:v>0.23999999999999996</c:v>
                </c:pt>
                <c:pt idx="88">
                  <c:v>0.25999999999999995</c:v>
                </c:pt>
                <c:pt idx="89">
                  <c:v>0.27999999999999997</c:v>
                </c:pt>
                <c:pt idx="90">
                  <c:v>0.3</c:v>
                </c:pt>
                <c:pt idx="91">
                  <c:v>0.32</c:v>
                </c:pt>
                <c:pt idx="92">
                  <c:v>0.34</c:v>
                </c:pt>
                <c:pt idx="93">
                  <c:v>0.36000000000000004</c:v>
                </c:pt>
                <c:pt idx="94">
                  <c:v>0.38000000000000006</c:v>
                </c:pt>
                <c:pt idx="95">
                  <c:v>0.40000000000000008</c:v>
                </c:pt>
                <c:pt idx="96">
                  <c:v>0.4200000000000001</c:v>
                </c:pt>
                <c:pt idx="97">
                  <c:v>0.44000000000000011</c:v>
                </c:pt>
              </c:numCache>
            </c:numRef>
          </c:xVal>
          <c:yVal>
            <c:numRef>
              <c:f>TNPH_1.0!$C$2:$C$99</c:f>
              <c:numCache>
                <c:formatCode>0.000</c:formatCode>
                <c:ptCount val="98"/>
                <c:pt idx="0">
                  <c:v>2.6459229999999998</c:v>
                </c:pt>
                <c:pt idx="1">
                  <c:v>2.5640909999999999</c:v>
                </c:pt>
                <c:pt idx="2">
                  <c:v>2.4806870000000001</c:v>
                </c:pt>
                <c:pt idx="3">
                  <c:v>2.4035769999999999</c:v>
                </c:pt>
                <c:pt idx="4">
                  <c:v>2.3185980000000002</c:v>
                </c:pt>
                <c:pt idx="5">
                  <c:v>2.2367669999999999</c:v>
                </c:pt>
                <c:pt idx="6">
                  <c:v>2.1565089999999998</c:v>
                </c:pt>
                <c:pt idx="7">
                  <c:v>2.0715309999999998</c:v>
                </c:pt>
                <c:pt idx="8">
                  <c:v>1.9897</c:v>
                </c:pt>
                <c:pt idx="9">
                  <c:v>1.9031469999999999</c:v>
                </c:pt>
                <c:pt idx="10">
                  <c:v>2.7057220000000002</c:v>
                </c:pt>
                <c:pt idx="11">
                  <c:v>2.6223179999999999</c:v>
                </c:pt>
                <c:pt idx="12">
                  <c:v>2.535765</c:v>
                </c:pt>
                <c:pt idx="13">
                  <c:v>2.4539339999999998</c:v>
                </c:pt>
                <c:pt idx="14">
                  <c:v>2.3673820000000001</c:v>
                </c:pt>
                <c:pt idx="15">
                  <c:v>2.2808299999999999</c:v>
                </c:pt>
                <c:pt idx="16">
                  <c:v>2.2005720000000002</c:v>
                </c:pt>
                <c:pt idx="17">
                  <c:v>2.1124459999999998</c:v>
                </c:pt>
                <c:pt idx="18">
                  <c:v>2.029042</c:v>
                </c:pt>
                <c:pt idx="19">
                  <c:v>1.9440630000000001</c:v>
                </c:pt>
                <c:pt idx="20">
                  <c:v>2.847353</c:v>
                </c:pt>
                <c:pt idx="21">
                  <c:v>2.7560799999999999</c:v>
                </c:pt>
                <c:pt idx="22">
                  <c:v>2.663233</c:v>
                </c:pt>
                <c:pt idx="23">
                  <c:v>2.573534</c:v>
                </c:pt>
                <c:pt idx="24">
                  <c:v>2.4822600000000001</c:v>
                </c:pt>
                <c:pt idx="25">
                  <c:v>2.390987</c:v>
                </c:pt>
                <c:pt idx="26">
                  <c:v>2.2965659999999999</c:v>
                </c:pt>
                <c:pt idx="27">
                  <c:v>2.2052930000000002</c:v>
                </c:pt>
                <c:pt idx="28">
                  <c:v>2.1360510000000001</c:v>
                </c:pt>
                <c:pt idx="29" formatCode="General">
                  <c:v>2.6059999999999999</c:v>
                </c:pt>
                <c:pt idx="30" formatCode="General">
                  <c:v>2.5651300617051431</c:v>
                </c:pt>
                <c:pt idx="31" formatCode="General">
                  <c:v>2.525069402410395</c:v>
                </c:pt>
                <c:pt idx="32" formatCode="General">
                  <c:v>2.4858019973178895</c:v>
                </c:pt>
                <c:pt idx="33" formatCode="General">
                  <c:v>2.4473121389420163</c:v>
                </c:pt>
                <c:pt idx="34" formatCode="General">
                  <c:v>2.4095844308262206</c:v>
                </c:pt>
                <c:pt idx="35" formatCode="General">
                  <c:v>2.3726037813842131</c:v>
                </c:pt>
                <c:pt idx="36" formatCode="General">
                  <c:v>2.3363553978631355</c:v>
                </c:pt>
                <c:pt idx="37" formatCode="General">
                  <c:v>2.30082478042626</c:v>
                </c:pt>
                <c:pt idx="38" formatCode="General">
                  <c:v>2.2659977163528655</c:v>
                </c:pt>
                <c:pt idx="39" formatCode="General">
                  <c:v>2.2318602743529548</c:v>
                </c:pt>
                <c:pt idx="40" formatCode="General">
                  <c:v>2.1983987989945559</c:v>
                </c:pt>
                <c:pt idx="41" formatCode="General">
                  <c:v>2.1655999052413666</c:v>
                </c:pt>
                <c:pt idx="42" formatCode="General">
                  <c:v>2.1334504730985611</c:v>
                </c:pt>
                <c:pt idx="43" formatCode="General">
                  <c:v>2.1019376423646174</c:v>
                </c:pt>
                <c:pt idx="44" formatCode="General">
                  <c:v>2.0710488074870659</c:v>
                </c:pt>
                <c:pt idx="45" formatCode="General">
                  <c:v>2.0407716125200981</c:v>
                </c:pt>
                <c:pt idx="46" formatCode="General">
                  <c:v>2.0110939461820263</c:v>
                </c:pt>
                <c:pt idx="47" formatCode="General">
                  <c:v>1.9820039370106082</c:v>
                </c:pt>
                <c:pt idx="48" formatCode="General">
                  <c:v>1.9534899486143025</c:v>
                </c:pt>
                <c:pt idx="49" formatCode="General">
                  <c:v>1.9255405750175594</c:v>
                </c:pt>
                <c:pt idx="50" formatCode="General">
                  <c:v>1.8981446360982772</c:v>
                </c:pt>
                <c:pt idx="51" formatCode="General">
                  <c:v>1.8712911731156037</c:v>
                </c:pt>
                <c:pt idx="52" formatCode="General">
                  <c:v>2.71</c:v>
                </c:pt>
                <c:pt idx="53" formatCode="General">
                  <c:v>2.6756720000000001</c:v>
                </c:pt>
                <c:pt idx="54" formatCode="General">
                  <c:v>2.6413440000000001</c:v>
                </c:pt>
                <c:pt idx="55" formatCode="General">
                  <c:v>2.6070159999999998</c:v>
                </c:pt>
                <c:pt idx="56" formatCode="General">
                  <c:v>2.5726879999999999</c:v>
                </c:pt>
                <c:pt idx="57" formatCode="General">
                  <c:v>2.5383599999999999</c:v>
                </c:pt>
                <c:pt idx="58" formatCode="General">
                  <c:v>2.504032</c:v>
                </c:pt>
                <c:pt idx="59" formatCode="General">
                  <c:v>2.4697040000000001</c:v>
                </c:pt>
                <c:pt idx="60" formatCode="General">
                  <c:v>2.4353759999999998</c:v>
                </c:pt>
                <c:pt idx="61" formatCode="General">
                  <c:v>2.4010479999999998</c:v>
                </c:pt>
                <c:pt idx="62" formatCode="General">
                  <c:v>2.3667199999999999</c:v>
                </c:pt>
                <c:pt idx="63" formatCode="General">
                  <c:v>2.332392</c:v>
                </c:pt>
                <c:pt idx="64" formatCode="General">
                  <c:v>2.2980640000000001</c:v>
                </c:pt>
                <c:pt idx="65" formatCode="General">
                  <c:v>2.2637360000000002</c:v>
                </c:pt>
                <c:pt idx="66" formatCode="General">
                  <c:v>2.2294080000000003</c:v>
                </c:pt>
                <c:pt idx="67" formatCode="General">
                  <c:v>2.1950799999999999</c:v>
                </c:pt>
                <c:pt idx="68" formatCode="General">
                  <c:v>2.160752</c:v>
                </c:pt>
                <c:pt idx="69" formatCode="General">
                  <c:v>2.1264240000000001</c:v>
                </c:pt>
                <c:pt idx="70" formatCode="General">
                  <c:v>2.0920959999999997</c:v>
                </c:pt>
                <c:pt idx="71" formatCode="General">
                  <c:v>2.0577679999999998</c:v>
                </c:pt>
                <c:pt idx="72" formatCode="General">
                  <c:v>2.0234399999999999</c:v>
                </c:pt>
                <c:pt idx="73" formatCode="General">
                  <c:v>1.989112</c:v>
                </c:pt>
                <c:pt idx="74" formatCode="General">
                  <c:v>1.9547839999999999</c:v>
                </c:pt>
                <c:pt idx="75" formatCode="General">
                  <c:v>2.8650000000000002</c:v>
                </c:pt>
                <c:pt idx="76" formatCode="General">
                  <c:v>2.8305946785939708</c:v>
                </c:pt>
                <c:pt idx="77" formatCode="General">
                  <c:v>2.796375331444195</c:v>
                </c:pt>
                <c:pt idx="78" formatCode="General">
                  <c:v>2.762340953286877</c:v>
                </c:pt>
                <c:pt idx="79" formatCode="General">
                  <c:v>2.7284905442920655</c:v>
                </c:pt>
                <c:pt idx="80" formatCode="General">
                  <c:v>2.6948231100342843</c:v>
                </c:pt>
                <c:pt idx="81" formatCode="General">
                  <c:v>2.661337661463314</c:v>
                </c:pt>
                <c:pt idx="82" formatCode="General">
                  <c:v>2.628033214875142</c:v>
                </c:pt>
                <c:pt idx="83" formatCode="General">
                  <c:v>2.5949087918830598</c:v>
                </c:pt>
                <c:pt idx="84" formatCode="General">
                  <c:v>2.5619634193889249</c:v>
                </c:pt>
                <c:pt idx="85" formatCode="General">
                  <c:v>2.5291961295545704</c:v>
                </c:pt>
                <c:pt idx="86" formatCode="General">
                  <c:v>2.4966059597733743</c:v>
                </c:pt>
                <c:pt idx="87" formatCode="General">
                  <c:v>2.4641919526419818</c:v>
                </c:pt>
                <c:pt idx="88" formatCode="General">
                  <c:v>2.4319531559321792</c:v>
                </c:pt>
                <c:pt idx="89" formatCode="General">
                  <c:v>2.3998886225629166</c:v>
                </c:pt>
                <c:pt idx="90" formatCode="General">
                  <c:v>2.3679974105724915</c:v>
                </c:pt>
                <c:pt idx="91" formatCode="General">
                  <c:v>2.3362785830908752</c:v>
                </c:pt>
                <c:pt idx="92" formatCode="General">
                  <c:v>2.3047312083121838</c:v>
                </c:pt>
                <c:pt idx="93" formatCode="General">
                  <c:v>2.2733543594673158</c:v>
                </c:pt>
                <c:pt idx="94" formatCode="General">
                  <c:v>2.2421471147967154</c:v>
                </c:pt>
                <c:pt idx="95" formatCode="General">
                  <c:v>2.2111085575233007</c:v>
                </c:pt>
                <c:pt idx="96" formatCode="General">
                  <c:v>2.18023777582553</c:v>
                </c:pt>
                <c:pt idx="97" formatCode="General">
                  <c:v>2.1495338628106131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E-406F-913A-FD21EF152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57968"/>
        <c:axId val="480256656"/>
      </c:scatterChart>
      <c:valAx>
        <c:axId val="480257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6656"/>
        <c:crossesAt val="3.1"/>
        <c:crossBetween val="midCat"/>
      </c:valAx>
      <c:valAx>
        <c:axId val="480256656"/>
        <c:scaling>
          <c:orientation val="maxMin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7968"/>
        <c:crossesAt val="-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CNL vs. RHOB with Density</a:t>
            </a:r>
            <a:r>
              <a:rPr lang="en-US" baseline="0"/>
              <a:t> of Fluid = 1.1</a:t>
            </a:r>
            <a:endParaRPr lang="en-US"/>
          </a:p>
        </c:rich>
      </c:tx>
      <c:layout>
        <c:manualLayout>
          <c:xMode val="edge"/>
          <c:yMode val="edge"/>
          <c:x val="0.20245899286891222"/>
          <c:y val="1.7222818290452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TNPH_1.19!$C$1</c:f>
              <c:strCache>
                <c:ptCount val="1"/>
                <c:pt idx="0">
                  <c:v>RHOB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TNPH_1.19!$B$2:$B$98</c:f>
              <c:numCache>
                <c:formatCode>0.0000</c:formatCode>
                <c:ptCount val="97"/>
                <c:pt idx="0">
                  <c:v>-2.0820189999999999E-2</c:v>
                </c:pt>
                <c:pt idx="1">
                  <c:v>2.4132489999999999E-2</c:v>
                </c:pt>
                <c:pt idx="2">
                  <c:v>6.1198740000000001E-2</c:v>
                </c:pt>
                <c:pt idx="3">
                  <c:v>0.1029968</c:v>
                </c:pt>
                <c:pt idx="4">
                  <c:v>0.142429</c:v>
                </c:pt>
                <c:pt idx="5">
                  <c:v>0.18974759999999999</c:v>
                </c:pt>
                <c:pt idx="6">
                  <c:v>0.2339117</c:v>
                </c:pt>
                <c:pt idx="7">
                  <c:v>0.28123029999999999</c:v>
                </c:pt>
                <c:pt idx="8">
                  <c:v>0.32933750000000001</c:v>
                </c:pt>
                <c:pt idx="9">
                  <c:v>0.38059939999999998</c:v>
                </c:pt>
                <c:pt idx="10">
                  <c:v>2.8391169999999999E-3</c:v>
                </c:pt>
                <c:pt idx="11">
                  <c:v>5.0157729999999998E-2</c:v>
                </c:pt>
                <c:pt idx="12">
                  <c:v>0.1006309</c:v>
                </c:pt>
                <c:pt idx="13">
                  <c:v>0.15110409999999999</c:v>
                </c:pt>
                <c:pt idx="14">
                  <c:v>0.19842270000000001</c:v>
                </c:pt>
                <c:pt idx="15">
                  <c:v>0.2481073</c:v>
                </c:pt>
                <c:pt idx="16">
                  <c:v>0.2977918</c:v>
                </c:pt>
                <c:pt idx="17">
                  <c:v>0.34668769999999999</c:v>
                </c:pt>
                <c:pt idx="18">
                  <c:v>0.39794950000000001</c:v>
                </c:pt>
                <c:pt idx="19">
                  <c:v>0.4468454</c:v>
                </c:pt>
                <c:pt idx="20">
                  <c:v>5.2050480000000003E-3</c:v>
                </c:pt>
                <c:pt idx="21">
                  <c:v>5.9621449999999999E-2</c:v>
                </c:pt>
                <c:pt idx="22">
                  <c:v>0.1195584</c:v>
                </c:pt>
                <c:pt idx="23">
                  <c:v>0.17870659999999999</c:v>
                </c:pt>
                <c:pt idx="24">
                  <c:v>0.24179809999999999</c:v>
                </c:pt>
                <c:pt idx="25">
                  <c:v>0.30725550000000001</c:v>
                </c:pt>
                <c:pt idx="26">
                  <c:v>0.37350159999999999</c:v>
                </c:pt>
                <c:pt idx="27">
                  <c:v>0.4421136</c:v>
                </c:pt>
                <c:pt idx="28">
                  <c:v>0</c:v>
                </c:pt>
                <c:pt idx="29">
                  <c:v>0.02</c:v>
                </c:pt>
                <c:pt idx="30">
                  <c:v>0.04</c:v>
                </c:pt>
                <c:pt idx="31">
                  <c:v>0.06</c:v>
                </c:pt>
                <c:pt idx="32">
                  <c:v>0.08</c:v>
                </c:pt>
                <c:pt idx="33">
                  <c:v>0.1</c:v>
                </c:pt>
                <c:pt idx="34">
                  <c:v>0.12000000000000001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0.18</c:v>
                </c:pt>
                <c:pt idx="38">
                  <c:v>0.19999999999999998</c:v>
                </c:pt>
                <c:pt idx="39">
                  <c:v>0.21999999999999997</c:v>
                </c:pt>
                <c:pt idx="40">
                  <c:v>0.23999999999999996</c:v>
                </c:pt>
                <c:pt idx="41">
                  <c:v>0.25999999999999995</c:v>
                </c:pt>
                <c:pt idx="42">
                  <c:v>0.27999999999999997</c:v>
                </c:pt>
                <c:pt idx="43">
                  <c:v>0.3</c:v>
                </c:pt>
                <c:pt idx="44">
                  <c:v>0.32</c:v>
                </c:pt>
                <c:pt idx="45">
                  <c:v>0.34</c:v>
                </c:pt>
                <c:pt idx="46">
                  <c:v>0.36000000000000004</c:v>
                </c:pt>
                <c:pt idx="47">
                  <c:v>0.38000000000000006</c:v>
                </c:pt>
                <c:pt idx="48">
                  <c:v>0.40000000000000008</c:v>
                </c:pt>
                <c:pt idx="49">
                  <c:v>0.4200000000000001</c:v>
                </c:pt>
                <c:pt idx="50">
                  <c:v>0.44000000000000011</c:v>
                </c:pt>
                <c:pt idx="51">
                  <c:v>0</c:v>
                </c:pt>
                <c:pt idx="52">
                  <c:v>0.02</c:v>
                </c:pt>
                <c:pt idx="53">
                  <c:v>0.04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0.12000000000000001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0.18</c:v>
                </c:pt>
                <c:pt idx="61">
                  <c:v>0.19999999999999998</c:v>
                </c:pt>
                <c:pt idx="62">
                  <c:v>0.21999999999999997</c:v>
                </c:pt>
                <c:pt idx="63">
                  <c:v>0.23999999999999996</c:v>
                </c:pt>
                <c:pt idx="64">
                  <c:v>0.25999999999999995</c:v>
                </c:pt>
                <c:pt idx="65">
                  <c:v>0.27999999999999997</c:v>
                </c:pt>
                <c:pt idx="66">
                  <c:v>0.3</c:v>
                </c:pt>
                <c:pt idx="67">
                  <c:v>0.32</c:v>
                </c:pt>
                <c:pt idx="68">
                  <c:v>0.34</c:v>
                </c:pt>
                <c:pt idx="69">
                  <c:v>0.36000000000000004</c:v>
                </c:pt>
                <c:pt idx="70">
                  <c:v>0.38000000000000006</c:v>
                </c:pt>
                <c:pt idx="71">
                  <c:v>0.40000000000000008</c:v>
                </c:pt>
                <c:pt idx="72">
                  <c:v>0.4200000000000001</c:v>
                </c:pt>
                <c:pt idx="73">
                  <c:v>0.44000000000000011</c:v>
                </c:pt>
                <c:pt idx="74">
                  <c:v>0</c:v>
                </c:pt>
                <c:pt idx="75">
                  <c:v>0.02</c:v>
                </c:pt>
                <c:pt idx="76">
                  <c:v>0.04</c:v>
                </c:pt>
                <c:pt idx="77">
                  <c:v>0.06</c:v>
                </c:pt>
                <c:pt idx="78">
                  <c:v>0.08</c:v>
                </c:pt>
                <c:pt idx="79">
                  <c:v>0.1</c:v>
                </c:pt>
                <c:pt idx="80">
                  <c:v>0.12000000000000001</c:v>
                </c:pt>
                <c:pt idx="81">
                  <c:v>0.14000000000000001</c:v>
                </c:pt>
                <c:pt idx="82">
                  <c:v>0.16</c:v>
                </c:pt>
                <c:pt idx="83">
                  <c:v>0.18</c:v>
                </c:pt>
                <c:pt idx="84">
                  <c:v>0.19999999999999998</c:v>
                </c:pt>
                <c:pt idx="85">
                  <c:v>0.21999999999999997</c:v>
                </c:pt>
                <c:pt idx="86">
                  <c:v>0.23999999999999996</c:v>
                </c:pt>
                <c:pt idx="87">
                  <c:v>0.25999999999999995</c:v>
                </c:pt>
                <c:pt idx="88">
                  <c:v>0.27999999999999997</c:v>
                </c:pt>
                <c:pt idx="89">
                  <c:v>0.3</c:v>
                </c:pt>
                <c:pt idx="90">
                  <c:v>0.32</c:v>
                </c:pt>
                <c:pt idx="91">
                  <c:v>0.34</c:v>
                </c:pt>
                <c:pt idx="92">
                  <c:v>0.36000000000000004</c:v>
                </c:pt>
                <c:pt idx="93">
                  <c:v>0.38000000000000006</c:v>
                </c:pt>
                <c:pt idx="94">
                  <c:v>0.40000000000000008</c:v>
                </c:pt>
                <c:pt idx="95">
                  <c:v>0.4200000000000001</c:v>
                </c:pt>
                <c:pt idx="96">
                  <c:v>0.44000000000000011</c:v>
                </c:pt>
              </c:numCache>
            </c:numRef>
          </c:xVal>
          <c:yVal>
            <c:numRef>
              <c:f>TNPH_1.19!$C$2:$C$98</c:f>
              <c:numCache>
                <c:formatCode>0.000</c:formatCode>
                <c:ptCount val="97"/>
                <c:pt idx="0">
                  <c:v>2.6485669999999999</c:v>
                </c:pt>
                <c:pt idx="1">
                  <c:v>2.5760749999999999</c:v>
                </c:pt>
                <c:pt idx="2">
                  <c:v>2.5035820000000002</c:v>
                </c:pt>
                <c:pt idx="3">
                  <c:v>2.4310890000000001</c:v>
                </c:pt>
                <c:pt idx="4">
                  <c:v>2.3585959999999999</c:v>
                </c:pt>
                <c:pt idx="5">
                  <c:v>2.2861030000000002</c:v>
                </c:pt>
                <c:pt idx="6">
                  <c:v>2.2151860000000001</c:v>
                </c:pt>
                <c:pt idx="7">
                  <c:v>2.1411180000000001</c:v>
                </c:pt>
                <c:pt idx="8">
                  <c:v>2.071777</c:v>
                </c:pt>
                <c:pt idx="9">
                  <c:v>1.9992840000000001</c:v>
                </c:pt>
                <c:pt idx="10">
                  <c:v>2.706877</c:v>
                </c:pt>
                <c:pt idx="11">
                  <c:v>2.6328079999999998</c:v>
                </c:pt>
                <c:pt idx="12">
                  <c:v>2.5618910000000001</c:v>
                </c:pt>
                <c:pt idx="13">
                  <c:v>2.4830950000000001</c:v>
                </c:pt>
                <c:pt idx="14">
                  <c:v>2.4090259999999999</c:v>
                </c:pt>
                <c:pt idx="15">
                  <c:v>2.3333810000000001</c:v>
                </c:pt>
                <c:pt idx="16">
                  <c:v>2.257736</c:v>
                </c:pt>
                <c:pt idx="17">
                  <c:v>2.1836679999999999</c:v>
                </c:pt>
                <c:pt idx="18">
                  <c:v>2.1080230000000002</c:v>
                </c:pt>
                <c:pt idx="19">
                  <c:v>2.033954</c:v>
                </c:pt>
                <c:pt idx="20">
                  <c:v>2.8471350000000002</c:v>
                </c:pt>
                <c:pt idx="21">
                  <c:v>2.768338</c:v>
                </c:pt>
                <c:pt idx="22">
                  <c:v>2.6863899999999998</c:v>
                </c:pt>
                <c:pt idx="23">
                  <c:v>2.604441</c:v>
                </c:pt>
                <c:pt idx="24">
                  <c:v>2.5224929999999999</c:v>
                </c:pt>
                <c:pt idx="25">
                  <c:v>2.438968</c:v>
                </c:pt>
                <c:pt idx="26">
                  <c:v>2.3570199999999999</c:v>
                </c:pt>
                <c:pt idx="27">
                  <c:v>2.2734960000000002</c:v>
                </c:pt>
                <c:pt idx="28" formatCode="General">
                  <c:v>2.6150000000000002</c:v>
                </c:pt>
                <c:pt idx="29" formatCode="General">
                  <c:v>2.5780454672949809</c:v>
                </c:pt>
                <c:pt idx="30" formatCode="General">
                  <c:v>2.5416424844637282</c:v>
                </c:pt>
                <c:pt idx="31" formatCode="General">
                  <c:v>2.5057828195725387</c:v>
                </c:pt>
                <c:pt idx="32" formatCode="General">
                  <c:v>2.4704583635500947</c:v>
                </c:pt>
                <c:pt idx="33" formatCode="General">
                  <c:v>2.4356611283537282</c:v>
                </c:pt>
                <c:pt idx="34" formatCode="General">
                  <c:v>2.4013832451630597</c:v>
                </c:pt>
                <c:pt idx="35" formatCode="General">
                  <c:v>2.3676169626005938</c:v>
                </c:pt>
                <c:pt idx="36" formatCode="General">
                  <c:v>2.3343546449788715</c:v>
                </c:pt>
                <c:pt idx="37" formatCode="General">
                  <c:v>2.3015887705737876</c:v>
                </c:pt>
                <c:pt idx="38" formatCode="General">
                  <c:v>2.2693119299236759</c:v>
                </c:pt>
                <c:pt idx="39" formatCode="General">
                  <c:v>2.2375168241537819</c:v>
                </c:pt>
                <c:pt idx="40" formatCode="General">
                  <c:v>2.2061962633257428</c:v>
                </c:pt>
                <c:pt idx="41" formatCode="General">
                  <c:v>2.1753431648117019</c:v>
                </c:pt>
                <c:pt idx="42" formatCode="General">
                  <c:v>2.1449505516926886</c:v>
                </c:pt>
                <c:pt idx="43" formatCode="General">
                  <c:v>2.1150115511809036</c:v>
                </c:pt>
                <c:pt idx="44" formatCode="General">
                  <c:v>2.0855193930655522</c:v>
                </c:pt>
                <c:pt idx="45" formatCode="General">
                  <c:v>2.0564674081818706</c:v>
                </c:pt>
                <c:pt idx="46" formatCode="General">
                  <c:v>2.0278490269030067</c:v>
                </c:pt>
                <c:pt idx="47" formatCode="General">
                  <c:v>1.9996577776544078</c:v>
                </c:pt>
                <c:pt idx="48" formatCode="General">
                  <c:v>1.9718872854503779</c:v>
                </c:pt>
                <c:pt idx="49" formatCode="General">
                  <c:v>1.9445312704524818</c:v>
                </c:pt>
                <c:pt idx="50" formatCode="General">
                  <c:v>1.9175835465494642</c:v>
                </c:pt>
                <c:pt idx="51" formatCode="General">
                  <c:v>2.71</c:v>
                </c:pt>
                <c:pt idx="52" formatCode="General">
                  <c:v>2.6795999999999998</c:v>
                </c:pt>
                <c:pt idx="53" formatCode="General">
                  <c:v>2.6492</c:v>
                </c:pt>
                <c:pt idx="54" formatCode="General">
                  <c:v>2.6187999999999998</c:v>
                </c:pt>
                <c:pt idx="55" formatCode="General">
                  <c:v>2.5884</c:v>
                </c:pt>
                <c:pt idx="56" formatCode="General">
                  <c:v>2.5579999999999998</c:v>
                </c:pt>
                <c:pt idx="57" formatCode="General">
                  <c:v>2.5276000000000001</c:v>
                </c:pt>
                <c:pt idx="58" formatCode="General">
                  <c:v>2.4971999999999999</c:v>
                </c:pt>
                <c:pt idx="59" formatCode="General">
                  <c:v>2.4668000000000001</c:v>
                </c:pt>
                <c:pt idx="60" formatCode="General">
                  <c:v>2.4363999999999999</c:v>
                </c:pt>
                <c:pt idx="61" formatCode="General">
                  <c:v>2.4060000000000001</c:v>
                </c:pt>
                <c:pt idx="62" formatCode="General">
                  <c:v>2.3755999999999999</c:v>
                </c:pt>
                <c:pt idx="63" formatCode="General">
                  <c:v>2.3452000000000002</c:v>
                </c:pt>
                <c:pt idx="64" formatCode="General">
                  <c:v>2.3148</c:v>
                </c:pt>
                <c:pt idx="65" formatCode="General">
                  <c:v>2.2843999999999998</c:v>
                </c:pt>
                <c:pt idx="66" formatCode="General">
                  <c:v>2.254</c:v>
                </c:pt>
                <c:pt idx="67" formatCode="General">
                  <c:v>2.2235999999999998</c:v>
                </c:pt>
                <c:pt idx="68" formatCode="General">
                  <c:v>2.1932</c:v>
                </c:pt>
                <c:pt idx="69" formatCode="General">
                  <c:v>2.1627999999999998</c:v>
                </c:pt>
                <c:pt idx="70" formatCode="General">
                  <c:v>2.1323999999999996</c:v>
                </c:pt>
                <c:pt idx="71" formatCode="General">
                  <c:v>2.1019999999999999</c:v>
                </c:pt>
                <c:pt idx="72" formatCode="General">
                  <c:v>2.0715999999999997</c:v>
                </c:pt>
                <c:pt idx="73" formatCode="General">
                  <c:v>2.0411999999999999</c:v>
                </c:pt>
                <c:pt idx="74" formatCode="General">
                  <c:v>2.855</c:v>
                </c:pt>
                <c:pt idx="75" formatCode="General">
                  <c:v>2.8261214840192204</c:v>
                </c:pt>
                <c:pt idx="76" formatCode="General">
                  <c:v>2.7975073004267932</c:v>
                </c:pt>
                <c:pt idx="77" formatCode="General">
                  <c:v>2.7691550297212606</c:v>
                </c:pt>
                <c:pt idx="78" formatCode="General">
                  <c:v>2.7410622745474744</c:v>
                </c:pt>
                <c:pt idx="79" formatCode="General">
                  <c:v>2.7132266594938876</c:v>
                </c:pt>
                <c:pt idx="80" formatCode="General">
                  <c:v>2.6856458308916991</c:v>
                </c:pt>
                <c:pt idx="81" formatCode="General">
                  <c:v>2.6583174566158343</c:v>
                </c:pt>
                <c:pt idx="82" formatCode="General">
                  <c:v>2.6312392258877519</c:v>
                </c:pt>
                <c:pt idx="83" formatCode="General">
                  <c:v>2.6044088490800541</c:v>
                </c:pt>
                <c:pt idx="84" formatCode="General">
                  <c:v>2.5778240575228826</c:v>
                </c:pt>
                <c:pt idx="85" formatCode="General">
                  <c:v>2.5514826033120914</c:v>
                </c:pt>
                <c:pt idx="86" formatCode="General">
                  <c:v>2.5253822591191715</c:v>
                </c:pt>
                <c:pt idx="87" formatCode="General">
                  <c:v>2.4995208180029165</c:v>
                </c:pt>
                <c:pt idx="88" formatCode="General">
                  <c:v>2.4738960932228142</c:v>
                </c:pt>
                <c:pt idx="89" formatCode="General">
                  <c:v>2.4485059180541433</c:v>
                </c:pt>
                <c:pt idx="90" formatCode="General">
                  <c:v>2.4233481456047632</c:v>
                </c:pt>
                <c:pt idx="91" formatCode="General">
                  <c:v>2.3984206486335831</c:v>
                </c:pt>
                <c:pt idx="92" formatCode="General">
                  <c:v>2.3737213193706892</c:v>
                </c:pt>
                <c:pt idx="93" formatCode="General">
                  <c:v>2.3492480693391209</c:v>
                </c:pt>
                <c:pt idx="94" formatCode="General">
                  <c:v>2.3249988291782779</c:v>
                </c:pt>
                <c:pt idx="95" formatCode="General">
                  <c:v>2.3009715484689428</c:v>
                </c:pt>
                <c:pt idx="96" formatCode="General">
                  <c:v>2.2771641955599051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6-43F6-A1EF-92E99794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57968"/>
        <c:axId val="480256656"/>
      </c:scatterChart>
      <c:valAx>
        <c:axId val="480257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6656"/>
        <c:crossesAt val="3.1"/>
        <c:crossBetween val="midCat"/>
      </c:valAx>
      <c:valAx>
        <c:axId val="480256656"/>
        <c:scaling>
          <c:orientation val="maxMin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57968"/>
        <c:crossesAt val="-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1</xdr:row>
      <xdr:rowOff>109536</xdr:rowOff>
    </xdr:from>
    <xdr:to>
      <xdr:col>13</xdr:col>
      <xdr:colOff>523875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2274A-9210-4B82-8534-144495AF5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295275</xdr:colOff>
      <xdr:row>0</xdr:row>
      <xdr:rowOff>19050</xdr:rowOff>
    </xdr:from>
    <xdr:to>
      <xdr:col>24</xdr:col>
      <xdr:colOff>599351</xdr:colOff>
      <xdr:row>25</xdr:row>
      <xdr:rowOff>151788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302E80-C583-497A-8624-FDED9FFA1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44100" y="19050"/>
          <a:ext cx="5790476" cy="4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26</xdr:row>
      <xdr:rowOff>104775</xdr:rowOff>
    </xdr:from>
    <xdr:to>
      <xdr:col>15</xdr:col>
      <xdr:colOff>170726</xdr:colOff>
      <xdr:row>52</xdr:row>
      <xdr:rowOff>47013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3ED2B5-9310-45EA-BC44-98BA841F6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29075" y="5057775"/>
          <a:ext cx="5790476" cy="48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26</xdr:row>
      <xdr:rowOff>123825</xdr:rowOff>
    </xdr:from>
    <xdr:to>
      <xdr:col>24</xdr:col>
      <xdr:colOff>599351</xdr:colOff>
      <xdr:row>52</xdr:row>
      <xdr:rowOff>66063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E64CE1-02D0-4C07-B917-5DB1E110E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44100" y="5076825"/>
          <a:ext cx="5790476" cy="4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123825</xdr:rowOff>
    </xdr:from>
    <xdr:to>
      <xdr:col>13</xdr:col>
      <xdr:colOff>471488</xdr:colOff>
      <xdr:row>24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9C6F1-6FB8-4470-BF2A-3C5CA552C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438150</xdr:colOff>
      <xdr:row>0</xdr:row>
      <xdr:rowOff>180975</xdr:rowOff>
    </xdr:from>
    <xdr:to>
      <xdr:col>25</xdr:col>
      <xdr:colOff>132626</xdr:colOff>
      <xdr:row>26</xdr:row>
      <xdr:rowOff>123213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A4AC4B-C7D2-4218-8B3F-1CCE6A683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7450" y="180975"/>
          <a:ext cx="5790476" cy="48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26</xdr:row>
      <xdr:rowOff>152400</xdr:rowOff>
    </xdr:from>
    <xdr:to>
      <xdr:col>25</xdr:col>
      <xdr:colOff>170726</xdr:colOff>
      <xdr:row>52</xdr:row>
      <xdr:rowOff>94638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046D80-DB7C-4212-9F22-3126CDC99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5105400"/>
          <a:ext cx="5790476" cy="48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</xdr:row>
      <xdr:rowOff>152400</xdr:rowOff>
    </xdr:from>
    <xdr:to>
      <xdr:col>15</xdr:col>
      <xdr:colOff>332651</xdr:colOff>
      <xdr:row>52</xdr:row>
      <xdr:rowOff>94638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EA48E30-0F1C-41A0-9C1C-158258358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81475" y="5105400"/>
          <a:ext cx="5790476" cy="4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471488</xdr:colOff>
      <xdr:row>25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C6E88-499B-4D6B-AE14-44C913A0D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400050</xdr:colOff>
      <xdr:row>1</xdr:row>
      <xdr:rowOff>28575</xdr:rowOff>
    </xdr:from>
    <xdr:to>
      <xdr:col>24</xdr:col>
      <xdr:colOff>94526</xdr:colOff>
      <xdr:row>26</xdr:row>
      <xdr:rowOff>161313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0EFD47-8E66-4145-A549-1032445EC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219075"/>
          <a:ext cx="5790476" cy="48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27</xdr:row>
      <xdr:rowOff>28575</xdr:rowOff>
    </xdr:from>
    <xdr:to>
      <xdr:col>24</xdr:col>
      <xdr:colOff>123101</xdr:colOff>
      <xdr:row>52</xdr:row>
      <xdr:rowOff>161313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F6851A-61ED-4304-A814-3A0018B45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5172075"/>
          <a:ext cx="5790476" cy="4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27</xdr:row>
      <xdr:rowOff>19050</xdr:rowOff>
    </xdr:from>
    <xdr:to>
      <xdr:col>14</xdr:col>
      <xdr:colOff>380276</xdr:colOff>
      <xdr:row>52</xdr:row>
      <xdr:rowOff>151788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4333F1-AB56-4B51-BA7C-DD3FE964F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3275" y="5162550"/>
          <a:ext cx="5790476" cy="48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471488</xdr:colOff>
      <xdr:row>25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83736-FDB6-493E-A09E-16B54710D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0</xdr:rowOff>
    </xdr:from>
    <xdr:to>
      <xdr:col>24</xdr:col>
      <xdr:colOff>304076</xdr:colOff>
      <xdr:row>26</xdr:row>
      <xdr:rowOff>132738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AC78E3-AA56-49A4-8B13-93CA6359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0"/>
          <a:ext cx="5790476" cy="48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</xdr:row>
      <xdr:rowOff>0</xdr:rowOff>
    </xdr:from>
    <xdr:to>
      <xdr:col>24</xdr:col>
      <xdr:colOff>304076</xdr:colOff>
      <xdr:row>52</xdr:row>
      <xdr:rowOff>132738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30E179-90D5-4CB8-8CB8-F9A3F8967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44025" y="5143500"/>
          <a:ext cx="5790476" cy="4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27</xdr:row>
      <xdr:rowOff>28575</xdr:rowOff>
    </xdr:from>
    <xdr:to>
      <xdr:col>15</xdr:col>
      <xdr:colOff>208826</xdr:colOff>
      <xdr:row>52</xdr:row>
      <xdr:rowOff>161313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A8B995-B4AA-4C7D-9606-7765A62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62375" y="5172075"/>
          <a:ext cx="5790476" cy="4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workbookViewId="0">
      <selection activeCell="E54" sqref="E54:E76"/>
    </sheetView>
  </sheetViews>
  <sheetFormatPr baseColWidth="10" defaultColWidth="8.83203125" defaultRowHeight="15" x14ac:dyDescent="0.2"/>
  <cols>
    <col min="1" max="1" width="9.1640625" style="6"/>
    <col min="2" max="2" width="13.5" customWidth="1"/>
    <col min="4" max="4" width="12.33203125" customWidth="1"/>
  </cols>
  <sheetData>
    <row r="1" spans="1:5" x14ac:dyDescent="0.2">
      <c r="A1" s="5" t="s">
        <v>0</v>
      </c>
      <c r="B1" s="4" t="s">
        <v>1</v>
      </c>
      <c r="C1" s="4" t="s">
        <v>2</v>
      </c>
      <c r="D1" s="4" t="s">
        <v>4</v>
      </c>
      <c r="E1" s="4" t="s">
        <v>3</v>
      </c>
    </row>
    <row r="2" spans="1:5" x14ac:dyDescent="0.2">
      <c r="A2" s="7">
        <v>1</v>
      </c>
      <c r="B2" s="3">
        <v>-1.5244860000000001E-2</v>
      </c>
      <c r="C2" s="2">
        <v>2.652882</v>
      </c>
      <c r="D2">
        <v>2.65</v>
      </c>
      <c r="E2" s="1">
        <v>0</v>
      </c>
    </row>
    <row r="3" spans="1:5" x14ac:dyDescent="0.2">
      <c r="A3" s="7">
        <v>2</v>
      </c>
      <c r="B3" s="3">
        <v>1.793049E-2</v>
      </c>
      <c r="C3" s="2">
        <v>2.5688759999999999</v>
      </c>
      <c r="D3">
        <v>2.65</v>
      </c>
      <c r="E3" s="1">
        <v>0.05</v>
      </c>
    </row>
    <row r="4" spans="1:5" x14ac:dyDescent="0.2">
      <c r="A4" s="7">
        <v>3</v>
      </c>
      <c r="B4" s="3">
        <v>6.2164299999999999E-2</v>
      </c>
      <c r="C4" s="2">
        <v>2.4912100000000001</v>
      </c>
      <c r="D4">
        <v>2.65</v>
      </c>
      <c r="E4" s="1">
        <v>0.1</v>
      </c>
    </row>
    <row r="5" spans="1:5" x14ac:dyDescent="0.2">
      <c r="A5" s="7">
        <v>4</v>
      </c>
      <c r="B5" s="3">
        <v>0.1103476</v>
      </c>
      <c r="C5" s="2">
        <v>2.4103750000000002</v>
      </c>
      <c r="D5">
        <v>2.65</v>
      </c>
      <c r="E5" s="1">
        <v>0.15</v>
      </c>
    </row>
    <row r="6" spans="1:5" x14ac:dyDescent="0.2">
      <c r="A6" s="7">
        <v>5</v>
      </c>
      <c r="B6" s="3">
        <v>0.15932070000000001</v>
      </c>
      <c r="C6" s="2">
        <v>2.3279540000000001</v>
      </c>
      <c r="D6">
        <v>2.65</v>
      </c>
      <c r="E6" s="1">
        <v>0.2</v>
      </c>
    </row>
    <row r="7" spans="1:5" x14ac:dyDescent="0.2">
      <c r="A7" s="7">
        <v>6</v>
      </c>
      <c r="B7" s="3">
        <v>0.2082938</v>
      </c>
      <c r="C7" s="2">
        <v>2.2407780000000002</v>
      </c>
      <c r="D7">
        <v>2.65</v>
      </c>
      <c r="E7" s="1">
        <v>0.25</v>
      </c>
    </row>
    <row r="8" spans="1:5" x14ac:dyDescent="0.2">
      <c r="A8" s="7">
        <v>7</v>
      </c>
      <c r="B8" s="3">
        <v>0.25726700000000002</v>
      </c>
      <c r="C8" s="2">
        <v>2.159942</v>
      </c>
      <c r="D8">
        <v>2.65</v>
      </c>
      <c r="E8" s="1">
        <v>0.3</v>
      </c>
    </row>
    <row r="9" spans="1:5" x14ac:dyDescent="0.2">
      <c r="A9" s="7">
        <v>8</v>
      </c>
      <c r="B9" s="3">
        <v>0.30703000000000003</v>
      </c>
      <c r="C9" s="2">
        <v>2.0775220000000001</v>
      </c>
      <c r="D9">
        <v>2.65</v>
      </c>
      <c r="E9" s="1">
        <v>0.35</v>
      </c>
    </row>
    <row r="10" spans="1:5" x14ac:dyDescent="0.2">
      <c r="A10" s="7">
        <v>9</v>
      </c>
      <c r="B10" s="3">
        <v>0.35758299999999998</v>
      </c>
      <c r="C10" s="2">
        <v>1.9998560000000001</v>
      </c>
      <c r="D10">
        <v>2.65</v>
      </c>
      <c r="E10" s="1">
        <v>0.4</v>
      </c>
    </row>
    <row r="11" spans="1:5" x14ac:dyDescent="0.2">
      <c r="A11" s="7">
        <v>10</v>
      </c>
      <c r="B11" s="3">
        <v>0.40734599999999999</v>
      </c>
      <c r="C11" s="2">
        <v>1.9206049999999999</v>
      </c>
      <c r="D11">
        <v>2.65</v>
      </c>
      <c r="E11" s="1">
        <v>0.45</v>
      </c>
    </row>
    <row r="12" spans="1:5" x14ac:dyDescent="0.2">
      <c r="A12" s="7">
        <v>11</v>
      </c>
      <c r="B12" s="3">
        <v>0</v>
      </c>
      <c r="C12" s="2">
        <v>2.7115269999999998</v>
      </c>
      <c r="D12">
        <v>2.71</v>
      </c>
      <c r="E12" s="1">
        <v>0</v>
      </c>
    </row>
    <row r="13" spans="1:5" x14ac:dyDescent="0.2">
      <c r="A13" s="7">
        <v>12</v>
      </c>
      <c r="B13" s="3">
        <v>5.031596E-2</v>
      </c>
      <c r="C13" s="2">
        <v>2.6275219999999999</v>
      </c>
      <c r="D13">
        <v>2.71</v>
      </c>
      <c r="E13" s="1">
        <v>0.05</v>
      </c>
    </row>
    <row r="14" spans="1:5" x14ac:dyDescent="0.2">
      <c r="A14" s="7">
        <v>13</v>
      </c>
      <c r="B14" s="3">
        <v>0.100079</v>
      </c>
      <c r="C14" s="2">
        <v>2.538761</v>
      </c>
      <c r="D14">
        <v>2.71</v>
      </c>
      <c r="E14" s="1">
        <v>0.1</v>
      </c>
    </row>
    <row r="15" spans="1:5" x14ac:dyDescent="0.2">
      <c r="A15" s="7">
        <v>14</v>
      </c>
      <c r="B15" s="3">
        <v>0.15063190000000001</v>
      </c>
      <c r="C15" s="2">
        <v>2.454755</v>
      </c>
      <c r="D15">
        <v>2.71</v>
      </c>
      <c r="E15" s="1">
        <v>0.15</v>
      </c>
    </row>
    <row r="16" spans="1:5" x14ac:dyDescent="0.2">
      <c r="A16" s="7">
        <v>15</v>
      </c>
      <c r="B16" s="3">
        <v>0.19960510000000001</v>
      </c>
      <c r="C16" s="2">
        <v>2.370749</v>
      </c>
      <c r="D16">
        <v>2.71</v>
      </c>
      <c r="E16" s="1">
        <v>0.2</v>
      </c>
    </row>
    <row r="17" spans="1:5" x14ac:dyDescent="0.2">
      <c r="A17" s="7">
        <v>16</v>
      </c>
      <c r="B17" s="3">
        <v>0.25015799999999999</v>
      </c>
      <c r="C17" s="2">
        <v>2.285158</v>
      </c>
      <c r="D17">
        <v>2.71</v>
      </c>
      <c r="E17" s="1">
        <v>0.25</v>
      </c>
    </row>
    <row r="18" spans="1:5" x14ac:dyDescent="0.2">
      <c r="A18" s="7">
        <v>17</v>
      </c>
      <c r="B18" s="3">
        <v>0.29913109999999998</v>
      </c>
      <c r="C18" s="2">
        <v>2.2011530000000001</v>
      </c>
      <c r="D18">
        <v>2.71</v>
      </c>
      <c r="E18" s="1">
        <v>0.3</v>
      </c>
    </row>
    <row r="19" spans="1:5" x14ac:dyDescent="0.2">
      <c r="A19" s="7">
        <v>18</v>
      </c>
      <c r="B19" s="3">
        <v>0.34889409999999998</v>
      </c>
      <c r="C19" s="2">
        <v>2.1155620000000002</v>
      </c>
      <c r="D19">
        <v>2.71</v>
      </c>
      <c r="E19" s="1">
        <v>0.35</v>
      </c>
    </row>
    <row r="20" spans="1:5" x14ac:dyDescent="0.2">
      <c r="A20" s="7">
        <v>19</v>
      </c>
      <c r="B20" s="3">
        <v>0.40102690000000002</v>
      </c>
      <c r="C20" s="2">
        <v>2.0299710000000002</v>
      </c>
      <c r="D20">
        <v>2.71</v>
      </c>
      <c r="E20" s="1">
        <v>0.4</v>
      </c>
    </row>
    <row r="21" spans="1:5" x14ac:dyDescent="0.2">
      <c r="A21" s="7">
        <v>20</v>
      </c>
      <c r="B21" s="3">
        <v>0.44684040000000003</v>
      </c>
      <c r="C21" s="2">
        <v>1.9491350000000001</v>
      </c>
      <c r="D21">
        <v>2.71</v>
      </c>
      <c r="E21" s="1">
        <v>0.45</v>
      </c>
    </row>
    <row r="22" spans="1:5" x14ac:dyDescent="0.2">
      <c r="A22" s="7">
        <v>21</v>
      </c>
      <c r="B22" s="3">
        <v>2.6619279999999999E-2</v>
      </c>
      <c r="C22" s="2">
        <v>2.8668589999999998</v>
      </c>
      <c r="D22">
        <v>2.87</v>
      </c>
      <c r="E22" s="1">
        <v>0</v>
      </c>
    </row>
    <row r="23" spans="1:5" x14ac:dyDescent="0.2">
      <c r="A23" s="7">
        <v>22</v>
      </c>
      <c r="B23" s="3">
        <v>0.121406</v>
      </c>
      <c r="C23" s="2">
        <v>2.7749280000000001</v>
      </c>
      <c r="D23">
        <v>2.87</v>
      </c>
      <c r="E23" s="1">
        <v>0.05</v>
      </c>
    </row>
    <row r="24" spans="1:5" x14ac:dyDescent="0.2">
      <c r="A24" s="7">
        <v>23</v>
      </c>
      <c r="B24" s="3">
        <v>0.17748820000000001</v>
      </c>
      <c r="C24" s="2">
        <v>2.6845819999999998</v>
      </c>
      <c r="D24">
        <v>2.87</v>
      </c>
      <c r="E24" s="1">
        <v>0.1</v>
      </c>
    </row>
    <row r="25" spans="1:5" x14ac:dyDescent="0.2">
      <c r="A25" s="7">
        <v>24</v>
      </c>
      <c r="B25" s="3">
        <v>0.2280411</v>
      </c>
      <c r="C25" s="2">
        <v>2.592651</v>
      </c>
      <c r="D25">
        <v>2.87</v>
      </c>
      <c r="E25" s="1">
        <v>0.15</v>
      </c>
    </row>
    <row r="26" spans="1:5" x14ac:dyDescent="0.2">
      <c r="A26" s="7">
        <v>25</v>
      </c>
      <c r="B26" s="3">
        <v>0.2730648</v>
      </c>
      <c r="C26" s="2">
        <v>2.4991349999999999</v>
      </c>
      <c r="D26">
        <v>2.87</v>
      </c>
      <c r="E26" s="1">
        <v>0.2</v>
      </c>
    </row>
    <row r="27" spans="1:5" x14ac:dyDescent="0.2">
      <c r="A27" s="7">
        <v>26</v>
      </c>
      <c r="B27" s="3">
        <v>0.314139</v>
      </c>
      <c r="C27" s="2">
        <v>2.4072049999999998</v>
      </c>
      <c r="D27">
        <v>2.87</v>
      </c>
      <c r="E27" s="1">
        <v>0.25</v>
      </c>
    </row>
    <row r="28" spans="1:5" x14ac:dyDescent="0.2">
      <c r="A28" s="7">
        <v>27</v>
      </c>
      <c r="B28" s="3">
        <v>0.35600320000000002</v>
      </c>
      <c r="C28" s="2">
        <v>2.3121040000000002</v>
      </c>
      <c r="D28">
        <v>2.87</v>
      </c>
      <c r="E28" s="1">
        <v>0.3</v>
      </c>
    </row>
    <row r="29" spans="1:5" x14ac:dyDescent="0.2">
      <c r="A29" s="7">
        <v>28</v>
      </c>
      <c r="B29" s="3">
        <v>0.39391789999999999</v>
      </c>
      <c r="C29" s="2">
        <v>2.2170030000000001</v>
      </c>
      <c r="D29">
        <v>2.87</v>
      </c>
      <c r="E29" s="1">
        <v>0.35</v>
      </c>
    </row>
    <row r="30" spans="1:5" x14ac:dyDescent="0.2">
      <c r="A30" s="7">
        <v>29</v>
      </c>
      <c r="B30" s="3">
        <v>0.42788310000000002</v>
      </c>
      <c r="C30" s="2">
        <v>2.1282420000000002</v>
      </c>
      <c r="D30">
        <v>2.87</v>
      </c>
      <c r="E30" s="1">
        <v>0.4</v>
      </c>
    </row>
    <row r="31" spans="1:5" x14ac:dyDescent="0.2">
      <c r="B31" s="3">
        <v>0</v>
      </c>
      <c r="C31">
        <f>-0.652+3.265*EXP(-B31/1.716)</f>
        <v>2.613</v>
      </c>
      <c r="D31" s="1">
        <v>2.65</v>
      </c>
    </row>
    <row r="32" spans="1:5" x14ac:dyDescent="0.2">
      <c r="B32" s="3">
        <f>B31+0.02</f>
        <v>0.02</v>
      </c>
      <c r="C32">
        <f t="shared" ref="C32:C53" si="0">-0.652+3.265*EXP(-B32/1.716)</f>
        <v>2.5751672855733192</v>
      </c>
      <c r="D32" s="1">
        <v>2.65</v>
      </c>
    </row>
    <row r="33" spans="2:4" x14ac:dyDescent="0.2">
      <c r="B33" s="3">
        <f t="shared" ref="B33:B53" si="1">B32+0.02</f>
        <v>0.04</v>
      </c>
      <c r="C33">
        <f t="shared" si="0"/>
        <v>2.5377729522433889</v>
      </c>
      <c r="D33" s="1">
        <v>2.65</v>
      </c>
    </row>
    <row r="34" spans="2:4" x14ac:dyDescent="0.2">
      <c r="B34" s="3">
        <f t="shared" si="1"/>
        <v>0.06</v>
      </c>
      <c r="C34">
        <f t="shared" si="0"/>
        <v>2.5008119203327688</v>
      </c>
      <c r="D34" s="1">
        <v>2.65</v>
      </c>
    </row>
    <row r="35" spans="2:4" x14ac:dyDescent="0.2">
      <c r="B35" s="3">
        <f t="shared" si="1"/>
        <v>0.08</v>
      </c>
      <c r="C35">
        <f t="shared" si="0"/>
        <v>2.4642791690240444</v>
      </c>
      <c r="D35" s="1">
        <v>2.65</v>
      </c>
    </row>
    <row r="36" spans="2:4" x14ac:dyDescent="0.2">
      <c r="B36" s="3">
        <f t="shared" si="1"/>
        <v>0.1</v>
      </c>
      <c r="C36">
        <f t="shared" si="0"/>
        <v>2.428169735677796</v>
      </c>
      <c r="D36" s="1">
        <v>2.65</v>
      </c>
    </row>
    <row r="37" spans="2:4" x14ac:dyDescent="0.2">
      <c r="B37" s="3">
        <f t="shared" si="1"/>
        <v>0.12000000000000001</v>
      </c>
      <c r="C37">
        <f t="shared" si="0"/>
        <v>2.392478715158469</v>
      </c>
      <c r="D37" s="1">
        <v>2.65</v>
      </c>
    </row>
    <row r="38" spans="2:4" x14ac:dyDescent="0.2">
      <c r="B38" s="3">
        <f t="shared" si="1"/>
        <v>0.14000000000000001</v>
      </c>
      <c r="C38">
        <f t="shared" si="0"/>
        <v>2.3572012591680558</v>
      </c>
      <c r="D38" s="1">
        <v>2.65</v>
      </c>
    </row>
    <row r="39" spans="2:4" x14ac:dyDescent="0.2">
      <c r="B39" s="3">
        <f t="shared" si="1"/>
        <v>0.16</v>
      </c>
      <c r="C39">
        <f t="shared" si="0"/>
        <v>2.3223325755875002</v>
      </c>
      <c r="D39" s="1">
        <v>2.65</v>
      </c>
    </row>
    <row r="40" spans="2:4" x14ac:dyDescent="0.2">
      <c r="B40" s="3">
        <f t="shared" si="1"/>
        <v>0.18</v>
      </c>
      <c r="C40">
        <f t="shared" si="0"/>
        <v>2.2878679278257312</v>
      </c>
      <c r="D40" s="1">
        <v>2.65</v>
      </c>
    </row>
    <row r="41" spans="2:4" x14ac:dyDescent="0.2">
      <c r="B41" s="3">
        <f t="shared" si="1"/>
        <v>0.19999999999999998</v>
      </c>
      <c r="C41">
        <f t="shared" si="0"/>
        <v>2.2538026341762398</v>
      </c>
      <c r="D41" s="1">
        <v>2.65</v>
      </c>
    </row>
    <row r="42" spans="2:4" x14ac:dyDescent="0.2">
      <c r="B42" s="3">
        <f t="shared" si="1"/>
        <v>0.21999999999999997</v>
      </c>
      <c r="C42">
        <f t="shared" si="0"/>
        <v>2.220132067181114</v>
      </c>
      <c r="D42" s="1">
        <v>2.65</v>
      </c>
    </row>
    <row r="43" spans="2:4" x14ac:dyDescent="0.2">
      <c r="B43" s="3">
        <f t="shared" si="1"/>
        <v>0.23999999999999996</v>
      </c>
      <c r="C43">
        <f t="shared" si="0"/>
        <v>2.1868516530024382</v>
      </c>
      <c r="D43" s="1">
        <v>2.65</v>
      </c>
    </row>
    <row r="44" spans="2:4" x14ac:dyDescent="0.2">
      <c r="B44" s="3">
        <f t="shared" si="1"/>
        <v>0.25999999999999995</v>
      </c>
      <c r="C44">
        <f t="shared" si="0"/>
        <v>2.1539568708009829</v>
      </c>
      <c r="D44" s="1">
        <v>2.65</v>
      </c>
    </row>
    <row r="45" spans="2:4" x14ac:dyDescent="0.2">
      <c r="B45" s="3">
        <f t="shared" si="1"/>
        <v>0.27999999999999997</v>
      </c>
      <c r="C45">
        <f t="shared" si="0"/>
        <v>2.1214432521220865</v>
      </c>
      <c r="D45" s="1">
        <v>2.65</v>
      </c>
    </row>
    <row r="46" spans="2:4" x14ac:dyDescent="0.2">
      <c r="B46" s="3">
        <f t="shared" si="1"/>
        <v>0.3</v>
      </c>
      <c r="C46">
        <f t="shared" si="0"/>
        <v>2.0893063802886593</v>
      </c>
      <c r="D46" s="1">
        <v>2.65</v>
      </c>
    </row>
    <row r="47" spans="2:4" x14ac:dyDescent="0.2">
      <c r="B47" s="3">
        <f t="shared" si="1"/>
        <v>0.32</v>
      </c>
      <c r="C47">
        <f t="shared" si="0"/>
        <v>2.0575418898012168</v>
      </c>
      <c r="D47" s="1">
        <v>2.65</v>
      </c>
    </row>
    <row r="48" spans="2:4" x14ac:dyDescent="0.2">
      <c r="B48" s="3">
        <f t="shared" si="1"/>
        <v>0.34</v>
      </c>
      <c r="C48">
        <f t="shared" si="0"/>
        <v>2.0261454657448681</v>
      </c>
      <c r="D48" s="1">
        <v>2.65</v>
      </c>
    </row>
    <row r="49" spans="2:5" x14ac:dyDescent="0.2">
      <c r="B49" s="3">
        <f>B48+0.02</f>
        <v>0.36000000000000004</v>
      </c>
      <c r="C49">
        <f t="shared" si="0"/>
        <v>1.9951128432031728</v>
      </c>
      <c r="D49" s="1">
        <v>2.65</v>
      </c>
    </row>
    <row r="50" spans="2:5" x14ac:dyDescent="0.2">
      <c r="B50" s="3">
        <f t="shared" si="1"/>
        <v>0.38000000000000006</v>
      </c>
      <c r="C50">
        <f t="shared" si="0"/>
        <v>1.9644398066787914</v>
      </c>
      <c r="D50" s="1">
        <v>2.65</v>
      </c>
    </row>
    <row r="51" spans="2:5" x14ac:dyDescent="0.2">
      <c r="B51" s="3">
        <f t="shared" si="1"/>
        <v>0.40000000000000008</v>
      </c>
      <c r="C51">
        <f t="shared" si="0"/>
        <v>1.93412218952085</v>
      </c>
      <c r="D51" s="1">
        <v>2.65</v>
      </c>
    </row>
    <row r="52" spans="2:5" x14ac:dyDescent="0.2">
      <c r="B52" s="3">
        <f t="shared" si="1"/>
        <v>0.4200000000000001</v>
      </c>
      <c r="C52">
        <f t="shared" si="0"/>
        <v>1.904155873358937</v>
      </c>
      <c r="D52" s="1">
        <v>2.65</v>
      </c>
    </row>
    <row r="53" spans="2:5" x14ac:dyDescent="0.2">
      <c r="B53" s="3">
        <f t="shared" si="1"/>
        <v>0.44000000000000011</v>
      </c>
      <c r="C53">
        <f t="shared" si="0"/>
        <v>1.8745367875436627</v>
      </c>
      <c r="D53" s="1">
        <v>2.65</v>
      </c>
    </row>
    <row r="54" spans="2:5" x14ac:dyDescent="0.2">
      <c r="B54" s="3">
        <v>0</v>
      </c>
      <c r="C54">
        <f>2.71-1.71*B54</f>
        <v>2.71</v>
      </c>
      <c r="D54" s="1">
        <v>2.71</v>
      </c>
      <c r="E54" s="3">
        <f>B54</f>
        <v>0</v>
      </c>
    </row>
    <row r="55" spans="2:5" x14ac:dyDescent="0.2">
      <c r="B55" s="3">
        <f>B54+0.02</f>
        <v>0.02</v>
      </c>
      <c r="C55">
        <f t="shared" ref="C55:C76" si="2">2.71-1.71*B55</f>
        <v>2.6758000000000002</v>
      </c>
      <c r="D55" s="1">
        <v>2.71</v>
      </c>
      <c r="E55" s="3">
        <f t="shared" ref="E55:E76" si="3">B55</f>
        <v>0.02</v>
      </c>
    </row>
    <row r="56" spans="2:5" x14ac:dyDescent="0.2">
      <c r="B56" s="3">
        <f t="shared" ref="B56:B76" si="4">B55+0.02</f>
        <v>0.04</v>
      </c>
      <c r="C56">
        <f t="shared" si="2"/>
        <v>2.6415999999999999</v>
      </c>
      <c r="D56" s="1">
        <v>2.71</v>
      </c>
      <c r="E56" s="3">
        <f t="shared" si="3"/>
        <v>0.04</v>
      </c>
    </row>
    <row r="57" spans="2:5" x14ac:dyDescent="0.2">
      <c r="B57" s="3">
        <f t="shared" si="4"/>
        <v>0.06</v>
      </c>
      <c r="C57">
        <f t="shared" si="2"/>
        <v>2.6074000000000002</v>
      </c>
      <c r="D57" s="1">
        <v>2.71</v>
      </c>
      <c r="E57" s="3">
        <f t="shared" si="3"/>
        <v>0.06</v>
      </c>
    </row>
    <row r="58" spans="2:5" x14ac:dyDescent="0.2">
      <c r="B58" s="3">
        <f t="shared" si="4"/>
        <v>0.08</v>
      </c>
      <c r="C58">
        <f t="shared" si="2"/>
        <v>2.5731999999999999</v>
      </c>
      <c r="D58" s="1">
        <v>2.71</v>
      </c>
      <c r="E58" s="3">
        <f t="shared" si="3"/>
        <v>0.08</v>
      </c>
    </row>
    <row r="59" spans="2:5" x14ac:dyDescent="0.2">
      <c r="B59" s="3">
        <f t="shared" si="4"/>
        <v>0.1</v>
      </c>
      <c r="C59">
        <f t="shared" si="2"/>
        <v>2.5390000000000001</v>
      </c>
      <c r="D59" s="1">
        <v>2.71</v>
      </c>
      <c r="E59" s="3">
        <f t="shared" si="3"/>
        <v>0.1</v>
      </c>
    </row>
    <row r="60" spans="2:5" x14ac:dyDescent="0.2">
      <c r="B60" s="3">
        <f t="shared" si="4"/>
        <v>0.12000000000000001</v>
      </c>
      <c r="C60">
        <f t="shared" si="2"/>
        <v>2.5047999999999999</v>
      </c>
      <c r="D60" s="1">
        <v>2.71</v>
      </c>
      <c r="E60" s="3">
        <f t="shared" si="3"/>
        <v>0.12000000000000001</v>
      </c>
    </row>
    <row r="61" spans="2:5" x14ac:dyDescent="0.2">
      <c r="B61" s="3">
        <f t="shared" si="4"/>
        <v>0.14000000000000001</v>
      </c>
      <c r="C61">
        <f t="shared" si="2"/>
        <v>2.4706000000000001</v>
      </c>
      <c r="D61" s="1">
        <v>2.71</v>
      </c>
      <c r="E61" s="3">
        <f t="shared" si="3"/>
        <v>0.14000000000000001</v>
      </c>
    </row>
    <row r="62" spans="2:5" x14ac:dyDescent="0.2">
      <c r="B62" s="3">
        <f t="shared" si="4"/>
        <v>0.16</v>
      </c>
      <c r="C62">
        <f t="shared" si="2"/>
        <v>2.4363999999999999</v>
      </c>
      <c r="D62" s="1">
        <v>2.71</v>
      </c>
      <c r="E62" s="3">
        <f t="shared" si="3"/>
        <v>0.16</v>
      </c>
    </row>
    <row r="63" spans="2:5" x14ac:dyDescent="0.2">
      <c r="B63" s="3">
        <f t="shared" si="4"/>
        <v>0.18</v>
      </c>
      <c r="C63">
        <f t="shared" si="2"/>
        <v>2.4022000000000001</v>
      </c>
      <c r="D63" s="1">
        <v>2.71</v>
      </c>
      <c r="E63" s="3">
        <f t="shared" si="3"/>
        <v>0.18</v>
      </c>
    </row>
    <row r="64" spans="2:5" x14ac:dyDescent="0.2">
      <c r="B64" s="3">
        <f t="shared" si="4"/>
        <v>0.19999999999999998</v>
      </c>
      <c r="C64">
        <f t="shared" si="2"/>
        <v>2.3679999999999999</v>
      </c>
      <c r="D64" s="1">
        <v>2.71</v>
      </c>
      <c r="E64" s="3">
        <f t="shared" si="3"/>
        <v>0.19999999999999998</v>
      </c>
    </row>
    <row r="65" spans="2:5" x14ac:dyDescent="0.2">
      <c r="B65" s="3">
        <f t="shared" si="4"/>
        <v>0.21999999999999997</v>
      </c>
      <c r="C65">
        <f t="shared" si="2"/>
        <v>2.3338000000000001</v>
      </c>
      <c r="D65" s="1">
        <v>2.71</v>
      </c>
      <c r="E65" s="3">
        <f t="shared" si="3"/>
        <v>0.21999999999999997</v>
      </c>
    </row>
    <row r="66" spans="2:5" x14ac:dyDescent="0.2">
      <c r="B66" s="3">
        <f t="shared" si="4"/>
        <v>0.23999999999999996</v>
      </c>
      <c r="C66">
        <f t="shared" si="2"/>
        <v>2.2995999999999999</v>
      </c>
      <c r="D66" s="1">
        <v>2.71</v>
      </c>
      <c r="E66" s="3">
        <f t="shared" si="3"/>
        <v>0.23999999999999996</v>
      </c>
    </row>
    <row r="67" spans="2:5" x14ac:dyDescent="0.2">
      <c r="B67" s="3">
        <f t="shared" si="4"/>
        <v>0.25999999999999995</v>
      </c>
      <c r="C67">
        <f t="shared" si="2"/>
        <v>2.2654000000000001</v>
      </c>
      <c r="D67" s="1">
        <v>2.71</v>
      </c>
      <c r="E67" s="3">
        <f t="shared" si="3"/>
        <v>0.25999999999999995</v>
      </c>
    </row>
    <row r="68" spans="2:5" x14ac:dyDescent="0.2">
      <c r="B68" s="3">
        <f t="shared" si="4"/>
        <v>0.27999999999999997</v>
      </c>
      <c r="C68">
        <f t="shared" si="2"/>
        <v>2.2311999999999999</v>
      </c>
      <c r="D68" s="1">
        <v>2.71</v>
      </c>
      <c r="E68" s="3">
        <f t="shared" si="3"/>
        <v>0.27999999999999997</v>
      </c>
    </row>
    <row r="69" spans="2:5" x14ac:dyDescent="0.2">
      <c r="B69" s="3">
        <f t="shared" si="4"/>
        <v>0.3</v>
      </c>
      <c r="C69">
        <f t="shared" si="2"/>
        <v>2.1970000000000001</v>
      </c>
      <c r="D69" s="1">
        <v>2.71</v>
      </c>
      <c r="E69" s="3">
        <f t="shared" si="3"/>
        <v>0.3</v>
      </c>
    </row>
    <row r="70" spans="2:5" x14ac:dyDescent="0.2">
      <c r="B70" s="3">
        <f t="shared" si="4"/>
        <v>0.32</v>
      </c>
      <c r="C70">
        <f t="shared" si="2"/>
        <v>2.1627999999999998</v>
      </c>
      <c r="D70" s="1">
        <v>2.71</v>
      </c>
      <c r="E70" s="3">
        <f t="shared" si="3"/>
        <v>0.32</v>
      </c>
    </row>
    <row r="71" spans="2:5" x14ac:dyDescent="0.2">
      <c r="B71" s="3">
        <f t="shared" si="4"/>
        <v>0.34</v>
      </c>
      <c r="C71">
        <f t="shared" si="2"/>
        <v>2.1286</v>
      </c>
      <c r="D71" s="1">
        <v>2.71</v>
      </c>
      <c r="E71" s="3">
        <f t="shared" si="3"/>
        <v>0.34</v>
      </c>
    </row>
    <row r="72" spans="2:5" x14ac:dyDescent="0.2">
      <c r="B72" s="3">
        <f>B71+0.02</f>
        <v>0.36000000000000004</v>
      </c>
      <c r="C72">
        <f t="shared" si="2"/>
        <v>2.0943999999999998</v>
      </c>
      <c r="D72" s="1">
        <v>2.71</v>
      </c>
      <c r="E72" s="3">
        <f t="shared" si="3"/>
        <v>0.36000000000000004</v>
      </c>
    </row>
    <row r="73" spans="2:5" x14ac:dyDescent="0.2">
      <c r="B73" s="3">
        <f t="shared" si="4"/>
        <v>0.38000000000000006</v>
      </c>
      <c r="C73">
        <f t="shared" si="2"/>
        <v>2.0602</v>
      </c>
      <c r="D73" s="1">
        <v>2.71</v>
      </c>
      <c r="E73" s="3">
        <f t="shared" si="3"/>
        <v>0.38000000000000006</v>
      </c>
    </row>
    <row r="74" spans="2:5" x14ac:dyDescent="0.2">
      <c r="B74" s="3">
        <f t="shared" si="4"/>
        <v>0.40000000000000008</v>
      </c>
      <c r="C74">
        <f t="shared" si="2"/>
        <v>2.0259999999999998</v>
      </c>
      <c r="D74" s="1">
        <v>2.71</v>
      </c>
      <c r="E74" s="3">
        <f t="shared" si="3"/>
        <v>0.40000000000000008</v>
      </c>
    </row>
    <row r="75" spans="2:5" x14ac:dyDescent="0.2">
      <c r="B75" s="3">
        <f t="shared" si="4"/>
        <v>0.4200000000000001</v>
      </c>
      <c r="C75">
        <f t="shared" si="2"/>
        <v>1.9917999999999998</v>
      </c>
      <c r="D75" s="1">
        <v>2.71</v>
      </c>
      <c r="E75" s="3">
        <f t="shared" si="3"/>
        <v>0.4200000000000001</v>
      </c>
    </row>
    <row r="76" spans="2:5" x14ac:dyDescent="0.2">
      <c r="B76" s="3">
        <f t="shared" si="4"/>
        <v>0.44000000000000011</v>
      </c>
      <c r="C76">
        <f t="shared" si="2"/>
        <v>1.9575999999999998</v>
      </c>
      <c r="D76" s="1">
        <v>2.71</v>
      </c>
      <c r="E76" s="3">
        <f t="shared" si="3"/>
        <v>0.44000000000000011</v>
      </c>
    </row>
    <row r="77" spans="2:5" x14ac:dyDescent="0.2">
      <c r="B77" s="3">
        <v>0</v>
      </c>
      <c r="C77">
        <f>2.885+-2.7*B77^1.5</f>
        <v>2.8849999999999998</v>
      </c>
      <c r="D77" s="1">
        <v>2.87</v>
      </c>
    </row>
    <row r="78" spans="2:5" x14ac:dyDescent="0.2">
      <c r="B78" s="3">
        <f>B77+0.02</f>
        <v>0.02</v>
      </c>
      <c r="C78">
        <f t="shared" ref="C78:C99" si="5">2.885+-2.7*B78^1.5</f>
        <v>2.8773632467631849</v>
      </c>
      <c r="D78" s="1">
        <v>2.87</v>
      </c>
    </row>
    <row r="79" spans="2:5" x14ac:dyDescent="0.2">
      <c r="B79" s="3">
        <f t="shared" ref="B79:B99" si="6">B78+0.02</f>
        <v>0.04</v>
      </c>
      <c r="C79">
        <f t="shared" si="5"/>
        <v>2.8633999999999999</v>
      </c>
      <c r="D79" s="1">
        <v>2.87</v>
      </c>
    </row>
    <row r="80" spans="2:5" x14ac:dyDescent="0.2">
      <c r="B80" s="3">
        <f t="shared" si="6"/>
        <v>0.06</v>
      </c>
      <c r="C80">
        <f t="shared" si="5"/>
        <v>2.8453182661669123</v>
      </c>
      <c r="D80" s="1">
        <v>2.87</v>
      </c>
    </row>
    <row r="81" spans="2:4" x14ac:dyDescent="0.2">
      <c r="B81" s="3">
        <f t="shared" si="6"/>
        <v>0.08</v>
      </c>
      <c r="C81">
        <f t="shared" si="5"/>
        <v>2.8239059741054819</v>
      </c>
      <c r="D81" s="1">
        <v>2.87</v>
      </c>
    </row>
    <row r="82" spans="2:4" x14ac:dyDescent="0.2">
      <c r="B82" s="3">
        <f t="shared" si="6"/>
        <v>0.1</v>
      </c>
      <c r="C82">
        <f t="shared" si="5"/>
        <v>2.7996185031754535</v>
      </c>
      <c r="D82" s="1">
        <v>2.87</v>
      </c>
    </row>
    <row r="83" spans="2:4" x14ac:dyDescent="0.2">
      <c r="B83" s="3">
        <f t="shared" si="6"/>
        <v>0.12000000000000001</v>
      </c>
      <c r="C83">
        <f t="shared" si="5"/>
        <v>2.7727631076695367</v>
      </c>
      <c r="D83" s="1">
        <v>2.87</v>
      </c>
    </row>
    <row r="84" spans="2:4" x14ac:dyDescent="0.2">
      <c r="B84" s="3">
        <f t="shared" si="6"/>
        <v>0.14000000000000001</v>
      </c>
      <c r="C84">
        <f t="shared" si="5"/>
        <v>2.7435653507799449</v>
      </c>
      <c r="D84" s="1">
        <v>2.87</v>
      </c>
    </row>
    <row r="85" spans="2:4" x14ac:dyDescent="0.2">
      <c r="B85" s="3">
        <f t="shared" si="6"/>
        <v>0.16</v>
      </c>
      <c r="C85">
        <f t="shared" si="5"/>
        <v>2.7121999999999997</v>
      </c>
      <c r="D85" s="1">
        <v>2.87</v>
      </c>
    </row>
    <row r="86" spans="2:4" x14ac:dyDescent="0.2">
      <c r="B86" s="3">
        <f t="shared" si="6"/>
        <v>0.18</v>
      </c>
      <c r="C86">
        <f t="shared" si="5"/>
        <v>2.6788076626060024</v>
      </c>
      <c r="D86" s="1">
        <v>2.87</v>
      </c>
    </row>
    <row r="87" spans="2:4" x14ac:dyDescent="0.2">
      <c r="B87" s="3">
        <f t="shared" si="6"/>
        <v>0.19999999999999998</v>
      </c>
      <c r="C87">
        <f t="shared" si="5"/>
        <v>2.6435046584300226</v>
      </c>
      <c r="D87" s="1">
        <v>2.87</v>
      </c>
    </row>
    <row r="88" spans="2:4" x14ac:dyDescent="0.2">
      <c r="B88" s="3">
        <f t="shared" si="6"/>
        <v>0.21999999999999997</v>
      </c>
      <c r="C88">
        <f t="shared" si="5"/>
        <v>2.606389303866488</v>
      </c>
      <c r="D88" s="1">
        <v>2.87</v>
      </c>
    </row>
    <row r="89" spans="2:4" x14ac:dyDescent="0.2">
      <c r="B89" s="3">
        <f t="shared" si="6"/>
        <v>0.23999999999999996</v>
      </c>
      <c r="C89">
        <f t="shared" si="5"/>
        <v>2.5675461293352999</v>
      </c>
      <c r="D89" s="1">
        <v>2.87</v>
      </c>
    </row>
    <row r="90" spans="2:4" x14ac:dyDescent="0.2">
      <c r="B90" s="3">
        <f t="shared" si="6"/>
        <v>0.25999999999999995</v>
      </c>
      <c r="C90">
        <f t="shared" si="5"/>
        <v>2.5270488301457865</v>
      </c>
      <c r="D90" s="1">
        <v>2.87</v>
      </c>
    </row>
    <row r="91" spans="2:4" x14ac:dyDescent="0.2">
      <c r="B91" s="3">
        <f t="shared" si="6"/>
        <v>0.27999999999999997</v>
      </c>
      <c r="C91">
        <f t="shared" si="5"/>
        <v>2.4849624017670338</v>
      </c>
      <c r="D91" s="1">
        <v>2.87</v>
      </c>
    </row>
    <row r="92" spans="2:4" x14ac:dyDescent="0.2">
      <c r="B92" s="3">
        <f t="shared" si="6"/>
        <v>0.3</v>
      </c>
      <c r="C92">
        <f t="shared" si="5"/>
        <v>2.4413447284208152</v>
      </c>
      <c r="D92" s="1">
        <v>2.87</v>
      </c>
    </row>
    <row r="93" spans="2:4" x14ac:dyDescent="0.2">
      <c r="B93" s="3">
        <f t="shared" si="6"/>
        <v>0.32</v>
      </c>
      <c r="C93">
        <f t="shared" si="5"/>
        <v>2.3962477928438579</v>
      </c>
      <c r="D93" s="1">
        <v>2.87</v>
      </c>
    </row>
    <row r="94" spans="2:4" x14ac:dyDescent="0.2">
      <c r="B94" s="3">
        <f t="shared" si="6"/>
        <v>0.34</v>
      </c>
      <c r="C94">
        <f t="shared" si="5"/>
        <v>2.3497186160532011</v>
      </c>
      <c r="D94" s="1">
        <v>2.87</v>
      </c>
    </row>
    <row r="95" spans="2:4" x14ac:dyDescent="0.2">
      <c r="B95" s="3">
        <f>B94+0.02</f>
        <v>0.36000000000000004</v>
      </c>
      <c r="C95">
        <f t="shared" si="5"/>
        <v>2.3017999999999996</v>
      </c>
      <c r="D95" s="1">
        <v>2.87</v>
      </c>
    </row>
    <row r="96" spans="2:4" x14ac:dyDescent="0.2">
      <c r="B96" s="3">
        <f t="shared" si="6"/>
        <v>0.38000000000000006</v>
      </c>
      <c r="C96">
        <f t="shared" si="5"/>
        <v>2.2525311232953826</v>
      </c>
      <c r="D96" s="1">
        <v>2.87</v>
      </c>
    </row>
    <row r="97" spans="2:4" x14ac:dyDescent="0.2">
      <c r="B97" s="3">
        <f t="shared" si="6"/>
        <v>0.40000000000000008</v>
      </c>
      <c r="C97">
        <f t="shared" si="5"/>
        <v>2.2019480254036297</v>
      </c>
      <c r="D97" s="1">
        <v>2.87</v>
      </c>
    </row>
    <row r="98" spans="2:4" x14ac:dyDescent="0.2">
      <c r="B98" s="3">
        <f t="shared" si="6"/>
        <v>0.4200000000000001</v>
      </c>
      <c r="C98">
        <f t="shared" si="5"/>
        <v>2.1500840048005481</v>
      </c>
      <c r="D98" s="1">
        <v>2.87</v>
      </c>
    </row>
    <row r="99" spans="2:4" x14ac:dyDescent="0.2">
      <c r="B99" s="3">
        <f t="shared" si="6"/>
        <v>0.44000000000000011</v>
      </c>
      <c r="C99">
        <f t="shared" si="5"/>
        <v>2.0969699498115562</v>
      </c>
      <c r="D99" s="1">
        <v>2.87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workbookViewId="0">
      <selection activeCell="B31" sqref="B31:E99"/>
    </sheetView>
  </sheetViews>
  <sheetFormatPr baseColWidth="10" defaultColWidth="8.83203125" defaultRowHeight="15" x14ac:dyDescent="0.2"/>
  <cols>
    <col min="1" max="1" width="9.1640625" style="6"/>
    <col min="2" max="2" width="13.5" customWidth="1"/>
    <col min="4" max="4" width="12.1640625" customWidth="1"/>
  </cols>
  <sheetData>
    <row r="1" spans="1:7" x14ac:dyDescent="0.2">
      <c r="A1" s="5" t="s">
        <v>0</v>
      </c>
      <c r="B1" s="4" t="s">
        <v>1</v>
      </c>
      <c r="C1" s="4" t="s">
        <v>2</v>
      </c>
      <c r="D1" s="4" t="s">
        <v>4</v>
      </c>
      <c r="E1" s="4" t="s">
        <v>3</v>
      </c>
      <c r="G1" t="s">
        <v>5</v>
      </c>
    </row>
    <row r="2" spans="1:7" x14ac:dyDescent="0.2">
      <c r="A2" s="6">
        <v>1</v>
      </c>
      <c r="B2" s="3">
        <v>-1.310833E-2</v>
      </c>
      <c r="C2" s="2">
        <v>2.6570399999999998</v>
      </c>
      <c r="D2" s="1">
        <v>2.65</v>
      </c>
      <c r="E2" s="1">
        <v>0</v>
      </c>
    </row>
    <row r="3" spans="1:7" x14ac:dyDescent="0.2">
      <c r="A3" s="6">
        <v>2</v>
      </c>
      <c r="B3" s="3">
        <v>2.2998419999999999E-2</v>
      </c>
      <c r="C3" s="2">
        <v>2.578017</v>
      </c>
      <c r="D3" s="1">
        <v>2.65</v>
      </c>
      <c r="E3" s="1">
        <v>0.05</v>
      </c>
    </row>
    <row r="4" spans="1:7" x14ac:dyDescent="0.2">
      <c r="A4" s="6">
        <v>3</v>
      </c>
      <c r="B4" s="3">
        <v>6.302982E-2</v>
      </c>
      <c r="C4" s="2">
        <v>2.500575</v>
      </c>
      <c r="D4" s="1">
        <v>2.65</v>
      </c>
      <c r="E4" s="1">
        <v>0.1</v>
      </c>
    </row>
    <row r="5" spans="1:7" x14ac:dyDescent="0.2">
      <c r="A5" s="6">
        <v>4</v>
      </c>
      <c r="B5" s="3">
        <v>0.1101256</v>
      </c>
      <c r="C5" s="2">
        <v>2.4247130000000001</v>
      </c>
      <c r="D5" s="1">
        <v>2.65</v>
      </c>
      <c r="E5" s="1">
        <v>0.15</v>
      </c>
    </row>
    <row r="6" spans="1:7" x14ac:dyDescent="0.2">
      <c r="A6" s="6">
        <v>5</v>
      </c>
      <c r="B6" s="3">
        <v>0.15800629999999999</v>
      </c>
      <c r="C6" s="2">
        <v>2.3456899999999998</v>
      </c>
      <c r="D6" s="1">
        <v>2.65</v>
      </c>
      <c r="E6" s="1">
        <v>0.2</v>
      </c>
    </row>
    <row r="7" spans="1:7" x14ac:dyDescent="0.2">
      <c r="A7" s="6">
        <v>6</v>
      </c>
      <c r="B7" s="3">
        <v>0.2074568</v>
      </c>
      <c r="C7" s="2">
        <v>2.269828</v>
      </c>
      <c r="D7" s="1">
        <v>2.65</v>
      </c>
      <c r="E7" s="1">
        <v>0.25</v>
      </c>
    </row>
    <row r="8" spans="1:7" x14ac:dyDescent="0.2">
      <c r="A8" s="6">
        <v>7</v>
      </c>
      <c r="B8" s="3">
        <v>0.2553375</v>
      </c>
      <c r="C8" s="2">
        <v>2.1923849999999998</v>
      </c>
      <c r="D8" s="1">
        <v>2.65</v>
      </c>
      <c r="E8" s="1">
        <v>0.3</v>
      </c>
    </row>
    <row r="9" spans="1:7" x14ac:dyDescent="0.2">
      <c r="A9" s="6">
        <v>8</v>
      </c>
      <c r="B9" s="3">
        <v>0.30557299999999998</v>
      </c>
      <c r="C9" s="2">
        <v>2.1149429999999998</v>
      </c>
      <c r="D9" s="1">
        <v>2.65</v>
      </c>
      <c r="E9" s="1">
        <v>0.35</v>
      </c>
    </row>
    <row r="10" spans="1:7" x14ac:dyDescent="0.2">
      <c r="A10" s="6">
        <v>9</v>
      </c>
      <c r="B10" s="3">
        <v>0.3565934</v>
      </c>
      <c r="C10" s="2">
        <v>2.0390799999999998</v>
      </c>
      <c r="D10" s="1">
        <v>2.65</v>
      </c>
      <c r="E10" s="1">
        <v>0.4</v>
      </c>
    </row>
    <row r="11" spans="1:7" x14ac:dyDescent="0.2">
      <c r="A11" s="6">
        <v>10</v>
      </c>
      <c r="B11" s="3">
        <v>0.4044741</v>
      </c>
      <c r="C11" s="2">
        <v>1.9632179999999999</v>
      </c>
      <c r="D11" s="1">
        <v>2.65</v>
      </c>
      <c r="E11" s="1">
        <v>0.45</v>
      </c>
    </row>
    <row r="12" spans="1:7" x14ac:dyDescent="0.2">
      <c r="A12" s="6">
        <v>11</v>
      </c>
      <c r="B12" s="3">
        <v>0</v>
      </c>
      <c r="C12" s="2">
        <v>2.7091949999999998</v>
      </c>
      <c r="D12" s="1">
        <v>2.71</v>
      </c>
      <c r="E12" s="1">
        <v>0</v>
      </c>
    </row>
    <row r="13" spans="1:7" x14ac:dyDescent="0.2">
      <c r="A13" s="6">
        <v>12</v>
      </c>
      <c r="B13" s="3">
        <v>5.1255879999999997E-2</v>
      </c>
      <c r="C13" s="2">
        <v>2.6317529999999998</v>
      </c>
      <c r="D13" s="1">
        <v>2.71</v>
      </c>
      <c r="E13" s="1">
        <v>0.05</v>
      </c>
    </row>
    <row r="14" spans="1:7" x14ac:dyDescent="0.2">
      <c r="A14" s="6">
        <v>13</v>
      </c>
      <c r="B14" s="3">
        <v>9.9921499999999996E-2</v>
      </c>
      <c r="C14" s="2">
        <v>2.5511490000000001</v>
      </c>
      <c r="D14" s="1">
        <v>2.71</v>
      </c>
      <c r="E14" s="1">
        <v>0.1</v>
      </c>
    </row>
    <row r="15" spans="1:7" x14ac:dyDescent="0.2">
      <c r="A15" s="6">
        <v>14</v>
      </c>
      <c r="B15" s="3">
        <v>0.14937210000000001</v>
      </c>
      <c r="C15" s="2">
        <v>2.4721259999999998</v>
      </c>
      <c r="D15" s="1">
        <v>2.71</v>
      </c>
      <c r="E15" s="1">
        <v>0.15</v>
      </c>
    </row>
    <row r="16" spans="1:7" x14ac:dyDescent="0.2">
      <c r="A16" s="6">
        <v>15</v>
      </c>
      <c r="B16" s="3">
        <v>0.2003925</v>
      </c>
      <c r="C16" s="2">
        <v>2.3899430000000002</v>
      </c>
      <c r="D16" s="1">
        <v>2.71</v>
      </c>
      <c r="E16" s="1">
        <v>0.2</v>
      </c>
    </row>
    <row r="17" spans="1:5" x14ac:dyDescent="0.2">
      <c r="A17" s="6">
        <v>16</v>
      </c>
      <c r="B17" s="3">
        <v>0.24984300000000001</v>
      </c>
      <c r="C17" s="2">
        <v>2.309339</v>
      </c>
      <c r="D17" s="1">
        <v>2.71</v>
      </c>
      <c r="E17" s="1">
        <v>0.25</v>
      </c>
    </row>
    <row r="18" spans="1:5" x14ac:dyDescent="0.2">
      <c r="A18" s="6">
        <v>17</v>
      </c>
      <c r="B18" s="3">
        <v>0.29772369999999998</v>
      </c>
      <c r="C18" s="2">
        <v>2.231897</v>
      </c>
      <c r="D18" s="1">
        <v>2.71</v>
      </c>
      <c r="E18" s="1">
        <v>0.3</v>
      </c>
    </row>
    <row r="19" spans="1:5" x14ac:dyDescent="0.2">
      <c r="A19" s="6">
        <v>18</v>
      </c>
      <c r="B19" s="3">
        <v>0.34795920000000002</v>
      </c>
      <c r="C19" s="2">
        <v>2.1497130000000002</v>
      </c>
      <c r="D19" s="1">
        <v>2.71</v>
      </c>
      <c r="E19" s="1">
        <v>0.35</v>
      </c>
    </row>
    <row r="20" spans="1:5" x14ac:dyDescent="0.2">
      <c r="A20" s="6">
        <v>19</v>
      </c>
      <c r="B20" s="3">
        <v>0.39740969999999998</v>
      </c>
      <c r="C20" s="2">
        <v>2.0706899999999999</v>
      </c>
      <c r="D20" s="1">
        <v>2.71</v>
      </c>
      <c r="E20" s="1">
        <v>0.4</v>
      </c>
    </row>
    <row r="21" spans="1:5" x14ac:dyDescent="0.2">
      <c r="A21" s="6">
        <v>20</v>
      </c>
      <c r="B21" s="3">
        <v>0.44764520000000002</v>
      </c>
      <c r="C21" s="2">
        <v>1.9869250000000001</v>
      </c>
      <c r="D21" s="1">
        <v>2.71</v>
      </c>
      <c r="E21" s="1">
        <v>0.45</v>
      </c>
    </row>
    <row r="22" spans="1:5" x14ac:dyDescent="0.2">
      <c r="A22" s="6">
        <v>21</v>
      </c>
      <c r="B22" s="3">
        <v>2.6138140000000001E-2</v>
      </c>
      <c r="C22" s="2">
        <v>2.8719830000000002</v>
      </c>
      <c r="D22" s="1">
        <v>2.87</v>
      </c>
      <c r="E22" s="1">
        <v>0</v>
      </c>
    </row>
    <row r="23" spans="1:5" x14ac:dyDescent="0.2">
      <c r="A23" s="6">
        <v>22</v>
      </c>
      <c r="B23" s="3">
        <v>0.1195447</v>
      </c>
      <c r="C23" s="2">
        <v>2.7882180000000001</v>
      </c>
      <c r="D23" s="1">
        <v>2.87</v>
      </c>
      <c r="E23" s="1">
        <v>0.05</v>
      </c>
    </row>
    <row r="24" spans="1:5" x14ac:dyDescent="0.2">
      <c r="A24" s="6">
        <v>23</v>
      </c>
      <c r="B24" s="3">
        <v>0.17684459999999999</v>
      </c>
      <c r="C24" s="2">
        <v>2.702874</v>
      </c>
      <c r="D24" s="1">
        <v>2.87</v>
      </c>
      <c r="E24" s="1">
        <v>0.1</v>
      </c>
    </row>
    <row r="25" spans="1:5" x14ac:dyDescent="0.2">
      <c r="A25" s="6">
        <v>24</v>
      </c>
      <c r="B25" s="3">
        <v>0.2262951</v>
      </c>
      <c r="C25" s="2">
        <v>2.6112069999999998</v>
      </c>
      <c r="D25" s="1">
        <v>2.87</v>
      </c>
      <c r="E25" s="1">
        <v>0.15</v>
      </c>
    </row>
    <row r="26" spans="1:5" x14ac:dyDescent="0.2">
      <c r="A26" s="6">
        <v>25</v>
      </c>
      <c r="B26" s="3">
        <v>0.27025120000000002</v>
      </c>
      <c r="C26" s="2">
        <v>2.5195400000000001</v>
      </c>
      <c r="D26" s="1">
        <v>2.87</v>
      </c>
      <c r="E26" s="1">
        <v>0.2</v>
      </c>
    </row>
    <row r="27" spans="1:5" x14ac:dyDescent="0.2">
      <c r="A27" s="6">
        <v>26</v>
      </c>
      <c r="B27" s="3">
        <v>0.31185239999999997</v>
      </c>
      <c r="C27" s="2">
        <v>2.4310350000000001</v>
      </c>
      <c r="D27" s="1">
        <v>2.87</v>
      </c>
      <c r="E27" s="1">
        <v>0.25</v>
      </c>
    </row>
    <row r="28" spans="1:5" x14ac:dyDescent="0.2">
      <c r="A28" s="6">
        <v>27</v>
      </c>
      <c r="B28" s="3">
        <v>0.35188380000000002</v>
      </c>
      <c r="C28" s="2">
        <v>2.344109</v>
      </c>
      <c r="D28" s="1">
        <v>2.87</v>
      </c>
      <c r="E28" s="1">
        <v>0.3</v>
      </c>
    </row>
    <row r="29" spans="1:5" x14ac:dyDescent="0.2">
      <c r="A29" s="6">
        <v>28</v>
      </c>
      <c r="B29" s="3">
        <v>0.38799060000000002</v>
      </c>
      <c r="C29" s="2">
        <v>2.252443</v>
      </c>
      <c r="D29" s="1">
        <v>2.87</v>
      </c>
      <c r="E29" s="1">
        <v>0.35</v>
      </c>
    </row>
    <row r="30" spans="1:5" x14ac:dyDescent="0.2">
      <c r="A30" s="6">
        <v>29</v>
      </c>
      <c r="B30" s="3">
        <v>0.42331239999999998</v>
      </c>
      <c r="C30" s="2">
        <v>2.173419</v>
      </c>
      <c r="D30" s="1">
        <v>2.87</v>
      </c>
      <c r="E30" s="1">
        <v>0.4</v>
      </c>
    </row>
    <row r="31" spans="1:5" x14ac:dyDescent="0.2">
      <c r="B31" s="3">
        <v>0</v>
      </c>
      <c r="C31">
        <f>-0.135+2.76*EXP(-B31/1.49)</f>
        <v>2.625</v>
      </c>
      <c r="D31" s="1">
        <v>2.65</v>
      </c>
    </row>
    <row r="32" spans="1:5" x14ac:dyDescent="0.2">
      <c r="B32" s="3">
        <f>B31+0.02</f>
        <v>0.02</v>
      </c>
      <c r="C32">
        <f t="shared" ref="C32:C53" si="0">-0.135+2.76*EXP(-B32/1.49)</f>
        <v>2.5882005488343127</v>
      </c>
      <c r="D32" s="1">
        <v>2.65</v>
      </c>
    </row>
    <row r="33" spans="2:4" x14ac:dyDescent="0.2">
      <c r="B33" s="3">
        <f t="shared" ref="B33:B53" si="1">B32+0.02</f>
        <v>0.04</v>
      </c>
      <c r="C33">
        <f t="shared" si="0"/>
        <v>2.551891749699819</v>
      </c>
      <c r="D33" s="1">
        <v>2.65</v>
      </c>
    </row>
    <row r="34" spans="2:4" x14ac:dyDescent="0.2">
      <c r="B34" s="3">
        <f t="shared" si="1"/>
        <v>0.06</v>
      </c>
      <c r="C34">
        <f t="shared" si="0"/>
        <v>2.5160670606670053</v>
      </c>
      <c r="D34" s="1">
        <v>2.65</v>
      </c>
    </row>
    <row r="35" spans="2:4" x14ac:dyDescent="0.2">
      <c r="B35" s="3">
        <f t="shared" si="1"/>
        <v>0.08</v>
      </c>
      <c r="C35">
        <f t="shared" si="0"/>
        <v>2.480720027030781</v>
      </c>
      <c r="D35" s="1">
        <v>2.65</v>
      </c>
    </row>
    <row r="36" spans="2:4" x14ac:dyDescent="0.2">
      <c r="B36" s="3">
        <f t="shared" si="1"/>
        <v>0.1</v>
      </c>
      <c r="C36">
        <f t="shared" si="0"/>
        <v>2.4458442801475098</v>
      </c>
      <c r="D36" s="1">
        <v>2.65</v>
      </c>
    </row>
    <row r="37" spans="2:4" x14ac:dyDescent="0.2">
      <c r="B37" s="3">
        <f t="shared" si="1"/>
        <v>0.12000000000000001</v>
      </c>
      <c r="C37">
        <f t="shared" si="0"/>
        <v>2.4114335362875341</v>
      </c>
      <c r="D37" s="1">
        <v>2.65</v>
      </c>
    </row>
    <row r="38" spans="2:4" x14ac:dyDescent="0.2">
      <c r="B38" s="3">
        <f t="shared" si="1"/>
        <v>0.14000000000000001</v>
      </c>
      <c r="C38">
        <f t="shared" si="0"/>
        <v>2.3774815955030117</v>
      </c>
      <c r="D38" s="1">
        <v>2.65</v>
      </c>
    </row>
    <row r="39" spans="2:4" x14ac:dyDescent="0.2">
      <c r="B39" s="3">
        <f t="shared" si="1"/>
        <v>0.16</v>
      </c>
      <c r="C39">
        <f t="shared" si="0"/>
        <v>2.3439823405108378</v>
      </c>
      <c r="D39" s="1">
        <v>2.65</v>
      </c>
    </row>
    <row r="40" spans="2:4" x14ac:dyDescent="0.2">
      <c r="B40" s="3">
        <f t="shared" si="1"/>
        <v>0.18</v>
      </c>
      <c r="C40">
        <f t="shared" si="0"/>
        <v>2.3109297355904648</v>
      </c>
      <c r="D40" s="1">
        <v>2.65</v>
      </c>
    </row>
    <row r="41" spans="2:4" x14ac:dyDescent="0.2">
      <c r="B41" s="3">
        <f t="shared" si="1"/>
        <v>0.19999999999999998</v>
      </c>
      <c r="C41">
        <f t="shared" si="0"/>
        <v>2.27831782549642</v>
      </c>
      <c r="D41" s="1">
        <v>2.65</v>
      </c>
    </row>
    <row r="42" spans="2:4" x14ac:dyDescent="0.2">
      <c r="B42" s="3">
        <f t="shared" si="1"/>
        <v>0.21999999999999997</v>
      </c>
      <c r="C42">
        <f t="shared" si="0"/>
        <v>2.2461407343853192</v>
      </c>
      <c r="D42" s="1">
        <v>2.65</v>
      </c>
    </row>
    <row r="43" spans="2:4" x14ac:dyDescent="0.2">
      <c r="B43" s="3">
        <f t="shared" si="1"/>
        <v>0.23999999999999996</v>
      </c>
      <c r="C43">
        <f t="shared" si="0"/>
        <v>2.2143926647571872</v>
      </c>
      <c r="D43" s="1">
        <v>2.65</v>
      </c>
    </row>
    <row r="44" spans="2:4" x14ac:dyDescent="0.2">
      <c r="B44" s="3">
        <f t="shared" si="1"/>
        <v>0.25999999999999995</v>
      </c>
      <c r="C44">
        <f t="shared" si="0"/>
        <v>2.1830678964108996</v>
      </c>
      <c r="D44" s="1">
        <v>2.65</v>
      </c>
    </row>
    <row r="45" spans="2:4" x14ac:dyDescent="0.2">
      <c r="B45" s="3">
        <f t="shared" si="1"/>
        <v>0.27999999999999997</v>
      </c>
      <c r="C45">
        <f t="shared" si="0"/>
        <v>2.1521607854135372</v>
      </c>
      <c r="D45" s="1">
        <v>2.65</v>
      </c>
    </row>
    <row r="46" spans="2:4" x14ac:dyDescent="0.2">
      <c r="B46" s="3">
        <f t="shared" si="1"/>
        <v>0.3</v>
      </c>
      <c r="C46">
        <f t="shared" si="0"/>
        <v>2.1216657630835005</v>
      </c>
      <c r="D46" s="1">
        <v>2.65</v>
      </c>
    </row>
    <row r="47" spans="2:4" x14ac:dyDescent="0.2">
      <c r="B47" s="3">
        <f t="shared" si="1"/>
        <v>0.32</v>
      </c>
      <c r="C47">
        <f t="shared" si="0"/>
        <v>2.0915773349871705</v>
      </c>
      <c r="D47" s="1">
        <v>2.65</v>
      </c>
    </row>
    <row r="48" spans="2:4" x14ac:dyDescent="0.2">
      <c r="B48" s="3">
        <f t="shared" si="1"/>
        <v>0.34</v>
      </c>
      <c r="C48">
        <f t="shared" si="0"/>
        <v>2.0618900799489506</v>
      </c>
      <c r="D48" s="1">
        <v>2.65</v>
      </c>
    </row>
    <row r="49" spans="2:5" x14ac:dyDescent="0.2">
      <c r="B49" s="3">
        <f>B48+0.02</f>
        <v>0.36000000000000004</v>
      </c>
      <c r="C49">
        <f t="shared" si="0"/>
        <v>2.0325986490745072</v>
      </c>
      <c r="D49" s="1">
        <v>2.65</v>
      </c>
    </row>
    <row r="50" spans="2:5" x14ac:dyDescent="0.2">
      <c r="B50" s="3">
        <f t="shared" si="1"/>
        <v>0.38000000000000006</v>
      </c>
      <c r="C50">
        <f t="shared" si="0"/>
        <v>2.0036977647870335</v>
      </c>
      <c r="D50" s="1">
        <v>2.65</v>
      </c>
    </row>
    <row r="51" spans="2:5" x14ac:dyDescent="0.2">
      <c r="B51" s="3">
        <f t="shared" si="1"/>
        <v>0.40000000000000008</v>
      </c>
      <c r="C51">
        <f t="shared" si="0"/>
        <v>1.9751822198763651</v>
      </c>
      <c r="D51" s="1">
        <v>2.65</v>
      </c>
    </row>
    <row r="52" spans="2:5" x14ac:dyDescent="0.2">
      <c r="B52" s="3">
        <f t="shared" si="1"/>
        <v>0.4200000000000001</v>
      </c>
      <c r="C52">
        <f t="shared" si="0"/>
        <v>1.9470468765607698</v>
      </c>
      <c r="D52" s="1">
        <v>2.65</v>
      </c>
    </row>
    <row r="53" spans="2:5" x14ac:dyDescent="0.2">
      <c r="B53" s="3">
        <f t="shared" si="1"/>
        <v>0.44000000000000011</v>
      </c>
      <c r="C53">
        <f t="shared" si="0"/>
        <v>1.9192866655612517</v>
      </c>
      <c r="D53" s="1">
        <v>2.65</v>
      </c>
    </row>
    <row r="54" spans="2:5" x14ac:dyDescent="0.2">
      <c r="B54" s="3">
        <v>0</v>
      </c>
      <c r="C54">
        <f>2.71-1.6163*B54</f>
        <v>2.71</v>
      </c>
      <c r="D54" s="1">
        <v>2.71</v>
      </c>
      <c r="E54" s="3">
        <f>B54</f>
        <v>0</v>
      </c>
    </row>
    <row r="55" spans="2:5" x14ac:dyDescent="0.2">
      <c r="B55" s="3">
        <f>B54+0.02</f>
        <v>0.02</v>
      </c>
      <c r="C55">
        <f t="shared" ref="C55:C76" si="2">2.71-1.6163*B55</f>
        <v>2.6776740000000001</v>
      </c>
      <c r="D55" s="1">
        <v>2.71</v>
      </c>
      <c r="E55" s="3">
        <f t="shared" ref="E55:E76" si="3">B55</f>
        <v>0.02</v>
      </c>
    </row>
    <row r="56" spans="2:5" x14ac:dyDescent="0.2">
      <c r="B56" s="3">
        <f t="shared" ref="B56:B76" si="4">B55+0.02</f>
        <v>0.04</v>
      </c>
      <c r="C56">
        <f t="shared" si="2"/>
        <v>2.6453479999999998</v>
      </c>
      <c r="D56" s="1">
        <v>2.71</v>
      </c>
      <c r="E56" s="3">
        <f t="shared" si="3"/>
        <v>0.04</v>
      </c>
    </row>
    <row r="57" spans="2:5" x14ac:dyDescent="0.2">
      <c r="B57" s="3">
        <f t="shared" si="4"/>
        <v>0.06</v>
      </c>
      <c r="C57">
        <f t="shared" si="2"/>
        <v>2.613022</v>
      </c>
      <c r="D57" s="1">
        <v>2.71</v>
      </c>
      <c r="E57" s="3">
        <f t="shared" si="3"/>
        <v>0.06</v>
      </c>
    </row>
    <row r="58" spans="2:5" x14ac:dyDescent="0.2">
      <c r="B58" s="3">
        <f t="shared" si="4"/>
        <v>0.08</v>
      </c>
      <c r="C58">
        <f t="shared" si="2"/>
        <v>2.5806960000000001</v>
      </c>
      <c r="D58" s="1">
        <v>2.71</v>
      </c>
      <c r="E58" s="3">
        <f t="shared" si="3"/>
        <v>0.08</v>
      </c>
    </row>
    <row r="59" spans="2:5" x14ac:dyDescent="0.2">
      <c r="B59" s="3">
        <f t="shared" si="4"/>
        <v>0.1</v>
      </c>
      <c r="C59">
        <f t="shared" si="2"/>
        <v>2.5483699999999998</v>
      </c>
      <c r="D59" s="1">
        <v>2.71</v>
      </c>
      <c r="E59" s="3">
        <f t="shared" si="3"/>
        <v>0.1</v>
      </c>
    </row>
    <row r="60" spans="2:5" x14ac:dyDescent="0.2">
      <c r="B60" s="3">
        <f t="shared" si="4"/>
        <v>0.12000000000000001</v>
      </c>
      <c r="C60">
        <f t="shared" si="2"/>
        <v>2.5160439999999999</v>
      </c>
      <c r="D60" s="1">
        <v>2.71</v>
      </c>
      <c r="E60" s="3">
        <f t="shared" si="3"/>
        <v>0.12000000000000001</v>
      </c>
    </row>
    <row r="61" spans="2:5" x14ac:dyDescent="0.2">
      <c r="B61" s="3">
        <f t="shared" si="4"/>
        <v>0.14000000000000001</v>
      </c>
      <c r="C61">
        <f t="shared" si="2"/>
        <v>2.4837180000000001</v>
      </c>
      <c r="D61" s="1">
        <v>2.71</v>
      </c>
      <c r="E61" s="3">
        <f t="shared" si="3"/>
        <v>0.14000000000000001</v>
      </c>
    </row>
    <row r="62" spans="2:5" x14ac:dyDescent="0.2">
      <c r="B62" s="3">
        <f t="shared" si="4"/>
        <v>0.16</v>
      </c>
      <c r="C62">
        <f t="shared" si="2"/>
        <v>2.4513919999999998</v>
      </c>
      <c r="D62" s="1">
        <v>2.71</v>
      </c>
      <c r="E62" s="3">
        <f t="shared" si="3"/>
        <v>0.16</v>
      </c>
    </row>
    <row r="63" spans="2:5" x14ac:dyDescent="0.2">
      <c r="B63" s="3">
        <f t="shared" si="4"/>
        <v>0.18</v>
      </c>
      <c r="C63">
        <f t="shared" si="2"/>
        <v>2.4190659999999999</v>
      </c>
      <c r="D63" s="1">
        <v>2.71</v>
      </c>
      <c r="E63" s="3">
        <f t="shared" si="3"/>
        <v>0.18</v>
      </c>
    </row>
    <row r="64" spans="2:5" x14ac:dyDescent="0.2">
      <c r="B64" s="3">
        <f t="shared" si="4"/>
        <v>0.19999999999999998</v>
      </c>
      <c r="C64">
        <f t="shared" si="2"/>
        <v>2.3867400000000001</v>
      </c>
      <c r="D64" s="1">
        <v>2.71</v>
      </c>
      <c r="E64" s="3">
        <f t="shared" si="3"/>
        <v>0.19999999999999998</v>
      </c>
    </row>
    <row r="65" spans="2:5" x14ac:dyDescent="0.2">
      <c r="B65" s="3">
        <f t="shared" si="4"/>
        <v>0.21999999999999997</v>
      </c>
      <c r="C65">
        <f t="shared" si="2"/>
        <v>2.3544140000000002</v>
      </c>
      <c r="D65" s="1">
        <v>2.71</v>
      </c>
      <c r="E65" s="3">
        <f t="shared" si="3"/>
        <v>0.21999999999999997</v>
      </c>
    </row>
    <row r="66" spans="2:5" x14ac:dyDescent="0.2">
      <c r="B66" s="3">
        <f t="shared" si="4"/>
        <v>0.23999999999999996</v>
      </c>
      <c r="C66">
        <f t="shared" si="2"/>
        <v>2.3220879999999999</v>
      </c>
      <c r="D66" s="1">
        <v>2.71</v>
      </c>
      <c r="E66" s="3">
        <f t="shared" si="3"/>
        <v>0.23999999999999996</v>
      </c>
    </row>
    <row r="67" spans="2:5" x14ac:dyDescent="0.2">
      <c r="B67" s="3">
        <f t="shared" si="4"/>
        <v>0.25999999999999995</v>
      </c>
      <c r="C67">
        <f t="shared" si="2"/>
        <v>2.2897620000000001</v>
      </c>
      <c r="D67" s="1">
        <v>2.71</v>
      </c>
      <c r="E67" s="3">
        <f t="shared" si="3"/>
        <v>0.25999999999999995</v>
      </c>
    </row>
    <row r="68" spans="2:5" x14ac:dyDescent="0.2">
      <c r="B68" s="3">
        <f t="shared" si="4"/>
        <v>0.27999999999999997</v>
      </c>
      <c r="C68">
        <f t="shared" si="2"/>
        <v>2.2574360000000002</v>
      </c>
      <c r="D68" s="1">
        <v>2.71</v>
      </c>
      <c r="E68" s="3">
        <f t="shared" si="3"/>
        <v>0.27999999999999997</v>
      </c>
    </row>
    <row r="69" spans="2:5" x14ac:dyDescent="0.2">
      <c r="B69" s="3">
        <f t="shared" si="4"/>
        <v>0.3</v>
      </c>
      <c r="C69">
        <f t="shared" si="2"/>
        <v>2.2251099999999999</v>
      </c>
      <c r="D69" s="1">
        <v>2.71</v>
      </c>
      <c r="E69" s="3">
        <f t="shared" si="3"/>
        <v>0.3</v>
      </c>
    </row>
    <row r="70" spans="2:5" x14ac:dyDescent="0.2">
      <c r="B70" s="3">
        <f t="shared" si="4"/>
        <v>0.32</v>
      </c>
      <c r="C70">
        <f t="shared" si="2"/>
        <v>2.1927840000000001</v>
      </c>
      <c r="D70" s="1">
        <v>2.71</v>
      </c>
      <c r="E70" s="3">
        <f t="shared" si="3"/>
        <v>0.32</v>
      </c>
    </row>
    <row r="71" spans="2:5" x14ac:dyDescent="0.2">
      <c r="B71" s="3">
        <f t="shared" si="4"/>
        <v>0.34</v>
      </c>
      <c r="C71">
        <f t="shared" si="2"/>
        <v>2.1604579999999998</v>
      </c>
      <c r="D71" s="1">
        <v>2.71</v>
      </c>
      <c r="E71" s="3">
        <f t="shared" si="3"/>
        <v>0.34</v>
      </c>
    </row>
    <row r="72" spans="2:5" x14ac:dyDescent="0.2">
      <c r="B72" s="3">
        <f>B71+0.02</f>
        <v>0.36000000000000004</v>
      </c>
      <c r="C72">
        <f t="shared" si="2"/>
        <v>2.1281319999999999</v>
      </c>
      <c r="D72" s="1">
        <v>2.71</v>
      </c>
      <c r="E72" s="3">
        <f t="shared" si="3"/>
        <v>0.36000000000000004</v>
      </c>
    </row>
    <row r="73" spans="2:5" x14ac:dyDescent="0.2">
      <c r="B73" s="3">
        <f t="shared" si="4"/>
        <v>0.38000000000000006</v>
      </c>
      <c r="C73">
        <f t="shared" si="2"/>
        <v>2.0958059999999996</v>
      </c>
      <c r="D73" s="1">
        <v>2.71</v>
      </c>
      <c r="E73" s="3">
        <f t="shared" si="3"/>
        <v>0.38000000000000006</v>
      </c>
    </row>
    <row r="74" spans="2:5" x14ac:dyDescent="0.2">
      <c r="B74" s="3">
        <f t="shared" si="4"/>
        <v>0.40000000000000008</v>
      </c>
      <c r="C74">
        <f t="shared" si="2"/>
        <v>2.0634799999999998</v>
      </c>
      <c r="D74" s="1">
        <v>2.71</v>
      </c>
      <c r="E74" s="3">
        <f t="shared" si="3"/>
        <v>0.40000000000000008</v>
      </c>
    </row>
    <row r="75" spans="2:5" x14ac:dyDescent="0.2">
      <c r="B75" s="3">
        <f t="shared" si="4"/>
        <v>0.4200000000000001</v>
      </c>
      <c r="C75">
        <f t="shared" si="2"/>
        <v>2.0311539999999999</v>
      </c>
      <c r="D75" s="1">
        <v>2.71</v>
      </c>
      <c r="E75" s="3">
        <f t="shared" si="3"/>
        <v>0.4200000000000001</v>
      </c>
    </row>
    <row r="76" spans="2:5" x14ac:dyDescent="0.2">
      <c r="B76" s="3">
        <f t="shared" si="4"/>
        <v>0.44000000000000011</v>
      </c>
      <c r="C76">
        <f t="shared" si="2"/>
        <v>1.9988279999999996</v>
      </c>
      <c r="D76" s="1">
        <v>2.71</v>
      </c>
      <c r="E76" s="3">
        <f t="shared" si="3"/>
        <v>0.44000000000000011</v>
      </c>
    </row>
    <row r="77" spans="2:5" x14ac:dyDescent="0.2">
      <c r="B77" s="3">
        <v>0</v>
      </c>
      <c r="C77">
        <f>2.89+-2.623*B77^1.5</f>
        <v>2.89</v>
      </c>
      <c r="D77" s="1">
        <v>2.87</v>
      </c>
    </row>
    <row r="78" spans="2:5" x14ac:dyDescent="0.2">
      <c r="B78" s="3">
        <f>B77+0.02</f>
        <v>0.02</v>
      </c>
      <c r="C78">
        <f t="shared" ref="C78:C99" si="5">2.89+-2.623*B78^1.5</f>
        <v>2.8825810356517909</v>
      </c>
      <c r="D78" s="1">
        <v>2.87</v>
      </c>
    </row>
    <row r="79" spans="2:5" x14ac:dyDescent="0.2">
      <c r="B79" s="3">
        <f t="shared" ref="B79:B99" si="6">B78+0.02</f>
        <v>0.04</v>
      </c>
      <c r="C79">
        <f t="shared" si="5"/>
        <v>2.8690160000000002</v>
      </c>
      <c r="D79" s="1">
        <v>2.87</v>
      </c>
    </row>
    <row r="80" spans="2:5" x14ac:dyDescent="0.2">
      <c r="B80" s="3">
        <f t="shared" si="6"/>
        <v>0.06</v>
      </c>
      <c r="C80">
        <f t="shared" si="5"/>
        <v>2.8514499304280783</v>
      </c>
      <c r="D80" s="1">
        <v>2.87</v>
      </c>
    </row>
    <row r="81" spans="2:4" x14ac:dyDescent="0.2">
      <c r="B81" s="3">
        <f t="shared" si="6"/>
        <v>0.08</v>
      </c>
      <c r="C81">
        <f t="shared" si="5"/>
        <v>2.830648285214326</v>
      </c>
      <c r="D81" s="1">
        <v>2.87</v>
      </c>
    </row>
    <row r="82" spans="2:4" x14ac:dyDescent="0.2">
      <c r="B82" s="3">
        <f t="shared" si="6"/>
        <v>0.1</v>
      </c>
      <c r="C82">
        <f t="shared" si="5"/>
        <v>2.8070534569737835</v>
      </c>
      <c r="D82" s="1">
        <v>2.87</v>
      </c>
    </row>
    <row r="83" spans="2:4" x14ac:dyDescent="0.2">
      <c r="B83" s="3">
        <f t="shared" si="6"/>
        <v>0.12000000000000001</v>
      </c>
      <c r="C83">
        <f t="shared" si="5"/>
        <v>2.7809639375619239</v>
      </c>
      <c r="D83" s="1">
        <v>2.87</v>
      </c>
    </row>
    <row r="84" spans="2:4" x14ac:dyDescent="0.2">
      <c r="B84" s="3">
        <f t="shared" si="6"/>
        <v>0.14000000000000001</v>
      </c>
      <c r="C84">
        <f t="shared" si="5"/>
        <v>2.7525988574428872</v>
      </c>
      <c r="D84" s="1">
        <v>2.87</v>
      </c>
    </row>
    <row r="85" spans="2:4" x14ac:dyDescent="0.2">
      <c r="B85" s="3">
        <f t="shared" si="6"/>
        <v>0.16</v>
      </c>
      <c r="C85">
        <f t="shared" si="5"/>
        <v>2.7221280000000001</v>
      </c>
      <c r="D85" s="1">
        <v>2.87</v>
      </c>
    </row>
    <row r="86" spans="2:4" x14ac:dyDescent="0.2">
      <c r="B86" s="3">
        <f t="shared" si="6"/>
        <v>0.18</v>
      </c>
      <c r="C86">
        <f t="shared" si="5"/>
        <v>2.6896879625983501</v>
      </c>
      <c r="D86" s="1">
        <v>2.87</v>
      </c>
    </row>
    <row r="87" spans="2:4" x14ac:dyDescent="0.2">
      <c r="B87" s="3">
        <f t="shared" si="6"/>
        <v>0.19999999999999998</v>
      </c>
      <c r="C87">
        <f t="shared" si="5"/>
        <v>2.6553917478007221</v>
      </c>
      <c r="D87" s="1">
        <v>2.87</v>
      </c>
    </row>
    <row r="88" spans="2:4" x14ac:dyDescent="0.2">
      <c r="B88" s="3">
        <f t="shared" si="6"/>
        <v>0.21999999999999997</v>
      </c>
      <c r="C88">
        <f t="shared" si="5"/>
        <v>2.6193348681636293</v>
      </c>
      <c r="D88" s="1">
        <v>2.87</v>
      </c>
    </row>
    <row r="89" spans="2:4" x14ac:dyDescent="0.2">
      <c r="B89" s="3">
        <f t="shared" si="6"/>
        <v>0.23999999999999996</v>
      </c>
      <c r="C89">
        <f t="shared" si="5"/>
        <v>2.581599443424627</v>
      </c>
      <c r="D89" s="1">
        <v>2.87</v>
      </c>
    </row>
    <row r="90" spans="2:4" x14ac:dyDescent="0.2">
      <c r="B90" s="3">
        <f t="shared" si="6"/>
        <v>0.25999999999999995</v>
      </c>
      <c r="C90">
        <f t="shared" si="5"/>
        <v>2.5422570672119993</v>
      </c>
      <c r="D90" s="1">
        <v>2.87</v>
      </c>
    </row>
    <row r="91" spans="2:4" x14ac:dyDescent="0.2">
      <c r="B91" s="3">
        <f t="shared" si="6"/>
        <v>0.27999999999999997</v>
      </c>
      <c r="C91">
        <f t="shared" si="5"/>
        <v>2.5013708814203444</v>
      </c>
      <c r="D91" s="1">
        <v>2.87</v>
      </c>
    </row>
    <row r="92" spans="2:4" x14ac:dyDescent="0.2">
      <c r="B92" s="3">
        <f t="shared" si="6"/>
        <v>0.3</v>
      </c>
      <c r="C92">
        <f t="shared" si="5"/>
        <v>2.4589971194991849</v>
      </c>
      <c r="D92" s="1">
        <v>2.87</v>
      </c>
    </row>
    <row r="93" spans="2:4" x14ac:dyDescent="0.2">
      <c r="B93" s="3">
        <f t="shared" si="6"/>
        <v>0.32</v>
      </c>
      <c r="C93">
        <f t="shared" si="5"/>
        <v>2.4151862817146075</v>
      </c>
      <c r="D93" s="1">
        <v>2.87</v>
      </c>
    </row>
    <row r="94" spans="2:4" x14ac:dyDescent="0.2">
      <c r="B94" s="3">
        <f t="shared" si="6"/>
        <v>0.34</v>
      </c>
      <c r="C94">
        <f t="shared" si="5"/>
        <v>2.3699840481139063</v>
      </c>
      <c r="D94" s="1">
        <v>2.87</v>
      </c>
    </row>
    <row r="95" spans="2:4" x14ac:dyDescent="0.2">
      <c r="B95" s="3">
        <f>B94+0.02</f>
        <v>0.36000000000000004</v>
      </c>
      <c r="C95">
        <f t="shared" si="5"/>
        <v>2.3234319999999999</v>
      </c>
      <c r="D95" s="1">
        <v>2.87</v>
      </c>
    </row>
    <row r="96" spans="2:4" x14ac:dyDescent="0.2">
      <c r="B96" s="3">
        <f t="shared" si="6"/>
        <v>0.38000000000000006</v>
      </c>
      <c r="C96">
        <f t="shared" si="5"/>
        <v>2.2755681986680703</v>
      </c>
      <c r="D96" s="1">
        <v>2.87</v>
      </c>
    </row>
    <row r="97" spans="2:4" x14ac:dyDescent="0.2">
      <c r="B97" s="3">
        <f t="shared" si="6"/>
        <v>0.40000000000000008</v>
      </c>
      <c r="C97">
        <f t="shared" si="5"/>
        <v>2.2264276557902671</v>
      </c>
      <c r="D97" s="1">
        <v>2.87</v>
      </c>
    </row>
    <row r="98" spans="2:4" x14ac:dyDescent="0.2">
      <c r="B98" s="3">
        <f t="shared" si="6"/>
        <v>0.4200000000000001</v>
      </c>
      <c r="C98">
        <f t="shared" si="5"/>
        <v>2.1760427202191996</v>
      </c>
      <c r="D98" s="1">
        <v>2.87</v>
      </c>
    </row>
    <row r="99" spans="2:4" x14ac:dyDescent="0.2">
      <c r="B99" s="3">
        <f t="shared" si="6"/>
        <v>0.44000000000000011</v>
      </c>
      <c r="C99">
        <f t="shared" si="5"/>
        <v>2.124443399391005</v>
      </c>
      <c r="D99" s="1">
        <v>2.87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5ACE-C4C6-4F5E-BA94-BA199DF80B14}">
  <dimension ref="A1:E99"/>
  <sheetViews>
    <sheetView workbookViewId="0">
      <selection activeCell="F58" sqref="F58"/>
    </sheetView>
  </sheetViews>
  <sheetFormatPr baseColWidth="10" defaultColWidth="8.83203125" defaultRowHeight="15" x14ac:dyDescent="0.2"/>
  <cols>
    <col min="4" max="4" width="12.5" customWidth="1"/>
  </cols>
  <sheetData>
    <row r="1" spans="1:5" x14ac:dyDescent="0.2">
      <c r="A1" s="5" t="s">
        <v>0</v>
      </c>
      <c r="B1" s="4" t="s">
        <v>1</v>
      </c>
      <c r="C1" s="4" t="s">
        <v>2</v>
      </c>
      <c r="D1" s="4" t="s">
        <v>4</v>
      </c>
      <c r="E1" s="4" t="s">
        <v>3</v>
      </c>
    </row>
    <row r="2" spans="1:5" x14ac:dyDescent="0.2">
      <c r="A2" s="6">
        <v>1</v>
      </c>
      <c r="B2" s="3">
        <v>-1.7817900000000001E-2</v>
      </c>
      <c r="C2" s="2">
        <v>2.6459229999999998</v>
      </c>
      <c r="D2" s="1">
        <v>2.65</v>
      </c>
      <c r="E2" s="1">
        <v>0</v>
      </c>
    </row>
    <row r="3" spans="1:5" x14ac:dyDescent="0.2">
      <c r="A3" s="6">
        <v>2</v>
      </c>
      <c r="B3" s="3">
        <v>2.0643640000000001E-2</v>
      </c>
      <c r="C3" s="2">
        <v>2.5640909999999999</v>
      </c>
      <c r="D3" s="1">
        <v>2.65</v>
      </c>
      <c r="E3" s="1">
        <v>0.05</v>
      </c>
    </row>
    <row r="4" spans="1:5" x14ac:dyDescent="0.2">
      <c r="A4" s="6">
        <v>3</v>
      </c>
      <c r="B4" s="3">
        <v>5.9890110000000003E-2</v>
      </c>
      <c r="C4" s="2">
        <v>2.4806870000000001</v>
      </c>
      <c r="D4" s="1">
        <v>2.65</v>
      </c>
      <c r="E4" s="1">
        <v>0.1</v>
      </c>
    </row>
    <row r="5" spans="1:5" x14ac:dyDescent="0.2">
      <c r="A5" s="6">
        <v>4</v>
      </c>
      <c r="B5" s="3">
        <v>0.10306120000000001</v>
      </c>
      <c r="C5" s="2">
        <v>2.4035769999999999</v>
      </c>
      <c r="D5" s="1">
        <v>2.65</v>
      </c>
      <c r="E5" s="1">
        <v>0.15</v>
      </c>
    </row>
    <row r="6" spans="1:5" x14ac:dyDescent="0.2">
      <c r="A6" s="6">
        <v>5</v>
      </c>
      <c r="B6" s="3">
        <v>0.1485871</v>
      </c>
      <c r="C6" s="2">
        <v>2.3185980000000002</v>
      </c>
      <c r="D6" s="1">
        <v>2.65</v>
      </c>
      <c r="E6" s="1">
        <v>0.2</v>
      </c>
    </row>
    <row r="7" spans="1:5" x14ac:dyDescent="0.2">
      <c r="A7" s="6">
        <v>6</v>
      </c>
      <c r="B7" s="3">
        <v>0.19725280000000001</v>
      </c>
      <c r="C7" s="2">
        <v>2.2367669999999999</v>
      </c>
      <c r="D7" s="1">
        <v>2.65</v>
      </c>
      <c r="E7" s="1">
        <v>0.25</v>
      </c>
    </row>
    <row r="8" spans="1:5" x14ac:dyDescent="0.2">
      <c r="A8" s="6">
        <v>7</v>
      </c>
      <c r="B8" s="3">
        <v>0.24670329999999999</v>
      </c>
      <c r="C8" s="2">
        <v>2.1565089999999998</v>
      </c>
      <c r="D8" s="1">
        <v>2.65</v>
      </c>
      <c r="E8" s="1">
        <v>0.3</v>
      </c>
    </row>
    <row r="9" spans="1:5" x14ac:dyDescent="0.2">
      <c r="A9" s="6">
        <v>8</v>
      </c>
      <c r="B9" s="3">
        <v>0.29929359999999999</v>
      </c>
      <c r="C9" s="2">
        <v>2.0715309999999998</v>
      </c>
      <c r="D9" s="1">
        <v>2.65</v>
      </c>
      <c r="E9" s="1">
        <v>0.35</v>
      </c>
    </row>
    <row r="10" spans="1:5" x14ac:dyDescent="0.2">
      <c r="A10" s="6">
        <v>9</v>
      </c>
      <c r="B10" s="3">
        <v>0.35345369999999998</v>
      </c>
      <c r="C10" s="2">
        <v>1.9897</v>
      </c>
      <c r="D10" s="1">
        <v>2.65</v>
      </c>
      <c r="E10" s="1">
        <v>0.4</v>
      </c>
    </row>
    <row r="11" spans="1:5" x14ac:dyDescent="0.2">
      <c r="A11" s="6">
        <v>10</v>
      </c>
      <c r="B11" s="3">
        <v>0.4146782</v>
      </c>
      <c r="C11" s="2">
        <v>1.9031469999999999</v>
      </c>
      <c r="D11" s="1">
        <v>2.65</v>
      </c>
      <c r="E11" s="1">
        <v>0.45</v>
      </c>
    </row>
    <row r="12" spans="1:5" x14ac:dyDescent="0.2">
      <c r="A12" s="6">
        <v>11</v>
      </c>
      <c r="B12" s="3">
        <v>2.5902659999999999E-3</v>
      </c>
      <c r="C12" s="2">
        <v>2.7057220000000002</v>
      </c>
      <c r="D12" s="1">
        <v>2.71</v>
      </c>
      <c r="E12" s="1">
        <v>0</v>
      </c>
    </row>
    <row r="13" spans="1:5" x14ac:dyDescent="0.2">
      <c r="A13" s="6">
        <v>12</v>
      </c>
      <c r="B13" s="3">
        <v>5.2040820000000002E-2</v>
      </c>
      <c r="C13" s="2">
        <v>2.6223179999999999</v>
      </c>
      <c r="D13" s="1">
        <v>2.71</v>
      </c>
      <c r="E13" s="1">
        <v>0.05</v>
      </c>
    </row>
    <row r="14" spans="1:5" x14ac:dyDescent="0.2">
      <c r="A14" s="6">
        <v>13</v>
      </c>
      <c r="B14" s="3">
        <v>9.9921510000000005E-2</v>
      </c>
      <c r="C14" s="2">
        <v>2.535765</v>
      </c>
      <c r="D14" s="1">
        <v>2.71</v>
      </c>
      <c r="E14" s="1">
        <v>0.1</v>
      </c>
    </row>
    <row r="15" spans="1:5" x14ac:dyDescent="0.2">
      <c r="A15" s="6">
        <v>14</v>
      </c>
      <c r="B15" s="3">
        <v>0.14937210000000001</v>
      </c>
      <c r="C15" s="2">
        <v>2.4539339999999998</v>
      </c>
      <c r="D15" s="1">
        <v>2.71</v>
      </c>
      <c r="E15" s="1">
        <v>0.15</v>
      </c>
    </row>
    <row r="16" spans="1:5" x14ac:dyDescent="0.2">
      <c r="A16" s="6">
        <v>15</v>
      </c>
      <c r="B16" s="3">
        <v>0.19882259999999999</v>
      </c>
      <c r="C16" s="2">
        <v>2.3673820000000001</v>
      </c>
      <c r="D16" s="1">
        <v>2.71</v>
      </c>
      <c r="E16" s="1">
        <v>0.2</v>
      </c>
    </row>
    <row r="17" spans="1:5" x14ac:dyDescent="0.2">
      <c r="A17" s="6">
        <v>16</v>
      </c>
      <c r="B17" s="3">
        <v>0.2490581</v>
      </c>
      <c r="C17" s="2">
        <v>2.2808299999999999</v>
      </c>
      <c r="D17" s="1">
        <v>2.71</v>
      </c>
      <c r="E17" s="1">
        <v>0.25</v>
      </c>
    </row>
    <row r="18" spans="1:5" x14ac:dyDescent="0.2">
      <c r="A18" s="6">
        <v>17</v>
      </c>
      <c r="B18" s="3">
        <v>0.29772369999999998</v>
      </c>
      <c r="C18" s="2">
        <v>2.2005720000000002</v>
      </c>
      <c r="D18" s="1">
        <v>2.71</v>
      </c>
      <c r="E18" s="1">
        <v>0.3</v>
      </c>
    </row>
    <row r="19" spans="1:5" x14ac:dyDescent="0.2">
      <c r="A19" s="6">
        <v>18</v>
      </c>
      <c r="B19" s="3">
        <v>0.3487441</v>
      </c>
      <c r="C19" s="2">
        <v>2.1124459999999998</v>
      </c>
      <c r="D19" s="1">
        <v>2.71</v>
      </c>
      <c r="E19" s="1">
        <v>0.35</v>
      </c>
    </row>
    <row r="20" spans="1:5" x14ac:dyDescent="0.2">
      <c r="A20" s="6">
        <v>19</v>
      </c>
      <c r="B20" s="3">
        <v>0.39740969999999998</v>
      </c>
      <c r="C20" s="2">
        <v>2.029042</v>
      </c>
      <c r="D20" s="1">
        <v>2.71</v>
      </c>
      <c r="E20" s="1">
        <v>0.4</v>
      </c>
    </row>
    <row r="21" spans="1:5" x14ac:dyDescent="0.2">
      <c r="A21" s="6">
        <v>20</v>
      </c>
      <c r="B21" s="3">
        <v>0.44529039999999998</v>
      </c>
      <c r="C21" s="2">
        <v>1.9440630000000001</v>
      </c>
      <c r="D21" s="1">
        <v>2.71</v>
      </c>
      <c r="E21" s="1">
        <v>0.45</v>
      </c>
    </row>
    <row r="22" spans="1:5" x14ac:dyDescent="0.2">
      <c r="A22" s="6">
        <v>21</v>
      </c>
      <c r="B22" s="3">
        <v>9.6546310000000003E-3</v>
      </c>
      <c r="C22" s="2">
        <v>2.847353</v>
      </c>
      <c r="D22" s="1">
        <v>2.87</v>
      </c>
      <c r="E22" s="1">
        <v>0</v>
      </c>
    </row>
    <row r="23" spans="1:5" x14ac:dyDescent="0.2">
      <c r="A23" s="6">
        <v>22</v>
      </c>
      <c r="B23" s="3">
        <v>6.067504E-2</v>
      </c>
      <c r="C23" s="2">
        <v>2.7560799999999999</v>
      </c>
      <c r="D23" s="1">
        <v>2.87</v>
      </c>
      <c r="E23" s="1">
        <v>0.05</v>
      </c>
    </row>
    <row r="24" spans="1:5" x14ac:dyDescent="0.2">
      <c r="A24" s="6">
        <v>23</v>
      </c>
      <c r="B24" s="3">
        <v>0.11640499999999999</v>
      </c>
      <c r="C24" s="2">
        <v>2.663233</v>
      </c>
      <c r="D24" s="1">
        <v>2.87</v>
      </c>
      <c r="E24" s="1">
        <v>0.1</v>
      </c>
    </row>
    <row r="25" spans="1:5" x14ac:dyDescent="0.2">
      <c r="A25" s="6">
        <v>24</v>
      </c>
      <c r="B25" s="3">
        <v>0.17135010000000001</v>
      </c>
      <c r="C25" s="2">
        <v>2.573534</v>
      </c>
      <c r="D25" s="1">
        <v>2.87</v>
      </c>
      <c r="E25" s="1">
        <v>0.15</v>
      </c>
    </row>
    <row r="26" spans="1:5" x14ac:dyDescent="0.2">
      <c r="A26" s="6">
        <v>25</v>
      </c>
      <c r="B26" s="3">
        <v>0.22786500000000001</v>
      </c>
      <c r="C26" s="2">
        <v>2.4822600000000001</v>
      </c>
      <c r="D26" s="1">
        <v>2.87</v>
      </c>
      <c r="E26" s="1">
        <v>0.2</v>
      </c>
    </row>
    <row r="27" spans="1:5" x14ac:dyDescent="0.2">
      <c r="A27" s="6">
        <v>26</v>
      </c>
      <c r="B27" s="3">
        <v>0.28437990000000002</v>
      </c>
      <c r="C27" s="2">
        <v>2.390987</v>
      </c>
      <c r="D27" s="1">
        <v>2.87</v>
      </c>
      <c r="E27" s="1">
        <v>0.25</v>
      </c>
    </row>
    <row r="28" spans="1:5" x14ac:dyDescent="0.2">
      <c r="A28" s="6">
        <v>27</v>
      </c>
      <c r="B28" s="3">
        <v>0.34324959999999999</v>
      </c>
      <c r="C28" s="2">
        <v>2.2965659999999999</v>
      </c>
      <c r="D28" s="1">
        <v>2.87</v>
      </c>
      <c r="E28" s="1">
        <v>0.3</v>
      </c>
    </row>
    <row r="29" spans="1:5" x14ac:dyDescent="0.2">
      <c r="A29" s="6">
        <v>28</v>
      </c>
      <c r="B29" s="3">
        <v>0.40133439999999998</v>
      </c>
      <c r="C29" s="2">
        <v>2.2052930000000002</v>
      </c>
      <c r="D29" s="1">
        <v>2.87</v>
      </c>
      <c r="E29" s="1">
        <v>0.35</v>
      </c>
    </row>
    <row r="30" spans="1:5" x14ac:dyDescent="0.2">
      <c r="A30" s="6">
        <v>29</v>
      </c>
      <c r="B30" s="3">
        <v>0.44764520000000002</v>
      </c>
      <c r="C30" s="2">
        <v>2.1360510000000001</v>
      </c>
      <c r="D30" s="1">
        <v>2.87</v>
      </c>
      <c r="E30" s="1">
        <v>0.4</v>
      </c>
    </row>
    <row r="31" spans="1:5" x14ac:dyDescent="0.2">
      <c r="B31" s="3">
        <v>0</v>
      </c>
      <c r="C31">
        <f>0.542+2.064*EXP(-B31/1)</f>
        <v>2.6059999999999999</v>
      </c>
      <c r="D31" s="1">
        <v>2.65</v>
      </c>
    </row>
    <row r="32" spans="1:5" x14ac:dyDescent="0.2">
      <c r="B32" s="3">
        <f>B31+0.02</f>
        <v>0.02</v>
      </c>
      <c r="C32">
        <f t="shared" ref="C32:C53" si="0">0.542+2.064*EXP(-B32/1)</f>
        <v>2.5651300617051431</v>
      </c>
      <c r="D32" s="1">
        <v>2.65</v>
      </c>
    </row>
    <row r="33" spans="2:4" x14ac:dyDescent="0.2">
      <c r="B33" s="3">
        <f t="shared" ref="B33:B53" si="1">B32+0.02</f>
        <v>0.04</v>
      </c>
      <c r="C33">
        <f t="shared" si="0"/>
        <v>2.525069402410395</v>
      </c>
      <c r="D33" s="1">
        <v>2.65</v>
      </c>
    </row>
    <row r="34" spans="2:4" x14ac:dyDescent="0.2">
      <c r="B34" s="3">
        <f t="shared" si="1"/>
        <v>0.06</v>
      </c>
      <c r="C34">
        <f t="shared" si="0"/>
        <v>2.4858019973178895</v>
      </c>
      <c r="D34" s="1">
        <v>2.65</v>
      </c>
    </row>
    <row r="35" spans="2:4" x14ac:dyDescent="0.2">
      <c r="B35" s="3">
        <f t="shared" si="1"/>
        <v>0.08</v>
      </c>
      <c r="C35">
        <f t="shared" si="0"/>
        <v>2.4473121389420163</v>
      </c>
      <c r="D35" s="1">
        <v>2.65</v>
      </c>
    </row>
    <row r="36" spans="2:4" x14ac:dyDescent="0.2">
      <c r="B36" s="3">
        <f t="shared" si="1"/>
        <v>0.1</v>
      </c>
      <c r="C36">
        <f t="shared" si="0"/>
        <v>2.4095844308262206</v>
      </c>
      <c r="D36" s="1">
        <v>2.65</v>
      </c>
    </row>
    <row r="37" spans="2:4" x14ac:dyDescent="0.2">
      <c r="B37" s="3">
        <f t="shared" si="1"/>
        <v>0.12000000000000001</v>
      </c>
      <c r="C37">
        <f t="shared" si="0"/>
        <v>2.3726037813842131</v>
      </c>
      <c r="D37" s="1">
        <v>2.65</v>
      </c>
    </row>
    <row r="38" spans="2:4" x14ac:dyDescent="0.2">
      <c r="B38" s="3">
        <f t="shared" si="1"/>
        <v>0.14000000000000001</v>
      </c>
      <c r="C38">
        <f t="shared" si="0"/>
        <v>2.3363553978631355</v>
      </c>
      <c r="D38" s="1">
        <v>2.65</v>
      </c>
    </row>
    <row r="39" spans="2:4" x14ac:dyDescent="0.2">
      <c r="B39" s="3">
        <f t="shared" si="1"/>
        <v>0.16</v>
      </c>
      <c r="C39">
        <f t="shared" si="0"/>
        <v>2.30082478042626</v>
      </c>
      <c r="D39" s="1">
        <v>2.65</v>
      </c>
    </row>
    <row r="40" spans="2:4" x14ac:dyDescent="0.2">
      <c r="B40" s="3">
        <f t="shared" si="1"/>
        <v>0.18</v>
      </c>
      <c r="C40">
        <f t="shared" si="0"/>
        <v>2.2659977163528655</v>
      </c>
      <c r="D40" s="1">
        <v>2.65</v>
      </c>
    </row>
    <row r="41" spans="2:4" x14ac:dyDescent="0.2">
      <c r="B41" s="3">
        <f t="shared" si="1"/>
        <v>0.19999999999999998</v>
      </c>
      <c r="C41">
        <f t="shared" si="0"/>
        <v>2.2318602743529548</v>
      </c>
      <c r="D41" s="1">
        <v>2.65</v>
      </c>
    </row>
    <row r="42" spans="2:4" x14ac:dyDescent="0.2">
      <c r="B42" s="3">
        <f t="shared" si="1"/>
        <v>0.21999999999999997</v>
      </c>
      <c r="C42">
        <f t="shared" si="0"/>
        <v>2.1983987989945559</v>
      </c>
      <c r="D42" s="1">
        <v>2.65</v>
      </c>
    </row>
    <row r="43" spans="2:4" x14ac:dyDescent="0.2">
      <c r="B43" s="3">
        <f t="shared" si="1"/>
        <v>0.23999999999999996</v>
      </c>
      <c r="C43">
        <f t="shared" si="0"/>
        <v>2.1655999052413666</v>
      </c>
      <c r="D43" s="1">
        <v>2.65</v>
      </c>
    </row>
    <row r="44" spans="2:4" x14ac:dyDescent="0.2">
      <c r="B44" s="3">
        <f t="shared" si="1"/>
        <v>0.25999999999999995</v>
      </c>
      <c r="C44">
        <f t="shared" si="0"/>
        <v>2.1334504730985611</v>
      </c>
      <c r="D44" s="1">
        <v>2.65</v>
      </c>
    </row>
    <row r="45" spans="2:4" x14ac:dyDescent="0.2">
      <c r="B45" s="3">
        <f t="shared" si="1"/>
        <v>0.27999999999999997</v>
      </c>
      <c r="C45">
        <f t="shared" si="0"/>
        <v>2.1019376423646174</v>
      </c>
      <c r="D45" s="1">
        <v>2.65</v>
      </c>
    </row>
    <row r="46" spans="2:4" x14ac:dyDescent="0.2">
      <c r="B46" s="3">
        <f t="shared" si="1"/>
        <v>0.3</v>
      </c>
      <c r="C46">
        <f t="shared" si="0"/>
        <v>2.0710488074870659</v>
      </c>
      <c r="D46" s="1">
        <v>2.65</v>
      </c>
    </row>
    <row r="47" spans="2:4" x14ac:dyDescent="0.2">
      <c r="B47" s="3">
        <f t="shared" si="1"/>
        <v>0.32</v>
      </c>
      <c r="C47">
        <f t="shared" si="0"/>
        <v>2.0407716125200981</v>
      </c>
      <c r="D47" s="1">
        <v>2.65</v>
      </c>
    </row>
    <row r="48" spans="2:4" x14ac:dyDescent="0.2">
      <c r="B48" s="3">
        <f t="shared" si="1"/>
        <v>0.34</v>
      </c>
      <c r="C48">
        <f t="shared" si="0"/>
        <v>2.0110939461820263</v>
      </c>
      <c r="D48" s="1">
        <v>2.65</v>
      </c>
    </row>
    <row r="49" spans="2:5" x14ac:dyDescent="0.2">
      <c r="B49" s="3">
        <f>B48+0.02</f>
        <v>0.36000000000000004</v>
      </c>
      <c r="C49">
        <f t="shared" si="0"/>
        <v>1.9820039370106082</v>
      </c>
      <c r="D49" s="1">
        <v>2.65</v>
      </c>
    </row>
    <row r="50" spans="2:5" x14ac:dyDescent="0.2">
      <c r="B50" s="3">
        <f t="shared" si="1"/>
        <v>0.38000000000000006</v>
      </c>
      <c r="C50">
        <f t="shared" si="0"/>
        <v>1.9534899486143025</v>
      </c>
      <c r="D50" s="1">
        <v>2.65</v>
      </c>
    </row>
    <row r="51" spans="2:5" x14ac:dyDescent="0.2">
      <c r="B51" s="3">
        <f t="shared" si="1"/>
        <v>0.40000000000000008</v>
      </c>
      <c r="C51">
        <f t="shared" si="0"/>
        <v>1.9255405750175594</v>
      </c>
      <c r="D51" s="1">
        <v>2.65</v>
      </c>
    </row>
    <row r="52" spans="2:5" x14ac:dyDescent="0.2">
      <c r="B52" s="3">
        <f t="shared" si="1"/>
        <v>0.4200000000000001</v>
      </c>
      <c r="C52">
        <f t="shared" si="0"/>
        <v>1.8981446360982772</v>
      </c>
      <c r="D52" s="1">
        <v>2.65</v>
      </c>
    </row>
    <row r="53" spans="2:5" x14ac:dyDescent="0.2">
      <c r="B53" s="3">
        <f t="shared" si="1"/>
        <v>0.44000000000000011</v>
      </c>
      <c r="C53">
        <f t="shared" si="0"/>
        <v>1.8712911731156037</v>
      </c>
      <c r="D53" s="1">
        <v>2.65</v>
      </c>
    </row>
    <row r="54" spans="2:5" x14ac:dyDescent="0.2">
      <c r="B54" s="3">
        <v>0</v>
      </c>
      <c r="C54">
        <f>2.71-1.7164*B54</f>
        <v>2.71</v>
      </c>
      <c r="D54" s="1">
        <v>2.71</v>
      </c>
      <c r="E54" s="3">
        <f>B54</f>
        <v>0</v>
      </c>
    </row>
    <row r="55" spans="2:5" x14ac:dyDescent="0.2">
      <c r="B55" s="3">
        <f>B54+0.02</f>
        <v>0.02</v>
      </c>
      <c r="C55">
        <f t="shared" ref="C55:C76" si="2">2.71-1.7164*B55</f>
        <v>2.6756720000000001</v>
      </c>
      <c r="D55" s="1">
        <v>2.71</v>
      </c>
      <c r="E55" s="3">
        <f t="shared" ref="E55:E76" si="3">B55</f>
        <v>0.02</v>
      </c>
    </row>
    <row r="56" spans="2:5" x14ac:dyDescent="0.2">
      <c r="B56" s="3">
        <f t="shared" ref="B56:B76" si="4">B55+0.02</f>
        <v>0.04</v>
      </c>
      <c r="C56">
        <f t="shared" si="2"/>
        <v>2.6413440000000001</v>
      </c>
      <c r="D56" s="1">
        <v>2.71</v>
      </c>
      <c r="E56" s="3">
        <f t="shared" si="3"/>
        <v>0.04</v>
      </c>
    </row>
    <row r="57" spans="2:5" x14ac:dyDescent="0.2">
      <c r="B57" s="3">
        <f t="shared" si="4"/>
        <v>0.06</v>
      </c>
      <c r="C57">
        <f t="shared" si="2"/>
        <v>2.6070159999999998</v>
      </c>
      <c r="D57" s="1">
        <v>2.71</v>
      </c>
      <c r="E57" s="3">
        <f t="shared" si="3"/>
        <v>0.06</v>
      </c>
    </row>
    <row r="58" spans="2:5" x14ac:dyDescent="0.2">
      <c r="B58" s="3">
        <f t="shared" si="4"/>
        <v>0.08</v>
      </c>
      <c r="C58">
        <f t="shared" si="2"/>
        <v>2.5726879999999999</v>
      </c>
      <c r="D58" s="1">
        <v>2.71</v>
      </c>
      <c r="E58" s="3">
        <f t="shared" si="3"/>
        <v>0.08</v>
      </c>
    </row>
    <row r="59" spans="2:5" x14ac:dyDescent="0.2">
      <c r="B59" s="3">
        <f t="shared" si="4"/>
        <v>0.1</v>
      </c>
      <c r="C59">
        <f t="shared" si="2"/>
        <v>2.5383599999999999</v>
      </c>
      <c r="D59" s="1">
        <v>2.71</v>
      </c>
      <c r="E59" s="3">
        <f t="shared" si="3"/>
        <v>0.1</v>
      </c>
    </row>
    <row r="60" spans="2:5" x14ac:dyDescent="0.2">
      <c r="B60" s="3">
        <f t="shared" si="4"/>
        <v>0.12000000000000001</v>
      </c>
      <c r="C60">
        <f t="shared" si="2"/>
        <v>2.504032</v>
      </c>
      <c r="D60" s="1">
        <v>2.71</v>
      </c>
      <c r="E60" s="3">
        <f t="shared" si="3"/>
        <v>0.12000000000000001</v>
      </c>
    </row>
    <row r="61" spans="2:5" x14ac:dyDescent="0.2">
      <c r="B61" s="3">
        <f t="shared" si="4"/>
        <v>0.14000000000000001</v>
      </c>
      <c r="C61">
        <f t="shared" si="2"/>
        <v>2.4697040000000001</v>
      </c>
      <c r="D61" s="1">
        <v>2.71</v>
      </c>
      <c r="E61" s="3">
        <f t="shared" si="3"/>
        <v>0.14000000000000001</v>
      </c>
    </row>
    <row r="62" spans="2:5" x14ac:dyDescent="0.2">
      <c r="B62" s="3">
        <f t="shared" si="4"/>
        <v>0.16</v>
      </c>
      <c r="C62">
        <f t="shared" si="2"/>
        <v>2.4353759999999998</v>
      </c>
      <c r="D62" s="1">
        <v>2.71</v>
      </c>
      <c r="E62" s="3">
        <f t="shared" si="3"/>
        <v>0.16</v>
      </c>
    </row>
    <row r="63" spans="2:5" x14ac:dyDescent="0.2">
      <c r="B63" s="3">
        <f t="shared" si="4"/>
        <v>0.18</v>
      </c>
      <c r="C63">
        <f t="shared" si="2"/>
        <v>2.4010479999999998</v>
      </c>
      <c r="D63" s="1">
        <v>2.71</v>
      </c>
      <c r="E63" s="3">
        <f t="shared" si="3"/>
        <v>0.18</v>
      </c>
    </row>
    <row r="64" spans="2:5" x14ac:dyDescent="0.2">
      <c r="B64" s="3">
        <f t="shared" si="4"/>
        <v>0.19999999999999998</v>
      </c>
      <c r="C64">
        <f t="shared" si="2"/>
        <v>2.3667199999999999</v>
      </c>
      <c r="D64" s="1">
        <v>2.71</v>
      </c>
      <c r="E64" s="3">
        <f t="shared" si="3"/>
        <v>0.19999999999999998</v>
      </c>
    </row>
    <row r="65" spans="2:5" x14ac:dyDescent="0.2">
      <c r="B65" s="3">
        <f t="shared" si="4"/>
        <v>0.21999999999999997</v>
      </c>
      <c r="C65">
        <f t="shared" si="2"/>
        <v>2.332392</v>
      </c>
      <c r="D65" s="1">
        <v>2.71</v>
      </c>
      <c r="E65" s="3">
        <f t="shared" si="3"/>
        <v>0.21999999999999997</v>
      </c>
    </row>
    <row r="66" spans="2:5" x14ac:dyDescent="0.2">
      <c r="B66" s="3">
        <f t="shared" si="4"/>
        <v>0.23999999999999996</v>
      </c>
      <c r="C66">
        <f t="shared" si="2"/>
        <v>2.2980640000000001</v>
      </c>
      <c r="D66" s="1">
        <v>2.71</v>
      </c>
      <c r="E66" s="3">
        <f t="shared" si="3"/>
        <v>0.23999999999999996</v>
      </c>
    </row>
    <row r="67" spans="2:5" x14ac:dyDescent="0.2">
      <c r="B67" s="3">
        <f t="shared" si="4"/>
        <v>0.25999999999999995</v>
      </c>
      <c r="C67">
        <f t="shared" si="2"/>
        <v>2.2637360000000002</v>
      </c>
      <c r="D67" s="1">
        <v>2.71</v>
      </c>
      <c r="E67" s="3">
        <f t="shared" si="3"/>
        <v>0.25999999999999995</v>
      </c>
    </row>
    <row r="68" spans="2:5" x14ac:dyDescent="0.2">
      <c r="B68" s="3">
        <f t="shared" si="4"/>
        <v>0.27999999999999997</v>
      </c>
      <c r="C68">
        <f t="shared" si="2"/>
        <v>2.2294080000000003</v>
      </c>
      <c r="D68" s="1">
        <v>2.71</v>
      </c>
      <c r="E68" s="3">
        <f t="shared" si="3"/>
        <v>0.27999999999999997</v>
      </c>
    </row>
    <row r="69" spans="2:5" x14ac:dyDescent="0.2">
      <c r="B69" s="3">
        <f t="shared" si="4"/>
        <v>0.3</v>
      </c>
      <c r="C69">
        <f t="shared" si="2"/>
        <v>2.1950799999999999</v>
      </c>
      <c r="D69" s="1">
        <v>2.71</v>
      </c>
      <c r="E69" s="3">
        <f t="shared" si="3"/>
        <v>0.3</v>
      </c>
    </row>
    <row r="70" spans="2:5" x14ac:dyDescent="0.2">
      <c r="B70" s="3">
        <f t="shared" si="4"/>
        <v>0.32</v>
      </c>
      <c r="C70">
        <f t="shared" si="2"/>
        <v>2.160752</v>
      </c>
      <c r="D70" s="1">
        <v>2.71</v>
      </c>
      <c r="E70" s="3">
        <f t="shared" si="3"/>
        <v>0.32</v>
      </c>
    </row>
    <row r="71" spans="2:5" x14ac:dyDescent="0.2">
      <c r="B71" s="3">
        <f t="shared" si="4"/>
        <v>0.34</v>
      </c>
      <c r="C71">
        <f t="shared" si="2"/>
        <v>2.1264240000000001</v>
      </c>
      <c r="D71" s="1">
        <v>2.71</v>
      </c>
      <c r="E71" s="3">
        <f t="shared" si="3"/>
        <v>0.34</v>
      </c>
    </row>
    <row r="72" spans="2:5" x14ac:dyDescent="0.2">
      <c r="B72" s="3">
        <f>B71+0.02</f>
        <v>0.36000000000000004</v>
      </c>
      <c r="C72">
        <f t="shared" si="2"/>
        <v>2.0920959999999997</v>
      </c>
      <c r="D72" s="1">
        <v>2.71</v>
      </c>
      <c r="E72" s="3">
        <f t="shared" si="3"/>
        <v>0.36000000000000004</v>
      </c>
    </row>
    <row r="73" spans="2:5" x14ac:dyDescent="0.2">
      <c r="B73" s="3">
        <f t="shared" si="4"/>
        <v>0.38000000000000006</v>
      </c>
      <c r="C73">
        <f t="shared" si="2"/>
        <v>2.0577679999999998</v>
      </c>
      <c r="D73" s="1">
        <v>2.71</v>
      </c>
      <c r="E73" s="3">
        <f t="shared" si="3"/>
        <v>0.38000000000000006</v>
      </c>
    </row>
    <row r="74" spans="2:5" x14ac:dyDescent="0.2">
      <c r="B74" s="3">
        <f t="shared" si="4"/>
        <v>0.40000000000000008</v>
      </c>
      <c r="C74">
        <f t="shared" si="2"/>
        <v>2.0234399999999999</v>
      </c>
      <c r="D74" s="1">
        <v>2.71</v>
      </c>
      <c r="E74" s="3">
        <f t="shared" si="3"/>
        <v>0.40000000000000008</v>
      </c>
    </row>
    <row r="75" spans="2:5" x14ac:dyDescent="0.2">
      <c r="B75" s="3">
        <f t="shared" si="4"/>
        <v>0.4200000000000001</v>
      </c>
      <c r="C75">
        <f t="shared" si="2"/>
        <v>1.989112</v>
      </c>
      <c r="D75" s="1">
        <v>2.71</v>
      </c>
      <c r="E75" s="3">
        <f t="shared" si="3"/>
        <v>0.4200000000000001</v>
      </c>
    </row>
    <row r="76" spans="2:5" x14ac:dyDescent="0.2">
      <c r="B76" s="3">
        <f t="shared" si="4"/>
        <v>0.44000000000000011</v>
      </c>
      <c r="C76">
        <f t="shared" si="2"/>
        <v>1.9547839999999999</v>
      </c>
      <c r="D76" s="1">
        <v>2.71</v>
      </c>
      <c r="E76" s="3">
        <f t="shared" si="3"/>
        <v>0.44000000000000011</v>
      </c>
    </row>
    <row r="77" spans="2:5" x14ac:dyDescent="0.2">
      <c r="B77" s="3">
        <v>0</v>
      </c>
      <c r="C77">
        <f>-(3.5+-6.365*EXP(-B77/3.69))</f>
        <v>2.8650000000000002</v>
      </c>
      <c r="D77" s="1">
        <v>2.87</v>
      </c>
    </row>
    <row r="78" spans="2:5" x14ac:dyDescent="0.2">
      <c r="B78" s="3">
        <f>B77+0.02</f>
        <v>0.02</v>
      </c>
      <c r="C78">
        <f t="shared" ref="C78:C99" si="5">-(3.5+-6.365*EXP(-B78/3.69))</f>
        <v>2.8305946785939708</v>
      </c>
      <c r="D78" s="1">
        <v>2.87</v>
      </c>
    </row>
    <row r="79" spans="2:5" x14ac:dyDescent="0.2">
      <c r="B79" s="3">
        <f t="shared" ref="B79:B99" si="6">B78+0.02</f>
        <v>0.04</v>
      </c>
      <c r="C79">
        <f t="shared" si="5"/>
        <v>2.796375331444195</v>
      </c>
      <c r="D79" s="1">
        <v>2.87</v>
      </c>
    </row>
    <row r="80" spans="2:5" x14ac:dyDescent="0.2">
      <c r="B80" s="3">
        <f t="shared" si="6"/>
        <v>0.06</v>
      </c>
      <c r="C80">
        <f t="shared" si="5"/>
        <v>2.762340953286877</v>
      </c>
      <c r="D80" s="1">
        <v>2.87</v>
      </c>
    </row>
    <row r="81" spans="2:4" x14ac:dyDescent="0.2">
      <c r="B81" s="3">
        <f t="shared" si="6"/>
        <v>0.08</v>
      </c>
      <c r="C81">
        <f t="shared" si="5"/>
        <v>2.7284905442920655</v>
      </c>
      <c r="D81" s="1">
        <v>2.87</v>
      </c>
    </row>
    <row r="82" spans="2:4" x14ac:dyDescent="0.2">
      <c r="B82" s="3">
        <f t="shared" si="6"/>
        <v>0.1</v>
      </c>
      <c r="C82">
        <f t="shared" si="5"/>
        <v>2.6948231100342843</v>
      </c>
      <c r="D82" s="1">
        <v>2.87</v>
      </c>
    </row>
    <row r="83" spans="2:4" x14ac:dyDescent="0.2">
      <c r="B83" s="3">
        <f t="shared" si="6"/>
        <v>0.12000000000000001</v>
      </c>
      <c r="C83">
        <f t="shared" si="5"/>
        <v>2.661337661463314</v>
      </c>
      <c r="D83" s="1">
        <v>2.87</v>
      </c>
    </row>
    <row r="84" spans="2:4" x14ac:dyDescent="0.2">
      <c r="B84" s="3">
        <f t="shared" si="6"/>
        <v>0.14000000000000001</v>
      </c>
      <c r="C84">
        <f t="shared" si="5"/>
        <v>2.628033214875142</v>
      </c>
      <c r="D84" s="1">
        <v>2.87</v>
      </c>
    </row>
    <row r="85" spans="2:4" x14ac:dyDescent="0.2">
      <c r="B85" s="3">
        <f t="shared" si="6"/>
        <v>0.16</v>
      </c>
      <c r="C85">
        <f t="shared" si="5"/>
        <v>2.5949087918830598</v>
      </c>
      <c r="D85" s="1">
        <v>2.87</v>
      </c>
    </row>
    <row r="86" spans="2:4" x14ac:dyDescent="0.2">
      <c r="B86" s="3">
        <f t="shared" si="6"/>
        <v>0.18</v>
      </c>
      <c r="C86">
        <f t="shared" si="5"/>
        <v>2.5619634193889249</v>
      </c>
      <c r="D86" s="1">
        <v>2.87</v>
      </c>
    </row>
    <row r="87" spans="2:4" x14ac:dyDescent="0.2">
      <c r="B87" s="3">
        <f t="shared" si="6"/>
        <v>0.19999999999999998</v>
      </c>
      <c r="C87">
        <f t="shared" si="5"/>
        <v>2.5291961295545704</v>
      </c>
      <c r="D87" s="1">
        <v>2.87</v>
      </c>
    </row>
    <row r="88" spans="2:4" x14ac:dyDescent="0.2">
      <c r="B88" s="3">
        <f t="shared" si="6"/>
        <v>0.21999999999999997</v>
      </c>
      <c r="C88">
        <f t="shared" si="5"/>
        <v>2.4966059597733743</v>
      </c>
      <c r="D88" s="1">
        <v>2.87</v>
      </c>
    </row>
    <row r="89" spans="2:4" x14ac:dyDescent="0.2">
      <c r="B89" s="3">
        <f t="shared" si="6"/>
        <v>0.23999999999999996</v>
      </c>
      <c r="C89">
        <f t="shared" si="5"/>
        <v>2.4641919526419818</v>
      </c>
      <c r="D89" s="1">
        <v>2.87</v>
      </c>
    </row>
    <row r="90" spans="2:4" x14ac:dyDescent="0.2">
      <c r="B90" s="3">
        <f t="shared" si="6"/>
        <v>0.25999999999999995</v>
      </c>
      <c r="C90">
        <f t="shared" si="5"/>
        <v>2.4319531559321792</v>
      </c>
      <c r="D90" s="1">
        <v>2.87</v>
      </c>
    </row>
    <row r="91" spans="2:4" x14ac:dyDescent="0.2">
      <c r="B91" s="3">
        <f t="shared" si="6"/>
        <v>0.27999999999999997</v>
      </c>
      <c r="C91">
        <f t="shared" si="5"/>
        <v>2.3998886225629166</v>
      </c>
      <c r="D91" s="1">
        <v>2.87</v>
      </c>
    </row>
    <row r="92" spans="2:4" x14ac:dyDescent="0.2">
      <c r="B92" s="3">
        <f t="shared" si="6"/>
        <v>0.3</v>
      </c>
      <c r="C92">
        <f t="shared" si="5"/>
        <v>2.3679974105724915</v>
      </c>
      <c r="D92" s="1">
        <v>2.87</v>
      </c>
    </row>
    <row r="93" spans="2:4" x14ac:dyDescent="0.2">
      <c r="B93" s="3">
        <f t="shared" si="6"/>
        <v>0.32</v>
      </c>
      <c r="C93">
        <f t="shared" si="5"/>
        <v>2.3362785830908752</v>
      </c>
      <c r="D93" s="1">
        <v>2.87</v>
      </c>
    </row>
    <row r="94" spans="2:4" x14ac:dyDescent="0.2">
      <c r="B94" s="3">
        <f t="shared" si="6"/>
        <v>0.34</v>
      </c>
      <c r="C94">
        <f t="shared" si="5"/>
        <v>2.3047312083121838</v>
      </c>
      <c r="D94" s="1">
        <v>2.87</v>
      </c>
    </row>
    <row r="95" spans="2:4" x14ac:dyDescent="0.2">
      <c r="B95" s="3">
        <f>B94+0.02</f>
        <v>0.36000000000000004</v>
      </c>
      <c r="C95">
        <f t="shared" si="5"/>
        <v>2.2733543594673158</v>
      </c>
      <c r="D95" s="1">
        <v>2.87</v>
      </c>
    </row>
    <row r="96" spans="2:4" x14ac:dyDescent="0.2">
      <c r="B96" s="3">
        <f t="shared" si="6"/>
        <v>0.38000000000000006</v>
      </c>
      <c r="C96">
        <f t="shared" si="5"/>
        <v>2.2421471147967154</v>
      </c>
      <c r="D96" s="1">
        <v>2.87</v>
      </c>
    </row>
    <row r="97" spans="2:4" x14ac:dyDescent="0.2">
      <c r="B97" s="3">
        <f t="shared" si="6"/>
        <v>0.40000000000000008</v>
      </c>
      <c r="C97">
        <f t="shared" si="5"/>
        <v>2.2111085575233007</v>
      </c>
      <c r="D97" s="1">
        <v>2.87</v>
      </c>
    </row>
    <row r="98" spans="2:4" x14ac:dyDescent="0.2">
      <c r="B98" s="3">
        <f t="shared" si="6"/>
        <v>0.4200000000000001</v>
      </c>
      <c r="C98">
        <f t="shared" si="5"/>
        <v>2.18023777582553</v>
      </c>
      <c r="D98" s="1">
        <v>2.87</v>
      </c>
    </row>
    <row r="99" spans="2:4" x14ac:dyDescent="0.2">
      <c r="B99" s="3">
        <f t="shared" si="6"/>
        <v>0.44000000000000011</v>
      </c>
      <c r="C99">
        <f t="shared" si="5"/>
        <v>2.1495338628106131</v>
      </c>
      <c r="D99" s="1">
        <v>2.87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2C08-6B67-4D87-9D01-62B90DAD0624}">
  <dimension ref="A1:E98"/>
  <sheetViews>
    <sheetView workbookViewId="0">
      <selection activeCell="E50" sqref="E50"/>
    </sheetView>
  </sheetViews>
  <sheetFormatPr baseColWidth="10" defaultColWidth="8.83203125" defaultRowHeight="15" x14ac:dyDescent="0.2"/>
  <cols>
    <col min="4" max="4" width="12.1640625" customWidth="1"/>
  </cols>
  <sheetData>
    <row r="1" spans="1:5" x14ac:dyDescent="0.2">
      <c r="A1" s="5" t="s">
        <v>0</v>
      </c>
      <c r="B1" s="4" t="s">
        <v>1</v>
      </c>
      <c r="C1" s="4" t="s">
        <v>2</v>
      </c>
      <c r="D1" s="4" t="s">
        <v>4</v>
      </c>
      <c r="E1" s="4" t="s">
        <v>3</v>
      </c>
    </row>
    <row r="2" spans="1:5" x14ac:dyDescent="0.2">
      <c r="A2" s="6">
        <v>1</v>
      </c>
      <c r="B2" s="3">
        <v>-2.0820189999999999E-2</v>
      </c>
      <c r="C2" s="2">
        <v>2.6485669999999999</v>
      </c>
      <c r="D2" s="1">
        <v>2.65</v>
      </c>
      <c r="E2" s="1">
        <v>0</v>
      </c>
    </row>
    <row r="3" spans="1:5" x14ac:dyDescent="0.2">
      <c r="A3" s="6">
        <v>2</v>
      </c>
      <c r="B3" s="3">
        <v>2.4132489999999999E-2</v>
      </c>
      <c r="C3" s="2">
        <v>2.5760749999999999</v>
      </c>
      <c r="D3" s="1">
        <v>2.65</v>
      </c>
      <c r="E3" s="1">
        <v>0.05</v>
      </c>
    </row>
    <row r="4" spans="1:5" x14ac:dyDescent="0.2">
      <c r="A4" s="6">
        <v>3</v>
      </c>
      <c r="B4" s="3">
        <v>6.1198740000000001E-2</v>
      </c>
      <c r="C4" s="2">
        <v>2.5035820000000002</v>
      </c>
      <c r="D4" s="1">
        <v>2.65</v>
      </c>
      <c r="E4" s="1">
        <v>0.1</v>
      </c>
    </row>
    <row r="5" spans="1:5" x14ac:dyDescent="0.2">
      <c r="A5" s="6">
        <v>4</v>
      </c>
      <c r="B5" s="3">
        <v>0.1029968</v>
      </c>
      <c r="C5" s="2">
        <v>2.4310890000000001</v>
      </c>
      <c r="D5" s="1">
        <v>2.65</v>
      </c>
      <c r="E5" s="1">
        <v>0.15</v>
      </c>
    </row>
    <row r="6" spans="1:5" x14ac:dyDescent="0.2">
      <c r="A6" s="6">
        <v>5</v>
      </c>
      <c r="B6" s="3">
        <v>0.142429</v>
      </c>
      <c r="C6" s="2">
        <v>2.3585959999999999</v>
      </c>
      <c r="D6" s="1">
        <v>2.65</v>
      </c>
      <c r="E6" s="1">
        <v>0.2</v>
      </c>
    </row>
    <row r="7" spans="1:5" x14ac:dyDescent="0.2">
      <c r="A7" s="6">
        <v>6</v>
      </c>
      <c r="B7" s="3">
        <v>0.18974759999999999</v>
      </c>
      <c r="C7" s="2">
        <v>2.2861030000000002</v>
      </c>
      <c r="D7" s="1">
        <v>2.65</v>
      </c>
      <c r="E7" s="1">
        <v>0.25</v>
      </c>
    </row>
    <row r="8" spans="1:5" x14ac:dyDescent="0.2">
      <c r="A8" s="6">
        <v>7</v>
      </c>
      <c r="B8" s="3">
        <v>0.2339117</v>
      </c>
      <c r="C8" s="2">
        <v>2.2151860000000001</v>
      </c>
      <c r="D8" s="1">
        <v>2.65</v>
      </c>
      <c r="E8" s="1">
        <v>0.3</v>
      </c>
    </row>
    <row r="9" spans="1:5" x14ac:dyDescent="0.2">
      <c r="A9" s="6">
        <v>8</v>
      </c>
      <c r="B9" s="3">
        <v>0.28123029999999999</v>
      </c>
      <c r="C9" s="2">
        <v>2.1411180000000001</v>
      </c>
      <c r="D9" s="1">
        <v>2.65</v>
      </c>
      <c r="E9" s="1">
        <v>0.35</v>
      </c>
    </row>
    <row r="10" spans="1:5" x14ac:dyDescent="0.2">
      <c r="A10" s="6">
        <v>9</v>
      </c>
      <c r="B10" s="3">
        <v>0.32933750000000001</v>
      </c>
      <c r="C10" s="2">
        <v>2.071777</v>
      </c>
      <c r="D10" s="1">
        <v>2.65</v>
      </c>
      <c r="E10" s="1">
        <v>0.4</v>
      </c>
    </row>
    <row r="11" spans="1:5" x14ac:dyDescent="0.2">
      <c r="A11" s="6">
        <v>10</v>
      </c>
      <c r="B11" s="3">
        <v>0.38059939999999998</v>
      </c>
      <c r="C11" s="2">
        <v>1.9992840000000001</v>
      </c>
      <c r="D11" s="1">
        <v>2.65</v>
      </c>
      <c r="E11" s="1">
        <v>0.45</v>
      </c>
    </row>
    <row r="12" spans="1:5" x14ac:dyDescent="0.2">
      <c r="A12" s="6">
        <v>11</v>
      </c>
      <c r="B12" s="3">
        <v>2.8391169999999999E-3</v>
      </c>
      <c r="C12" s="2">
        <v>2.706877</v>
      </c>
      <c r="D12" s="1">
        <v>2.71</v>
      </c>
      <c r="E12" s="1">
        <v>0</v>
      </c>
    </row>
    <row r="13" spans="1:5" x14ac:dyDescent="0.2">
      <c r="A13" s="6">
        <v>12</v>
      </c>
      <c r="B13" s="3">
        <v>5.0157729999999998E-2</v>
      </c>
      <c r="C13" s="2">
        <v>2.6328079999999998</v>
      </c>
      <c r="D13" s="1">
        <v>2.71</v>
      </c>
      <c r="E13" s="1">
        <v>0.05</v>
      </c>
    </row>
    <row r="14" spans="1:5" x14ac:dyDescent="0.2">
      <c r="A14" s="6">
        <v>13</v>
      </c>
      <c r="B14" s="3">
        <v>0.1006309</v>
      </c>
      <c r="C14" s="2">
        <v>2.5618910000000001</v>
      </c>
      <c r="D14" s="1">
        <v>2.71</v>
      </c>
      <c r="E14" s="1">
        <v>0.1</v>
      </c>
    </row>
    <row r="15" spans="1:5" x14ac:dyDescent="0.2">
      <c r="A15" s="6">
        <v>14</v>
      </c>
      <c r="B15" s="3">
        <v>0.15110409999999999</v>
      </c>
      <c r="C15" s="2">
        <v>2.4830950000000001</v>
      </c>
      <c r="D15" s="1">
        <v>2.71</v>
      </c>
      <c r="E15" s="1">
        <v>0.15</v>
      </c>
    </row>
    <row r="16" spans="1:5" x14ac:dyDescent="0.2">
      <c r="A16" s="6">
        <v>15</v>
      </c>
      <c r="B16" s="3">
        <v>0.19842270000000001</v>
      </c>
      <c r="C16" s="2">
        <v>2.4090259999999999</v>
      </c>
      <c r="D16" s="1">
        <v>2.71</v>
      </c>
      <c r="E16" s="1">
        <v>0.2</v>
      </c>
    </row>
    <row r="17" spans="1:5" x14ac:dyDescent="0.2">
      <c r="A17" s="6">
        <v>16</v>
      </c>
      <c r="B17" s="3">
        <v>0.2481073</v>
      </c>
      <c r="C17" s="2">
        <v>2.3333810000000001</v>
      </c>
      <c r="D17" s="1">
        <v>2.71</v>
      </c>
      <c r="E17" s="1">
        <v>0.25</v>
      </c>
    </row>
    <row r="18" spans="1:5" x14ac:dyDescent="0.2">
      <c r="A18" s="6">
        <v>17</v>
      </c>
      <c r="B18" s="3">
        <v>0.2977918</v>
      </c>
      <c r="C18" s="2">
        <v>2.257736</v>
      </c>
      <c r="D18" s="1">
        <v>2.71</v>
      </c>
      <c r="E18" s="1">
        <v>0.3</v>
      </c>
    </row>
    <row r="19" spans="1:5" x14ac:dyDescent="0.2">
      <c r="A19" s="6">
        <v>18</v>
      </c>
      <c r="B19" s="3">
        <v>0.34668769999999999</v>
      </c>
      <c r="C19" s="2">
        <v>2.1836679999999999</v>
      </c>
      <c r="D19" s="1">
        <v>2.71</v>
      </c>
      <c r="E19" s="1">
        <v>0.35</v>
      </c>
    </row>
    <row r="20" spans="1:5" x14ac:dyDescent="0.2">
      <c r="A20" s="6">
        <v>19</v>
      </c>
      <c r="B20" s="3">
        <v>0.39794950000000001</v>
      </c>
      <c r="C20" s="2">
        <v>2.1080230000000002</v>
      </c>
      <c r="D20" s="1">
        <v>2.71</v>
      </c>
      <c r="E20" s="1">
        <v>0.4</v>
      </c>
    </row>
    <row r="21" spans="1:5" x14ac:dyDescent="0.2">
      <c r="A21" s="6">
        <v>20</v>
      </c>
      <c r="B21" s="3">
        <v>0.4468454</v>
      </c>
      <c r="C21" s="2">
        <v>2.033954</v>
      </c>
      <c r="D21" s="1">
        <v>2.71</v>
      </c>
      <c r="E21" s="1">
        <v>0.45</v>
      </c>
    </row>
    <row r="22" spans="1:5" x14ac:dyDescent="0.2">
      <c r="A22" s="6">
        <v>21</v>
      </c>
      <c r="B22" s="3">
        <v>5.2050480000000003E-3</v>
      </c>
      <c r="C22" s="2">
        <v>2.8471350000000002</v>
      </c>
      <c r="D22" s="1">
        <v>2.87</v>
      </c>
      <c r="E22" s="1">
        <v>0</v>
      </c>
    </row>
    <row r="23" spans="1:5" x14ac:dyDescent="0.2">
      <c r="A23" s="6">
        <v>22</v>
      </c>
      <c r="B23" s="3">
        <v>5.9621449999999999E-2</v>
      </c>
      <c r="C23" s="2">
        <v>2.768338</v>
      </c>
      <c r="D23" s="1">
        <v>2.87</v>
      </c>
      <c r="E23" s="1">
        <v>0.05</v>
      </c>
    </row>
    <row r="24" spans="1:5" x14ac:dyDescent="0.2">
      <c r="A24" s="6">
        <v>23</v>
      </c>
      <c r="B24" s="3">
        <v>0.1195584</v>
      </c>
      <c r="C24" s="2">
        <v>2.6863899999999998</v>
      </c>
      <c r="D24" s="1">
        <v>2.87</v>
      </c>
      <c r="E24" s="1">
        <v>0.1</v>
      </c>
    </row>
    <row r="25" spans="1:5" x14ac:dyDescent="0.2">
      <c r="A25" s="6">
        <v>24</v>
      </c>
      <c r="B25" s="3">
        <v>0.17870659999999999</v>
      </c>
      <c r="C25" s="2">
        <v>2.604441</v>
      </c>
      <c r="D25" s="1">
        <v>2.87</v>
      </c>
      <c r="E25" s="1">
        <v>0.15</v>
      </c>
    </row>
    <row r="26" spans="1:5" x14ac:dyDescent="0.2">
      <c r="A26" s="6">
        <v>25</v>
      </c>
      <c r="B26" s="3">
        <v>0.24179809999999999</v>
      </c>
      <c r="C26" s="2">
        <v>2.5224929999999999</v>
      </c>
      <c r="D26" s="1">
        <v>2.87</v>
      </c>
      <c r="E26" s="1">
        <v>0.2</v>
      </c>
    </row>
    <row r="27" spans="1:5" x14ac:dyDescent="0.2">
      <c r="A27" s="6">
        <v>26</v>
      </c>
      <c r="B27" s="3">
        <v>0.30725550000000001</v>
      </c>
      <c r="C27" s="2">
        <v>2.438968</v>
      </c>
      <c r="D27" s="1">
        <v>2.87</v>
      </c>
      <c r="E27" s="1">
        <v>0.25</v>
      </c>
    </row>
    <row r="28" spans="1:5" x14ac:dyDescent="0.2">
      <c r="A28" s="6">
        <v>27</v>
      </c>
      <c r="B28" s="3">
        <v>0.37350159999999999</v>
      </c>
      <c r="C28" s="2">
        <v>2.3570199999999999</v>
      </c>
      <c r="D28" s="1">
        <v>2.87</v>
      </c>
      <c r="E28" s="1">
        <v>0.3</v>
      </c>
    </row>
    <row r="29" spans="1:5" x14ac:dyDescent="0.2">
      <c r="A29" s="6">
        <v>28</v>
      </c>
      <c r="B29" s="3">
        <v>0.4421136</v>
      </c>
      <c r="C29" s="2">
        <v>2.2734960000000002</v>
      </c>
      <c r="D29" s="1">
        <v>2.87</v>
      </c>
      <c r="E29" s="1">
        <v>0.35</v>
      </c>
    </row>
    <row r="30" spans="1:5" x14ac:dyDescent="0.2">
      <c r="B30" s="3">
        <v>0</v>
      </c>
      <c r="C30">
        <f>0.139+2.476*EXP(-B30/1.33)</f>
        <v>2.6150000000000002</v>
      </c>
      <c r="D30" s="1">
        <v>2.65</v>
      </c>
    </row>
    <row r="31" spans="1:5" x14ac:dyDescent="0.2">
      <c r="B31" s="3">
        <f>B30+0.02</f>
        <v>0.02</v>
      </c>
      <c r="C31">
        <f t="shared" ref="C31:C52" si="0">0.139+2.476*EXP(-B31/1.33)</f>
        <v>2.5780454672949809</v>
      </c>
      <c r="D31" s="1">
        <v>2.65</v>
      </c>
    </row>
    <row r="32" spans="1:5" x14ac:dyDescent="0.2">
      <c r="B32" s="3">
        <f t="shared" ref="B32:B52" si="1">B31+0.02</f>
        <v>0.04</v>
      </c>
      <c r="C32">
        <f t="shared" si="0"/>
        <v>2.5416424844637282</v>
      </c>
      <c r="D32" s="1">
        <v>2.65</v>
      </c>
    </row>
    <row r="33" spans="2:4" x14ac:dyDescent="0.2">
      <c r="B33" s="3">
        <f t="shared" si="1"/>
        <v>0.06</v>
      </c>
      <c r="C33">
        <f t="shared" si="0"/>
        <v>2.5057828195725387</v>
      </c>
      <c r="D33" s="1">
        <v>2.65</v>
      </c>
    </row>
    <row r="34" spans="2:4" x14ac:dyDescent="0.2">
      <c r="B34" s="3">
        <f t="shared" si="1"/>
        <v>0.08</v>
      </c>
      <c r="C34">
        <f t="shared" si="0"/>
        <v>2.4704583635500947</v>
      </c>
      <c r="D34" s="1">
        <v>2.65</v>
      </c>
    </row>
    <row r="35" spans="2:4" x14ac:dyDescent="0.2">
      <c r="B35" s="3">
        <f t="shared" si="1"/>
        <v>0.1</v>
      </c>
      <c r="C35">
        <f t="shared" si="0"/>
        <v>2.4356611283537282</v>
      </c>
      <c r="D35" s="1">
        <v>2.65</v>
      </c>
    </row>
    <row r="36" spans="2:4" x14ac:dyDescent="0.2">
      <c r="B36" s="3">
        <f t="shared" si="1"/>
        <v>0.12000000000000001</v>
      </c>
      <c r="C36">
        <f t="shared" si="0"/>
        <v>2.4013832451630597</v>
      </c>
      <c r="D36" s="1">
        <v>2.65</v>
      </c>
    </row>
    <row r="37" spans="2:4" x14ac:dyDescent="0.2">
      <c r="B37" s="3">
        <f t="shared" si="1"/>
        <v>0.14000000000000001</v>
      </c>
      <c r="C37">
        <f t="shared" si="0"/>
        <v>2.3676169626005938</v>
      </c>
      <c r="D37" s="1">
        <v>2.65</v>
      </c>
    </row>
    <row r="38" spans="2:4" x14ac:dyDescent="0.2">
      <c r="B38" s="3">
        <f t="shared" si="1"/>
        <v>0.16</v>
      </c>
      <c r="C38">
        <f t="shared" si="0"/>
        <v>2.3343546449788715</v>
      </c>
      <c r="D38" s="1">
        <v>2.65</v>
      </c>
    </row>
    <row r="39" spans="2:4" x14ac:dyDescent="0.2">
      <c r="B39" s="3">
        <f t="shared" si="1"/>
        <v>0.18</v>
      </c>
      <c r="C39">
        <f t="shared" si="0"/>
        <v>2.3015887705737876</v>
      </c>
      <c r="D39" s="1">
        <v>2.65</v>
      </c>
    </row>
    <row r="40" spans="2:4" x14ac:dyDescent="0.2">
      <c r="B40" s="3">
        <f t="shared" si="1"/>
        <v>0.19999999999999998</v>
      </c>
      <c r="C40">
        <f t="shared" si="0"/>
        <v>2.2693119299236759</v>
      </c>
      <c r="D40" s="1">
        <v>2.65</v>
      </c>
    </row>
    <row r="41" spans="2:4" x14ac:dyDescent="0.2">
      <c r="B41" s="3">
        <f t="shared" si="1"/>
        <v>0.21999999999999997</v>
      </c>
      <c r="C41">
        <f t="shared" si="0"/>
        <v>2.2375168241537819</v>
      </c>
      <c r="D41" s="1">
        <v>2.65</v>
      </c>
    </row>
    <row r="42" spans="2:4" x14ac:dyDescent="0.2">
      <c r="B42" s="3">
        <f t="shared" si="1"/>
        <v>0.23999999999999996</v>
      </c>
      <c r="C42">
        <f t="shared" si="0"/>
        <v>2.2061962633257428</v>
      </c>
      <c r="D42" s="1">
        <v>2.65</v>
      </c>
    </row>
    <row r="43" spans="2:4" x14ac:dyDescent="0.2">
      <c r="B43" s="3">
        <f t="shared" si="1"/>
        <v>0.25999999999999995</v>
      </c>
      <c r="C43">
        <f t="shared" si="0"/>
        <v>2.1753431648117019</v>
      </c>
      <c r="D43" s="1">
        <v>2.65</v>
      </c>
    </row>
    <row r="44" spans="2:4" x14ac:dyDescent="0.2">
      <c r="B44" s="3">
        <f t="shared" si="1"/>
        <v>0.27999999999999997</v>
      </c>
      <c r="C44">
        <f t="shared" si="0"/>
        <v>2.1449505516926886</v>
      </c>
      <c r="D44" s="1">
        <v>2.65</v>
      </c>
    </row>
    <row r="45" spans="2:4" x14ac:dyDescent="0.2">
      <c r="B45" s="3">
        <f t="shared" si="1"/>
        <v>0.3</v>
      </c>
      <c r="C45">
        <f t="shared" si="0"/>
        <v>2.1150115511809036</v>
      </c>
      <c r="D45" s="1">
        <v>2.65</v>
      </c>
    </row>
    <row r="46" spans="2:4" x14ac:dyDescent="0.2">
      <c r="B46" s="3">
        <f t="shared" si="1"/>
        <v>0.32</v>
      </c>
      <c r="C46">
        <f t="shared" si="0"/>
        <v>2.0855193930655522</v>
      </c>
      <c r="D46" s="1">
        <v>2.65</v>
      </c>
    </row>
    <row r="47" spans="2:4" x14ac:dyDescent="0.2">
      <c r="B47" s="3">
        <f t="shared" si="1"/>
        <v>0.34</v>
      </c>
      <c r="C47">
        <f t="shared" si="0"/>
        <v>2.0564674081818706</v>
      </c>
      <c r="D47" s="1">
        <v>2.65</v>
      </c>
    </row>
    <row r="48" spans="2:4" x14ac:dyDescent="0.2">
      <c r="B48" s="3">
        <f>B47+0.02</f>
        <v>0.36000000000000004</v>
      </c>
      <c r="C48">
        <f t="shared" si="0"/>
        <v>2.0278490269030067</v>
      </c>
      <c r="D48" s="1">
        <v>2.65</v>
      </c>
    </row>
    <row r="49" spans="2:5" x14ac:dyDescent="0.2">
      <c r="B49" s="3">
        <f t="shared" si="1"/>
        <v>0.38000000000000006</v>
      </c>
      <c r="C49">
        <f t="shared" si="0"/>
        <v>1.9996577776544078</v>
      </c>
      <c r="D49" s="1">
        <v>2.65</v>
      </c>
    </row>
    <row r="50" spans="2:5" x14ac:dyDescent="0.2">
      <c r="B50" s="3">
        <f t="shared" si="1"/>
        <v>0.40000000000000008</v>
      </c>
      <c r="C50">
        <f t="shared" si="0"/>
        <v>1.9718872854503779</v>
      </c>
      <c r="D50" s="1">
        <v>2.65</v>
      </c>
    </row>
    <row r="51" spans="2:5" x14ac:dyDescent="0.2">
      <c r="B51" s="3">
        <f t="shared" si="1"/>
        <v>0.4200000000000001</v>
      </c>
      <c r="C51">
        <f t="shared" si="0"/>
        <v>1.9445312704524818</v>
      </c>
      <c r="D51" s="1">
        <v>2.65</v>
      </c>
    </row>
    <row r="52" spans="2:5" x14ac:dyDescent="0.2">
      <c r="B52" s="3">
        <f t="shared" si="1"/>
        <v>0.44000000000000011</v>
      </c>
      <c r="C52">
        <f t="shared" si="0"/>
        <v>1.9175835465494642</v>
      </c>
      <c r="D52" s="1">
        <v>2.65</v>
      </c>
    </row>
    <row r="53" spans="2:5" x14ac:dyDescent="0.2">
      <c r="B53" s="3">
        <v>0</v>
      </c>
      <c r="C53">
        <f>2.71-1.52*B53</f>
        <v>2.71</v>
      </c>
      <c r="D53" s="1">
        <v>2.71</v>
      </c>
      <c r="E53" s="3">
        <f>B53</f>
        <v>0</v>
      </c>
    </row>
    <row r="54" spans="2:5" x14ac:dyDescent="0.2">
      <c r="B54" s="3">
        <f>B53+0.02</f>
        <v>0.02</v>
      </c>
      <c r="C54">
        <f t="shared" ref="C54:C74" si="2">2.71-1.52*B54</f>
        <v>2.6795999999999998</v>
      </c>
      <c r="D54" s="1">
        <v>2.71</v>
      </c>
      <c r="E54" s="3">
        <f t="shared" ref="E54:E75" si="3">B54</f>
        <v>0.02</v>
      </c>
    </row>
    <row r="55" spans="2:5" x14ac:dyDescent="0.2">
      <c r="B55" s="3">
        <f t="shared" ref="B55:B75" si="4">B54+0.02</f>
        <v>0.04</v>
      </c>
      <c r="C55">
        <f t="shared" si="2"/>
        <v>2.6492</v>
      </c>
      <c r="D55" s="1">
        <v>2.71</v>
      </c>
      <c r="E55" s="3">
        <f t="shared" si="3"/>
        <v>0.04</v>
      </c>
    </row>
    <row r="56" spans="2:5" x14ac:dyDescent="0.2">
      <c r="B56" s="3">
        <f t="shared" si="4"/>
        <v>0.06</v>
      </c>
      <c r="C56">
        <f t="shared" si="2"/>
        <v>2.6187999999999998</v>
      </c>
      <c r="D56" s="1">
        <v>2.71</v>
      </c>
      <c r="E56" s="3">
        <f t="shared" si="3"/>
        <v>0.06</v>
      </c>
    </row>
    <row r="57" spans="2:5" x14ac:dyDescent="0.2">
      <c r="B57" s="3">
        <f t="shared" si="4"/>
        <v>0.08</v>
      </c>
      <c r="C57">
        <f t="shared" si="2"/>
        <v>2.5884</v>
      </c>
      <c r="D57" s="1">
        <v>2.71</v>
      </c>
      <c r="E57" s="3">
        <f t="shared" si="3"/>
        <v>0.08</v>
      </c>
    </row>
    <row r="58" spans="2:5" x14ac:dyDescent="0.2">
      <c r="B58" s="3">
        <f t="shared" si="4"/>
        <v>0.1</v>
      </c>
      <c r="C58">
        <f t="shared" si="2"/>
        <v>2.5579999999999998</v>
      </c>
      <c r="D58" s="1">
        <v>2.71</v>
      </c>
      <c r="E58" s="3">
        <f t="shared" si="3"/>
        <v>0.1</v>
      </c>
    </row>
    <row r="59" spans="2:5" x14ac:dyDescent="0.2">
      <c r="B59" s="3">
        <f t="shared" si="4"/>
        <v>0.12000000000000001</v>
      </c>
      <c r="C59">
        <f t="shared" si="2"/>
        <v>2.5276000000000001</v>
      </c>
      <c r="D59" s="1">
        <v>2.71</v>
      </c>
      <c r="E59" s="3">
        <f t="shared" si="3"/>
        <v>0.12000000000000001</v>
      </c>
    </row>
    <row r="60" spans="2:5" x14ac:dyDescent="0.2">
      <c r="B60" s="3">
        <f t="shared" si="4"/>
        <v>0.14000000000000001</v>
      </c>
      <c r="C60">
        <f t="shared" si="2"/>
        <v>2.4971999999999999</v>
      </c>
      <c r="D60" s="1">
        <v>2.71</v>
      </c>
      <c r="E60" s="3">
        <f t="shared" si="3"/>
        <v>0.14000000000000001</v>
      </c>
    </row>
    <row r="61" spans="2:5" x14ac:dyDescent="0.2">
      <c r="B61" s="3">
        <f t="shared" si="4"/>
        <v>0.16</v>
      </c>
      <c r="C61">
        <f t="shared" si="2"/>
        <v>2.4668000000000001</v>
      </c>
      <c r="D61" s="1">
        <v>2.71</v>
      </c>
      <c r="E61" s="3">
        <f t="shared" si="3"/>
        <v>0.16</v>
      </c>
    </row>
    <row r="62" spans="2:5" x14ac:dyDescent="0.2">
      <c r="B62" s="3">
        <f t="shared" si="4"/>
        <v>0.18</v>
      </c>
      <c r="C62">
        <f t="shared" si="2"/>
        <v>2.4363999999999999</v>
      </c>
      <c r="D62" s="1">
        <v>2.71</v>
      </c>
      <c r="E62" s="3">
        <f t="shared" si="3"/>
        <v>0.18</v>
      </c>
    </row>
    <row r="63" spans="2:5" x14ac:dyDescent="0.2">
      <c r="B63" s="3">
        <f t="shared" si="4"/>
        <v>0.19999999999999998</v>
      </c>
      <c r="C63">
        <f t="shared" si="2"/>
        <v>2.4060000000000001</v>
      </c>
      <c r="D63" s="1">
        <v>2.71</v>
      </c>
      <c r="E63" s="3">
        <f t="shared" si="3"/>
        <v>0.19999999999999998</v>
      </c>
    </row>
    <row r="64" spans="2:5" x14ac:dyDescent="0.2">
      <c r="B64" s="3">
        <f t="shared" si="4"/>
        <v>0.21999999999999997</v>
      </c>
      <c r="C64">
        <f t="shared" si="2"/>
        <v>2.3755999999999999</v>
      </c>
      <c r="D64" s="1">
        <v>2.71</v>
      </c>
      <c r="E64" s="3">
        <f t="shared" si="3"/>
        <v>0.21999999999999997</v>
      </c>
    </row>
    <row r="65" spans="2:5" x14ac:dyDescent="0.2">
      <c r="B65" s="3">
        <f t="shared" si="4"/>
        <v>0.23999999999999996</v>
      </c>
      <c r="C65">
        <f t="shared" si="2"/>
        <v>2.3452000000000002</v>
      </c>
      <c r="D65" s="1">
        <v>2.71</v>
      </c>
      <c r="E65" s="3">
        <f t="shared" si="3"/>
        <v>0.23999999999999996</v>
      </c>
    </row>
    <row r="66" spans="2:5" x14ac:dyDescent="0.2">
      <c r="B66" s="3">
        <f t="shared" si="4"/>
        <v>0.25999999999999995</v>
      </c>
      <c r="C66">
        <f t="shared" si="2"/>
        <v>2.3148</v>
      </c>
      <c r="D66" s="1">
        <v>2.71</v>
      </c>
      <c r="E66" s="3">
        <f t="shared" si="3"/>
        <v>0.25999999999999995</v>
      </c>
    </row>
    <row r="67" spans="2:5" x14ac:dyDescent="0.2">
      <c r="B67" s="3">
        <f t="shared" si="4"/>
        <v>0.27999999999999997</v>
      </c>
      <c r="C67">
        <f t="shared" si="2"/>
        <v>2.2843999999999998</v>
      </c>
      <c r="D67" s="1">
        <v>2.71</v>
      </c>
      <c r="E67" s="3">
        <f t="shared" si="3"/>
        <v>0.27999999999999997</v>
      </c>
    </row>
    <row r="68" spans="2:5" x14ac:dyDescent="0.2">
      <c r="B68" s="3">
        <f t="shared" si="4"/>
        <v>0.3</v>
      </c>
      <c r="C68">
        <f t="shared" si="2"/>
        <v>2.254</v>
      </c>
      <c r="D68" s="1">
        <v>2.71</v>
      </c>
      <c r="E68" s="3">
        <f t="shared" si="3"/>
        <v>0.3</v>
      </c>
    </row>
    <row r="69" spans="2:5" x14ac:dyDescent="0.2">
      <c r="B69" s="3">
        <f t="shared" si="4"/>
        <v>0.32</v>
      </c>
      <c r="C69">
        <f t="shared" si="2"/>
        <v>2.2235999999999998</v>
      </c>
      <c r="D69" s="1">
        <v>2.71</v>
      </c>
      <c r="E69" s="3">
        <f t="shared" si="3"/>
        <v>0.32</v>
      </c>
    </row>
    <row r="70" spans="2:5" x14ac:dyDescent="0.2">
      <c r="B70" s="3">
        <f t="shared" si="4"/>
        <v>0.34</v>
      </c>
      <c r="C70">
        <f t="shared" si="2"/>
        <v>2.1932</v>
      </c>
      <c r="D70" s="1">
        <v>2.71</v>
      </c>
      <c r="E70" s="3">
        <f t="shared" si="3"/>
        <v>0.34</v>
      </c>
    </row>
    <row r="71" spans="2:5" x14ac:dyDescent="0.2">
      <c r="B71" s="3">
        <f>B70+0.02</f>
        <v>0.36000000000000004</v>
      </c>
      <c r="C71">
        <f t="shared" si="2"/>
        <v>2.1627999999999998</v>
      </c>
      <c r="D71" s="1">
        <v>2.71</v>
      </c>
      <c r="E71" s="3">
        <f t="shared" si="3"/>
        <v>0.36000000000000004</v>
      </c>
    </row>
    <row r="72" spans="2:5" x14ac:dyDescent="0.2">
      <c r="B72" s="3">
        <f t="shared" si="4"/>
        <v>0.38000000000000006</v>
      </c>
      <c r="C72">
        <f t="shared" si="2"/>
        <v>2.1323999999999996</v>
      </c>
      <c r="D72" s="1">
        <v>2.71</v>
      </c>
      <c r="E72" s="3">
        <f t="shared" si="3"/>
        <v>0.38000000000000006</v>
      </c>
    </row>
    <row r="73" spans="2:5" x14ac:dyDescent="0.2">
      <c r="B73" s="3">
        <f t="shared" si="4"/>
        <v>0.40000000000000008</v>
      </c>
      <c r="C73">
        <f t="shared" si="2"/>
        <v>2.1019999999999999</v>
      </c>
      <c r="D73" s="1">
        <v>2.71</v>
      </c>
      <c r="E73" s="3">
        <f t="shared" si="3"/>
        <v>0.40000000000000008</v>
      </c>
    </row>
    <row r="74" spans="2:5" x14ac:dyDescent="0.2">
      <c r="B74" s="3">
        <f t="shared" si="4"/>
        <v>0.4200000000000001</v>
      </c>
      <c r="C74">
        <f t="shared" si="2"/>
        <v>2.0715999999999997</v>
      </c>
      <c r="D74" s="1">
        <v>2.71</v>
      </c>
      <c r="E74" s="3">
        <f t="shared" si="3"/>
        <v>0.4200000000000001</v>
      </c>
    </row>
    <row r="75" spans="2:5" x14ac:dyDescent="0.2">
      <c r="B75" s="3">
        <f t="shared" si="4"/>
        <v>0.44000000000000011</v>
      </c>
      <c r="C75">
        <f>2.71-1.52*B75</f>
        <v>2.0411999999999999</v>
      </c>
      <c r="D75" s="1">
        <v>2.71</v>
      </c>
      <c r="E75" s="3">
        <f t="shared" si="3"/>
        <v>0.44000000000000011</v>
      </c>
    </row>
    <row r="76" spans="2:5" x14ac:dyDescent="0.2">
      <c r="B76" s="3">
        <v>0</v>
      </c>
      <c r="C76">
        <f>-(0.3+-3.155*EXP(-B76/2.175))</f>
        <v>2.855</v>
      </c>
      <c r="D76" s="1">
        <v>2.87</v>
      </c>
    </row>
    <row r="77" spans="2:5" x14ac:dyDescent="0.2">
      <c r="B77" s="3">
        <f>B76+0.02</f>
        <v>0.02</v>
      </c>
      <c r="C77">
        <f t="shared" ref="C77:C98" si="5">-(0.3+-3.155*EXP(-B77/2.175))</f>
        <v>2.8261214840192204</v>
      </c>
      <c r="D77" s="1">
        <v>2.87</v>
      </c>
    </row>
    <row r="78" spans="2:5" x14ac:dyDescent="0.2">
      <c r="B78" s="3">
        <f t="shared" ref="B78:B98" si="6">B77+0.02</f>
        <v>0.04</v>
      </c>
      <c r="C78">
        <f t="shared" si="5"/>
        <v>2.7975073004267932</v>
      </c>
      <c r="D78" s="1">
        <v>2.87</v>
      </c>
    </row>
    <row r="79" spans="2:5" x14ac:dyDescent="0.2">
      <c r="B79" s="3">
        <f t="shared" si="6"/>
        <v>0.06</v>
      </c>
      <c r="C79">
        <f t="shared" si="5"/>
        <v>2.7691550297212606</v>
      </c>
      <c r="D79" s="1">
        <v>2.87</v>
      </c>
    </row>
    <row r="80" spans="2:5" x14ac:dyDescent="0.2">
      <c r="B80" s="3">
        <f t="shared" si="6"/>
        <v>0.08</v>
      </c>
      <c r="C80">
        <f t="shared" si="5"/>
        <v>2.7410622745474744</v>
      </c>
      <c r="D80" s="1">
        <v>2.87</v>
      </c>
    </row>
    <row r="81" spans="2:4" x14ac:dyDescent="0.2">
      <c r="B81" s="3">
        <f t="shared" si="6"/>
        <v>0.1</v>
      </c>
      <c r="C81">
        <f t="shared" si="5"/>
        <v>2.7132266594938876</v>
      </c>
      <c r="D81" s="1">
        <v>2.87</v>
      </c>
    </row>
    <row r="82" spans="2:4" x14ac:dyDescent="0.2">
      <c r="B82" s="3">
        <f t="shared" si="6"/>
        <v>0.12000000000000001</v>
      </c>
      <c r="C82">
        <f t="shared" si="5"/>
        <v>2.6856458308916991</v>
      </c>
      <c r="D82" s="1">
        <v>2.87</v>
      </c>
    </row>
    <row r="83" spans="2:4" x14ac:dyDescent="0.2">
      <c r="B83" s="3">
        <f t="shared" si="6"/>
        <v>0.14000000000000001</v>
      </c>
      <c r="C83">
        <f t="shared" si="5"/>
        <v>2.6583174566158343</v>
      </c>
      <c r="D83" s="1">
        <v>2.87</v>
      </c>
    </row>
    <row r="84" spans="2:4" x14ac:dyDescent="0.2">
      <c r="B84" s="3">
        <f t="shared" si="6"/>
        <v>0.16</v>
      </c>
      <c r="C84">
        <f t="shared" si="5"/>
        <v>2.6312392258877519</v>
      </c>
      <c r="D84" s="1">
        <v>2.87</v>
      </c>
    </row>
    <row r="85" spans="2:4" x14ac:dyDescent="0.2">
      <c r="B85" s="3">
        <f t="shared" si="6"/>
        <v>0.18</v>
      </c>
      <c r="C85">
        <f t="shared" si="5"/>
        <v>2.6044088490800541</v>
      </c>
      <c r="D85" s="1">
        <v>2.87</v>
      </c>
    </row>
    <row r="86" spans="2:4" x14ac:dyDescent="0.2">
      <c r="B86" s="3">
        <f t="shared" si="6"/>
        <v>0.19999999999999998</v>
      </c>
      <c r="C86">
        <f t="shared" si="5"/>
        <v>2.5778240575228826</v>
      </c>
      <c r="D86" s="1">
        <v>2.87</v>
      </c>
    </row>
    <row r="87" spans="2:4" x14ac:dyDescent="0.2">
      <c r="B87" s="3">
        <f t="shared" si="6"/>
        <v>0.21999999999999997</v>
      </c>
      <c r="C87">
        <f t="shared" si="5"/>
        <v>2.5514826033120914</v>
      </c>
      <c r="D87" s="1">
        <v>2.87</v>
      </c>
    </row>
    <row r="88" spans="2:4" x14ac:dyDescent="0.2">
      <c r="B88" s="3">
        <f t="shared" si="6"/>
        <v>0.23999999999999996</v>
      </c>
      <c r="C88">
        <f t="shared" si="5"/>
        <v>2.5253822591191715</v>
      </c>
      <c r="D88" s="1">
        <v>2.87</v>
      </c>
    </row>
    <row r="89" spans="2:4" x14ac:dyDescent="0.2">
      <c r="B89" s="3">
        <f t="shared" si="6"/>
        <v>0.25999999999999995</v>
      </c>
      <c r="C89">
        <f t="shared" si="5"/>
        <v>2.4995208180029165</v>
      </c>
      <c r="D89" s="1">
        <v>2.87</v>
      </c>
    </row>
    <row r="90" spans="2:4" x14ac:dyDescent="0.2">
      <c r="B90" s="3">
        <f t="shared" si="6"/>
        <v>0.27999999999999997</v>
      </c>
      <c r="C90">
        <f t="shared" si="5"/>
        <v>2.4738960932228142</v>
      </c>
      <c r="D90" s="1">
        <v>2.87</v>
      </c>
    </row>
    <row r="91" spans="2:4" x14ac:dyDescent="0.2">
      <c r="B91" s="3">
        <f t="shared" si="6"/>
        <v>0.3</v>
      </c>
      <c r="C91">
        <f t="shared" si="5"/>
        <v>2.4485059180541433</v>
      </c>
      <c r="D91" s="1">
        <v>2.87</v>
      </c>
    </row>
    <row r="92" spans="2:4" x14ac:dyDescent="0.2">
      <c r="B92" s="3">
        <f t="shared" si="6"/>
        <v>0.32</v>
      </c>
      <c r="C92">
        <f t="shared" si="5"/>
        <v>2.4233481456047632</v>
      </c>
      <c r="D92" s="1">
        <v>2.87</v>
      </c>
    </row>
    <row r="93" spans="2:4" x14ac:dyDescent="0.2">
      <c r="B93" s="3">
        <f t="shared" si="6"/>
        <v>0.34</v>
      </c>
      <c r="C93">
        <f t="shared" si="5"/>
        <v>2.3984206486335831</v>
      </c>
      <c r="D93" s="1">
        <v>2.87</v>
      </c>
    </row>
    <row r="94" spans="2:4" x14ac:dyDescent="0.2">
      <c r="B94" s="3">
        <f>B93+0.02</f>
        <v>0.36000000000000004</v>
      </c>
      <c r="C94">
        <f t="shared" si="5"/>
        <v>2.3737213193706892</v>
      </c>
      <c r="D94" s="1">
        <v>2.87</v>
      </c>
    </row>
    <row r="95" spans="2:4" x14ac:dyDescent="0.2">
      <c r="B95" s="3">
        <f t="shared" si="6"/>
        <v>0.38000000000000006</v>
      </c>
      <c r="C95">
        <f t="shared" si="5"/>
        <v>2.3492480693391209</v>
      </c>
      <c r="D95" s="1">
        <v>2.87</v>
      </c>
    </row>
    <row r="96" spans="2:4" x14ac:dyDescent="0.2">
      <c r="B96" s="3">
        <f t="shared" si="6"/>
        <v>0.40000000000000008</v>
      </c>
      <c r="C96">
        <f t="shared" si="5"/>
        <v>2.3249988291782779</v>
      </c>
      <c r="D96" s="1">
        <v>2.87</v>
      </c>
    </row>
    <row r="97" spans="2:4" x14ac:dyDescent="0.2">
      <c r="B97" s="3">
        <f t="shared" si="6"/>
        <v>0.4200000000000001</v>
      </c>
      <c r="C97">
        <f t="shared" si="5"/>
        <v>2.3009715484689428</v>
      </c>
      <c r="D97" s="1">
        <v>2.87</v>
      </c>
    </row>
    <row r="98" spans="2:4" x14ac:dyDescent="0.2">
      <c r="B98" s="3">
        <f t="shared" si="6"/>
        <v>0.44000000000000011</v>
      </c>
      <c r="C98">
        <f t="shared" si="5"/>
        <v>2.2771641955599051</v>
      </c>
      <c r="D98" s="1">
        <v>2.87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SLB_CNL_1.0</vt:lpstr>
      <vt:lpstr>SLB_CNL_1.1</vt:lpstr>
      <vt:lpstr>TNPH_1.0</vt:lpstr>
      <vt:lpstr>TNPH_1.19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Phillips</cp:lastModifiedBy>
  <dcterms:created xsi:type="dcterms:W3CDTF">2019-12-20T03:53:24Z</dcterms:created>
  <dcterms:modified xsi:type="dcterms:W3CDTF">2020-10-28T19:30:29Z</dcterms:modified>
</cp:coreProperties>
</file>