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IPE\Documents\"/>
    </mc:Choice>
  </mc:AlternateContent>
  <xr:revisionPtr revIDLastSave="0" documentId="8_{05E88CB2-C5FC-455F-BF73-7EA106F448FC}" xr6:coauthVersionLast="47" xr6:coauthVersionMax="47" xr10:uidLastSave="{00000000-0000-0000-0000-000000000000}"/>
  <bookViews>
    <workbookView xWindow="-120" yWindow="-120" windowWidth="20730" windowHeight="11160" activeTab="2" xr2:uid="{45828D46-815B-4D97-8AFF-DE1BD9E5E5D0}"/>
  </bookViews>
  <sheets>
    <sheet name="Dados" sheetId="1" r:id="rId1"/>
    <sheet name="Controller" sheetId="3" r:id="rId2"/>
    <sheet name="Dashboard" sheetId="2" r:id="rId3"/>
  </sheets>
  <definedNames>
    <definedName name="SegmentaçãodeDados_Mês">#N/A</definedName>
  </definedNames>
  <calcPr calcId="181029"/>
  <pivotCaches>
    <pivotCache cacheId="13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</calcChain>
</file>

<file path=xl/sharedStrings.xml><?xml version="1.0" encoding="utf-8"?>
<sst xmlns="http://schemas.openxmlformats.org/spreadsheetml/2006/main" count="332" uniqueCount="126">
  <si>
    <t>Data</t>
  </si>
  <si>
    <t>Tipo</t>
  </si>
  <si>
    <t>Descrição</t>
  </si>
  <si>
    <t>Valor</t>
  </si>
  <si>
    <t>Categoria</t>
  </si>
  <si>
    <t>Opereção bancária</t>
  </si>
  <si>
    <t>Status</t>
  </si>
  <si>
    <t>25/02/2024</t>
  </si>
  <si>
    <t>Receita</t>
  </si>
  <si>
    <t>Educação</t>
  </si>
  <si>
    <t>Transação 1</t>
  </si>
  <si>
    <t>Boleto</t>
  </si>
  <si>
    <t>Concluído</t>
  </si>
  <si>
    <t>22/07/2024</t>
  </si>
  <si>
    <t>Alimentação</t>
  </si>
  <si>
    <t>Transação 2</t>
  </si>
  <si>
    <t>Cartão de Crédito</t>
  </si>
  <si>
    <t>14/08/2024</t>
  </si>
  <si>
    <t>Salário</t>
  </si>
  <si>
    <t>Transação 3</t>
  </si>
  <si>
    <t>09/03/2024</t>
  </si>
  <si>
    <t>Despesa</t>
  </si>
  <si>
    <t>Transação 4</t>
  </si>
  <si>
    <t>TED</t>
  </si>
  <si>
    <t>Cancelado</t>
  </si>
  <si>
    <t>17/08/2024</t>
  </si>
  <si>
    <t>Investimento</t>
  </si>
  <si>
    <t>Transação 5</t>
  </si>
  <si>
    <t>PIX</t>
  </si>
  <si>
    <t>23/10/2024</t>
  </si>
  <si>
    <t>Transação 6</t>
  </si>
  <si>
    <t>Pendente</t>
  </si>
  <si>
    <t>06/05/2024</t>
  </si>
  <si>
    <t>Transação 7</t>
  </si>
  <si>
    <t>08/04/2024</t>
  </si>
  <si>
    <t>Lazer</t>
  </si>
  <si>
    <t>Transação 8</t>
  </si>
  <si>
    <t>28/03/2024</t>
  </si>
  <si>
    <t>Transação 9</t>
  </si>
  <si>
    <t>DOC</t>
  </si>
  <si>
    <t>06/02/2024</t>
  </si>
  <si>
    <t>Saúde</t>
  </si>
  <si>
    <t>Transação 10</t>
  </si>
  <si>
    <t>27/06/2024</t>
  </si>
  <si>
    <t>Transporte</t>
  </si>
  <si>
    <t>Transação 11</t>
  </si>
  <si>
    <t>08/09/2024</t>
  </si>
  <si>
    <t>Transação 12</t>
  </si>
  <si>
    <t>21/11/2024</t>
  </si>
  <si>
    <t>Transação 13</t>
  </si>
  <si>
    <t>12/11/2024</t>
  </si>
  <si>
    <t>Transação 14</t>
  </si>
  <si>
    <t>02/03/2024</t>
  </si>
  <si>
    <t>Transação 15</t>
  </si>
  <si>
    <t>08/07/2024</t>
  </si>
  <si>
    <t>Transação 16</t>
  </si>
  <si>
    <t>09/09/2024</t>
  </si>
  <si>
    <t>Transação 17</t>
  </si>
  <si>
    <t>16/07/2024</t>
  </si>
  <si>
    <t>Transação 18</t>
  </si>
  <si>
    <t>14/10/2024</t>
  </si>
  <si>
    <t>Transação 19</t>
  </si>
  <si>
    <t>31/03/2024</t>
  </si>
  <si>
    <t>Transação 20</t>
  </si>
  <si>
    <t>25/07/2024</t>
  </si>
  <si>
    <t>Transação 21</t>
  </si>
  <si>
    <t>21/02/2024</t>
  </si>
  <si>
    <t>Transação 22</t>
  </si>
  <si>
    <t>23/06/2024</t>
  </si>
  <si>
    <t>Transação 23</t>
  </si>
  <si>
    <t>19/12/2024</t>
  </si>
  <si>
    <t>Transação 24</t>
  </si>
  <si>
    <t>19/08/2024</t>
  </si>
  <si>
    <t>Transação 25</t>
  </si>
  <si>
    <t>04/09/2024</t>
  </si>
  <si>
    <t>Transação 26</t>
  </si>
  <si>
    <t>13/04/2024</t>
  </si>
  <si>
    <t>Transação 27</t>
  </si>
  <si>
    <t>29/02/2024</t>
  </si>
  <si>
    <t>Transação 28</t>
  </si>
  <si>
    <t>07/07/2024</t>
  </si>
  <si>
    <t>Transação 29</t>
  </si>
  <si>
    <t>Transação 30</t>
  </si>
  <si>
    <t>Transação 31</t>
  </si>
  <si>
    <t>10/02/2024</t>
  </si>
  <si>
    <t>Transação 32</t>
  </si>
  <si>
    <t>06/07/2024</t>
  </si>
  <si>
    <t>Transação 33</t>
  </si>
  <si>
    <t>11/05/2024</t>
  </si>
  <si>
    <t>Transação 34</t>
  </si>
  <si>
    <t>07/01/2025</t>
  </si>
  <si>
    <t>Transação 35</t>
  </si>
  <si>
    <t>24/08/2024</t>
  </si>
  <si>
    <t>Transação 36</t>
  </si>
  <si>
    <t>21/03/2024</t>
  </si>
  <si>
    <t>Transação 37</t>
  </si>
  <si>
    <t>21/08/2024</t>
  </si>
  <si>
    <t>Transação 38</t>
  </si>
  <si>
    <t>03/07/2024</t>
  </si>
  <si>
    <t>Transação 39</t>
  </si>
  <si>
    <t>12/02/2024</t>
  </si>
  <si>
    <t>Transação 40</t>
  </si>
  <si>
    <t>30/10/2024</t>
  </si>
  <si>
    <t>Transação 41</t>
  </si>
  <si>
    <t>10/09/2024</t>
  </si>
  <si>
    <t>Transação 42</t>
  </si>
  <si>
    <t>30/05/2024</t>
  </si>
  <si>
    <t>Transação 43</t>
  </si>
  <si>
    <t>22/03/2024</t>
  </si>
  <si>
    <t>Transação 44</t>
  </si>
  <si>
    <t>28/02/2024</t>
  </si>
  <si>
    <t>Transação 45</t>
  </si>
  <si>
    <t>15/10/2024</t>
  </si>
  <si>
    <t>Transação 46</t>
  </si>
  <si>
    <t>15/06/2024</t>
  </si>
  <si>
    <t>Transação 47</t>
  </si>
  <si>
    <t>07/02/2024</t>
  </si>
  <si>
    <t>Transação 48</t>
  </si>
  <si>
    <t>22/04/2024</t>
  </si>
  <si>
    <t>Transação 49</t>
  </si>
  <si>
    <t>11/12/2024</t>
  </si>
  <si>
    <t>Transação 50</t>
  </si>
  <si>
    <t>Rótulos de Linha</t>
  </si>
  <si>
    <t>Total Geral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</si>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</sst>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8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</cellXfs>
  <cellStyles count="2">
    <cellStyle name="Moeda" xfId="1" builtinId="4"/>
    <cellStyle name="Normal" xfId="0" builtinId="0"/>
  </cellStyles>
  <dxfs count="5">
    <dxf>
      <font>
        <color theme="0"/>
      </font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rgb="FF002060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0" formatCode="General"/>
    </dxf>
  </dxfs>
  <tableStyles count="2" defaultTableStyle="TableStyleMedium2" defaultPivotStyle="PivotStyleLight16">
    <tableStyle name="SlicerStyleDark1 2" pivot="0" table="0" count="10" xr9:uid="{9C75D31D-733D-4902-AC0B-4232DDCE1696}">
      <tableStyleElement type="wholeTable" dxfId="1"/>
      <tableStyleElement type="headerRow" dxfId="0"/>
    </tableStyle>
    <tableStyle name="SlicerStyleLight1 2" pivot="0" table="0" count="10" xr9:uid="{8C3F4920-F09E-4632-A7C6-15A166414CD6}">
      <tableStyleElement type="wholeTable" dxfId="3"/>
      <tableStyleElement type="headerRow" dxfId="2"/>
    </tableStyle>
  </tableStyles>
  <colors>
    <mruColors>
      <color rgb="FFFB6FC5"/>
    </mruColors>
  </colors>
  <extLst>
    <ext xmlns:x14="http://schemas.microsoft.com/office/spreadsheetml/2009/9/main" uri="{46F421CA-312F-682f-3DD2-61675219B42D}">
      <x14:dxfs count="40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1 2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Bootcamp.xlsx]Controller!Tabela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2000">
                  <a:srgbClr val="C00000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gradFill>
                <a:gsLst>
                  <a:gs pos="2000">
                    <a:srgbClr val="C00000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Controller!$A$4:$A$11</c:f>
              <c:strCache>
                <c:ptCount val="7"/>
                <c:pt idx="0">
                  <c:v>Alimentação</c:v>
                </c:pt>
                <c:pt idx="1">
                  <c:v>Educação</c:v>
                </c:pt>
                <c:pt idx="2">
                  <c:v>Investimento</c:v>
                </c:pt>
                <c:pt idx="3">
                  <c:v>Lazer</c:v>
                </c:pt>
                <c:pt idx="4">
                  <c:v>Salário</c:v>
                </c:pt>
                <c:pt idx="5">
                  <c:v>Saúde</c:v>
                </c:pt>
                <c:pt idx="6">
                  <c:v>Transporte</c:v>
                </c:pt>
              </c:strCache>
            </c:strRef>
          </c:cat>
          <c:val>
            <c:numRef>
              <c:f>Controller!$B$4:$B$11</c:f>
              <c:numCache>
                <c:formatCode>"R$"\ #,##0.00</c:formatCode>
                <c:ptCount val="7"/>
                <c:pt idx="0">
                  <c:v>9862.91</c:v>
                </c:pt>
                <c:pt idx="1">
                  <c:v>11831.43</c:v>
                </c:pt>
                <c:pt idx="2">
                  <c:v>15127.859999999999</c:v>
                </c:pt>
                <c:pt idx="3">
                  <c:v>4422.93</c:v>
                </c:pt>
                <c:pt idx="4">
                  <c:v>11101.34</c:v>
                </c:pt>
                <c:pt idx="5">
                  <c:v>11616.2</c:v>
                </c:pt>
                <c:pt idx="6">
                  <c:v>3663.25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1-48A8-A8B8-9FDD475553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9970000"/>
        <c:axId val="1170656352"/>
      </c:barChart>
      <c:catAx>
        <c:axId val="9599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0656352"/>
        <c:crosses val="autoZero"/>
        <c:auto val="1"/>
        <c:lblAlgn val="ctr"/>
        <c:lblOffset val="100"/>
        <c:noMultiLvlLbl val="0"/>
      </c:catAx>
      <c:valAx>
        <c:axId val="11706563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599700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Bootcamp.xlsx]Controller!Tabela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291776027996503E-2"/>
          <c:y val="0.23406969962088073"/>
          <c:w val="0.91812773403324588"/>
          <c:h val="0.423720836978710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Controller!$E$4:$E$11</c:f>
              <c:strCache>
                <c:ptCount val="7"/>
                <c:pt idx="0">
                  <c:v>Alimentação</c:v>
                </c:pt>
                <c:pt idx="1">
                  <c:v>Educação</c:v>
                </c:pt>
                <c:pt idx="2">
                  <c:v>Investimento</c:v>
                </c:pt>
                <c:pt idx="3">
                  <c:v>Lazer</c:v>
                </c:pt>
                <c:pt idx="4">
                  <c:v>Salário</c:v>
                </c:pt>
                <c:pt idx="5">
                  <c:v>Saúde</c:v>
                </c:pt>
                <c:pt idx="6">
                  <c:v>Transporte</c:v>
                </c:pt>
              </c:strCache>
            </c:strRef>
          </c:cat>
          <c:val>
            <c:numRef>
              <c:f>Controller!$F$4:$F$11</c:f>
              <c:numCache>
                <c:formatCode>General</c:formatCode>
                <c:ptCount val="7"/>
                <c:pt idx="0">
                  <c:v>10987.06</c:v>
                </c:pt>
                <c:pt idx="1">
                  <c:v>11040.380000000001</c:v>
                </c:pt>
                <c:pt idx="2">
                  <c:v>4436.82</c:v>
                </c:pt>
                <c:pt idx="3">
                  <c:v>7697.3600000000006</c:v>
                </c:pt>
                <c:pt idx="4">
                  <c:v>3088.0699999999997</c:v>
                </c:pt>
                <c:pt idx="5">
                  <c:v>8634.7000000000007</c:v>
                </c:pt>
                <c:pt idx="6">
                  <c:v>13334.060000000001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C-4A16-BCB7-7245E84079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5870912"/>
        <c:axId val="1176651312"/>
      </c:barChart>
      <c:catAx>
        <c:axId val="10858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6651312"/>
        <c:crosses val="autoZero"/>
        <c:auto val="1"/>
        <c:lblAlgn val="ctr"/>
        <c:lblOffset val="100"/>
        <c:noMultiLvlLbl val="0"/>
      </c:catAx>
      <c:valAx>
        <c:axId val="1176651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587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202405</xdr:colOff>
      <xdr:row>22</xdr:row>
      <xdr:rowOff>119062</xdr:rowOff>
    </xdr:from>
    <xdr:to>
      <xdr:col>11</xdr:col>
      <xdr:colOff>285749</xdr:colOff>
      <xdr:row>43</xdr:row>
      <xdr:rowOff>178593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F414D28F-9E01-F59D-9CB6-87E5703AEC6A}"/>
            </a:ext>
          </a:extLst>
        </xdr:cNvPr>
        <xdr:cNvGrpSpPr/>
      </xdr:nvGrpSpPr>
      <xdr:grpSpPr>
        <a:xfrm>
          <a:off x="2035968" y="4310062"/>
          <a:ext cx="6155531" cy="4060031"/>
          <a:chOff x="1904999" y="4333874"/>
          <a:chExt cx="6155531" cy="4060031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F90021C2-D38F-E21C-8433-0368416A19EC}"/>
              </a:ext>
            </a:extLst>
          </xdr:cNvPr>
          <xdr:cNvSpPr/>
        </xdr:nvSpPr>
        <xdr:spPr>
          <a:xfrm>
            <a:off x="1904999" y="4345780"/>
            <a:ext cx="6155531" cy="40481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A0BDE36C-B333-2A91-D3DA-498CD34774ED}"/>
              </a:ext>
            </a:extLst>
          </xdr:cNvPr>
          <xdr:cNvGrpSpPr/>
        </xdr:nvGrpSpPr>
        <xdr:grpSpPr>
          <a:xfrm>
            <a:off x="1905000" y="4333874"/>
            <a:ext cx="6143626" cy="3862388"/>
            <a:chOff x="1905000" y="4345780"/>
            <a:chExt cx="6143626" cy="3862388"/>
          </a:xfrm>
        </xdr:grpSpPr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7219D1C-4281-4F51-B9BB-749F6E08A0D4}"/>
                </a:ext>
              </a:extLst>
            </xdr:cNvPr>
            <xdr:cNvGraphicFramePr>
              <a:graphicFrameLocks/>
            </xdr:cNvGraphicFramePr>
          </xdr:nvGraphicFramePr>
          <xdr:xfrm>
            <a:off x="2190750" y="5464968"/>
            <a:ext cx="5572125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5C70DF52-0403-8F31-0033-A9ED3EFCC9AD}"/>
                </a:ext>
              </a:extLst>
            </xdr:cNvPr>
            <xdr:cNvSpPr/>
          </xdr:nvSpPr>
          <xdr:spPr>
            <a:xfrm>
              <a:off x="1905000" y="4345780"/>
              <a:ext cx="6143626" cy="10001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3200">
                  <a:latin typeface="Arial" panose="020B0604020202020204" pitchFamily="34" charset="0"/>
                  <a:cs typeface="Arial" panose="020B0604020202020204" pitchFamily="34" charset="0"/>
                </a:rPr>
                <a:t>Despesas</a:t>
              </a:r>
            </a:p>
            <a:p>
              <a:pPr algn="l"/>
              <a:endParaRPr lang="pt-BR" sz="1100"/>
            </a:p>
          </xdr:txBody>
        </xdr:sp>
      </xdr:grpSp>
    </xdr:grpSp>
    <xdr:clientData/>
  </xdr:twoCellAnchor>
  <xdr:twoCellAnchor>
    <xdr:from>
      <xdr:col>1</xdr:col>
      <xdr:colOff>202405</xdr:colOff>
      <xdr:row>0</xdr:row>
      <xdr:rowOff>83344</xdr:rowOff>
    </xdr:from>
    <xdr:to>
      <xdr:col>9</xdr:col>
      <xdr:colOff>440530</xdr:colOff>
      <xdr:row>20</xdr:row>
      <xdr:rowOff>154781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C6DB9D5B-AF26-024D-A5B6-CA5BC798604D}"/>
            </a:ext>
          </a:extLst>
        </xdr:cNvPr>
        <xdr:cNvGrpSpPr/>
      </xdr:nvGrpSpPr>
      <xdr:grpSpPr>
        <a:xfrm>
          <a:off x="2035968" y="83344"/>
          <a:ext cx="5095875" cy="3881437"/>
          <a:chOff x="1869281" y="59531"/>
          <a:chExt cx="5095875" cy="3881437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A04FD492-58C8-9556-07AB-55B42D081C4B}"/>
              </a:ext>
            </a:extLst>
          </xdr:cNvPr>
          <xdr:cNvSpPr/>
        </xdr:nvSpPr>
        <xdr:spPr>
          <a:xfrm>
            <a:off x="1869281" y="71437"/>
            <a:ext cx="5095875" cy="386953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852E8502-EDE0-46D1-A2EC-CC32BAF9E536}"/>
              </a:ext>
            </a:extLst>
          </xdr:cNvPr>
          <xdr:cNvGraphicFramePr>
            <a:graphicFrameLocks/>
          </xdr:cNvGraphicFramePr>
        </xdr:nvGraphicFramePr>
        <xdr:xfrm>
          <a:off x="2119312" y="105965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3D8BE48D-AE1C-47E0-924B-19EEF49F5DC9}"/>
              </a:ext>
            </a:extLst>
          </xdr:cNvPr>
          <xdr:cNvSpPr/>
        </xdr:nvSpPr>
        <xdr:spPr>
          <a:xfrm>
            <a:off x="1869281" y="59531"/>
            <a:ext cx="5095875" cy="10001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00206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3200">
                <a:latin typeface="Arial" panose="020B0604020202020204" pitchFamily="34" charset="0"/>
                <a:cs typeface="Arial" panose="020B0604020202020204" pitchFamily="34" charset="0"/>
              </a:rPr>
              <a:t>Receitas</a:t>
            </a:r>
          </a:p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1828800</xdr:colOff>
      <xdr:row>9</xdr:row>
      <xdr:rowOff>178593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Mês">
              <a:extLst>
                <a:ext uri="{FF2B5EF4-FFF2-40B4-BE49-F238E27FC236}">
                  <a16:creationId xmlns:a16="http://schemas.microsoft.com/office/drawing/2014/main" id="{CEB32642-C886-43F4-A602-59E1963EEB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18930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LIPE" refreshedDate="45675.981063425927" createdVersion="8" refreshedVersion="8" minRefreshableVersion="3" recordCount="50" xr:uid="{487ACB67-F93A-4059-8DA2-8190AD07B339}">
  <cacheSource type="worksheet">
    <worksheetSource name="Tabela1"/>
  </cacheSource>
  <cacheFields count="8">
    <cacheField name="Data" numFmtId="0">
      <sharedItems/>
    </cacheField>
    <cacheField name="Mês" numFmtId="0">
      <sharedItems containsSemiMixedTypes="0" containsString="0" containsNumber="1" containsInteger="1" minValue="1" maxValue="12" count="12">
        <n v="2"/>
        <n v="7"/>
        <n v="8"/>
        <n v="3"/>
        <n v="10"/>
        <n v="5"/>
        <n v="4"/>
        <n v="6"/>
        <n v="9"/>
        <n v="11"/>
        <n v="12"/>
        <n v="1"/>
      </sharedItems>
    </cacheField>
    <cacheField name="Tipo" numFmtId="0">
      <sharedItems count="2">
        <s v="Receita"/>
        <s v="Despesa"/>
      </sharedItems>
    </cacheField>
    <cacheField name="Categoria" numFmtId="0">
      <sharedItems count="7">
        <s v="Educação"/>
        <s v="Alimentação"/>
        <s v="Salário"/>
        <s v="Investimento"/>
        <s v="Lazer"/>
        <s v="Saúde"/>
        <s v="Transporte"/>
      </sharedItems>
    </cacheField>
    <cacheField name="Descrição" numFmtId="0">
      <sharedItems/>
    </cacheField>
    <cacheField name="Valor" numFmtId="44">
      <sharedItems containsSemiMixedTypes="0" containsString="0" containsNumber="1" minValue="78.209999999999994" maxValue="4702.1499999999996"/>
    </cacheField>
    <cacheField name="Opere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705678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5/02/2024"/>
    <x v="0"/>
    <x v="0"/>
    <x v="0"/>
    <s v="Transação 1"/>
    <n v="4139.03"/>
    <s v="Boleto"/>
    <s v="Concluído"/>
  </r>
  <r>
    <s v="22/07/2024"/>
    <x v="1"/>
    <x v="0"/>
    <x v="1"/>
    <s v="Transação 2"/>
    <n v="441.89"/>
    <s v="Cartão de Crédito"/>
    <s v="Concluído"/>
  </r>
  <r>
    <s v="14/08/2024"/>
    <x v="2"/>
    <x v="0"/>
    <x v="2"/>
    <s v="Transação 3"/>
    <n v="1016.89"/>
    <s v="Boleto"/>
    <s v="Concluído"/>
  </r>
  <r>
    <s v="09/03/2024"/>
    <x v="3"/>
    <x v="1"/>
    <x v="1"/>
    <s v="Transação 4"/>
    <n v="4284.37"/>
    <s v="TED"/>
    <s v="Cancelado"/>
  </r>
  <r>
    <s v="17/08/2024"/>
    <x v="2"/>
    <x v="1"/>
    <x v="3"/>
    <s v="Transação 5"/>
    <n v="3662.63"/>
    <s v="PIX"/>
    <s v="Concluído"/>
  </r>
  <r>
    <s v="23/10/2024"/>
    <x v="4"/>
    <x v="1"/>
    <x v="3"/>
    <s v="Transação 6"/>
    <n v="2071.9499999999998"/>
    <s v="Cartão de Crédito"/>
    <s v="Pendente"/>
  </r>
  <r>
    <s v="06/05/2024"/>
    <x v="5"/>
    <x v="1"/>
    <x v="3"/>
    <s v="Transação 7"/>
    <n v="2458.25"/>
    <s v="Cartão de Crédito"/>
    <s v="Concluído"/>
  </r>
  <r>
    <s v="08/04/2024"/>
    <x v="6"/>
    <x v="0"/>
    <x v="4"/>
    <s v="Transação 8"/>
    <n v="1754"/>
    <s v="Cartão de Crédito"/>
    <s v="Concluído"/>
  </r>
  <r>
    <s v="28/03/2024"/>
    <x v="3"/>
    <x v="1"/>
    <x v="2"/>
    <s v="Transação 9"/>
    <n v="4170.0200000000004"/>
    <s v="DOC"/>
    <s v="Cancelado"/>
  </r>
  <r>
    <s v="06/02/2024"/>
    <x v="0"/>
    <x v="0"/>
    <x v="5"/>
    <s v="Transação 10"/>
    <n v="2374.4699999999998"/>
    <s v="PIX"/>
    <s v="Concluído"/>
  </r>
  <r>
    <s v="27/06/2024"/>
    <x v="7"/>
    <x v="0"/>
    <x v="6"/>
    <s v="Transação 11"/>
    <n v="4696.75"/>
    <s v="TED"/>
    <s v="Cancelado"/>
  </r>
  <r>
    <s v="08/09/2024"/>
    <x v="8"/>
    <x v="0"/>
    <x v="5"/>
    <s v="Transação 12"/>
    <n v="507.09"/>
    <s v="Boleto"/>
    <s v="Cancelado"/>
  </r>
  <r>
    <s v="21/11/2024"/>
    <x v="9"/>
    <x v="0"/>
    <x v="0"/>
    <s v="Transação 13"/>
    <n v="4702.1499999999996"/>
    <s v="TED"/>
    <s v="Pendente"/>
  </r>
  <r>
    <s v="12/11/2024"/>
    <x v="9"/>
    <x v="1"/>
    <x v="6"/>
    <s v="Transação 14"/>
    <n v="1527.09"/>
    <s v="PIX"/>
    <s v="Concluído"/>
  </r>
  <r>
    <s v="02/03/2024"/>
    <x v="3"/>
    <x v="0"/>
    <x v="6"/>
    <s v="Transação 15"/>
    <n v="1217.0899999999999"/>
    <s v="Cartão de Crédito"/>
    <s v="Cancelado"/>
  </r>
  <r>
    <s v="08/07/2024"/>
    <x v="1"/>
    <x v="1"/>
    <x v="0"/>
    <s v="Transação 16"/>
    <n v="3663.48"/>
    <s v="Boleto"/>
    <s v="Concluído"/>
  </r>
  <r>
    <s v="09/09/2024"/>
    <x v="8"/>
    <x v="0"/>
    <x v="2"/>
    <s v="Transação 17"/>
    <n v="1306.69"/>
    <s v="DOC"/>
    <s v="Concluído"/>
  </r>
  <r>
    <s v="16/07/2024"/>
    <x v="1"/>
    <x v="0"/>
    <x v="1"/>
    <s v="Transação 18"/>
    <n v="1993.57"/>
    <s v="Boleto"/>
    <s v="Concluído"/>
  </r>
  <r>
    <s v="14/10/2024"/>
    <x v="4"/>
    <x v="1"/>
    <x v="3"/>
    <s v="Transação 19"/>
    <n v="3137.39"/>
    <s v="TED"/>
    <s v="Cancelado"/>
  </r>
  <r>
    <s v="31/03/2024"/>
    <x v="3"/>
    <x v="0"/>
    <x v="1"/>
    <s v="Transação 20"/>
    <n v="786.66"/>
    <s v="DOC"/>
    <s v="Cancelado"/>
  </r>
  <r>
    <s v="25/07/2024"/>
    <x v="1"/>
    <x v="0"/>
    <x v="5"/>
    <s v="Transação 21"/>
    <n v="1155.75"/>
    <s v="Cartão de Crédito"/>
    <s v="Pendente"/>
  </r>
  <r>
    <s v="21/02/2024"/>
    <x v="0"/>
    <x v="1"/>
    <x v="5"/>
    <s v="Transação 22"/>
    <n v="713.93"/>
    <s v="Boleto"/>
    <s v="Cancelado"/>
  </r>
  <r>
    <s v="23/06/2024"/>
    <x v="7"/>
    <x v="1"/>
    <x v="0"/>
    <s v="Transação 23"/>
    <n v="1587.36"/>
    <s v="Cartão de Crédito"/>
    <s v="Pendente"/>
  </r>
  <r>
    <s v="19/12/2024"/>
    <x v="10"/>
    <x v="0"/>
    <x v="6"/>
    <s v="Transação 24"/>
    <n v="3309.01"/>
    <s v="TED"/>
    <s v="Cancelado"/>
  </r>
  <r>
    <s v="19/08/2024"/>
    <x v="2"/>
    <x v="1"/>
    <x v="0"/>
    <s v="Transação 25"/>
    <n v="4615.75"/>
    <s v="PIX"/>
    <s v="Pendente"/>
  </r>
  <r>
    <s v="04/09/2024"/>
    <x v="8"/>
    <x v="0"/>
    <x v="2"/>
    <s v="Transação 26"/>
    <n v="488.49"/>
    <s v="Boleto"/>
    <s v="Cancelado"/>
  </r>
  <r>
    <s v="13/04/2024"/>
    <x v="6"/>
    <x v="1"/>
    <x v="5"/>
    <s v="Transação 27"/>
    <n v="3846.07"/>
    <s v="Cartão de Crédito"/>
    <s v="Concluído"/>
  </r>
  <r>
    <s v="29/02/2024"/>
    <x v="0"/>
    <x v="0"/>
    <x v="6"/>
    <s v="Transação 28"/>
    <n v="3801.38"/>
    <s v="DOC"/>
    <s v="Cancelado"/>
  </r>
  <r>
    <s v="07/07/2024"/>
    <x v="1"/>
    <x v="1"/>
    <x v="6"/>
    <s v="Transação 29"/>
    <n v="2136.16"/>
    <s v="DOC"/>
    <s v="Concluído"/>
  </r>
  <r>
    <s v="08/09/2024"/>
    <x v="8"/>
    <x v="0"/>
    <x v="0"/>
    <s v="Transação 30"/>
    <n v="2199.1999999999998"/>
    <s v="Cartão de Crédito"/>
    <s v="Pendente"/>
  </r>
  <r>
    <s v="08/09/2024"/>
    <x v="8"/>
    <x v="1"/>
    <x v="5"/>
    <s v="Transação 31"/>
    <n v="2874.48"/>
    <s v="TED"/>
    <s v="Concluído"/>
  </r>
  <r>
    <s v="10/02/2024"/>
    <x v="0"/>
    <x v="0"/>
    <x v="6"/>
    <s v="Transação 32"/>
    <n v="309.83"/>
    <s v="Boleto"/>
    <s v="Concluído"/>
  </r>
  <r>
    <s v="06/07/2024"/>
    <x v="1"/>
    <x v="0"/>
    <x v="5"/>
    <s v="Transação 33"/>
    <n v="1441.91"/>
    <s v="TED"/>
    <s v="Concluído"/>
  </r>
  <r>
    <s v="11/05/2024"/>
    <x v="5"/>
    <x v="1"/>
    <x v="5"/>
    <s v="Transação 34"/>
    <n v="4103.51"/>
    <s v="TED"/>
    <s v="Cancelado"/>
  </r>
  <r>
    <s v="07/01/2025"/>
    <x v="11"/>
    <x v="0"/>
    <x v="5"/>
    <s v="Transação 35"/>
    <n v="3155.48"/>
    <s v="Cartão de Crédito"/>
    <s v="Pendente"/>
  </r>
  <r>
    <s v="24/08/2024"/>
    <x v="2"/>
    <x v="1"/>
    <x v="3"/>
    <s v="Transação 36"/>
    <n v="3797.64"/>
    <s v="Boleto"/>
    <s v="Pendente"/>
  </r>
  <r>
    <s v="21/03/2024"/>
    <x v="3"/>
    <x v="1"/>
    <x v="2"/>
    <s v="Transação 37"/>
    <n v="1166.1099999999999"/>
    <s v="TED"/>
    <s v="Cancelado"/>
  </r>
  <r>
    <s v="21/08/2024"/>
    <x v="2"/>
    <x v="0"/>
    <x v="4"/>
    <s v="Transação 38"/>
    <n v="2627.67"/>
    <s v="Boleto"/>
    <s v="Cancelado"/>
  </r>
  <r>
    <s v="03/07/2024"/>
    <x v="1"/>
    <x v="1"/>
    <x v="1"/>
    <s v="Transação 39"/>
    <n v="3339.05"/>
    <s v="TED"/>
    <s v="Cancelado"/>
  </r>
  <r>
    <s v="12/02/2024"/>
    <x v="0"/>
    <x v="1"/>
    <x v="1"/>
    <s v="Transação 40"/>
    <n v="2239.4899999999998"/>
    <s v="TED"/>
    <s v="Pendente"/>
  </r>
  <r>
    <s v="30/10/2024"/>
    <x v="4"/>
    <x v="1"/>
    <x v="0"/>
    <s v="Transação 41"/>
    <n v="1964.84"/>
    <s v="Boleto"/>
    <s v="Concluído"/>
  </r>
  <r>
    <s v="10/09/2024"/>
    <x v="8"/>
    <x v="0"/>
    <x v="4"/>
    <s v="Transação 42"/>
    <n v="3315.69"/>
    <s v="TED"/>
    <s v="Concluído"/>
  </r>
  <r>
    <s v="30/05/2024"/>
    <x v="5"/>
    <x v="0"/>
    <x v="2"/>
    <s v="Transação 43"/>
    <n v="276"/>
    <s v="DOC"/>
    <s v="Concluído"/>
  </r>
  <r>
    <s v="22/03/2024"/>
    <x v="3"/>
    <x v="1"/>
    <x v="4"/>
    <s v="Transação 44"/>
    <n v="4422.93"/>
    <s v="Boleto"/>
    <s v="Concluído"/>
  </r>
  <r>
    <s v="28/02/2024"/>
    <x v="0"/>
    <x v="1"/>
    <x v="2"/>
    <s v="Transação 45"/>
    <n v="2858.49"/>
    <s v="DOC"/>
    <s v="Concluído"/>
  </r>
  <r>
    <s v="15/10/2024"/>
    <x v="4"/>
    <x v="0"/>
    <x v="1"/>
    <s v="Transação 46"/>
    <n v="3857.4"/>
    <s v="Boleto"/>
    <s v="Pendente"/>
  </r>
  <r>
    <s v="15/06/2024"/>
    <x v="7"/>
    <x v="1"/>
    <x v="2"/>
    <s v="Transação 47"/>
    <n v="2906.72"/>
    <s v="DOC"/>
    <s v="Concluído"/>
  </r>
  <r>
    <s v="07/02/2024"/>
    <x v="0"/>
    <x v="0"/>
    <x v="3"/>
    <s v="Transação 48"/>
    <n v="4436.82"/>
    <s v="Cartão de Crédito"/>
    <s v="Pendente"/>
  </r>
  <r>
    <s v="22/04/2024"/>
    <x v="6"/>
    <x v="0"/>
    <x v="1"/>
    <s v="Transação 49"/>
    <n v="3907.54"/>
    <s v="Boleto"/>
    <s v="Pendente"/>
  </r>
  <r>
    <s v="11/12/2024"/>
    <x v="10"/>
    <x v="1"/>
    <x v="5"/>
    <s v="Transação 50"/>
    <n v="78.209999999999994"/>
    <s v="TED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FD5B3-28B4-4542-B959-2F5CD2EBC459}" name="Tabela dinâ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E3:F11" firstHeaderRow="1" firstDataRow="1" firstDataCol="1" rowPageCount="1" colPageCount="1"/>
  <pivotFields count="8">
    <pivotField showAll="0"/>
    <pivotField showAll="0">
      <items count="13">
        <item x="11"/>
        <item x="0"/>
        <item x="3"/>
        <item x="6"/>
        <item x="5"/>
        <item x="7"/>
        <item x="1"/>
        <item x="2"/>
        <item x="8"/>
        <item x="4"/>
        <item x="9"/>
        <item x="10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8">
        <item x="1"/>
        <item x="0"/>
        <item x="3"/>
        <item x="4"/>
        <item x="2"/>
        <item x="5"/>
        <item x="6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44A0B-8F56-4E17-920C-0E864B137AC3}" name="Tabela dinâ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11" firstHeaderRow="1" firstDataRow="1" firstDataCol="1" rowPageCount="1" colPageCount="1"/>
  <pivotFields count="8">
    <pivotField showAll="0"/>
    <pivotField showAll="0">
      <items count="13">
        <item x="11"/>
        <item x="0"/>
        <item x="3"/>
        <item x="6"/>
        <item x="5"/>
        <item x="7"/>
        <item x="1"/>
        <item x="2"/>
        <item x="8"/>
        <item x="4"/>
        <item x="9"/>
        <item x="10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8">
        <item x="1"/>
        <item x="0"/>
        <item x="3"/>
        <item x="4"/>
        <item x="2"/>
        <item x="5"/>
        <item x="6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8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75FB100-8635-449D-A240-A68626F64C37}" sourceName="Mês">
  <pivotTables>
    <pivotTable tabId="3" name="Tabela dinâmica1"/>
    <pivotTable tabId="3" name="Tabela dinâmica2"/>
  </pivotTables>
  <data>
    <tabular pivotCacheId="1270567809">
      <items count="12">
        <i x="11" s="1"/>
        <i x="0" s="1"/>
        <i x="3" s="1"/>
        <i x="6" s="1"/>
        <i x="5" s="1"/>
        <i x="7" s="1"/>
        <i x="1" s="1"/>
        <i x="2" s="1"/>
        <i x="8" s="1"/>
        <i x="4" s="1"/>
        <i x="9" s="1"/>
        <i x="1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FAB0011-5E29-4686-8918-E660BCAA9DA8}" cache="SegmentaçãodeDados_Mês" caption="Mês" style="SlicerStyleDark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C9DF52-B65A-46EB-AB91-E3D2BB0EE42F}" name="Tabela1" displayName="Tabela1" ref="A1:H51" totalsRowShown="0">
  <autoFilter ref="A1:H51" xr:uid="{E6C9DF52-B65A-46EB-AB91-E3D2BB0EE42F}">
    <filterColumn colId="3">
      <filters>
        <filter val="Alimentação"/>
      </filters>
    </filterColumn>
  </autoFilter>
  <tableColumns count="8">
    <tableColumn id="1" xr3:uid="{34F16B95-463F-495A-8377-85CC4457AAB3}" name="Data"/>
    <tableColumn id="8" xr3:uid="{373730A6-EF46-4029-96F8-31A17946322D}" name="Mês" dataDxfId="4">
      <calculatedColumnFormula>MONTH(Tabela1[[#This Row],[Data]])</calculatedColumnFormula>
    </tableColumn>
    <tableColumn id="2" xr3:uid="{79E82B6E-0B1C-4616-BC03-8EC287538375}" name="Tipo"/>
    <tableColumn id="3" xr3:uid="{9528E92E-EC3C-4565-BFD8-54244540E26A}" name="Categoria"/>
    <tableColumn id="4" xr3:uid="{E4289B6C-F8FC-4769-B3C8-6001B0F8F3DF}" name="Descrição"/>
    <tableColumn id="5" xr3:uid="{29BB4108-E9D8-4417-A927-5CB0123F4921}" name="Valor" dataCellStyle="Moeda"/>
    <tableColumn id="6" xr3:uid="{3924A859-D19E-4BC3-B71B-64AAAC145131}" name="Opereção bancária"/>
    <tableColumn id="7" xr3:uid="{BE076F49-C002-4B61-839A-7351E5737D45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8E034-EDA5-4EDA-861E-2AD6847DC292}">
  <sheetPr>
    <tabColor theme="4" tint="0.59999389629810485"/>
  </sheetPr>
  <dimension ref="A1:H51"/>
  <sheetViews>
    <sheetView zoomScaleNormal="100" workbookViewId="0">
      <selection activeCell="B1" sqref="B1:B1048576"/>
    </sheetView>
  </sheetViews>
  <sheetFormatPr defaultRowHeight="15" x14ac:dyDescent="0.25"/>
  <cols>
    <col min="1" max="1" width="12.42578125" customWidth="1"/>
    <col min="2" max="2" width="12.42578125" style="9" customWidth="1"/>
    <col min="3" max="3" width="12" customWidth="1"/>
    <col min="4" max="4" width="14" customWidth="1"/>
    <col min="5" max="5" width="12.140625" customWidth="1"/>
    <col min="6" max="6" width="12" style="2" customWidth="1"/>
    <col min="7" max="7" width="19.5703125" customWidth="1"/>
    <col min="8" max="8" width="13.28515625" customWidth="1"/>
  </cols>
  <sheetData>
    <row r="1" spans="1:8" x14ac:dyDescent="0.25">
      <c r="A1" t="s">
        <v>0</v>
      </c>
      <c r="B1" s="9" t="s">
        <v>125</v>
      </c>
      <c r="C1" t="s">
        <v>1</v>
      </c>
      <c r="D1" t="s">
        <v>4</v>
      </c>
      <c r="E1" t="s">
        <v>2</v>
      </c>
      <c r="F1" s="2" t="s">
        <v>3</v>
      </c>
      <c r="G1" t="s">
        <v>5</v>
      </c>
      <c r="H1" t="s">
        <v>6</v>
      </c>
    </row>
    <row r="2" spans="1:8" ht="38.25" hidden="1" customHeight="1" x14ac:dyDescent="0.25">
      <c r="A2" s="1" t="s">
        <v>7</v>
      </c>
      <c r="B2" s="1">
        <f>MONTH(Tabela1[[#This Row],[Data]])</f>
        <v>2</v>
      </c>
      <c r="C2" s="1" t="s">
        <v>8</v>
      </c>
      <c r="D2" s="1" t="s">
        <v>9</v>
      </c>
      <c r="E2" s="1" t="s">
        <v>10</v>
      </c>
      <c r="F2" s="2">
        <v>4139.03</v>
      </c>
      <c r="G2" s="1" t="s">
        <v>11</v>
      </c>
      <c r="H2" s="1" t="s">
        <v>12</v>
      </c>
    </row>
    <row r="3" spans="1:8" ht="38.25" customHeight="1" x14ac:dyDescent="0.25">
      <c r="A3" s="1" t="s">
        <v>13</v>
      </c>
      <c r="B3" s="9">
        <f>MONTH(Tabela1[[#This Row],[Data]])</f>
        <v>7</v>
      </c>
      <c r="C3" s="1" t="s">
        <v>8</v>
      </c>
      <c r="D3" s="1" t="s">
        <v>14</v>
      </c>
      <c r="E3" s="1" t="s">
        <v>15</v>
      </c>
      <c r="F3" s="2">
        <v>441.89</v>
      </c>
      <c r="G3" s="1" t="s">
        <v>16</v>
      </c>
      <c r="H3" s="1" t="s">
        <v>12</v>
      </c>
    </row>
    <row r="4" spans="1:8" ht="38.25" hidden="1" customHeight="1" x14ac:dyDescent="0.25">
      <c r="A4" s="1" t="s">
        <v>17</v>
      </c>
      <c r="B4" s="1">
        <f>MONTH(Tabela1[[#This Row],[Data]])</f>
        <v>8</v>
      </c>
      <c r="C4" s="1" t="s">
        <v>8</v>
      </c>
      <c r="D4" s="1" t="s">
        <v>18</v>
      </c>
      <c r="E4" s="1" t="s">
        <v>19</v>
      </c>
      <c r="F4" s="2">
        <v>1016.89</v>
      </c>
      <c r="G4" s="1" t="s">
        <v>11</v>
      </c>
      <c r="H4" s="1" t="s">
        <v>12</v>
      </c>
    </row>
    <row r="5" spans="1:8" ht="38.25" customHeight="1" x14ac:dyDescent="0.25">
      <c r="A5" s="1" t="s">
        <v>20</v>
      </c>
      <c r="B5" s="9">
        <f>MONTH(Tabela1[[#This Row],[Data]])</f>
        <v>3</v>
      </c>
      <c r="C5" s="1" t="s">
        <v>21</v>
      </c>
      <c r="D5" s="1" t="s">
        <v>14</v>
      </c>
      <c r="E5" s="1" t="s">
        <v>22</v>
      </c>
      <c r="F5" s="2">
        <v>4284.37</v>
      </c>
      <c r="G5" s="1" t="s">
        <v>23</v>
      </c>
      <c r="H5" s="1" t="s">
        <v>24</v>
      </c>
    </row>
    <row r="6" spans="1:8" ht="38.25" hidden="1" customHeight="1" x14ac:dyDescent="0.25">
      <c r="A6" s="1" t="s">
        <v>25</v>
      </c>
      <c r="B6" s="1">
        <f>MONTH(Tabela1[[#This Row],[Data]])</f>
        <v>8</v>
      </c>
      <c r="C6" s="1" t="s">
        <v>21</v>
      </c>
      <c r="D6" s="1" t="s">
        <v>26</v>
      </c>
      <c r="E6" s="1" t="s">
        <v>27</v>
      </c>
      <c r="F6" s="2">
        <v>3662.63</v>
      </c>
      <c r="G6" s="1" t="s">
        <v>28</v>
      </c>
      <c r="H6" s="1" t="s">
        <v>12</v>
      </c>
    </row>
    <row r="7" spans="1:8" ht="38.25" hidden="1" customHeight="1" x14ac:dyDescent="0.25">
      <c r="A7" s="1" t="s">
        <v>29</v>
      </c>
      <c r="B7" s="1">
        <f>MONTH(Tabela1[[#This Row],[Data]])</f>
        <v>10</v>
      </c>
      <c r="C7" s="1" t="s">
        <v>21</v>
      </c>
      <c r="D7" s="1" t="s">
        <v>26</v>
      </c>
      <c r="E7" s="1" t="s">
        <v>30</v>
      </c>
      <c r="F7" s="2">
        <v>2071.9499999999998</v>
      </c>
      <c r="G7" s="1" t="s">
        <v>16</v>
      </c>
      <c r="H7" s="1" t="s">
        <v>31</v>
      </c>
    </row>
    <row r="8" spans="1:8" ht="38.25" hidden="1" customHeight="1" x14ac:dyDescent="0.25">
      <c r="A8" s="1" t="s">
        <v>32</v>
      </c>
      <c r="B8" s="1">
        <f>MONTH(Tabela1[[#This Row],[Data]])</f>
        <v>5</v>
      </c>
      <c r="C8" s="1" t="s">
        <v>21</v>
      </c>
      <c r="D8" s="1" t="s">
        <v>26</v>
      </c>
      <c r="E8" s="1" t="s">
        <v>33</v>
      </c>
      <c r="F8" s="2">
        <v>2458.25</v>
      </c>
      <c r="G8" s="1" t="s">
        <v>16</v>
      </c>
      <c r="H8" s="1" t="s">
        <v>12</v>
      </c>
    </row>
    <row r="9" spans="1:8" ht="38.25" hidden="1" customHeight="1" x14ac:dyDescent="0.25">
      <c r="A9" s="1" t="s">
        <v>34</v>
      </c>
      <c r="B9" s="1">
        <f>MONTH(Tabela1[[#This Row],[Data]])</f>
        <v>4</v>
      </c>
      <c r="C9" s="1" t="s">
        <v>8</v>
      </c>
      <c r="D9" s="1" t="s">
        <v>35</v>
      </c>
      <c r="E9" s="1" t="s">
        <v>36</v>
      </c>
      <c r="F9" s="2">
        <v>1754</v>
      </c>
      <c r="G9" s="1" t="s">
        <v>16</v>
      </c>
      <c r="H9" s="1" t="s">
        <v>12</v>
      </c>
    </row>
    <row r="10" spans="1:8" ht="38.25" hidden="1" customHeight="1" x14ac:dyDescent="0.25">
      <c r="A10" s="1" t="s">
        <v>37</v>
      </c>
      <c r="B10" s="1">
        <f>MONTH(Tabela1[[#This Row],[Data]])</f>
        <v>3</v>
      </c>
      <c r="C10" s="1" t="s">
        <v>21</v>
      </c>
      <c r="D10" s="1" t="s">
        <v>18</v>
      </c>
      <c r="E10" s="1" t="s">
        <v>38</v>
      </c>
      <c r="F10" s="2">
        <v>4170.0200000000004</v>
      </c>
      <c r="G10" s="1" t="s">
        <v>39</v>
      </c>
      <c r="H10" s="1" t="s">
        <v>24</v>
      </c>
    </row>
    <row r="11" spans="1:8" ht="38.25" hidden="1" customHeight="1" x14ac:dyDescent="0.25">
      <c r="A11" s="1" t="s">
        <v>40</v>
      </c>
      <c r="B11" s="1">
        <f>MONTH(Tabela1[[#This Row],[Data]])</f>
        <v>2</v>
      </c>
      <c r="C11" s="1" t="s">
        <v>8</v>
      </c>
      <c r="D11" s="1" t="s">
        <v>41</v>
      </c>
      <c r="E11" s="1" t="s">
        <v>42</v>
      </c>
      <c r="F11" s="2">
        <v>2374.4699999999998</v>
      </c>
      <c r="G11" s="1" t="s">
        <v>28</v>
      </c>
      <c r="H11" s="1" t="s">
        <v>12</v>
      </c>
    </row>
    <row r="12" spans="1:8" ht="38.25" hidden="1" customHeight="1" x14ac:dyDescent="0.25">
      <c r="A12" s="1" t="s">
        <v>43</v>
      </c>
      <c r="B12" s="1">
        <f>MONTH(Tabela1[[#This Row],[Data]])</f>
        <v>6</v>
      </c>
      <c r="C12" s="1" t="s">
        <v>8</v>
      </c>
      <c r="D12" s="1" t="s">
        <v>44</v>
      </c>
      <c r="E12" s="1" t="s">
        <v>45</v>
      </c>
      <c r="F12" s="2">
        <v>4696.75</v>
      </c>
      <c r="G12" s="1" t="s">
        <v>23</v>
      </c>
      <c r="H12" s="1" t="s">
        <v>24</v>
      </c>
    </row>
    <row r="13" spans="1:8" ht="38.25" hidden="1" customHeight="1" x14ac:dyDescent="0.25">
      <c r="A13" s="1" t="s">
        <v>46</v>
      </c>
      <c r="B13" s="1">
        <f>MONTH(Tabela1[[#This Row],[Data]])</f>
        <v>9</v>
      </c>
      <c r="C13" s="1" t="s">
        <v>8</v>
      </c>
      <c r="D13" s="1" t="s">
        <v>41</v>
      </c>
      <c r="E13" s="1" t="s">
        <v>47</v>
      </c>
      <c r="F13" s="2">
        <v>507.09</v>
      </c>
      <c r="G13" s="1" t="s">
        <v>11</v>
      </c>
      <c r="H13" s="1" t="s">
        <v>24</v>
      </c>
    </row>
    <row r="14" spans="1:8" ht="38.25" hidden="1" customHeight="1" x14ac:dyDescent="0.25">
      <c r="A14" s="1" t="s">
        <v>48</v>
      </c>
      <c r="B14" s="1">
        <f>MONTH(Tabela1[[#This Row],[Data]])</f>
        <v>11</v>
      </c>
      <c r="C14" s="1" t="s">
        <v>8</v>
      </c>
      <c r="D14" s="1" t="s">
        <v>9</v>
      </c>
      <c r="E14" s="1" t="s">
        <v>49</v>
      </c>
      <c r="F14" s="2">
        <v>4702.1499999999996</v>
      </c>
      <c r="G14" s="1" t="s">
        <v>23</v>
      </c>
      <c r="H14" s="1" t="s">
        <v>31</v>
      </c>
    </row>
    <row r="15" spans="1:8" ht="38.25" hidden="1" customHeight="1" x14ac:dyDescent="0.25">
      <c r="A15" s="1" t="s">
        <v>50</v>
      </c>
      <c r="B15" s="1">
        <f>MONTH(Tabela1[[#This Row],[Data]])</f>
        <v>11</v>
      </c>
      <c r="C15" s="1" t="s">
        <v>21</v>
      </c>
      <c r="D15" s="1" t="s">
        <v>44</v>
      </c>
      <c r="E15" s="1" t="s">
        <v>51</v>
      </c>
      <c r="F15" s="2">
        <v>1527.09</v>
      </c>
      <c r="G15" s="1" t="s">
        <v>28</v>
      </c>
      <c r="H15" s="1" t="s">
        <v>12</v>
      </c>
    </row>
    <row r="16" spans="1:8" ht="38.25" hidden="1" customHeight="1" x14ac:dyDescent="0.25">
      <c r="A16" s="1" t="s">
        <v>52</v>
      </c>
      <c r="B16" s="1">
        <f>MONTH(Tabela1[[#This Row],[Data]])</f>
        <v>3</v>
      </c>
      <c r="C16" s="1" t="s">
        <v>8</v>
      </c>
      <c r="D16" s="1" t="s">
        <v>44</v>
      </c>
      <c r="E16" s="1" t="s">
        <v>53</v>
      </c>
      <c r="F16" s="2">
        <v>1217.0899999999999</v>
      </c>
      <c r="G16" s="1" t="s">
        <v>16</v>
      </c>
      <c r="H16" s="1" t="s">
        <v>24</v>
      </c>
    </row>
    <row r="17" spans="1:8" ht="38.25" hidden="1" customHeight="1" x14ac:dyDescent="0.25">
      <c r="A17" s="1" t="s">
        <v>54</v>
      </c>
      <c r="B17" s="1">
        <f>MONTH(Tabela1[[#This Row],[Data]])</f>
        <v>7</v>
      </c>
      <c r="C17" s="1" t="s">
        <v>21</v>
      </c>
      <c r="D17" s="1" t="s">
        <v>9</v>
      </c>
      <c r="E17" s="1" t="s">
        <v>55</v>
      </c>
      <c r="F17" s="2">
        <v>3663.48</v>
      </c>
      <c r="G17" s="1" t="s">
        <v>11</v>
      </c>
      <c r="H17" s="1" t="s">
        <v>12</v>
      </c>
    </row>
    <row r="18" spans="1:8" ht="38.25" hidden="1" customHeight="1" x14ac:dyDescent="0.25">
      <c r="A18" s="1" t="s">
        <v>56</v>
      </c>
      <c r="B18" s="1">
        <f>MONTH(Tabela1[[#This Row],[Data]])</f>
        <v>9</v>
      </c>
      <c r="C18" s="1" t="s">
        <v>8</v>
      </c>
      <c r="D18" s="1" t="s">
        <v>18</v>
      </c>
      <c r="E18" s="1" t="s">
        <v>57</v>
      </c>
      <c r="F18" s="2">
        <v>1306.69</v>
      </c>
      <c r="G18" s="1" t="s">
        <v>39</v>
      </c>
      <c r="H18" s="1" t="s">
        <v>12</v>
      </c>
    </row>
    <row r="19" spans="1:8" ht="38.25" customHeight="1" x14ac:dyDescent="0.25">
      <c r="A19" s="1" t="s">
        <v>58</v>
      </c>
      <c r="B19" s="9">
        <f>MONTH(Tabela1[[#This Row],[Data]])</f>
        <v>7</v>
      </c>
      <c r="C19" s="1" t="s">
        <v>8</v>
      </c>
      <c r="D19" s="1" t="s">
        <v>14</v>
      </c>
      <c r="E19" s="1" t="s">
        <v>59</v>
      </c>
      <c r="F19" s="2">
        <v>1993.57</v>
      </c>
      <c r="G19" s="1" t="s">
        <v>11</v>
      </c>
      <c r="H19" s="1" t="s">
        <v>12</v>
      </c>
    </row>
    <row r="20" spans="1:8" ht="38.25" hidden="1" customHeight="1" x14ac:dyDescent="0.25">
      <c r="A20" s="1" t="s">
        <v>60</v>
      </c>
      <c r="B20" s="1">
        <f>MONTH(Tabela1[[#This Row],[Data]])</f>
        <v>10</v>
      </c>
      <c r="C20" s="1" t="s">
        <v>21</v>
      </c>
      <c r="D20" s="1" t="s">
        <v>26</v>
      </c>
      <c r="E20" s="1" t="s">
        <v>61</v>
      </c>
      <c r="F20" s="2">
        <v>3137.39</v>
      </c>
      <c r="G20" s="1" t="s">
        <v>23</v>
      </c>
      <c r="H20" s="1" t="s">
        <v>24</v>
      </c>
    </row>
    <row r="21" spans="1:8" ht="38.25" customHeight="1" x14ac:dyDescent="0.25">
      <c r="A21" s="1" t="s">
        <v>62</v>
      </c>
      <c r="B21" s="9">
        <f>MONTH(Tabela1[[#This Row],[Data]])</f>
        <v>3</v>
      </c>
      <c r="C21" s="1" t="s">
        <v>8</v>
      </c>
      <c r="D21" s="1" t="s">
        <v>14</v>
      </c>
      <c r="E21" s="1" t="s">
        <v>63</v>
      </c>
      <c r="F21" s="2">
        <v>786.66</v>
      </c>
      <c r="G21" s="1" t="s">
        <v>39</v>
      </c>
      <c r="H21" s="1" t="s">
        <v>24</v>
      </c>
    </row>
    <row r="22" spans="1:8" ht="38.25" hidden="1" customHeight="1" x14ac:dyDescent="0.25">
      <c r="A22" s="1" t="s">
        <v>64</v>
      </c>
      <c r="B22" s="1">
        <f>MONTH(Tabela1[[#This Row],[Data]])</f>
        <v>7</v>
      </c>
      <c r="C22" s="1" t="s">
        <v>8</v>
      </c>
      <c r="D22" s="1" t="s">
        <v>41</v>
      </c>
      <c r="E22" s="1" t="s">
        <v>65</v>
      </c>
      <c r="F22" s="2">
        <v>1155.75</v>
      </c>
      <c r="G22" s="1" t="s">
        <v>16</v>
      </c>
      <c r="H22" s="1" t="s">
        <v>31</v>
      </c>
    </row>
    <row r="23" spans="1:8" ht="38.25" hidden="1" customHeight="1" x14ac:dyDescent="0.25">
      <c r="A23" s="1" t="s">
        <v>66</v>
      </c>
      <c r="B23" s="1">
        <f>MONTH(Tabela1[[#This Row],[Data]])</f>
        <v>2</v>
      </c>
      <c r="C23" s="1" t="s">
        <v>21</v>
      </c>
      <c r="D23" s="1" t="s">
        <v>41</v>
      </c>
      <c r="E23" s="1" t="s">
        <v>67</v>
      </c>
      <c r="F23" s="2">
        <v>713.93</v>
      </c>
      <c r="G23" s="1" t="s">
        <v>11</v>
      </c>
      <c r="H23" s="1" t="s">
        <v>24</v>
      </c>
    </row>
    <row r="24" spans="1:8" ht="38.25" hidden="1" customHeight="1" x14ac:dyDescent="0.25">
      <c r="A24" s="1" t="s">
        <v>68</v>
      </c>
      <c r="B24" s="1">
        <f>MONTH(Tabela1[[#This Row],[Data]])</f>
        <v>6</v>
      </c>
      <c r="C24" s="1" t="s">
        <v>21</v>
      </c>
      <c r="D24" s="1" t="s">
        <v>9</v>
      </c>
      <c r="E24" s="1" t="s">
        <v>69</v>
      </c>
      <c r="F24" s="2">
        <v>1587.36</v>
      </c>
      <c r="G24" s="1" t="s">
        <v>16</v>
      </c>
      <c r="H24" s="1" t="s">
        <v>31</v>
      </c>
    </row>
    <row r="25" spans="1:8" ht="38.25" hidden="1" customHeight="1" x14ac:dyDescent="0.25">
      <c r="A25" s="1" t="s">
        <v>70</v>
      </c>
      <c r="B25" s="1">
        <f>MONTH(Tabela1[[#This Row],[Data]])</f>
        <v>12</v>
      </c>
      <c r="C25" s="1" t="s">
        <v>8</v>
      </c>
      <c r="D25" s="1" t="s">
        <v>44</v>
      </c>
      <c r="E25" s="1" t="s">
        <v>71</v>
      </c>
      <c r="F25" s="2">
        <v>3309.01</v>
      </c>
      <c r="G25" s="1" t="s">
        <v>23</v>
      </c>
      <c r="H25" s="1" t="s">
        <v>24</v>
      </c>
    </row>
    <row r="26" spans="1:8" ht="38.25" hidden="1" customHeight="1" x14ac:dyDescent="0.25">
      <c r="A26" s="1" t="s">
        <v>72</v>
      </c>
      <c r="B26" s="1">
        <f>MONTH(Tabela1[[#This Row],[Data]])</f>
        <v>8</v>
      </c>
      <c r="C26" s="1" t="s">
        <v>21</v>
      </c>
      <c r="D26" s="1" t="s">
        <v>9</v>
      </c>
      <c r="E26" s="1" t="s">
        <v>73</v>
      </c>
      <c r="F26" s="2">
        <v>4615.75</v>
      </c>
      <c r="G26" s="1" t="s">
        <v>28</v>
      </c>
      <c r="H26" s="1" t="s">
        <v>31</v>
      </c>
    </row>
    <row r="27" spans="1:8" ht="38.25" hidden="1" customHeight="1" x14ac:dyDescent="0.25">
      <c r="A27" s="1" t="s">
        <v>74</v>
      </c>
      <c r="B27" s="1">
        <f>MONTH(Tabela1[[#This Row],[Data]])</f>
        <v>9</v>
      </c>
      <c r="C27" s="1" t="s">
        <v>8</v>
      </c>
      <c r="D27" s="1" t="s">
        <v>18</v>
      </c>
      <c r="E27" s="1" t="s">
        <v>75</v>
      </c>
      <c r="F27" s="2">
        <v>488.49</v>
      </c>
      <c r="G27" s="1" t="s">
        <v>11</v>
      </c>
      <c r="H27" s="1" t="s">
        <v>24</v>
      </c>
    </row>
    <row r="28" spans="1:8" ht="38.25" hidden="1" customHeight="1" x14ac:dyDescent="0.25">
      <c r="A28" s="1" t="s">
        <v>76</v>
      </c>
      <c r="B28" s="1">
        <f>MONTH(Tabela1[[#This Row],[Data]])</f>
        <v>4</v>
      </c>
      <c r="C28" s="1" t="s">
        <v>21</v>
      </c>
      <c r="D28" s="1" t="s">
        <v>41</v>
      </c>
      <c r="E28" s="1" t="s">
        <v>77</v>
      </c>
      <c r="F28" s="2">
        <v>3846.07</v>
      </c>
      <c r="G28" s="1" t="s">
        <v>16</v>
      </c>
      <c r="H28" s="1" t="s">
        <v>12</v>
      </c>
    </row>
    <row r="29" spans="1:8" ht="38.25" hidden="1" customHeight="1" x14ac:dyDescent="0.25">
      <c r="A29" s="1" t="s">
        <v>78</v>
      </c>
      <c r="B29" s="1">
        <f>MONTH(Tabela1[[#This Row],[Data]])</f>
        <v>2</v>
      </c>
      <c r="C29" s="1" t="s">
        <v>8</v>
      </c>
      <c r="D29" s="1" t="s">
        <v>44</v>
      </c>
      <c r="E29" s="1" t="s">
        <v>79</v>
      </c>
      <c r="F29" s="2">
        <v>3801.38</v>
      </c>
      <c r="G29" s="1" t="s">
        <v>39</v>
      </c>
      <c r="H29" s="1" t="s">
        <v>24</v>
      </c>
    </row>
    <row r="30" spans="1:8" ht="38.25" hidden="1" customHeight="1" x14ac:dyDescent="0.25">
      <c r="A30" s="1" t="s">
        <v>80</v>
      </c>
      <c r="B30" s="1">
        <f>MONTH(Tabela1[[#This Row],[Data]])</f>
        <v>7</v>
      </c>
      <c r="C30" s="1" t="s">
        <v>21</v>
      </c>
      <c r="D30" s="1" t="s">
        <v>44</v>
      </c>
      <c r="E30" s="1" t="s">
        <v>81</v>
      </c>
      <c r="F30" s="2">
        <v>2136.16</v>
      </c>
      <c r="G30" s="1" t="s">
        <v>39</v>
      </c>
      <c r="H30" s="1" t="s">
        <v>12</v>
      </c>
    </row>
    <row r="31" spans="1:8" ht="38.25" hidden="1" customHeight="1" x14ac:dyDescent="0.25">
      <c r="A31" s="1" t="s">
        <v>46</v>
      </c>
      <c r="B31" s="1">
        <f>MONTH(Tabela1[[#This Row],[Data]])</f>
        <v>9</v>
      </c>
      <c r="C31" s="1" t="s">
        <v>8</v>
      </c>
      <c r="D31" s="1" t="s">
        <v>9</v>
      </c>
      <c r="E31" s="1" t="s">
        <v>82</v>
      </c>
      <c r="F31" s="2">
        <v>2199.1999999999998</v>
      </c>
      <c r="G31" s="1" t="s">
        <v>16</v>
      </c>
      <c r="H31" s="1" t="s">
        <v>31</v>
      </c>
    </row>
    <row r="32" spans="1:8" ht="38.25" hidden="1" customHeight="1" x14ac:dyDescent="0.25">
      <c r="A32" s="1" t="s">
        <v>46</v>
      </c>
      <c r="B32" s="1">
        <f>MONTH(Tabela1[[#This Row],[Data]])</f>
        <v>9</v>
      </c>
      <c r="C32" s="1" t="s">
        <v>21</v>
      </c>
      <c r="D32" s="1" t="s">
        <v>41</v>
      </c>
      <c r="E32" s="1" t="s">
        <v>83</v>
      </c>
      <c r="F32" s="2">
        <v>2874.48</v>
      </c>
      <c r="G32" s="1" t="s">
        <v>23</v>
      </c>
      <c r="H32" s="1" t="s">
        <v>12</v>
      </c>
    </row>
    <row r="33" spans="1:8" ht="38.25" hidden="1" customHeight="1" x14ac:dyDescent="0.25">
      <c r="A33" s="1" t="s">
        <v>84</v>
      </c>
      <c r="B33" s="1">
        <f>MONTH(Tabela1[[#This Row],[Data]])</f>
        <v>2</v>
      </c>
      <c r="C33" s="1" t="s">
        <v>8</v>
      </c>
      <c r="D33" s="1" t="s">
        <v>44</v>
      </c>
      <c r="E33" s="1" t="s">
        <v>85</v>
      </c>
      <c r="F33" s="2">
        <v>309.83</v>
      </c>
      <c r="G33" s="1" t="s">
        <v>11</v>
      </c>
      <c r="H33" s="1" t="s">
        <v>12</v>
      </c>
    </row>
    <row r="34" spans="1:8" ht="38.25" hidden="1" customHeight="1" x14ac:dyDescent="0.25">
      <c r="A34" s="1" t="s">
        <v>86</v>
      </c>
      <c r="B34" s="1">
        <f>MONTH(Tabela1[[#This Row],[Data]])</f>
        <v>7</v>
      </c>
      <c r="C34" s="1" t="s">
        <v>8</v>
      </c>
      <c r="D34" s="1" t="s">
        <v>41</v>
      </c>
      <c r="E34" s="1" t="s">
        <v>87</v>
      </c>
      <c r="F34" s="2">
        <v>1441.91</v>
      </c>
      <c r="G34" s="1" t="s">
        <v>23</v>
      </c>
      <c r="H34" s="1" t="s">
        <v>12</v>
      </c>
    </row>
    <row r="35" spans="1:8" ht="38.25" hidden="1" customHeight="1" x14ac:dyDescent="0.25">
      <c r="A35" s="1" t="s">
        <v>88</v>
      </c>
      <c r="B35" s="1">
        <f>MONTH(Tabela1[[#This Row],[Data]])</f>
        <v>5</v>
      </c>
      <c r="C35" s="1" t="s">
        <v>21</v>
      </c>
      <c r="D35" s="1" t="s">
        <v>41</v>
      </c>
      <c r="E35" s="1" t="s">
        <v>89</v>
      </c>
      <c r="F35" s="2">
        <v>4103.51</v>
      </c>
      <c r="G35" s="1" t="s">
        <v>23</v>
      </c>
      <c r="H35" s="1" t="s">
        <v>24</v>
      </c>
    </row>
    <row r="36" spans="1:8" ht="38.25" hidden="1" customHeight="1" x14ac:dyDescent="0.25">
      <c r="A36" s="1" t="s">
        <v>90</v>
      </c>
      <c r="B36" s="1">
        <f>MONTH(Tabela1[[#This Row],[Data]])</f>
        <v>1</v>
      </c>
      <c r="C36" s="1" t="s">
        <v>8</v>
      </c>
      <c r="D36" s="1" t="s">
        <v>41</v>
      </c>
      <c r="E36" s="1" t="s">
        <v>91</v>
      </c>
      <c r="F36" s="2">
        <v>3155.48</v>
      </c>
      <c r="G36" s="1" t="s">
        <v>16</v>
      </c>
      <c r="H36" s="1" t="s">
        <v>31</v>
      </c>
    </row>
    <row r="37" spans="1:8" ht="38.25" hidden="1" customHeight="1" x14ac:dyDescent="0.25">
      <c r="A37" s="1" t="s">
        <v>92</v>
      </c>
      <c r="B37" s="1">
        <f>MONTH(Tabela1[[#This Row],[Data]])</f>
        <v>8</v>
      </c>
      <c r="C37" s="1" t="s">
        <v>21</v>
      </c>
      <c r="D37" s="1" t="s">
        <v>26</v>
      </c>
      <c r="E37" s="1" t="s">
        <v>93</v>
      </c>
      <c r="F37" s="2">
        <v>3797.64</v>
      </c>
      <c r="G37" s="1" t="s">
        <v>11</v>
      </c>
      <c r="H37" s="1" t="s">
        <v>31</v>
      </c>
    </row>
    <row r="38" spans="1:8" ht="38.25" hidden="1" customHeight="1" x14ac:dyDescent="0.25">
      <c r="A38" s="1" t="s">
        <v>94</v>
      </c>
      <c r="B38" s="1">
        <f>MONTH(Tabela1[[#This Row],[Data]])</f>
        <v>3</v>
      </c>
      <c r="C38" s="1" t="s">
        <v>21</v>
      </c>
      <c r="D38" s="1" t="s">
        <v>18</v>
      </c>
      <c r="E38" s="1" t="s">
        <v>95</v>
      </c>
      <c r="F38" s="2">
        <v>1166.1099999999999</v>
      </c>
      <c r="G38" s="1" t="s">
        <v>23</v>
      </c>
      <c r="H38" s="1" t="s">
        <v>24</v>
      </c>
    </row>
    <row r="39" spans="1:8" ht="38.25" hidden="1" customHeight="1" x14ac:dyDescent="0.25">
      <c r="A39" s="1" t="s">
        <v>96</v>
      </c>
      <c r="B39" s="1">
        <f>MONTH(Tabela1[[#This Row],[Data]])</f>
        <v>8</v>
      </c>
      <c r="C39" s="1" t="s">
        <v>8</v>
      </c>
      <c r="D39" s="1" t="s">
        <v>35</v>
      </c>
      <c r="E39" s="1" t="s">
        <v>97</v>
      </c>
      <c r="F39" s="2">
        <v>2627.67</v>
      </c>
      <c r="G39" s="1" t="s">
        <v>11</v>
      </c>
      <c r="H39" s="1" t="s">
        <v>24</v>
      </c>
    </row>
    <row r="40" spans="1:8" ht="38.25" customHeight="1" x14ac:dyDescent="0.25">
      <c r="A40" s="1" t="s">
        <v>98</v>
      </c>
      <c r="B40" s="9">
        <f>MONTH(Tabela1[[#This Row],[Data]])</f>
        <v>7</v>
      </c>
      <c r="C40" s="1" t="s">
        <v>21</v>
      </c>
      <c r="D40" s="1" t="s">
        <v>14</v>
      </c>
      <c r="E40" s="1" t="s">
        <v>99</v>
      </c>
      <c r="F40" s="2">
        <v>3339.05</v>
      </c>
      <c r="G40" s="1" t="s">
        <v>23</v>
      </c>
      <c r="H40" s="1" t="s">
        <v>24</v>
      </c>
    </row>
    <row r="41" spans="1:8" ht="38.25" customHeight="1" x14ac:dyDescent="0.25">
      <c r="A41" s="1" t="s">
        <v>100</v>
      </c>
      <c r="B41" s="9">
        <f>MONTH(Tabela1[[#This Row],[Data]])</f>
        <v>2</v>
      </c>
      <c r="C41" s="1" t="s">
        <v>21</v>
      </c>
      <c r="D41" s="1" t="s">
        <v>14</v>
      </c>
      <c r="E41" s="1" t="s">
        <v>101</v>
      </c>
      <c r="F41" s="2">
        <v>2239.4899999999998</v>
      </c>
      <c r="G41" s="1" t="s">
        <v>23</v>
      </c>
      <c r="H41" s="1" t="s">
        <v>31</v>
      </c>
    </row>
    <row r="42" spans="1:8" ht="38.25" hidden="1" customHeight="1" x14ac:dyDescent="0.25">
      <c r="A42" s="1" t="s">
        <v>102</v>
      </c>
      <c r="B42" s="1">
        <f>MONTH(Tabela1[[#This Row],[Data]])</f>
        <v>10</v>
      </c>
      <c r="C42" s="1" t="s">
        <v>21</v>
      </c>
      <c r="D42" s="1" t="s">
        <v>9</v>
      </c>
      <c r="E42" s="1" t="s">
        <v>103</v>
      </c>
      <c r="F42" s="2">
        <v>1964.84</v>
      </c>
      <c r="G42" s="1" t="s">
        <v>11</v>
      </c>
      <c r="H42" s="1" t="s">
        <v>12</v>
      </c>
    </row>
    <row r="43" spans="1:8" ht="38.25" hidden="1" customHeight="1" x14ac:dyDescent="0.25">
      <c r="A43" s="1" t="s">
        <v>104</v>
      </c>
      <c r="B43" s="1">
        <f>MONTH(Tabela1[[#This Row],[Data]])</f>
        <v>9</v>
      </c>
      <c r="C43" s="1" t="s">
        <v>8</v>
      </c>
      <c r="D43" s="1" t="s">
        <v>35</v>
      </c>
      <c r="E43" s="1" t="s">
        <v>105</v>
      </c>
      <c r="F43" s="2">
        <v>3315.69</v>
      </c>
      <c r="G43" s="1" t="s">
        <v>23</v>
      </c>
      <c r="H43" s="1" t="s">
        <v>12</v>
      </c>
    </row>
    <row r="44" spans="1:8" ht="38.25" hidden="1" customHeight="1" x14ac:dyDescent="0.25">
      <c r="A44" s="1" t="s">
        <v>106</v>
      </c>
      <c r="B44" s="1">
        <f>MONTH(Tabela1[[#This Row],[Data]])</f>
        <v>5</v>
      </c>
      <c r="C44" s="1" t="s">
        <v>8</v>
      </c>
      <c r="D44" s="1" t="s">
        <v>18</v>
      </c>
      <c r="E44" s="1" t="s">
        <v>107</v>
      </c>
      <c r="F44" s="2">
        <v>276</v>
      </c>
      <c r="G44" s="1" t="s">
        <v>39</v>
      </c>
      <c r="H44" s="1" t="s">
        <v>12</v>
      </c>
    </row>
    <row r="45" spans="1:8" ht="38.25" hidden="1" customHeight="1" x14ac:dyDescent="0.25">
      <c r="A45" s="1" t="s">
        <v>108</v>
      </c>
      <c r="B45" s="1">
        <f>MONTH(Tabela1[[#This Row],[Data]])</f>
        <v>3</v>
      </c>
      <c r="C45" s="1" t="s">
        <v>21</v>
      </c>
      <c r="D45" s="1" t="s">
        <v>35</v>
      </c>
      <c r="E45" s="1" t="s">
        <v>109</v>
      </c>
      <c r="F45" s="2">
        <v>4422.93</v>
      </c>
      <c r="G45" s="1" t="s">
        <v>11</v>
      </c>
      <c r="H45" s="1" t="s">
        <v>12</v>
      </c>
    </row>
    <row r="46" spans="1:8" ht="38.25" hidden="1" customHeight="1" x14ac:dyDescent="0.25">
      <c r="A46" s="1" t="s">
        <v>110</v>
      </c>
      <c r="B46" s="1">
        <f>MONTH(Tabela1[[#This Row],[Data]])</f>
        <v>2</v>
      </c>
      <c r="C46" s="1" t="s">
        <v>21</v>
      </c>
      <c r="D46" s="1" t="s">
        <v>18</v>
      </c>
      <c r="E46" s="1" t="s">
        <v>111</v>
      </c>
      <c r="F46" s="2">
        <v>2858.49</v>
      </c>
      <c r="G46" s="1" t="s">
        <v>39</v>
      </c>
      <c r="H46" s="1" t="s">
        <v>12</v>
      </c>
    </row>
    <row r="47" spans="1:8" ht="38.25" customHeight="1" x14ac:dyDescent="0.25">
      <c r="A47" s="1" t="s">
        <v>112</v>
      </c>
      <c r="B47" s="9">
        <f>MONTH(Tabela1[[#This Row],[Data]])</f>
        <v>10</v>
      </c>
      <c r="C47" s="1" t="s">
        <v>8</v>
      </c>
      <c r="D47" s="1" t="s">
        <v>14</v>
      </c>
      <c r="E47" s="1" t="s">
        <v>113</v>
      </c>
      <c r="F47" s="2">
        <v>3857.4</v>
      </c>
      <c r="G47" s="1" t="s">
        <v>11</v>
      </c>
      <c r="H47" s="1" t="s">
        <v>31</v>
      </c>
    </row>
    <row r="48" spans="1:8" ht="38.25" hidden="1" customHeight="1" x14ac:dyDescent="0.25">
      <c r="A48" s="1" t="s">
        <v>114</v>
      </c>
      <c r="B48" s="1">
        <f>MONTH(Tabela1[[#This Row],[Data]])</f>
        <v>6</v>
      </c>
      <c r="C48" s="1" t="s">
        <v>21</v>
      </c>
      <c r="D48" s="1" t="s">
        <v>18</v>
      </c>
      <c r="E48" s="1" t="s">
        <v>115</v>
      </c>
      <c r="F48" s="2">
        <v>2906.72</v>
      </c>
      <c r="G48" s="1" t="s">
        <v>39</v>
      </c>
      <c r="H48" s="1" t="s">
        <v>12</v>
      </c>
    </row>
    <row r="49" spans="1:8" ht="38.25" hidden="1" customHeight="1" x14ac:dyDescent="0.25">
      <c r="A49" s="1" t="s">
        <v>116</v>
      </c>
      <c r="B49" s="1">
        <f>MONTH(Tabela1[[#This Row],[Data]])</f>
        <v>2</v>
      </c>
      <c r="C49" s="1" t="s">
        <v>8</v>
      </c>
      <c r="D49" s="1" t="s">
        <v>26</v>
      </c>
      <c r="E49" s="1" t="s">
        <v>117</v>
      </c>
      <c r="F49" s="2">
        <v>4436.82</v>
      </c>
      <c r="G49" s="1" t="s">
        <v>16</v>
      </c>
      <c r="H49" s="1" t="s">
        <v>31</v>
      </c>
    </row>
    <row r="50" spans="1:8" ht="38.25" customHeight="1" x14ac:dyDescent="0.25">
      <c r="A50" s="1" t="s">
        <v>118</v>
      </c>
      <c r="B50" s="9">
        <f>MONTH(Tabela1[[#This Row],[Data]])</f>
        <v>4</v>
      </c>
      <c r="C50" s="1" t="s">
        <v>8</v>
      </c>
      <c r="D50" s="1" t="s">
        <v>14</v>
      </c>
      <c r="E50" s="1" t="s">
        <v>119</v>
      </c>
      <c r="F50" s="2">
        <v>3907.54</v>
      </c>
      <c r="G50" s="1" t="s">
        <v>11</v>
      </c>
      <c r="H50" s="1" t="s">
        <v>31</v>
      </c>
    </row>
    <row r="51" spans="1:8" ht="38.25" hidden="1" customHeight="1" x14ac:dyDescent="0.25">
      <c r="A51" s="1" t="s">
        <v>120</v>
      </c>
      <c r="B51" s="1">
        <f>MONTH(Tabela1[[#This Row],[Data]])</f>
        <v>12</v>
      </c>
      <c r="C51" s="1" t="s">
        <v>21</v>
      </c>
      <c r="D51" s="1" t="s">
        <v>41</v>
      </c>
      <c r="E51" s="1" t="s">
        <v>121</v>
      </c>
      <c r="F51" s="2">
        <v>78.209999999999994</v>
      </c>
      <c r="G51" s="1" t="s">
        <v>23</v>
      </c>
      <c r="H51" s="1" t="s">
        <v>31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83A8B-C79D-442D-AEE0-76C3EA86A624}">
  <dimension ref="A1:F11"/>
  <sheetViews>
    <sheetView workbookViewId="0">
      <selection activeCell="A6" sqref="A6"/>
    </sheetView>
  </sheetViews>
  <sheetFormatPr defaultRowHeight="15" x14ac:dyDescent="0.25"/>
  <cols>
    <col min="1" max="1" width="18" bestFit="1" customWidth="1"/>
    <col min="2" max="2" width="13.85546875" bestFit="1" customWidth="1"/>
    <col min="5" max="5" width="18" bestFit="1" customWidth="1"/>
    <col min="6" max="6" width="13.85546875" bestFit="1" customWidth="1"/>
  </cols>
  <sheetData>
    <row r="1" spans="1:6" x14ac:dyDescent="0.25">
      <c r="A1" s="3" t="s">
        <v>1</v>
      </c>
      <c r="B1" s="1" t="s">
        <v>21</v>
      </c>
      <c r="E1" s="3" t="s">
        <v>1</v>
      </c>
      <c r="F1" s="1" t="s">
        <v>8</v>
      </c>
    </row>
    <row r="3" spans="1:6" x14ac:dyDescent="0.25">
      <c r="A3" s="3" t="s">
        <v>122</v>
      </c>
      <c r="B3" t="s">
        <v>124</v>
      </c>
      <c r="E3" s="3" t="s">
        <v>122</v>
      </c>
      <c r="F3" t="s">
        <v>124</v>
      </c>
    </row>
    <row r="4" spans="1:6" x14ac:dyDescent="0.25">
      <c r="A4" s="4" t="s">
        <v>14</v>
      </c>
      <c r="B4" s="6">
        <v>9862.91</v>
      </c>
      <c r="E4" s="4" t="s">
        <v>14</v>
      </c>
      <c r="F4" s="5">
        <v>10987.06</v>
      </c>
    </row>
    <row r="5" spans="1:6" x14ac:dyDescent="0.25">
      <c r="A5" s="4" t="s">
        <v>9</v>
      </c>
      <c r="B5" s="6">
        <v>11831.43</v>
      </c>
      <c r="E5" s="4" t="s">
        <v>9</v>
      </c>
      <c r="F5" s="5">
        <v>11040.380000000001</v>
      </c>
    </row>
    <row r="6" spans="1:6" x14ac:dyDescent="0.25">
      <c r="A6" s="4" t="s">
        <v>26</v>
      </c>
      <c r="B6" s="6">
        <v>15127.859999999999</v>
      </c>
      <c r="E6" s="4" t="s">
        <v>26</v>
      </c>
      <c r="F6" s="5">
        <v>4436.82</v>
      </c>
    </row>
    <row r="7" spans="1:6" x14ac:dyDescent="0.25">
      <c r="A7" s="4" t="s">
        <v>35</v>
      </c>
      <c r="B7" s="6">
        <v>4422.93</v>
      </c>
      <c r="E7" s="4" t="s">
        <v>35</v>
      </c>
      <c r="F7" s="5">
        <v>7697.3600000000006</v>
      </c>
    </row>
    <row r="8" spans="1:6" x14ac:dyDescent="0.25">
      <c r="A8" s="4" t="s">
        <v>18</v>
      </c>
      <c r="B8" s="6">
        <v>11101.34</v>
      </c>
      <c r="E8" s="4" t="s">
        <v>18</v>
      </c>
      <c r="F8" s="5">
        <v>3088.0699999999997</v>
      </c>
    </row>
    <row r="9" spans="1:6" x14ac:dyDescent="0.25">
      <c r="A9" s="4" t="s">
        <v>41</v>
      </c>
      <c r="B9" s="6">
        <v>11616.2</v>
      </c>
      <c r="E9" s="4" t="s">
        <v>41</v>
      </c>
      <c r="F9" s="5">
        <v>8634.7000000000007</v>
      </c>
    </row>
    <row r="10" spans="1:6" x14ac:dyDescent="0.25">
      <c r="A10" s="4" t="s">
        <v>44</v>
      </c>
      <c r="B10" s="6">
        <v>3663.25</v>
      </c>
      <c r="E10" s="4" t="s">
        <v>44</v>
      </c>
      <c r="F10" s="5">
        <v>13334.060000000001</v>
      </c>
    </row>
    <row r="11" spans="1:6" x14ac:dyDescent="0.25">
      <c r="A11" s="4" t="s">
        <v>123</v>
      </c>
      <c r="B11" s="6">
        <v>67625.919999999998</v>
      </c>
      <c r="E11" s="4" t="s">
        <v>123</v>
      </c>
      <c r="F11" s="5">
        <v>59218.45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EDB1-9FFC-4240-AC8E-F2C3964047F0}">
  <dimension ref="A1:U1"/>
  <sheetViews>
    <sheetView tabSelected="1" zoomScale="80" zoomScaleNormal="80" workbookViewId="0">
      <selection activeCell="L4" sqref="L4"/>
    </sheetView>
  </sheetViews>
  <sheetFormatPr defaultColWidth="0" defaultRowHeight="15" x14ac:dyDescent="0.25"/>
  <cols>
    <col min="1" max="1" width="27.5703125" style="7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PHILLIPE</dc:creator>
  <cp:lastModifiedBy>Phillipe</cp:lastModifiedBy>
  <dcterms:created xsi:type="dcterms:W3CDTF">2025-01-18T20:00:17Z</dcterms:created>
  <dcterms:modified xsi:type="dcterms:W3CDTF">2025-01-19T03:07:43Z</dcterms:modified>
</cp:coreProperties>
</file>