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s" sheetId="1" r:id="rId4"/>
    <sheet state="visible" name="Team Tracker" sheetId="2" r:id="rId5"/>
    <sheet state="visible" name="PLEDGE SIGN UPS BUT BETTER" sheetId="3" r:id="rId6"/>
    <sheet state="visible" name="Captains" sheetId="4" r:id="rId7"/>
    <sheet state="visible" name="captains in training" sheetId="5" r:id="rId8"/>
    <sheet state="visible" name="Daily Logistics" sheetId="6" r:id="rId9"/>
    <sheet state="visible" name="template daily tab (use if you " sheetId="7" r:id="rId10"/>
    <sheet state="visible" name="Pledge Sign Ups" sheetId="8" r:id="rId11"/>
    <sheet state="visible" name="Database"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Should add up to the hours signed up goal we set when we did original pledge math
	-Veronika Michels</t>
      </text>
    </comment>
  </commentList>
</comments>
</file>

<file path=xl/sharedStrings.xml><?xml version="1.0" encoding="utf-8"?>
<sst xmlns="http://schemas.openxmlformats.org/spreadsheetml/2006/main" count="2170" uniqueCount="738">
  <si>
    <t>Do we have the people?</t>
  </si>
  <si>
    <t xml:space="preserve">How well trained are they? </t>
  </si>
  <si>
    <t>Staff</t>
  </si>
  <si>
    <t>Other sources</t>
  </si>
  <si>
    <t>TOTALS</t>
  </si>
  <si>
    <t>Week 1</t>
  </si>
  <si>
    <t>Student Hours Scheduled</t>
  </si>
  <si>
    <t>Student Hours Done</t>
  </si>
  <si>
    <t>Show Rate</t>
  </si>
  <si>
    <t>Ongoing Recruitment 
(new people signed up)</t>
  </si>
  <si>
    <t>Pledges from Students</t>
  </si>
  <si>
    <t>Rates from Students</t>
  </si>
  <si>
    <t>BASE Organizer Hours Done</t>
  </si>
  <si>
    <t>BASE Organizer Stops</t>
  </si>
  <si>
    <t>Pledges from BASE Organizers</t>
  </si>
  <si>
    <t>BACKUP Organizer Hours Done</t>
  </si>
  <si>
    <t>BACKUP Organizer Stops</t>
  </si>
  <si>
    <t>Pledges from BACKUP Organizers</t>
  </si>
  <si>
    <t>TOTAL Organizer Hours Done</t>
  </si>
  <si>
    <t>TOTAL Organizer Stops</t>
  </si>
  <si>
    <t>TOTAL Pledges from Organizers</t>
  </si>
  <si>
    <t>Pledges from ALL STAFF</t>
  </si>
  <si>
    <t>Friends</t>
  </si>
  <si>
    <t>Class Raps</t>
  </si>
  <si>
    <t>W/ Hrs signed up Actual On track for</t>
  </si>
  <si>
    <t>Goal</t>
  </si>
  <si>
    <t>Actual</t>
  </si>
  <si>
    <t>Total Vols</t>
  </si>
  <si>
    <t>Stops Goal</t>
  </si>
  <si>
    <t>Stops Actual</t>
  </si>
  <si>
    <t>Stop Rate goal</t>
  </si>
  <si>
    <t>Stop Rate</t>
  </si>
  <si>
    <t>Yes Rate Goal</t>
  </si>
  <si>
    <t>Yes Rate</t>
  </si>
  <si>
    <t>Pledge Rate Goal</t>
  </si>
  <si>
    <t>Pledge Rate</t>
  </si>
  <si>
    <t>Captain rate goal</t>
  </si>
  <si>
    <t>Captain rate actual</t>
  </si>
  <si>
    <t>Scheduled</t>
  </si>
  <si>
    <t>Done Goal</t>
  </si>
  <si>
    <t>Done Actual</t>
  </si>
  <si>
    <t>Pledges Goal</t>
  </si>
  <si>
    <t>Pledges Actual</t>
  </si>
  <si>
    <t>Return Rate</t>
  </si>
  <si>
    <t>People in class</t>
  </si>
  <si>
    <t xml:space="preserve">Goal </t>
  </si>
  <si>
    <t>Monday</t>
  </si>
  <si>
    <t>Tuesday</t>
  </si>
  <si>
    <t>Wednesday</t>
  </si>
  <si>
    <t>fryi this is like if someone pledges you say great!! also do you wanna join the campaign? cool best way to help is.. can you come for an hour tomorrow here's the rap (yours is probably just 1/hr you table)</t>
  </si>
  <si>
    <t>Thursday</t>
  </si>
  <si>
    <t>the goal is # of yeses to vol w/ you on the spot</t>
  </si>
  <si>
    <t>Friday</t>
  </si>
  <si>
    <t>Total for the week</t>
  </si>
  <si>
    <t>Week 2</t>
  </si>
  <si>
    <t>Week 3</t>
  </si>
  <si>
    <t>Total for drive</t>
  </si>
  <si>
    <t>Team Name</t>
  </si>
  <si>
    <t>Hrs Signed Up</t>
  </si>
  <si>
    <t>Hrs Done</t>
  </si>
  <si>
    <t>Total Stops</t>
  </si>
  <si>
    <t>Total Pledges</t>
  </si>
  <si>
    <t>Name 1</t>
  </si>
  <si>
    <t>Name 2</t>
  </si>
  <si>
    <t>Name 3</t>
  </si>
  <si>
    <t>Total</t>
  </si>
  <si>
    <t>Day 1</t>
  </si>
  <si>
    <t>Day 2</t>
  </si>
  <si>
    <t>Day 3</t>
  </si>
  <si>
    <t>Day 4</t>
  </si>
  <si>
    <t>Day 5</t>
  </si>
  <si>
    <t>Day 6</t>
  </si>
  <si>
    <t>Day 7</t>
  </si>
  <si>
    <t>Day 8</t>
  </si>
  <si>
    <t>Day 9</t>
  </si>
  <si>
    <t>Day 10</t>
  </si>
  <si>
    <t>Day 11</t>
  </si>
  <si>
    <t>Day 12</t>
  </si>
  <si>
    <t>Day 13</t>
  </si>
  <si>
    <t>Day 14</t>
  </si>
  <si>
    <t>Day 15</t>
  </si>
  <si>
    <t>Captain</t>
  </si>
  <si>
    <t>Nightly Call Note</t>
  </si>
  <si>
    <t>Other Notes</t>
  </si>
  <si>
    <t>First Name</t>
  </si>
  <si>
    <t>Last Name</t>
  </si>
  <si>
    <t>Phone</t>
  </si>
  <si>
    <t>Email</t>
  </si>
  <si>
    <t>Team</t>
  </si>
  <si>
    <t>Hrs Signed up</t>
  </si>
  <si>
    <t>Stops</t>
  </si>
  <si>
    <t>Pledges</t>
  </si>
  <si>
    <t>Attended Training?</t>
  </si>
  <si>
    <t>Captain?</t>
  </si>
  <si>
    <t>1/20 
Nightly Call</t>
  </si>
  <si>
    <t>1/20
Caller</t>
  </si>
  <si>
    <t>1/20 
Notes</t>
  </si>
  <si>
    <t>Total Hours
(Don't edit)</t>
  </si>
  <si>
    <t>NOTES</t>
  </si>
  <si>
    <t>Training A</t>
  </si>
  <si>
    <t>Training B</t>
  </si>
  <si>
    <t>Captain Training</t>
  </si>
  <si>
    <t>Thurs 1/16 2-3pm</t>
  </si>
  <si>
    <t>Fri 1/17 3-4pm</t>
  </si>
  <si>
    <t>Fri 1/17 4-5pm</t>
  </si>
  <si>
    <t>Fri 1/17 10-11</t>
  </si>
  <si>
    <t>Fri 1/17 11-12</t>
  </si>
  <si>
    <t>Friday 1/17 12-1</t>
  </si>
  <si>
    <t>Friday 1/17 1-2</t>
  </si>
  <si>
    <t>Fri 1/17 12-1</t>
  </si>
  <si>
    <t>Fri 1/17 1-2</t>
  </si>
  <si>
    <t>Fri 1/17 4-5</t>
  </si>
  <si>
    <t>MORE INTERN INFO</t>
  </si>
  <si>
    <t>FRI 1/17 2-3</t>
  </si>
  <si>
    <t>Mon 1/19 11-12</t>
  </si>
  <si>
    <t>Mon 1/19 1-2</t>
  </si>
  <si>
    <t>Mon 1/19 2-3</t>
  </si>
  <si>
    <t>Mon 1/19 3-4</t>
  </si>
  <si>
    <t>Mon 1/19 4-5</t>
  </si>
  <si>
    <t>STICKERS!!!</t>
  </si>
  <si>
    <t>10-11AM</t>
  </si>
  <si>
    <t>11-12PM</t>
  </si>
  <si>
    <t>12-1PM</t>
  </si>
  <si>
    <t>1-2PM</t>
  </si>
  <si>
    <t>2-3PM</t>
  </si>
  <si>
    <t>3-4PM</t>
  </si>
  <si>
    <t>4-5PM</t>
  </si>
  <si>
    <t>5-6PM</t>
  </si>
  <si>
    <t>Mia</t>
  </si>
  <si>
    <t>Arias</t>
  </si>
  <si>
    <t>909-272-6647</t>
  </si>
  <si>
    <t>miaarias@ucsb.edu</t>
  </si>
  <si>
    <t xml:space="preserve">Yes! </t>
  </si>
  <si>
    <t>called</t>
  </si>
  <si>
    <t>Jake</t>
  </si>
  <si>
    <t>Friday 10-11am</t>
  </si>
  <si>
    <t>Yes! 6-7pm</t>
  </si>
  <si>
    <t>Abby</t>
  </si>
  <si>
    <t>Sangren</t>
  </si>
  <si>
    <t>714-913-0825</t>
  </si>
  <si>
    <t>abbysangren1@gmail.com</t>
  </si>
  <si>
    <t>Friday 2-3pm</t>
  </si>
  <si>
    <t>Connor</t>
  </si>
  <si>
    <t>B</t>
  </si>
  <si>
    <t>760-402-4796</t>
  </si>
  <si>
    <t>connorbaydo@ucsb.edu</t>
  </si>
  <si>
    <t>Alina</t>
  </si>
  <si>
    <t>Gudeli</t>
  </si>
  <si>
    <t>408-345-1805</t>
  </si>
  <si>
    <t>alinagudeli@ucsb.edu</t>
  </si>
  <si>
    <t>Veronica</t>
  </si>
  <si>
    <t>Texidar</t>
  </si>
  <si>
    <t>805-559-3551</t>
  </si>
  <si>
    <t>veronicatexidar@ucsb.edu</t>
  </si>
  <si>
    <t>Madi</t>
  </si>
  <si>
    <t>Polodoro</t>
  </si>
  <si>
    <t>408-472-8503</t>
  </si>
  <si>
    <t>madipolidoro@gmail.com</t>
  </si>
  <si>
    <t>NA</t>
  </si>
  <si>
    <t>Thurs 12-1</t>
  </si>
  <si>
    <t>Wyatt</t>
  </si>
  <si>
    <t>Sanchez</t>
  </si>
  <si>
    <t>818-854-8048</t>
  </si>
  <si>
    <t>wyattsanchez@ucsb.edu</t>
  </si>
  <si>
    <t xml:space="preserve">Catherine </t>
  </si>
  <si>
    <t xml:space="preserve">Call back for week 2 hours </t>
  </si>
  <si>
    <t>Elijah</t>
  </si>
  <si>
    <t>Obando</t>
  </si>
  <si>
    <t>661-609-9247</t>
  </si>
  <si>
    <t>elijahobando@ucsb.edu</t>
  </si>
  <si>
    <t>Catherine</t>
  </si>
  <si>
    <t>Grant</t>
  </si>
  <si>
    <t>Simpson</t>
  </si>
  <si>
    <t>650-391-3015</t>
  </si>
  <si>
    <t>Grantsimpson@ucsb.edu</t>
  </si>
  <si>
    <t>Summer</t>
  </si>
  <si>
    <t>Audrey</t>
  </si>
  <si>
    <t>Zahn</t>
  </si>
  <si>
    <t>audreyzahn@ucsb.edu</t>
  </si>
  <si>
    <t>sick, call back 2 days</t>
  </si>
  <si>
    <t>Chelsea</t>
  </si>
  <si>
    <t>Yates</t>
  </si>
  <si>
    <t>408-966-9846</t>
  </si>
  <si>
    <t>chelseayates@ucsb.edu</t>
  </si>
  <si>
    <t>captain call me!</t>
  </si>
  <si>
    <t>Thurs 1-2</t>
  </si>
  <si>
    <t>Hudson</t>
  </si>
  <si>
    <t>T</t>
  </si>
  <si>
    <t>7072545070</t>
  </si>
  <si>
    <t>htruchard@gmail.com</t>
  </si>
  <si>
    <t>can train others</t>
  </si>
  <si>
    <t>cool cat caller</t>
  </si>
  <si>
    <t xml:space="preserve">Dianna </t>
  </si>
  <si>
    <t>Roldan</t>
  </si>
  <si>
    <t>424-446-1808</t>
  </si>
  <si>
    <t>Dianna_roldan@ucsb.edu</t>
  </si>
  <si>
    <t>Juana</t>
  </si>
  <si>
    <t>323-239-3985</t>
  </si>
  <si>
    <t>juanaperez@ucsb.edu</t>
  </si>
  <si>
    <t>Smith</t>
  </si>
  <si>
    <t>530-556-5500</t>
  </si>
  <si>
    <t>summersmith@ucsb.edu</t>
  </si>
  <si>
    <t>Cataldo</t>
  </si>
  <si>
    <t>707-296-8451</t>
  </si>
  <si>
    <t>Twomey</t>
  </si>
  <si>
    <t>323-558-3574</t>
  </si>
  <si>
    <t>jaketwomey@ucsb.edu</t>
  </si>
  <si>
    <t>Coco</t>
  </si>
  <si>
    <t>Hansz</t>
  </si>
  <si>
    <t>858-829-9908</t>
  </si>
  <si>
    <t>Lily</t>
  </si>
  <si>
    <t>Camberg</t>
  </si>
  <si>
    <t>805-387-4475</t>
  </si>
  <si>
    <t>lilycamberg@ucsb.edu</t>
  </si>
  <si>
    <t>Dominika</t>
  </si>
  <si>
    <t>Tenario</t>
  </si>
  <si>
    <t>323-572-9616</t>
  </si>
  <si>
    <t>dominika@gmail.com</t>
  </si>
  <si>
    <t>just text all g</t>
  </si>
  <si>
    <t>hudson</t>
  </si>
  <si>
    <t>Kaylynn</t>
  </si>
  <si>
    <t>Grey</t>
  </si>
  <si>
    <t>925-809-5153</t>
  </si>
  <si>
    <t>kaylynngray@ucsb.edu</t>
  </si>
  <si>
    <t>Georgia</t>
  </si>
  <si>
    <t>Clark</t>
  </si>
  <si>
    <t>760-521-3669</t>
  </si>
  <si>
    <t>georgiaclark@ucsb.edu</t>
  </si>
  <si>
    <t>Rafael</t>
  </si>
  <si>
    <t>M</t>
  </si>
  <si>
    <t>530-641-7622</t>
  </si>
  <si>
    <t>Deepthy</t>
  </si>
  <si>
    <t>Mukkara</t>
  </si>
  <si>
    <t>408-819-1795</t>
  </si>
  <si>
    <t>Lorelai</t>
  </si>
  <si>
    <t>Edwards</t>
  </si>
  <si>
    <t>909-671-2159</t>
  </si>
  <si>
    <t>lorelai@ucsb.edu</t>
  </si>
  <si>
    <t>Yes</t>
  </si>
  <si>
    <t>Juliette</t>
  </si>
  <si>
    <t>Allayaud</t>
  </si>
  <si>
    <t>9162141920</t>
  </si>
  <si>
    <t>julietteallayaud@ucsb.edu</t>
  </si>
  <si>
    <t>Not Yet</t>
  </si>
  <si>
    <t>Amber</t>
  </si>
  <si>
    <t>Miranda</t>
  </si>
  <si>
    <t>7609963913</t>
  </si>
  <si>
    <t>Mariko</t>
  </si>
  <si>
    <t>Bronson</t>
  </si>
  <si>
    <t>Thurs 4-5</t>
  </si>
  <si>
    <t>Jacqueline</t>
  </si>
  <si>
    <t>Nunez</t>
  </si>
  <si>
    <t>2092700453</t>
  </si>
  <si>
    <t>Jacqueline_nunez@ucsb.edu</t>
  </si>
  <si>
    <t>Joshua</t>
  </si>
  <si>
    <t>Miles</t>
  </si>
  <si>
    <t>818-577-8390</t>
  </si>
  <si>
    <t>joshuamiles@ucsb.edu</t>
  </si>
  <si>
    <t>Aliyah</t>
  </si>
  <si>
    <t>Miller</t>
  </si>
  <si>
    <t>707-654-6661</t>
  </si>
  <si>
    <t>aliyahkmiller@ucsb.edu</t>
  </si>
  <si>
    <t>Andrea</t>
  </si>
  <si>
    <t>Gomez</t>
  </si>
  <si>
    <t>661-493-3516</t>
  </si>
  <si>
    <t>andrea45@ucsb.edu</t>
  </si>
  <si>
    <t>Sofia</t>
  </si>
  <si>
    <t>Perez</t>
  </si>
  <si>
    <t>951-719-9951</t>
  </si>
  <si>
    <t>sofiaperez@ucsb.edu</t>
  </si>
  <si>
    <t>Kate</t>
  </si>
  <si>
    <t>Swanson</t>
  </si>
  <si>
    <t>818-984-8241</t>
  </si>
  <si>
    <t>katemswanson29@gmail.com</t>
  </si>
  <si>
    <t>Sarah</t>
  </si>
  <si>
    <t>Strasberg</t>
  </si>
  <si>
    <t>858-349-4849</t>
  </si>
  <si>
    <t>sarahstrasberg@ucsb.edu</t>
  </si>
  <si>
    <t>Joyce</t>
  </si>
  <si>
    <t>Hua</t>
  </si>
  <si>
    <t>805-284-7575</t>
  </si>
  <si>
    <t>jiaxinhua@ucsb.edu</t>
  </si>
  <si>
    <t>Eva</t>
  </si>
  <si>
    <t>Wang</t>
  </si>
  <si>
    <t>805-837-4656</t>
  </si>
  <si>
    <t>jialinwang@ucsb.edu</t>
  </si>
  <si>
    <t>Johnny</t>
  </si>
  <si>
    <t>Rodrigues-Mcconvile</t>
  </si>
  <si>
    <t>johnrodmc@gmail.com</t>
  </si>
  <si>
    <t>Luke</t>
  </si>
  <si>
    <t>Simon</t>
  </si>
  <si>
    <t>707-280-3337</t>
  </si>
  <si>
    <t>lukesimon@ucsb.edu</t>
  </si>
  <si>
    <t>Everett</t>
  </si>
  <si>
    <t>Mathiason</t>
  </si>
  <si>
    <t>949-636-0104</t>
  </si>
  <si>
    <t>everettmathiason@ucsb.edu</t>
  </si>
  <si>
    <t>Zarick</t>
  </si>
  <si>
    <t>Macdonald</t>
  </si>
  <si>
    <t>760-908-9542</t>
  </si>
  <si>
    <t>zsm@ucsb.edu</t>
  </si>
  <si>
    <t>Emily</t>
  </si>
  <si>
    <t>Lao</t>
  </si>
  <si>
    <t>510-679-9771</t>
  </si>
  <si>
    <t>emilylao@ucsb.edu</t>
  </si>
  <si>
    <t>Phillip</t>
  </si>
  <si>
    <t>Lavrador</t>
  </si>
  <si>
    <t>321-417-2033</t>
  </si>
  <si>
    <t>phillipmlavrador@gmail.com</t>
  </si>
  <si>
    <t>juanaperez-carbajal@ucsb.edu</t>
  </si>
  <si>
    <t>Hunter</t>
  </si>
  <si>
    <t>Maher</t>
  </si>
  <si>
    <t>412-522-4730</t>
  </si>
  <si>
    <t>hunterf.de@gmail.com</t>
  </si>
  <si>
    <t>Ethan</t>
  </si>
  <si>
    <t>Barmache</t>
  </si>
  <si>
    <t>818-312-8279</t>
  </si>
  <si>
    <t>ebarmache@ucsb.edu</t>
  </si>
  <si>
    <t>Michael</t>
  </si>
  <si>
    <t>Manu</t>
  </si>
  <si>
    <t>516-776-5442</t>
  </si>
  <si>
    <t>michaelmann@ucsb.edu</t>
  </si>
  <si>
    <t>NEW PLEDGER TMR CALL ME</t>
  </si>
  <si>
    <t>Benjamin</t>
  </si>
  <si>
    <t>E</t>
  </si>
  <si>
    <t>707-787-1313</t>
  </si>
  <si>
    <t>benjamin1292@gmail.com</t>
  </si>
  <si>
    <t xml:space="preserve">new pledger call me </t>
  </si>
  <si>
    <t>Olivia</t>
  </si>
  <si>
    <t>Arreola</t>
  </si>
  <si>
    <t>916-871-1827</t>
  </si>
  <si>
    <t>divioarreola2006@gmail.com</t>
  </si>
  <si>
    <t>Grace</t>
  </si>
  <si>
    <t>Landenson</t>
  </si>
  <si>
    <t>909-362-3231</t>
  </si>
  <si>
    <t>emilyladenson@ucsb.edh</t>
  </si>
  <si>
    <t>Mirella</t>
  </si>
  <si>
    <t>Bueno</t>
  </si>
  <si>
    <t>619-534-5532</t>
  </si>
  <si>
    <t>mirellabueno@ucsb.edu</t>
  </si>
  <si>
    <t>Jade</t>
  </si>
  <si>
    <t>310-528-0602</t>
  </si>
  <si>
    <t>Isa</t>
  </si>
  <si>
    <t>Cordi</t>
  </si>
  <si>
    <t>310-465-7005</t>
  </si>
  <si>
    <t>icordi@ucsb.edu</t>
  </si>
  <si>
    <t>Ollie</t>
  </si>
  <si>
    <t>Li</t>
  </si>
  <si>
    <t>626-586-2997</t>
  </si>
  <si>
    <t>aaronli@ucsb.edu</t>
  </si>
  <si>
    <t>can do amatuer photography, is interested in doing some for events</t>
  </si>
  <si>
    <t>Ximena</t>
  </si>
  <si>
    <t>Garcia</t>
  </si>
  <si>
    <t>7146814872</t>
  </si>
  <si>
    <t>ximena860@ucsb.edu</t>
  </si>
  <si>
    <t>McGuire</t>
  </si>
  <si>
    <t>323-401-4650</t>
  </si>
  <si>
    <t>lukemcguire@ucsb.edu</t>
  </si>
  <si>
    <t>Sophia</t>
  </si>
  <si>
    <t xml:space="preserve">Mahar </t>
  </si>
  <si>
    <t>6193408671</t>
  </si>
  <si>
    <t>Tom</t>
  </si>
  <si>
    <t>Trinh</t>
  </si>
  <si>
    <t>714-769-5952</t>
  </si>
  <si>
    <t>trinh682@ucsb.edu</t>
  </si>
  <si>
    <t>Mya</t>
  </si>
  <si>
    <t>Aldrich</t>
  </si>
  <si>
    <t>916-666-8763</t>
  </si>
  <si>
    <t>myaaldrich@ucsb.edu</t>
  </si>
  <si>
    <t>Yue</t>
  </si>
  <si>
    <t>Sun</t>
  </si>
  <si>
    <t>8058967123</t>
  </si>
  <si>
    <t>Yuesun@ucsb.edu</t>
  </si>
  <si>
    <t xml:space="preserve">Hanna </t>
  </si>
  <si>
    <t>Shariff</t>
  </si>
  <si>
    <t>925-888-9834</t>
  </si>
  <si>
    <t>hannashariff@ucsb.edu</t>
  </si>
  <si>
    <t>Puneet</t>
  </si>
  <si>
    <t>Bassi</t>
  </si>
  <si>
    <t>415-840-4520</t>
  </si>
  <si>
    <t>puneetbassi12@gmail.com</t>
  </si>
  <si>
    <t>jenisa</t>
  </si>
  <si>
    <t>562-376-1750</t>
  </si>
  <si>
    <t>jenisa@ucsb.edu</t>
  </si>
  <si>
    <t>Natalie</t>
  </si>
  <si>
    <t>Campbell</t>
  </si>
  <si>
    <t>720-445-9332</t>
  </si>
  <si>
    <t>nataliecampbell@ucsb.edu</t>
  </si>
  <si>
    <t>Cali</t>
  </si>
  <si>
    <t>Mendez</t>
  </si>
  <si>
    <t>559-859-3340</t>
  </si>
  <si>
    <t>calimendez@ucsb.edu</t>
  </si>
  <si>
    <t>Alden</t>
  </si>
  <si>
    <t>Wieser</t>
  </si>
  <si>
    <t>510-914-1823</t>
  </si>
  <si>
    <t>wieser@ucsb.edu</t>
  </si>
  <si>
    <t xml:space="preserve"> </t>
  </si>
  <si>
    <t>Cee</t>
  </si>
  <si>
    <t>Meclave</t>
  </si>
  <si>
    <t>704-877-6072</t>
  </si>
  <si>
    <t>cee@ucsb.edu</t>
  </si>
  <si>
    <t>Halsey</t>
  </si>
  <si>
    <t>631-800-4520</t>
  </si>
  <si>
    <t>lilyhalsey@ucsb.edu</t>
  </si>
  <si>
    <t>Cheyenne</t>
  </si>
  <si>
    <t>Dyer</t>
  </si>
  <si>
    <t>559-760-5977</t>
  </si>
  <si>
    <t>cjdyer@ucsb.edu</t>
  </si>
  <si>
    <t>Alex</t>
  </si>
  <si>
    <t>Borgas</t>
  </si>
  <si>
    <t>310-530-5529</t>
  </si>
  <si>
    <t>eborgas@ucsb.edu</t>
  </si>
  <si>
    <t>Kupterschmid</t>
  </si>
  <si>
    <t>862-276-7220</t>
  </si>
  <si>
    <t>lilykupterschmid@ucsb.edu</t>
  </si>
  <si>
    <t xml:space="preserve">Emma </t>
  </si>
  <si>
    <t>Villa</t>
  </si>
  <si>
    <t>661-495-6917</t>
  </si>
  <si>
    <t>emmavilla@ucsb.edu</t>
  </si>
  <si>
    <t>Merideth</t>
  </si>
  <si>
    <t>909-633-5244</t>
  </si>
  <si>
    <t>isa_merideth@ucsb.edu</t>
  </si>
  <si>
    <t>sick</t>
  </si>
  <si>
    <t>Marlee</t>
  </si>
  <si>
    <t>Repp?</t>
  </si>
  <si>
    <t>415-301-8861</t>
  </si>
  <si>
    <t>marleejrepp@gmail.com</t>
  </si>
  <si>
    <t>Tatiana</t>
  </si>
  <si>
    <t>Jacques</t>
  </si>
  <si>
    <t>310-480-7880</t>
  </si>
  <si>
    <t>tjacques@ucsb.edu</t>
  </si>
  <si>
    <t xml:space="preserve">LORE </t>
  </si>
  <si>
    <t>fixed hours</t>
  </si>
  <si>
    <t>Kayleigh</t>
  </si>
  <si>
    <t>Thorp</t>
  </si>
  <si>
    <t>209-226-3396</t>
  </si>
  <si>
    <t>kayleighthorp@ucsb.edu</t>
  </si>
  <si>
    <t>Maya</t>
  </si>
  <si>
    <t>Kaye</t>
  </si>
  <si>
    <t>805-699-0988</t>
  </si>
  <si>
    <t>mayakaye@ucsb.edu</t>
  </si>
  <si>
    <t>Na</t>
  </si>
  <si>
    <t>Madison</t>
  </si>
  <si>
    <t>Calvillo</t>
  </si>
  <si>
    <t>661-401-8587</t>
  </si>
  <si>
    <t>calvillomadisono@gmail.com</t>
  </si>
  <si>
    <t>Wrong #</t>
  </si>
  <si>
    <t>Belle</t>
  </si>
  <si>
    <t>Davis</t>
  </si>
  <si>
    <t>415-559-6947</t>
  </si>
  <si>
    <t>belledavis@ucsb.edu</t>
  </si>
  <si>
    <t>Vera</t>
  </si>
  <si>
    <t>Valentekovich</t>
  </si>
  <si>
    <t>310-781-0160</t>
  </si>
  <si>
    <t>valentekovich@ucsb.edu</t>
  </si>
  <si>
    <t>Anthony</t>
  </si>
  <si>
    <t>Jimenez</t>
  </si>
  <si>
    <t>714-341-5664</t>
  </si>
  <si>
    <t>anthony_jimenez642@ucsb.edu</t>
  </si>
  <si>
    <t>Ari</t>
  </si>
  <si>
    <t>Rich</t>
  </si>
  <si>
    <t>408-878-5598</t>
  </si>
  <si>
    <t>arenikorinel8@gmail.com</t>
  </si>
  <si>
    <t>Kaelyn</t>
  </si>
  <si>
    <t>Style</t>
  </si>
  <si>
    <t>760-520-5867</t>
  </si>
  <si>
    <t>kaelynstyle@ucsb.edu</t>
  </si>
  <si>
    <t>Maddie</t>
  </si>
  <si>
    <t>Poncy</t>
  </si>
  <si>
    <t>571-758-8583</t>
  </si>
  <si>
    <t>madelineponcy@ucsb.edu</t>
  </si>
  <si>
    <t>Elliana</t>
  </si>
  <si>
    <t>Jennings</t>
  </si>
  <si>
    <t>530-710-6047</t>
  </si>
  <si>
    <t>ejennings@ucsb.edu</t>
  </si>
  <si>
    <t>Aiden</t>
  </si>
  <si>
    <t>Maested</t>
  </si>
  <si>
    <t>949-933-7574</t>
  </si>
  <si>
    <t>aidenmaested@ucsb.edu</t>
  </si>
  <si>
    <t>Alec</t>
  </si>
  <si>
    <t>650-544-7832</t>
  </si>
  <si>
    <t>alectsun@gmail.com</t>
  </si>
  <si>
    <t>Sick,is not going to be at pledge hours this week</t>
  </si>
  <si>
    <t>Lucy</t>
  </si>
  <si>
    <t>Wellons</t>
  </si>
  <si>
    <t>928-542-6886</t>
  </si>
  <si>
    <t>lucywellons@ucsb</t>
  </si>
  <si>
    <t>Macy</t>
  </si>
  <si>
    <t>Mauch</t>
  </si>
  <si>
    <t>805-460-8075</t>
  </si>
  <si>
    <t>macymauch@ucsb.edu</t>
  </si>
  <si>
    <t>Maiya</t>
  </si>
  <si>
    <t>Mejia</t>
  </si>
  <si>
    <t>310-847-0000</t>
  </si>
  <si>
    <t>maiyamejia@ucsb.edu</t>
  </si>
  <si>
    <t xml:space="preserve">confirmed tomorrrow hours </t>
  </si>
  <si>
    <t>Stella</t>
  </si>
  <si>
    <t>Lynch</t>
  </si>
  <si>
    <t>562-713-4620</t>
  </si>
  <si>
    <t>stellalynch@ucsb.edu</t>
  </si>
  <si>
    <t>Melia</t>
  </si>
  <si>
    <t>562-328-6570</t>
  </si>
  <si>
    <t>Thomas</t>
  </si>
  <si>
    <t>Mcintosh</t>
  </si>
  <si>
    <t>682-249-9766</t>
  </si>
  <si>
    <t>thomasmcintosh@ucsb.edu</t>
  </si>
  <si>
    <t>Ava</t>
  </si>
  <si>
    <t>Johnson</t>
  </si>
  <si>
    <t>650-862-9296</t>
  </si>
  <si>
    <t>ava_johnson@ucsb.edu</t>
  </si>
  <si>
    <t>Jamilyn</t>
  </si>
  <si>
    <t>Lewis</t>
  </si>
  <si>
    <t>209-321-8574</t>
  </si>
  <si>
    <t>jamilyn@ucsb.edu</t>
  </si>
  <si>
    <t>Anna</t>
  </si>
  <si>
    <t>Bone</t>
  </si>
  <si>
    <t>714-944-5865</t>
  </si>
  <si>
    <t>anna_rone@ucsb.edu</t>
  </si>
  <si>
    <t>Sierra</t>
  </si>
  <si>
    <t>Annika</t>
  </si>
  <si>
    <t>Van Der Wart</t>
  </si>
  <si>
    <t>760-828-0373</t>
  </si>
  <si>
    <t>Kazemi</t>
  </si>
  <si>
    <t>702-964-9647</t>
  </si>
  <si>
    <t>lilykazemi@ucsb.edu</t>
  </si>
  <si>
    <t>cannot do tomorrow's hours</t>
  </si>
  <si>
    <t>Bradford</t>
  </si>
  <si>
    <t>442-285-9074</t>
  </si>
  <si>
    <t>confirmed for hours tomorrow</t>
  </si>
  <si>
    <t>Albright</t>
  </si>
  <si>
    <t>925-922-0944</t>
  </si>
  <si>
    <t>avaalbright@ucsb.edu</t>
  </si>
  <si>
    <t>Elise</t>
  </si>
  <si>
    <t>LaFreniere</t>
  </si>
  <si>
    <t>858-927-0505</t>
  </si>
  <si>
    <t>eliselala05@gmail.com</t>
  </si>
  <si>
    <t xml:space="preserve">is changing sign ups today based on </t>
  </si>
  <si>
    <t>Brianah</t>
  </si>
  <si>
    <t>Barnes</t>
  </si>
  <si>
    <t>brianah_barnes@ucsb.edu</t>
  </si>
  <si>
    <t>no phone #</t>
  </si>
  <si>
    <t>Torbensen</t>
  </si>
  <si>
    <t>949-295-9183</t>
  </si>
  <si>
    <t>michaeltorbensen@gmail.com</t>
  </si>
  <si>
    <t xml:space="preserve">Talked to Jake but is taking a break from pirg for a few week cause life stuff </t>
  </si>
  <si>
    <t>818-984-8116</t>
  </si>
  <si>
    <t>stella_swanson@ucsb.edu</t>
  </si>
  <si>
    <t>returner CALL ME</t>
  </si>
  <si>
    <t>lily</t>
  </si>
  <si>
    <t>big sign ups</t>
  </si>
  <si>
    <t>Rongkai</t>
  </si>
  <si>
    <t>Zoe</t>
  </si>
  <si>
    <t>805-452-5460</t>
  </si>
  <si>
    <t>rongkai@ucsb.edu</t>
  </si>
  <si>
    <t>Madilyn</t>
  </si>
  <si>
    <t>Hazelton</t>
  </si>
  <si>
    <t>559-365-8876</t>
  </si>
  <si>
    <t>madilynhazelton@ucsb.edu</t>
  </si>
  <si>
    <t>Elizabeth</t>
  </si>
  <si>
    <t>Castell</t>
  </si>
  <si>
    <t>805-551-1310</t>
  </si>
  <si>
    <t>ecastell@ucsb.edu</t>
  </si>
  <si>
    <t>Thole</t>
  </si>
  <si>
    <t>707-628-6651</t>
  </si>
  <si>
    <t>ethole@ucsb.edu</t>
  </si>
  <si>
    <t>Kesha</t>
  </si>
  <si>
    <t>Linicome</t>
  </si>
  <si>
    <t>(323)849-5872</t>
  </si>
  <si>
    <t>Kesha@ucsb.edu</t>
  </si>
  <si>
    <t>Layla</t>
  </si>
  <si>
    <t>Cromwell</t>
  </si>
  <si>
    <t>402-278-1161</t>
  </si>
  <si>
    <t>lcromwell@ucsb.edu</t>
  </si>
  <si>
    <t>Ryan</t>
  </si>
  <si>
    <t>Lue-Sang</t>
  </si>
  <si>
    <t>ryanlue-sang@ucsb.edu</t>
  </si>
  <si>
    <t>Marissa</t>
  </si>
  <si>
    <t>Brenner</t>
  </si>
  <si>
    <t>818-903-6682</t>
  </si>
  <si>
    <t>mjbrenner@ucsb.edu</t>
  </si>
  <si>
    <t>Taylor</t>
  </si>
  <si>
    <t>Berendes</t>
  </si>
  <si>
    <t>916-805-9693</t>
  </si>
  <si>
    <t>tberendes@ucsb.edu</t>
  </si>
  <si>
    <t>big hours signed up</t>
  </si>
  <si>
    <t>Jacky</t>
  </si>
  <si>
    <t>Bryana</t>
  </si>
  <si>
    <t>Rodriguez</t>
  </si>
  <si>
    <t>rodriguez590@ucsb.edu</t>
  </si>
  <si>
    <t>Shawn</t>
  </si>
  <si>
    <t>Huang</t>
  </si>
  <si>
    <t>747-366-9209</t>
  </si>
  <si>
    <t>shawnhuang529@gmail.com</t>
  </si>
  <si>
    <t>Erica</t>
  </si>
  <si>
    <t>Sherkin</t>
  </si>
  <si>
    <t>323-978-3725</t>
  </si>
  <si>
    <t>ericasherkin@ucsb.edu</t>
  </si>
  <si>
    <t>Gutierrez</t>
  </si>
  <si>
    <t>minniemia06@gmail.com</t>
  </si>
  <si>
    <t>916-214-1920</t>
  </si>
  <si>
    <t>Mackenzie</t>
  </si>
  <si>
    <t>408-394-2577</t>
  </si>
  <si>
    <t>mmackenzie308@gmail.com</t>
  </si>
  <si>
    <t>Mirabelle</t>
  </si>
  <si>
    <t>Brown</t>
  </si>
  <si>
    <t>917-818-9087</t>
  </si>
  <si>
    <t>mirabelle_brown@ucsb.edu</t>
  </si>
  <si>
    <t>Austin</t>
  </si>
  <si>
    <t>Ruba</t>
  </si>
  <si>
    <t>925-201-9950</t>
  </si>
  <si>
    <t>austinrauba@ucsb.edu</t>
  </si>
  <si>
    <t>Total hours --&gt;</t>
  </si>
  <si>
    <t>Tot hrs goal: 526</t>
  </si>
  <si>
    <t>MANDATORY Pledge Trainings (choose 1)
3rd floor UCen</t>
  </si>
  <si>
    <t>Oceans LTEs</t>
  </si>
  <si>
    <t>Oceans Chalking</t>
  </si>
  <si>
    <t>Fire Relief Fundraiser</t>
  </si>
  <si>
    <t>Stop Sable Tabling</t>
  </si>
  <si>
    <t>Intern Overview</t>
  </si>
  <si>
    <t>More Intern info</t>
  </si>
  <si>
    <t>Forests Art Party</t>
  </si>
  <si>
    <t>Virtual Fire Relief PB</t>
  </si>
  <si>
    <t>Contact me about stickers</t>
  </si>
  <si>
    <t>Tue 1</t>
  </si>
  <si>
    <t>Wed 1</t>
  </si>
  <si>
    <t>Thu 1</t>
  </si>
  <si>
    <t>Fri 1</t>
  </si>
  <si>
    <t>Mon 2</t>
  </si>
  <si>
    <t>Tue 2</t>
  </si>
  <si>
    <t>Wed 2</t>
  </si>
  <si>
    <t>Thu 2</t>
  </si>
  <si>
    <t>Fri 2</t>
  </si>
  <si>
    <t/>
  </si>
  <si>
    <t>-</t>
  </si>
  <si>
    <t>status</t>
  </si>
  <si>
    <t>First</t>
  </si>
  <si>
    <t>Last</t>
  </si>
  <si>
    <t>Realm?</t>
  </si>
  <si>
    <t>Who's Pitching</t>
  </si>
  <si>
    <t>Result</t>
  </si>
  <si>
    <t>What training</t>
  </si>
  <si>
    <t>Dianna</t>
  </si>
  <si>
    <t>trained</t>
  </si>
  <si>
    <t>Notes for Set Up and Tracking</t>
  </si>
  <si>
    <t>Mon</t>
  </si>
  <si>
    <t>Tue</t>
  </si>
  <si>
    <t>Wed</t>
  </si>
  <si>
    <t>Thu</t>
  </si>
  <si>
    <t>Fri</t>
  </si>
  <si>
    <t>text reminds 8am</t>
  </si>
  <si>
    <t>set up 9:30 (1)</t>
  </si>
  <si>
    <t>set up 9:30 (2)</t>
  </si>
  <si>
    <t>clean up</t>
  </si>
  <si>
    <t>tracking 6pm (due at 6:15)</t>
  </si>
  <si>
    <t>Hourly coordinator responsibilities: run the huddle and get people pledging quickly (goal 5 min in 10 min in MAX), have 1 person track from last hr, total at bottom, have 1 person post in the groupme with a highlight or numbers update</t>
  </si>
  <si>
    <t>Grad year</t>
  </si>
  <si>
    <t>Texted (FOR MORNING)</t>
  </si>
  <si>
    <t>Called?</t>
  </si>
  <si>
    <t>Answered?</t>
  </si>
  <si>
    <t>Notes?</t>
  </si>
  <si>
    <t>Which hrs confirmed?</t>
  </si>
  <si>
    <t>Friend goal / deadline</t>
  </si>
  <si>
    <t>Raps update?</t>
  </si>
  <si>
    <t>CORE??? (y/n)</t>
  </si>
  <si>
    <t>10AM-11AM</t>
  </si>
  <si>
    <t>11AM-12PM</t>
  </si>
  <si>
    <t>12PM - 1PM</t>
  </si>
  <si>
    <t>1PM- 2PM</t>
  </si>
  <si>
    <t>2PM - 3PM</t>
  </si>
  <si>
    <t>3PM-4PM</t>
  </si>
  <si>
    <t>4PM- 5PM</t>
  </si>
  <si>
    <t>5PM - 6PM</t>
  </si>
  <si>
    <t>6PM-7PM</t>
  </si>
  <si>
    <t>Total Hours Sched</t>
  </si>
  <si>
    <t>Hours Actual</t>
  </si>
  <si>
    <t>Pledge Goal</t>
  </si>
  <si>
    <t>Did theme?</t>
  </si>
  <si>
    <t>Friend pledges</t>
  </si>
  <si>
    <t>TEAM 1 TOTAL</t>
  </si>
  <si>
    <t>TEAM 2 TOTAL</t>
  </si>
  <si>
    <t>Student Tot</t>
  </si>
  <si>
    <t>ORI</t>
  </si>
  <si>
    <t>Liwanag</t>
  </si>
  <si>
    <t>7149326733</t>
  </si>
  <si>
    <t>oliwanag@calpirgstudents.org</t>
  </si>
  <si>
    <t>Staff Total</t>
  </si>
  <si>
    <t>hrs done goal</t>
  </si>
  <si>
    <t>&gt;</t>
  </si>
  <si>
    <t>total hrs done goal</t>
  </si>
  <si>
    <t>pledge Rate Goal</t>
  </si>
  <si>
    <t>student pledge Goal</t>
  </si>
  <si>
    <t>total student pledge goal</t>
  </si>
  <si>
    <t>Staff pledge goal</t>
  </si>
  <si>
    <t>tot hrs signed up</t>
  </si>
  <si>
    <t>student hrs done</t>
  </si>
  <si>
    <t>student stops this hr</t>
  </si>
  <si>
    <t>student pledges</t>
  </si>
  <si>
    <t>total staff pledge goal</t>
  </si>
  <si>
    <t>Staff Pledges</t>
  </si>
  <si>
    <t>NEED THIS HR:</t>
  </si>
  <si>
    <t>SHOULD BE AT:</t>
  </si>
  <si>
    <t>TOTAL PLEDGES</t>
  </si>
  <si>
    <t>Serenna</t>
  </si>
  <si>
    <t>Semonsen</t>
  </si>
  <si>
    <t>703-479-1539</t>
  </si>
  <si>
    <t>serennasemonsen5@gmail.com</t>
  </si>
  <si>
    <t>Rodrigues-McConville</t>
  </si>
  <si>
    <t>510-746-6492</t>
  </si>
  <si>
    <t>johnny69@ucsb.edu</t>
  </si>
  <si>
    <t>INSTRUCTIONS: database everything on the card. if the Student ID number is unclear, database it twice with the  options of what it could be. 
ALL CHECKBOXES SHOULD BE MARKED with a lowercase x under the column for that checkbox. If there is no column for that checkbox, add one.
**** 
AFTER YOU DATABASE A CARD, write "DB" on the top right corner to mark it as done and databased</t>
  </si>
  <si>
    <t>Databaser Name</t>
  </si>
  <si>
    <t>email</t>
  </si>
  <si>
    <t>phone number</t>
  </si>
  <si>
    <t>grad year</t>
  </si>
  <si>
    <t>Date Collected</t>
  </si>
  <si>
    <t>Student ID</t>
  </si>
  <si>
    <t>Internships</t>
  </si>
  <si>
    <t>Volunteer</t>
  </si>
  <si>
    <t>Career</t>
  </si>
  <si>
    <t>Petition</t>
  </si>
  <si>
    <t>Zipcode</t>
  </si>
  <si>
    <t>Notes</t>
  </si>
  <si>
    <t>Caller</t>
  </si>
  <si>
    <t>Date</t>
  </si>
  <si>
    <t>Double Dialed?</t>
  </si>
  <si>
    <t>Tara</t>
  </si>
  <si>
    <t>Polly</t>
  </si>
  <si>
    <t>Pirger</t>
  </si>
  <si>
    <t>ppirger@ucsd.edu</t>
  </si>
  <si>
    <t>555-555-5555</t>
  </si>
  <si>
    <t>A12345678</t>
  </si>
  <si>
    <t>x</t>
  </si>
  <si>
    <t>CALLER</t>
  </si>
  <si>
    <t>DATE</t>
  </si>
  <si>
    <t>DOUBLE DIALED?</t>
  </si>
  <si>
    <t>ANSWERED?</t>
  </si>
  <si>
    <t>RESPONSE</t>
  </si>
  <si>
    <t>what time?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</si>
</sst>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0%"/>
    <numFmt numFmtId="166" formatCode="dddd m/d"/>
    <numFmt numFmtId="167" formatCode="h:mm am/pm"/>
    <numFmt numFmtId="168" formatCode="M/d/yyyy"/>
    <numFmt numFmtId="169" formatCode="m/d/yy"/>
    <numFmt numFmtId="170" formatCode="m/d"/>
    <numFmt numFmtId="171" formatCode="m-d"/>
    <numFmt numFmtId="172" formatCode="m/d/yyyy"/>
    <numFmt numFmtId="173" formatCode="&quot;$&quot;#,##0.00"/>
  </numFmts>
  <fonts count="34">
    <font>
      <sz val="10.0"/>
      <color rgb="FF000000"/>
      <name val="Arial"/>
      <scheme val="minor"/>
    </font>
    <font>
      <sz val="18.0"/>
      <color theme="1"/>
      <name val="Arial"/>
    </font>
    <font>
      <b/>
      <sz val="12.0"/>
      <color theme="1"/>
      <name val="Arial"/>
    </font>
    <font/>
    <font>
      <color theme="1"/>
      <name val="Arial"/>
    </font>
    <font>
      <b/>
      <sz val="11.0"/>
      <color theme="1"/>
      <name val="Calibri"/>
    </font>
    <font>
      <b/>
      <color theme="1"/>
      <name val="Arial"/>
    </font>
    <font>
      <b/>
      <color theme="1"/>
      <name val="Arial"/>
      <scheme val="minor"/>
    </font>
    <font>
      <sz val="11.0"/>
      <color theme="1"/>
      <name val="Calibri"/>
    </font>
    <font>
      <color theme="1"/>
      <name val="Arial"/>
      <scheme val="minor"/>
    </font>
    <font>
      <b/>
      <sz val="12.0"/>
      <color theme="1"/>
      <name val="Dosis"/>
    </font>
    <font>
      <sz val="11.0"/>
      <color rgb="FF202124"/>
      <name val="Roboto"/>
    </font>
    <font>
      <sz val="10.0"/>
      <color theme="1"/>
      <name val="Arial"/>
    </font>
    <font>
      <sz val="11.0"/>
      <color theme="1"/>
      <name val="Arial"/>
    </font>
    <font>
      <strike/>
      <sz val="10.0"/>
      <color theme="1"/>
      <name val="Arial"/>
    </font>
    <font>
      <b/>
      <sz val="14.0"/>
      <color theme="1"/>
      <name val="Dosis"/>
    </font>
    <font>
      <u/>
      <sz val="14.0"/>
      <color theme="1"/>
      <name val="Arial"/>
      <scheme val="minor"/>
    </font>
    <font>
      <sz val="14.0"/>
      <color theme="1"/>
      <name val="Arial"/>
      <scheme val="minor"/>
    </font>
    <font>
      <b/>
      <sz val="12.0"/>
      <color theme="1"/>
      <name val="Arial"/>
      <scheme val="minor"/>
    </font>
    <font>
      <strike/>
      <color theme="1"/>
      <name val="Arial"/>
    </font>
    <font>
      <strike/>
      <color theme="1"/>
      <name val="Arial"/>
      <scheme val="minor"/>
    </font>
    <font>
      <sz val="11.0"/>
      <color rgb="FF000000"/>
      <name val="Arial"/>
    </font>
    <font>
      <sz val="9.0"/>
      <color theme="1"/>
      <name val="Arial"/>
    </font>
    <font>
      <b/>
      <sz val="11.0"/>
      <color theme="1"/>
      <name val="Arial"/>
    </font>
    <font>
      <sz val="14.0"/>
      <color theme="1"/>
      <name val="Arial"/>
    </font>
    <font>
      <sz val="11.0"/>
      <color theme="1"/>
      <name val="Roboto"/>
    </font>
    <font>
      <i/>
      <sz val="8.0"/>
      <color theme="1"/>
      <name val="Arial"/>
    </font>
    <font>
      <color rgb="FF000000"/>
      <name val="Arial"/>
    </font>
    <font>
      <strike/>
      <color rgb="FF000000"/>
      <name val="Arial"/>
    </font>
    <font>
      <color rgb="FF000000"/>
      <name val="Arial"/>
      <scheme val="minor"/>
    </font>
    <font>
      <sz val="9.0"/>
      <color rgb="FF1F1F1F"/>
      <name val="&quot;Google Sans&quot;"/>
    </font>
    <font>
      <color theme="1"/>
      <name val="&quot;Google Sans&quot;"/>
    </font>
    <font>
      <sz val="10.0"/>
      <color rgb="FF1F1F1F"/>
      <name val="&quot;Google Sans&quot;"/>
    </font>
    <font>
      <color theme="1"/>
      <name val="&quot;Google Sans Text&quot;"/>
    </font>
  </fonts>
  <fills count="25">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A4C2F4"/>
        <bgColor rgb="FFA4C2F4"/>
      </patternFill>
    </fill>
    <fill>
      <patternFill patternType="solid">
        <fgColor rgb="FFFFF2CC"/>
        <bgColor rgb="FFFFF2CC"/>
      </patternFill>
    </fill>
    <fill>
      <patternFill patternType="solid">
        <fgColor rgb="FFB6D7A8"/>
        <bgColor rgb="FFB6D7A8"/>
      </patternFill>
    </fill>
    <fill>
      <patternFill patternType="solid">
        <fgColor rgb="FFB4A7D6"/>
        <bgColor rgb="FFB4A7D6"/>
      </patternFill>
    </fill>
    <fill>
      <patternFill patternType="solid">
        <fgColor rgb="FFEAD1DC"/>
        <bgColor rgb="FFEAD1DC"/>
      </patternFill>
    </fill>
    <fill>
      <patternFill patternType="solid">
        <fgColor rgb="FF000000"/>
        <bgColor rgb="FF000000"/>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C9DAF8"/>
        <bgColor rgb="FFC9DAF8"/>
      </patternFill>
    </fill>
    <fill>
      <patternFill patternType="solid">
        <fgColor rgb="FFD5A6BD"/>
        <bgColor rgb="FFD5A6BD"/>
      </patternFill>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FF0000"/>
        <bgColor rgb="FFFF0000"/>
      </patternFill>
    </fill>
    <fill>
      <patternFill patternType="solid">
        <fgColor rgb="FF666666"/>
        <bgColor rgb="FF666666"/>
      </patternFill>
    </fill>
    <fill>
      <patternFill patternType="solid">
        <fgColor rgb="FF93C47D"/>
        <bgColor rgb="FF93C47D"/>
      </patternFill>
    </fill>
    <fill>
      <patternFill patternType="solid">
        <fgColor rgb="FFFF00FF"/>
        <bgColor rgb="FFFF00FF"/>
      </patternFill>
    </fill>
    <fill>
      <patternFill patternType="solid">
        <fgColor rgb="FFFF9900"/>
        <bgColor rgb="FFFF9900"/>
      </patternFill>
    </fill>
    <fill>
      <patternFill patternType="solid">
        <fgColor theme="6"/>
        <bgColor theme="6"/>
      </patternFill>
    </fill>
    <fill>
      <patternFill patternType="solid">
        <fgColor rgb="FFCCCCCC"/>
        <bgColor rgb="FFCCCCCC"/>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top style="thin">
        <color rgb="FF000000"/>
      </top>
      <bottom style="thin">
        <color rgb="FF000000"/>
      </bottom>
    </border>
    <border>
      <bottom style="medium">
        <color rgb="FF000000"/>
      </bottom>
    </border>
    <border>
      <right style="medium">
        <color rgb="FF000000"/>
      </right>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ck">
        <color rgb="FF000000"/>
      </left>
      <right style="thin">
        <color rgb="FF000000"/>
      </right>
      <bottom style="thin">
        <color rgb="FF000000"/>
      </bottom>
    </border>
    <border>
      <left style="thick">
        <color rgb="FF000000"/>
      </left>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ck">
        <color rgb="FF000000"/>
      </left>
      <right style="thick">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ck">
        <color rgb="FF000000"/>
      </left>
      <right style="thick">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ck">
        <color rgb="FF000000"/>
      </left>
      <right style="thick">
        <color rgb="FF000000"/>
      </right>
      <top style="thick">
        <color rgb="FF000000"/>
      </top>
      <bottom style="thin">
        <color rgb="FF000000"/>
      </bottom>
    </border>
    <border>
      <right style="thin">
        <color rgb="FF000000"/>
      </right>
      <top style="thick">
        <color rgb="FF000000"/>
      </top>
      <bottom style="thin">
        <color rgb="FF000000"/>
      </bottom>
    </border>
    <border>
      <left style="thick">
        <color rgb="FF000000"/>
      </left>
      <right style="thick">
        <color rgb="FF000000"/>
      </right>
      <bottom style="thick">
        <color rgb="FF000000"/>
      </bottom>
    </border>
    <border>
      <left style="thick">
        <color rgb="FF000000"/>
      </left>
      <right style="thick">
        <color rgb="FF000000"/>
      </right>
    </border>
  </borders>
  <cellStyleXfs count="1">
    <xf borderId="0" fillId="0" fontId="0" numFmtId="0" applyAlignment="1" applyFont="1"/>
  </cellStyleXfs>
  <cellXfs count="482">
    <xf borderId="0" fillId="0" fontId="0" numFmtId="0" xfId="0" applyAlignment="1" applyFont="1">
      <alignment readingOrder="0" shrinkToFit="0" vertical="bottom" wrapText="0"/>
    </xf>
    <xf borderId="0" fillId="0" fontId="1" numFmtId="1" xfId="0" applyAlignment="1" applyFont="1" applyNumberFormat="1">
      <alignment horizontal="center" vertical="bottom"/>
    </xf>
    <xf borderId="1" fillId="2" fontId="2" numFmtId="1" xfId="0" applyAlignment="1" applyBorder="1" applyFill="1" applyFont="1" applyNumberFormat="1">
      <alignment horizontal="center" shrinkToFit="0" vertical="bottom" wrapText="1"/>
    </xf>
    <xf borderId="2" fillId="0" fontId="3" numFmtId="0" xfId="0" applyBorder="1" applyFont="1"/>
    <xf borderId="3" fillId="0" fontId="3" numFmtId="0" xfId="0" applyBorder="1" applyFont="1"/>
    <xf borderId="1" fillId="2" fontId="2" numFmtId="1" xfId="0" applyAlignment="1" applyBorder="1" applyFont="1" applyNumberFormat="1">
      <alignment horizontal="center" readingOrder="0" shrinkToFit="0" vertical="bottom" wrapText="1"/>
    </xf>
    <xf borderId="3" fillId="2" fontId="4" numFmtId="1" xfId="0" applyAlignment="1" applyBorder="1" applyFont="1" applyNumberFormat="1">
      <alignment vertical="bottom"/>
    </xf>
    <xf borderId="4" fillId="0" fontId="1" numFmtId="1" xfId="0" applyAlignment="1" applyBorder="1" applyFont="1" applyNumberFormat="1">
      <alignment horizontal="center" vertical="bottom"/>
    </xf>
    <xf borderId="2" fillId="0" fontId="5" numFmtId="1" xfId="0" applyAlignment="1" applyBorder="1" applyFont="1" applyNumberFormat="1">
      <alignment horizontal="center" shrinkToFit="0" vertical="bottom" wrapText="1"/>
    </xf>
    <xf borderId="3" fillId="0" fontId="5" numFmtId="1" xfId="0" applyAlignment="1" applyBorder="1" applyFont="1" applyNumberFormat="1">
      <alignment horizontal="center" shrinkToFit="0" vertical="bottom" wrapText="1"/>
    </xf>
    <xf borderId="2" fillId="0" fontId="5" numFmtId="1" xfId="0" applyAlignment="1" applyBorder="1" applyFont="1" applyNumberFormat="1">
      <alignment horizontal="center" readingOrder="0" shrinkToFit="0" vertical="bottom" wrapText="1"/>
    </xf>
    <xf borderId="1" fillId="0" fontId="5" numFmtId="1" xfId="0" applyAlignment="1" applyBorder="1" applyFont="1" applyNumberFormat="1">
      <alignment horizontal="center" readingOrder="0" shrinkToFit="0" vertical="bottom" wrapText="1"/>
    </xf>
    <xf borderId="5" fillId="0" fontId="5" numFmtId="1" xfId="0" applyAlignment="1" applyBorder="1" applyFont="1" applyNumberFormat="1">
      <alignment horizontal="center" readingOrder="0" shrinkToFit="0" vertical="bottom" wrapText="1"/>
    </xf>
    <xf borderId="2" fillId="0" fontId="6" numFmtId="1" xfId="0" applyAlignment="1" applyBorder="1" applyFont="1" applyNumberFormat="1">
      <alignment horizontal="center" readingOrder="0" vertical="bottom"/>
    </xf>
    <xf borderId="2" fillId="0" fontId="6" numFmtId="1" xfId="0" applyAlignment="1" applyBorder="1" applyFont="1" applyNumberFormat="1">
      <alignment horizontal="center" vertical="bottom"/>
    </xf>
    <xf borderId="3" fillId="0" fontId="6" numFmtId="1" xfId="0" applyAlignment="1" applyBorder="1" applyFont="1" applyNumberFormat="1">
      <alignment horizontal="right" vertical="bottom"/>
    </xf>
    <xf borderId="6" fillId="0" fontId="7" numFmtId="1" xfId="0" applyAlignment="1" applyBorder="1" applyFont="1" applyNumberFormat="1">
      <alignment horizontal="center" readingOrder="0"/>
    </xf>
    <xf borderId="7" fillId="0" fontId="3" numFmtId="0" xfId="0" applyBorder="1" applyFont="1"/>
    <xf borderId="0" fillId="0" fontId="6" numFmtId="1" xfId="0" applyAlignment="1" applyFont="1" applyNumberFormat="1">
      <alignment shrinkToFit="0" vertical="bottom" wrapText="1"/>
    </xf>
    <xf borderId="8" fillId="0" fontId="4" numFmtId="1" xfId="0" applyAlignment="1" applyBorder="1" applyFont="1" applyNumberFormat="1">
      <alignment vertical="bottom"/>
    </xf>
    <xf borderId="9" fillId="3" fontId="5" numFmtId="1" xfId="0" applyAlignment="1" applyBorder="1" applyFill="1" applyFont="1" applyNumberFormat="1">
      <alignment vertical="bottom"/>
    </xf>
    <xf borderId="9" fillId="0" fontId="5" numFmtId="1" xfId="0" applyAlignment="1" applyBorder="1" applyFont="1" applyNumberFormat="1">
      <alignment vertical="bottom"/>
    </xf>
    <xf borderId="9" fillId="3" fontId="5" numFmtId="1" xfId="0" applyAlignment="1" applyBorder="1" applyFont="1" applyNumberFormat="1">
      <alignment readingOrder="0" vertical="bottom"/>
    </xf>
    <xf borderId="9" fillId="0" fontId="5" numFmtId="1" xfId="0" applyAlignment="1" applyBorder="1" applyFont="1" applyNumberFormat="1">
      <alignment readingOrder="0" vertical="bottom"/>
    </xf>
    <xf borderId="4" fillId="0" fontId="7" numFmtId="1" xfId="0" applyAlignment="1" applyBorder="1" applyFont="1" applyNumberFormat="1">
      <alignment readingOrder="0"/>
    </xf>
    <xf borderId="8" fillId="3" fontId="5" numFmtId="1" xfId="0" applyAlignment="1" applyBorder="1" applyFont="1" applyNumberFormat="1">
      <alignment vertical="bottom"/>
    </xf>
    <xf borderId="10" fillId="0" fontId="5" numFmtId="1" xfId="0" applyAlignment="1" applyBorder="1" applyFont="1" applyNumberFormat="1">
      <alignment vertical="bottom"/>
    </xf>
    <xf borderId="11" fillId="3" fontId="5" numFmtId="1" xfId="0" applyAlignment="1" applyBorder="1" applyFont="1" applyNumberFormat="1">
      <alignment vertical="bottom"/>
    </xf>
    <xf borderId="11" fillId="0" fontId="5" numFmtId="1" xfId="0" applyAlignment="1" applyBorder="1" applyFont="1" applyNumberFormat="1">
      <alignment vertical="bottom"/>
    </xf>
    <xf borderId="11" fillId="0" fontId="5" numFmtId="164" xfId="0" applyAlignment="1" applyBorder="1" applyFont="1" applyNumberFormat="1">
      <alignment readingOrder="0" vertical="bottom"/>
    </xf>
    <xf borderId="9" fillId="0" fontId="5" numFmtId="164" xfId="0" applyAlignment="1" applyBorder="1" applyFont="1" applyNumberFormat="1">
      <alignment vertical="bottom"/>
    </xf>
    <xf borderId="9" fillId="3" fontId="6" numFmtId="1" xfId="0" applyAlignment="1" applyBorder="1" applyFont="1" applyNumberFormat="1">
      <alignment readingOrder="0" vertical="bottom"/>
    </xf>
    <xf borderId="9" fillId="0" fontId="6" numFmtId="1" xfId="0" applyAlignment="1" applyBorder="1" applyFont="1" applyNumberFormat="1">
      <alignment readingOrder="0" vertical="bottom"/>
    </xf>
    <xf borderId="9" fillId="0" fontId="6" numFmtId="1" xfId="0" applyAlignment="1" applyBorder="1" applyFont="1" applyNumberFormat="1">
      <alignment vertical="bottom"/>
    </xf>
    <xf borderId="9" fillId="3" fontId="6" numFmtId="1" xfId="0" applyAlignment="1" applyBorder="1" applyFont="1" applyNumberFormat="1">
      <alignment vertical="bottom"/>
    </xf>
    <xf borderId="9" fillId="0" fontId="6" numFmtId="1" xfId="0" applyAlignment="1" applyBorder="1" applyFont="1" applyNumberFormat="1">
      <alignment horizontal="left" readingOrder="0" vertical="bottom"/>
    </xf>
    <xf borderId="0" fillId="0" fontId="4" numFmtId="1" xfId="0" applyAlignment="1" applyFont="1" applyNumberFormat="1">
      <alignment vertical="bottom"/>
    </xf>
    <xf borderId="8" fillId="0" fontId="8" numFmtId="1" xfId="0" applyAlignment="1" applyBorder="1" applyFont="1" applyNumberFormat="1">
      <alignment vertical="bottom"/>
    </xf>
    <xf borderId="9" fillId="4" fontId="4" numFmtId="1" xfId="0" applyAlignment="1" applyBorder="1" applyFill="1" applyFont="1" applyNumberFormat="1">
      <alignment vertical="bottom"/>
    </xf>
    <xf borderId="9" fillId="4" fontId="4" numFmtId="1" xfId="0" applyAlignment="1" applyBorder="1" applyFont="1" applyNumberFormat="1">
      <alignment horizontal="right" readingOrder="0" vertical="bottom"/>
    </xf>
    <xf borderId="9" fillId="4" fontId="4" numFmtId="1" xfId="0" applyAlignment="1" applyBorder="1" applyFont="1" applyNumberFormat="1">
      <alignment horizontal="right" vertical="bottom"/>
    </xf>
    <xf borderId="9" fillId="4" fontId="4" numFmtId="9" xfId="0" applyAlignment="1" applyBorder="1" applyFont="1" applyNumberFormat="1">
      <alignment horizontal="right" readingOrder="0" vertical="bottom"/>
    </xf>
    <xf borderId="9" fillId="5" fontId="4" numFmtId="9" xfId="0" applyAlignment="1" applyBorder="1" applyFill="1" applyFont="1" applyNumberFormat="1">
      <alignment horizontal="right" vertical="bottom"/>
    </xf>
    <xf borderId="9" fillId="4" fontId="4" numFmtId="1" xfId="0" applyAlignment="1" applyBorder="1" applyFont="1" applyNumberFormat="1">
      <alignment readingOrder="0" vertical="bottom"/>
    </xf>
    <xf borderId="9" fillId="4" fontId="4" numFmtId="164" xfId="0" applyAlignment="1" applyBorder="1" applyFont="1" applyNumberFormat="1">
      <alignment horizontal="right" vertical="bottom"/>
    </xf>
    <xf borderId="9" fillId="5" fontId="4" numFmtId="164" xfId="0" applyAlignment="1" applyBorder="1" applyFont="1" applyNumberFormat="1">
      <alignment horizontal="center" vertical="bottom"/>
    </xf>
    <xf borderId="9" fillId="4" fontId="4" numFmtId="9" xfId="0" applyAlignment="1" applyBorder="1" applyFont="1" applyNumberFormat="1">
      <alignment horizontal="right" vertical="bottom"/>
    </xf>
    <xf borderId="9" fillId="5" fontId="4" numFmtId="9" xfId="0" applyAlignment="1" applyBorder="1" applyFont="1" applyNumberFormat="1">
      <alignment horizontal="center" vertical="bottom"/>
    </xf>
    <xf borderId="9" fillId="4" fontId="4" numFmtId="164" xfId="0" applyAlignment="1" applyBorder="1" applyFont="1" applyNumberFormat="1">
      <alignment horizontal="center" readingOrder="0" vertical="bottom"/>
    </xf>
    <xf borderId="4" fillId="4" fontId="9" numFmtId="1" xfId="0" applyAlignment="1" applyBorder="1" applyFont="1" applyNumberFormat="1">
      <alignment horizontal="center" readingOrder="0"/>
    </xf>
    <xf borderId="8" fillId="6" fontId="4" numFmtId="1" xfId="0" applyAlignment="1" applyBorder="1" applyFill="1" applyFont="1" applyNumberFormat="1">
      <alignment vertical="bottom"/>
    </xf>
    <xf borderId="9" fillId="6" fontId="4" numFmtId="164" xfId="0" applyAlignment="1" applyBorder="1" applyFont="1" applyNumberFormat="1">
      <alignment readingOrder="0" vertical="bottom"/>
    </xf>
    <xf borderId="9" fillId="6" fontId="4" numFmtId="1" xfId="0" applyAlignment="1" applyBorder="1" applyFont="1" applyNumberFormat="1">
      <alignment horizontal="right" vertical="bottom"/>
    </xf>
    <xf borderId="9" fillId="6" fontId="4" numFmtId="1" xfId="0" applyAlignment="1" applyBorder="1" applyFont="1" applyNumberFormat="1">
      <alignment readingOrder="0" vertical="bottom"/>
    </xf>
    <xf borderId="10" fillId="6" fontId="4" numFmtId="1" xfId="0" applyAlignment="1" applyBorder="1" applyFont="1" applyNumberFormat="1">
      <alignment vertical="bottom"/>
    </xf>
    <xf borderId="11" fillId="6" fontId="4" numFmtId="1" xfId="0" applyAlignment="1" applyBorder="1" applyFont="1" applyNumberFormat="1">
      <alignment vertical="bottom"/>
    </xf>
    <xf borderId="10" fillId="6" fontId="4" numFmtId="1" xfId="0" applyAlignment="1" applyBorder="1" applyFont="1" applyNumberFormat="1">
      <alignment readingOrder="0" vertical="bottom"/>
    </xf>
    <xf borderId="12" fillId="6" fontId="4" numFmtId="1" xfId="0" applyAlignment="1" applyBorder="1" applyFont="1" applyNumberFormat="1">
      <alignment horizontal="right" readingOrder="0" vertical="bottom"/>
    </xf>
    <xf borderId="8" fillId="6" fontId="4" numFmtId="1" xfId="0" applyAlignment="1" applyBorder="1" applyFont="1" applyNumberFormat="1">
      <alignment horizontal="right" readingOrder="0" vertical="bottom"/>
    </xf>
    <xf borderId="9" fillId="6" fontId="4" numFmtId="1" xfId="0" applyAlignment="1" applyBorder="1" applyFont="1" applyNumberFormat="1">
      <alignment vertical="bottom"/>
    </xf>
    <xf borderId="11" fillId="6" fontId="4" numFmtId="164" xfId="0" applyAlignment="1" applyBorder="1" applyFont="1" applyNumberFormat="1">
      <alignment horizontal="center" vertical="bottom"/>
    </xf>
    <xf borderId="9" fillId="6" fontId="4" numFmtId="9" xfId="0" applyAlignment="1" applyBorder="1" applyFont="1" applyNumberFormat="1">
      <alignment horizontal="center" vertical="bottom"/>
    </xf>
    <xf borderId="9" fillId="6" fontId="4" numFmtId="164" xfId="0" applyAlignment="1" applyBorder="1" applyFont="1" applyNumberFormat="1">
      <alignment horizontal="center" vertical="bottom"/>
    </xf>
    <xf borderId="9" fillId="7" fontId="4" numFmtId="1" xfId="0" applyAlignment="1" applyBorder="1" applyFill="1" applyFont="1" applyNumberFormat="1">
      <alignment horizontal="right" vertical="bottom"/>
    </xf>
    <xf borderId="9" fillId="8" fontId="4" numFmtId="1" xfId="0" applyAlignment="1" applyBorder="1" applyFill="1" applyFont="1" applyNumberFormat="1">
      <alignment vertical="bottom"/>
    </xf>
    <xf borderId="9" fillId="8" fontId="4" numFmtId="1" xfId="0" applyAlignment="1" applyBorder="1" applyFont="1" applyNumberFormat="1">
      <alignment readingOrder="0" vertical="bottom"/>
    </xf>
    <xf borderId="9" fillId="8" fontId="4" numFmtId="9" xfId="0" applyAlignment="1" applyBorder="1" applyFont="1" applyNumberFormat="1">
      <alignment horizontal="right" vertical="bottom"/>
    </xf>
    <xf borderId="9" fillId="8" fontId="4" numFmtId="1" xfId="0" applyAlignment="1" applyBorder="1" applyFont="1" applyNumberFormat="1">
      <alignment horizontal="right" readingOrder="0" vertical="bottom"/>
    </xf>
    <xf borderId="9" fillId="2" fontId="4" numFmtId="1" xfId="0" applyAlignment="1" applyBorder="1" applyFont="1" applyNumberFormat="1">
      <alignment horizontal="right" vertical="bottom"/>
    </xf>
    <xf borderId="0" fillId="0" fontId="4" numFmtId="1" xfId="0" applyAlignment="1" applyFont="1" applyNumberFormat="1">
      <alignment horizontal="right" vertical="bottom"/>
    </xf>
    <xf borderId="9" fillId="4" fontId="4" numFmtId="1" xfId="0" applyAlignment="1" applyBorder="1" applyFont="1" applyNumberFormat="1">
      <alignment horizontal="center" vertical="bottom"/>
    </xf>
    <xf borderId="9" fillId="6" fontId="4" numFmtId="164" xfId="0" applyAlignment="1" applyBorder="1" applyFont="1" applyNumberFormat="1">
      <alignment vertical="bottom"/>
    </xf>
    <xf borderId="9" fillId="7" fontId="4" numFmtId="1" xfId="0" applyAlignment="1" applyBorder="1" applyFont="1" applyNumberFormat="1">
      <alignment horizontal="right" readingOrder="0" vertical="bottom"/>
    </xf>
    <xf borderId="9" fillId="4" fontId="4" numFmtId="164" xfId="0" applyAlignment="1" applyBorder="1" applyFont="1" applyNumberFormat="1">
      <alignment horizontal="right" readingOrder="0" vertical="bottom"/>
    </xf>
    <xf borderId="9" fillId="4" fontId="4" numFmtId="1" xfId="0" applyAlignment="1" applyBorder="1" applyFont="1" applyNumberFormat="1">
      <alignment horizontal="center" readingOrder="0" vertical="bottom"/>
    </xf>
    <xf borderId="9" fillId="7" fontId="4" numFmtId="1" xfId="0" applyAlignment="1" applyBorder="1" applyFont="1" applyNumberFormat="1">
      <alignment readingOrder="0" vertical="bottom"/>
    </xf>
    <xf borderId="9" fillId="8" fontId="4" numFmtId="1" xfId="0" applyAlignment="1" applyBorder="1" applyFont="1" applyNumberFormat="1">
      <alignment horizontal="right" vertical="bottom"/>
    </xf>
    <xf borderId="8" fillId="0" fontId="8" numFmtId="1" xfId="0" applyAlignment="1" applyBorder="1" applyFont="1" applyNumberFormat="1">
      <alignment shrinkToFit="0" vertical="bottom" wrapText="1"/>
    </xf>
    <xf borderId="9" fillId="4" fontId="4" numFmtId="9" xfId="0" applyAlignment="1" applyBorder="1" applyFont="1" applyNumberFormat="1">
      <alignment horizontal="right" vertical="bottom"/>
    </xf>
    <xf borderId="8" fillId="6" fontId="4" numFmtId="1" xfId="0" applyAlignment="1" applyBorder="1" applyFont="1" applyNumberFormat="1">
      <alignment horizontal="right" vertical="bottom"/>
    </xf>
    <xf borderId="9" fillId="6" fontId="4" numFmtId="164" xfId="0" applyAlignment="1" applyBorder="1" applyFont="1" applyNumberFormat="1">
      <alignment horizontal="right" vertical="bottom"/>
    </xf>
    <xf borderId="10" fillId="6" fontId="4" numFmtId="1" xfId="0" applyAlignment="1" applyBorder="1" applyFont="1" applyNumberFormat="1">
      <alignment horizontal="right" vertical="bottom"/>
    </xf>
    <xf borderId="11" fillId="6" fontId="4" numFmtId="1" xfId="0" applyAlignment="1" applyBorder="1" applyFont="1" applyNumberFormat="1">
      <alignment horizontal="right" vertical="bottom"/>
    </xf>
    <xf borderId="10" fillId="9" fontId="4" numFmtId="1" xfId="0" applyAlignment="1" applyBorder="1" applyFill="1" applyFont="1" applyNumberFormat="1">
      <alignment vertical="bottom"/>
    </xf>
    <xf borderId="10" fillId="9" fontId="4" numFmtId="164" xfId="0" applyAlignment="1" applyBorder="1" applyFont="1" applyNumberFormat="1">
      <alignment vertical="bottom"/>
    </xf>
    <xf borderId="12" fillId="9" fontId="4" numFmtId="1" xfId="0" applyAlignment="1" applyBorder="1" applyFont="1" applyNumberFormat="1">
      <alignment vertical="bottom"/>
    </xf>
    <xf borderId="10" fillId="9" fontId="4" numFmtId="1" xfId="0" applyAlignment="1" applyBorder="1" applyFont="1" applyNumberFormat="1">
      <alignment horizontal="right" vertical="bottom"/>
    </xf>
    <xf borderId="0" fillId="9" fontId="4" numFmtId="1" xfId="0" applyAlignment="1" applyFont="1" applyNumberFormat="1">
      <alignment vertical="bottom"/>
    </xf>
    <xf borderId="4" fillId="0" fontId="1" numFmtId="1" xfId="0" applyAlignment="1" applyBorder="1" applyFont="1" applyNumberFormat="1">
      <alignment horizontal="center" readingOrder="0" vertical="bottom"/>
    </xf>
    <xf borderId="8" fillId="0" fontId="5" numFmtId="1" xfId="0" applyAlignment="1" applyBorder="1" applyFont="1" applyNumberFormat="1">
      <alignment vertical="bottom"/>
    </xf>
    <xf borderId="9" fillId="4" fontId="4" numFmtId="10" xfId="0" applyAlignment="1" applyBorder="1" applyFont="1" applyNumberFormat="1">
      <alignment horizontal="right" readingOrder="0" vertical="bottom"/>
    </xf>
    <xf borderId="9" fillId="5" fontId="4" numFmtId="10" xfId="0" applyAlignment="1" applyBorder="1" applyFont="1" applyNumberFormat="1">
      <alignment horizontal="right" vertical="bottom"/>
    </xf>
    <xf borderId="9" fillId="5" fontId="4" numFmtId="10" xfId="0" applyAlignment="1" applyBorder="1" applyFont="1" applyNumberFormat="1">
      <alignment horizontal="center" vertical="bottom"/>
    </xf>
    <xf borderId="9" fillId="4" fontId="4" numFmtId="10" xfId="0" applyAlignment="1" applyBorder="1" applyFont="1" applyNumberFormat="1">
      <alignment horizontal="right" vertical="bottom"/>
    </xf>
    <xf borderId="0" fillId="9" fontId="4" numFmtId="1" xfId="0" applyAlignment="1" applyFont="1" applyNumberFormat="1">
      <alignment horizontal="right" vertical="bottom"/>
    </xf>
    <xf borderId="0" fillId="9" fontId="4" numFmtId="9" xfId="0" applyAlignment="1" applyFont="1" applyNumberFormat="1">
      <alignment vertical="bottom"/>
    </xf>
    <xf borderId="4" fillId="10" fontId="6" numFmtId="1" xfId="0" applyAlignment="1" applyBorder="1" applyFill="1" applyFont="1" applyNumberFormat="1">
      <alignment readingOrder="0" vertical="bottom"/>
    </xf>
    <xf borderId="4" fillId="10" fontId="4" numFmtId="1" xfId="0" applyAlignment="1" applyBorder="1" applyFont="1" applyNumberFormat="1">
      <alignment readingOrder="0" vertical="bottom"/>
    </xf>
    <xf borderId="4" fillId="10" fontId="4" numFmtId="9" xfId="0" applyAlignment="1" applyBorder="1" applyFont="1" applyNumberFormat="1">
      <alignment vertical="bottom"/>
    </xf>
    <xf borderId="4" fillId="10" fontId="4" numFmtId="1" xfId="0" applyAlignment="1" applyBorder="1" applyFont="1" applyNumberFormat="1">
      <alignment vertical="bottom"/>
    </xf>
    <xf borderId="4" fillId="10" fontId="4" numFmtId="164" xfId="0" applyAlignment="1" applyBorder="1" applyFont="1" applyNumberFormat="1">
      <alignment vertical="bottom"/>
    </xf>
    <xf borderId="4" fillId="10" fontId="4" numFmtId="9" xfId="0" applyAlignment="1" applyBorder="1" applyFont="1" applyNumberFormat="1">
      <alignment readingOrder="0" vertical="bottom"/>
    </xf>
    <xf borderId="4" fillId="10" fontId="4" numFmtId="165" xfId="0" applyAlignment="1" applyBorder="1" applyFont="1" applyNumberFormat="1">
      <alignment vertical="bottom"/>
    </xf>
    <xf borderId="0" fillId="10" fontId="4" numFmtId="1" xfId="0" applyAlignment="1" applyFont="1" applyNumberFormat="1">
      <alignment horizontal="right" vertical="bottom"/>
    </xf>
    <xf borderId="0" fillId="0" fontId="4" numFmtId="1" xfId="0" applyAlignment="1" applyFont="1" applyNumberFormat="1">
      <alignment readingOrder="0" vertical="bottom"/>
    </xf>
    <xf borderId="1" fillId="11" fontId="9" numFmtId="0" xfId="0" applyAlignment="1" applyBorder="1" applyFill="1" applyFont="1">
      <alignment readingOrder="0"/>
    </xf>
    <xf borderId="2" fillId="11" fontId="9" numFmtId="0" xfId="0" applyAlignment="1" applyBorder="1" applyFont="1">
      <alignment readingOrder="0"/>
    </xf>
    <xf borderId="3" fillId="11" fontId="9" numFmtId="0" xfId="0" applyAlignment="1" applyBorder="1" applyFont="1">
      <alignment readingOrder="0"/>
    </xf>
    <xf borderId="0" fillId="0" fontId="9" numFmtId="164" xfId="0" applyFont="1" applyNumberFormat="1"/>
    <xf borderId="0" fillId="0" fontId="9" numFmtId="9" xfId="0" applyFont="1" applyNumberFormat="1"/>
    <xf borderId="0" fillId="11" fontId="9" numFmtId="0" xfId="0" applyAlignment="1" applyFont="1">
      <alignment readingOrder="0"/>
    </xf>
    <xf borderId="0" fillId="11" fontId="9" numFmtId="0" xfId="0" applyFont="1"/>
    <xf borderId="0" fillId="11" fontId="9" numFmtId="164" xfId="0" applyFont="1" applyNumberFormat="1"/>
    <xf borderId="0" fillId="11" fontId="9" numFmtId="165" xfId="0" applyFont="1" applyNumberFormat="1"/>
    <xf borderId="10" fillId="0" fontId="9" numFmtId="0" xfId="0" applyBorder="1" applyFont="1"/>
    <xf borderId="10" fillId="0" fontId="9" numFmtId="164" xfId="0" applyBorder="1" applyFont="1" applyNumberFormat="1"/>
    <xf borderId="10" fillId="0" fontId="9" numFmtId="9" xfId="0" applyBorder="1" applyFont="1" applyNumberFormat="1"/>
    <xf borderId="8" fillId="0" fontId="9" numFmtId="0" xfId="0" applyBorder="1" applyFont="1"/>
    <xf borderId="13" fillId="12" fontId="9" numFmtId="0" xfId="0" applyAlignment="1" applyBorder="1" applyFill="1" applyFont="1">
      <alignment readingOrder="0"/>
    </xf>
    <xf borderId="10" fillId="0" fontId="3" numFmtId="0" xfId="0" applyBorder="1" applyFont="1"/>
    <xf borderId="9" fillId="0" fontId="3" numFmtId="0" xfId="0" applyBorder="1" applyFont="1"/>
    <xf borderId="13" fillId="13" fontId="9" numFmtId="0" xfId="0" applyAlignment="1" applyBorder="1" applyFill="1" applyFont="1">
      <alignment readingOrder="0"/>
    </xf>
    <xf borderId="13" fillId="5" fontId="9" numFmtId="0" xfId="0" applyAlignment="1" applyBorder="1" applyFont="1">
      <alignment readingOrder="0"/>
    </xf>
    <xf borderId="0" fillId="0" fontId="9" numFmtId="0" xfId="0" applyAlignment="1" applyFont="1">
      <alignment readingOrder="0"/>
    </xf>
    <xf borderId="4" fillId="0" fontId="9" numFmtId="0" xfId="0" applyAlignment="1" applyBorder="1" applyFont="1">
      <alignment readingOrder="0"/>
    </xf>
    <xf borderId="4" fillId="12" fontId="9" numFmtId="0" xfId="0" applyAlignment="1" applyBorder="1" applyFont="1">
      <alignment readingOrder="0"/>
    </xf>
    <xf borderId="4" fillId="12" fontId="9" numFmtId="164" xfId="0" applyAlignment="1" applyBorder="1" applyFont="1" applyNumberFormat="1">
      <alignment readingOrder="0"/>
    </xf>
    <xf borderId="4" fillId="12" fontId="9" numFmtId="9" xfId="0" applyAlignment="1" applyBorder="1" applyFont="1" applyNumberFormat="1">
      <alignment readingOrder="0"/>
    </xf>
    <xf borderId="4" fillId="13" fontId="9" numFmtId="0" xfId="0" applyAlignment="1" applyBorder="1" applyFont="1">
      <alignment readingOrder="0"/>
    </xf>
    <xf borderId="4" fillId="5" fontId="9" numFmtId="0" xfId="0" applyAlignment="1" applyBorder="1" applyFont="1">
      <alignment readingOrder="0"/>
    </xf>
    <xf borderId="0" fillId="14" fontId="9" numFmtId="0" xfId="0" applyAlignment="1" applyFill="1" applyFont="1">
      <alignment readingOrder="0"/>
    </xf>
    <xf borderId="0" fillId="12" fontId="9" numFmtId="0" xfId="0" applyFont="1"/>
    <xf borderId="0" fillId="12" fontId="9" numFmtId="164" xfId="0" applyFont="1" applyNumberFormat="1"/>
    <xf borderId="0" fillId="12" fontId="9" numFmtId="9" xfId="0" applyFont="1" applyNumberFormat="1"/>
    <xf borderId="14" fillId="0" fontId="9" numFmtId="0" xfId="0" applyAlignment="1" applyBorder="1" applyFont="1">
      <alignment readingOrder="0"/>
    </xf>
    <xf borderId="14" fillId="0" fontId="9" numFmtId="0" xfId="0" applyBorder="1" applyFont="1"/>
    <xf borderId="15" fillId="0" fontId="9" numFmtId="0" xfId="0" applyBorder="1" applyFont="1"/>
    <xf borderId="0" fillId="9" fontId="9" numFmtId="0" xfId="0" applyFont="1"/>
    <xf borderId="0" fillId="9" fontId="9" numFmtId="164" xfId="0" applyFont="1" applyNumberFormat="1"/>
    <xf borderId="0" fillId="9" fontId="9" numFmtId="9" xfId="0" applyFont="1" applyNumberFormat="1"/>
    <xf borderId="14" fillId="9" fontId="9" numFmtId="0" xfId="0" applyBorder="1" applyFont="1"/>
    <xf borderId="15" fillId="9" fontId="9" numFmtId="0" xfId="0" applyBorder="1" applyFont="1"/>
    <xf borderId="0" fillId="2" fontId="9" numFmtId="0" xfId="0" applyAlignment="1" applyFont="1">
      <alignment readingOrder="0"/>
    </xf>
    <xf borderId="0" fillId="15" fontId="9" numFmtId="0" xfId="0" applyAlignment="1" applyFill="1" applyFont="1">
      <alignment readingOrder="0"/>
    </xf>
    <xf borderId="0" fillId="0" fontId="10" numFmtId="0" xfId="0" applyAlignment="1" applyFont="1">
      <alignment horizontal="center"/>
    </xf>
    <xf borderId="0" fillId="0" fontId="10" numFmtId="0" xfId="0" applyAlignment="1" applyFont="1">
      <alignment horizontal="center" readingOrder="0" shrinkToFit="0" wrapText="1"/>
    </xf>
    <xf borderId="0" fillId="0" fontId="10" numFmtId="0" xfId="0" applyAlignment="1" applyFont="1">
      <alignment horizontal="center" readingOrder="0"/>
    </xf>
    <xf borderId="0" fillId="0" fontId="10" numFmtId="49" xfId="0" applyAlignment="1" applyFont="1" applyNumberFormat="1">
      <alignment horizontal="center" readingOrder="0"/>
    </xf>
    <xf borderId="0" fillId="5" fontId="10" numFmtId="0" xfId="0" applyAlignment="1" applyFont="1">
      <alignment horizontal="center" readingOrder="0" shrinkToFit="0" wrapText="1"/>
    </xf>
    <xf borderId="0" fillId="5" fontId="10" numFmtId="0" xfId="0" applyAlignment="1" applyFont="1">
      <alignment horizontal="center" shrinkToFit="0" wrapText="1"/>
    </xf>
    <xf borderId="0" fillId="9" fontId="10" numFmtId="0" xfId="0" applyFont="1"/>
    <xf borderId="0" fillId="9" fontId="4" numFmtId="0" xfId="0" applyAlignment="1" applyFont="1">
      <alignment vertical="bottom"/>
    </xf>
    <xf borderId="0" fillId="16" fontId="10" numFmtId="0" xfId="0" applyAlignment="1" applyFill="1" applyFont="1">
      <alignment horizontal="center" readingOrder="0" shrinkToFit="0" wrapText="1"/>
    </xf>
    <xf borderId="0" fillId="8" fontId="10" numFmtId="0" xfId="0" applyAlignment="1" applyFont="1">
      <alignment horizontal="center" readingOrder="0" shrinkToFit="0" wrapText="1"/>
    </xf>
    <xf borderId="0" fillId="9" fontId="10" numFmtId="0" xfId="0" applyAlignment="1" applyFont="1">
      <alignment horizontal="center" readingOrder="0" shrinkToFit="0" wrapText="1"/>
    </xf>
    <xf borderId="0" fillId="0" fontId="4" numFmtId="0" xfId="0" applyAlignment="1" applyFont="1">
      <alignment readingOrder="0" vertical="bottom"/>
    </xf>
    <xf borderId="0" fillId="0" fontId="4" numFmtId="49" xfId="0" applyAlignment="1" applyFont="1" applyNumberFormat="1">
      <alignment horizontal="center" readingOrder="0" vertical="bottom"/>
    </xf>
    <xf borderId="0" fillId="0" fontId="4" numFmtId="0" xfId="0" applyAlignment="1" applyFont="1">
      <alignment vertical="bottom"/>
    </xf>
    <xf borderId="0" fillId="16" fontId="4" numFmtId="0" xfId="0" applyAlignment="1" applyFont="1">
      <alignment readingOrder="0" vertical="bottom"/>
    </xf>
    <xf borderId="0" fillId="16" fontId="4" numFmtId="49" xfId="0" applyAlignment="1" applyFont="1" applyNumberFormat="1">
      <alignment readingOrder="0" vertical="bottom"/>
    </xf>
    <xf borderId="0" fillId="0" fontId="4" numFmtId="49" xfId="0" applyAlignment="1" applyFont="1" applyNumberFormat="1">
      <alignment readingOrder="0" vertical="bottom"/>
    </xf>
    <xf borderId="0" fillId="5" fontId="4" numFmtId="0" xfId="0" applyAlignment="1" applyFont="1">
      <alignment horizontal="right" vertical="bottom"/>
    </xf>
    <xf borderId="0" fillId="5" fontId="4" numFmtId="0" xfId="0" applyAlignment="1" applyFont="1">
      <alignment horizontal="right" readingOrder="0" vertical="bottom"/>
    </xf>
    <xf borderId="0" fillId="9" fontId="4" numFmtId="0" xfId="0" applyAlignment="1" applyFont="1">
      <alignment vertical="bottom"/>
    </xf>
    <xf borderId="0" fillId="0" fontId="4" numFmtId="0" xfId="0" applyAlignment="1" applyFont="1">
      <alignment readingOrder="0"/>
    </xf>
    <xf borderId="0" fillId="16" fontId="4" numFmtId="0" xfId="0" applyFont="1"/>
    <xf borderId="0" fillId="16" fontId="4" numFmtId="0" xfId="0" applyAlignment="1" applyFont="1">
      <alignment readingOrder="0"/>
    </xf>
    <xf borderId="0" fillId="5" fontId="4" numFmtId="0" xfId="0" applyAlignment="1" applyFont="1">
      <alignment readingOrder="0"/>
    </xf>
    <xf borderId="0" fillId="5" fontId="4" numFmtId="0" xfId="0" applyFont="1"/>
    <xf borderId="0" fillId="8" fontId="4" numFmtId="0" xfId="0" applyFont="1"/>
    <xf borderId="0" fillId="8" fontId="4" numFmtId="0" xfId="0" applyAlignment="1" applyFont="1">
      <alignment readingOrder="0"/>
    </xf>
    <xf borderId="0" fillId="9" fontId="4" numFmtId="0" xfId="0" applyFont="1"/>
    <xf borderId="0" fillId="17" fontId="11" numFmtId="0" xfId="0" applyAlignment="1" applyFill="1" applyFont="1">
      <alignment readingOrder="0"/>
    </xf>
    <xf borderId="0" fillId="16" fontId="4" numFmtId="49" xfId="0" applyAlignment="1" applyFont="1" applyNumberFormat="1">
      <alignment vertical="bottom"/>
    </xf>
    <xf borderId="0" fillId="0" fontId="4" numFmtId="49" xfId="0" applyAlignment="1" applyFont="1" applyNumberFormat="1">
      <alignment vertical="bottom"/>
    </xf>
    <xf borderId="0" fillId="0" fontId="4" numFmtId="0" xfId="0" applyFont="1"/>
    <xf borderId="0" fillId="0" fontId="12" numFmtId="0" xfId="0" applyAlignment="1" applyFont="1">
      <alignment shrinkToFit="0" vertical="bottom" wrapText="1"/>
    </xf>
    <xf borderId="0" fillId="0" fontId="12" numFmtId="49" xfId="0" applyAlignment="1" applyFont="1" applyNumberFormat="1">
      <alignment shrinkToFit="0" vertical="bottom" wrapText="1"/>
    </xf>
    <xf borderId="0" fillId="0" fontId="12" numFmtId="0" xfId="0" applyAlignment="1" applyFont="1">
      <alignment readingOrder="0" vertical="bottom"/>
    </xf>
    <xf borderId="0" fillId="0" fontId="12" numFmtId="0" xfId="0" applyAlignment="1" applyFont="1">
      <alignment vertical="bottom"/>
    </xf>
    <xf borderId="0" fillId="16" fontId="12" numFmtId="0" xfId="0" applyAlignment="1" applyFont="1">
      <alignment readingOrder="0" vertical="bottom"/>
    </xf>
    <xf borderId="0" fillId="16" fontId="12" numFmtId="49" xfId="0" applyAlignment="1" applyFont="1" applyNumberFormat="1">
      <alignment readingOrder="0" vertical="bottom"/>
    </xf>
    <xf borderId="0" fillId="0" fontId="12" numFmtId="49" xfId="0" applyAlignment="1" applyFont="1" applyNumberFormat="1">
      <alignment vertical="bottom"/>
    </xf>
    <xf borderId="0" fillId="5" fontId="12" numFmtId="0" xfId="0" applyAlignment="1" applyFont="1">
      <alignment horizontal="right" vertical="bottom"/>
    </xf>
    <xf borderId="0" fillId="5" fontId="12" numFmtId="0" xfId="0" applyAlignment="1" applyFont="1">
      <alignment horizontal="right" readingOrder="0" vertical="bottom"/>
    </xf>
    <xf borderId="0" fillId="9" fontId="12" numFmtId="0" xfId="0" applyAlignment="1" applyFont="1">
      <alignment vertical="bottom"/>
    </xf>
    <xf borderId="0" fillId="0" fontId="12" numFmtId="0" xfId="0" applyAlignment="1" applyFont="1">
      <alignment readingOrder="0"/>
    </xf>
    <xf borderId="0" fillId="0" fontId="12" numFmtId="0" xfId="0" applyFont="1"/>
    <xf borderId="0" fillId="9" fontId="12" numFmtId="0" xfId="0" applyAlignment="1" applyFont="1">
      <alignment vertical="bottom"/>
    </xf>
    <xf borderId="0" fillId="16" fontId="12" numFmtId="0" xfId="0" applyFont="1"/>
    <xf borderId="0" fillId="5" fontId="12" numFmtId="0" xfId="0" applyFont="1"/>
    <xf borderId="0" fillId="8" fontId="12" numFmtId="0" xfId="0" applyFont="1"/>
    <xf borderId="0" fillId="8" fontId="12" numFmtId="0" xfId="0" applyAlignment="1" applyFont="1">
      <alignment readingOrder="0"/>
    </xf>
    <xf borderId="0" fillId="9" fontId="12" numFmtId="0" xfId="0" applyFont="1"/>
    <xf borderId="0" fillId="16" fontId="12" numFmtId="49" xfId="0" applyAlignment="1" applyFont="1" applyNumberFormat="1">
      <alignment vertical="bottom"/>
    </xf>
    <xf borderId="0" fillId="5" fontId="12" numFmtId="0" xfId="0" applyAlignment="1" applyFont="1">
      <alignment readingOrder="0"/>
    </xf>
    <xf borderId="0" fillId="0" fontId="12" numFmtId="49" xfId="0" applyAlignment="1" applyFont="1" applyNumberFormat="1">
      <alignment horizontal="right" shrinkToFit="0" vertical="bottom" wrapText="1"/>
    </xf>
    <xf borderId="0" fillId="7" fontId="4" numFmtId="0" xfId="0" applyAlignment="1" applyFont="1">
      <alignment readingOrder="0" vertical="bottom"/>
    </xf>
    <xf borderId="0" fillId="16" fontId="13" numFmtId="0" xfId="0" applyAlignment="1" applyFont="1">
      <alignment readingOrder="0" vertical="bottom"/>
    </xf>
    <xf borderId="0" fillId="5" fontId="4" numFmtId="0" xfId="0" applyAlignment="1" applyFont="1">
      <alignment horizontal="left" readingOrder="0" vertical="bottom"/>
    </xf>
    <xf borderId="0" fillId="9" fontId="4" numFmtId="0" xfId="0" applyAlignment="1" applyFont="1">
      <alignment readingOrder="0" vertical="bottom"/>
    </xf>
    <xf borderId="0" fillId="0" fontId="9" numFmtId="0" xfId="0" applyFont="1"/>
    <xf borderId="0" fillId="16" fontId="6" numFmtId="0" xfId="0" applyAlignment="1" applyFont="1">
      <alignment readingOrder="0" vertical="bottom"/>
    </xf>
    <xf borderId="0" fillId="16" fontId="9" numFmtId="0" xfId="0" applyAlignment="1" applyFont="1">
      <alignment readingOrder="0"/>
    </xf>
    <xf borderId="0" fillId="0" fontId="14" numFmtId="0" xfId="0" applyAlignment="1" applyFont="1">
      <alignment shrinkToFit="0" vertical="bottom" wrapText="1"/>
    </xf>
    <xf borderId="0" fillId="0" fontId="14" numFmtId="49" xfId="0" applyAlignment="1" applyFont="1" applyNumberFormat="1">
      <alignment shrinkToFit="0" vertical="bottom" wrapText="1"/>
    </xf>
    <xf borderId="0" fillId="0" fontId="15" numFmtId="0" xfId="0" applyAlignment="1" applyFont="1">
      <alignment readingOrder="0" shrinkToFit="0" wrapText="0"/>
    </xf>
    <xf borderId="0" fillId="0" fontId="15" numFmtId="0" xfId="0" applyAlignment="1" applyFont="1">
      <alignment readingOrder="0"/>
    </xf>
    <xf borderId="0" fillId="0" fontId="10" numFmtId="0" xfId="0" applyFont="1"/>
    <xf borderId="0" fillId="0" fontId="10" numFmtId="49" xfId="0" applyFont="1" applyNumberFormat="1"/>
    <xf borderId="0" fillId="6" fontId="10" numFmtId="0" xfId="0" applyAlignment="1" applyFont="1">
      <alignment horizontal="right" readingOrder="0" vertical="bottom"/>
    </xf>
    <xf borderId="0" fillId="6" fontId="10" numFmtId="0" xfId="0" applyAlignment="1" applyFont="1">
      <alignment vertical="bottom"/>
    </xf>
    <xf borderId="0" fillId="6" fontId="10" numFmtId="0" xfId="0" applyAlignment="1" applyFont="1">
      <alignment readingOrder="0" shrinkToFit="0" vertical="bottom" wrapText="1"/>
    </xf>
    <xf borderId="0" fillId="9" fontId="10" numFmtId="166" xfId="0" applyAlignment="1" applyFont="1" applyNumberFormat="1">
      <alignment vertical="bottom"/>
    </xf>
    <xf borderId="0" fillId="18" fontId="10" numFmtId="0" xfId="0" applyAlignment="1" applyFill="1" applyFont="1">
      <alignment horizontal="center" readingOrder="0" vertical="bottom"/>
    </xf>
    <xf borderId="0" fillId="9" fontId="4" numFmtId="166" xfId="0" applyAlignment="1" applyFont="1" applyNumberFormat="1">
      <alignment vertical="bottom"/>
    </xf>
    <xf borderId="0" fillId="5" fontId="10" numFmtId="0" xfId="0" applyAlignment="1" applyFont="1">
      <alignment horizontal="center" readingOrder="0" vertical="bottom"/>
    </xf>
    <xf borderId="0" fillId="8" fontId="10" numFmtId="0" xfId="0" applyAlignment="1" applyFont="1">
      <alignment horizontal="center" readingOrder="0" vertical="bottom"/>
    </xf>
    <xf borderId="0" fillId="9" fontId="10" numFmtId="166" xfId="0" applyAlignment="1" applyFont="1" applyNumberFormat="1">
      <alignment horizontal="center" readingOrder="0" vertical="bottom"/>
    </xf>
    <xf borderId="0" fillId="19" fontId="4" numFmtId="3" xfId="0" applyAlignment="1" applyFill="1" applyFont="1" applyNumberFormat="1">
      <alignment readingOrder="0" vertical="bottom"/>
    </xf>
    <xf borderId="0" fillId="19" fontId="4" numFmtId="3" xfId="0" applyAlignment="1" applyFont="1" applyNumberFormat="1">
      <alignment vertical="bottom"/>
    </xf>
    <xf quotePrefix="1" borderId="0" fillId="19" fontId="4" numFmtId="0" xfId="0" applyAlignment="1" applyFont="1">
      <alignment readingOrder="0" vertical="bottom"/>
    </xf>
    <xf borderId="0" fillId="19" fontId="4" numFmtId="3" xfId="0" applyAlignment="1" applyFont="1" applyNumberFormat="1">
      <alignment readingOrder="0"/>
    </xf>
    <xf borderId="0" fillId="19" fontId="4" numFmtId="3" xfId="0" applyAlignment="1" applyFont="1" applyNumberFormat="1">
      <alignment horizontal="right" vertical="bottom"/>
    </xf>
    <xf borderId="0" fillId="5" fontId="10" numFmtId="3" xfId="0" applyAlignment="1" applyFont="1" applyNumberFormat="1">
      <alignment horizontal="center" readingOrder="0" vertical="bottom"/>
    </xf>
    <xf borderId="0" fillId="8" fontId="10" numFmtId="3" xfId="0" applyAlignment="1" applyFont="1" applyNumberFormat="1">
      <alignment horizontal="center" readingOrder="0" vertical="bottom"/>
    </xf>
    <xf borderId="0" fillId="9" fontId="10" numFmtId="3" xfId="0" applyAlignment="1" applyFont="1" applyNumberFormat="1">
      <alignment horizontal="center" readingOrder="0" vertical="bottom"/>
    </xf>
    <xf borderId="0" fillId="0" fontId="12" numFmtId="49" xfId="0" applyAlignment="1" applyFont="1" applyNumberFormat="1">
      <alignment horizontal="center" readingOrder="0" vertical="bottom"/>
    </xf>
    <xf borderId="0" fillId="16" fontId="12" numFmtId="0" xfId="0" applyAlignment="1" applyFont="1">
      <alignment vertical="bottom"/>
    </xf>
    <xf borderId="0" fillId="5" fontId="4" numFmtId="3" xfId="0" applyAlignment="1" applyFont="1" applyNumberFormat="1">
      <alignment horizontal="right" vertical="bottom"/>
    </xf>
    <xf borderId="0" fillId="8" fontId="4" numFmtId="3" xfId="0" applyAlignment="1" applyFont="1" applyNumberFormat="1">
      <alignment horizontal="right" vertical="bottom"/>
    </xf>
    <xf borderId="0" fillId="0" fontId="9" numFmtId="0" xfId="0" applyAlignment="1" applyFont="1">
      <alignment shrinkToFit="0" wrapText="0"/>
    </xf>
    <xf borderId="0" fillId="0" fontId="9" numFmtId="0" xfId="0" applyFont="1"/>
    <xf borderId="0" fillId="0" fontId="16" numFmtId="0" xfId="0" applyAlignment="1" applyFont="1">
      <alignment readingOrder="0"/>
    </xf>
    <xf borderId="0" fillId="0" fontId="17" numFmtId="0" xfId="0" applyAlignment="1" applyFont="1">
      <alignment readingOrder="0"/>
    </xf>
    <xf borderId="0" fillId="9" fontId="17" numFmtId="166" xfId="0" applyAlignment="1" applyFont="1" applyNumberFormat="1">
      <alignment readingOrder="0"/>
    </xf>
    <xf borderId="0" fillId="0" fontId="17" numFmtId="0" xfId="0" applyFont="1"/>
    <xf borderId="0" fillId="0" fontId="9" numFmtId="0" xfId="0" applyAlignment="1" applyFont="1">
      <alignment readingOrder="0" shrinkToFit="0" wrapText="1"/>
    </xf>
    <xf borderId="0" fillId="8" fontId="9" numFmtId="0" xfId="0" applyAlignment="1" applyFont="1">
      <alignment readingOrder="0"/>
    </xf>
    <xf borderId="0" fillId="8" fontId="9" numFmtId="0" xfId="0" applyFont="1"/>
    <xf borderId="0" fillId="0" fontId="9" numFmtId="167" xfId="0" applyAlignment="1" applyFont="1" applyNumberFormat="1">
      <alignment readingOrder="0"/>
    </xf>
    <xf borderId="16" fillId="17" fontId="2" numFmtId="0" xfId="0" applyAlignment="1" applyBorder="1" applyFont="1">
      <alignment horizontal="center" shrinkToFit="0" vertical="bottom" wrapText="1"/>
    </xf>
    <xf borderId="16" fillId="17" fontId="2" numFmtId="0" xfId="0" applyAlignment="1" applyBorder="1" applyFont="1">
      <alignment horizontal="center" shrinkToFit="0" vertical="bottom" wrapText="1"/>
    </xf>
    <xf borderId="16" fillId="5" fontId="2" numFmtId="49" xfId="0" applyAlignment="1" applyBorder="1" applyFont="1" applyNumberFormat="1">
      <alignment horizontal="center" shrinkToFit="0" vertical="bottom" wrapText="1"/>
    </xf>
    <xf borderId="16" fillId="5" fontId="2" numFmtId="0" xfId="0" applyAlignment="1" applyBorder="1" applyFont="1">
      <alignment horizontal="center" readingOrder="0" shrinkToFit="0" vertical="bottom" wrapText="1"/>
    </xf>
    <xf borderId="16" fillId="11" fontId="2" numFmtId="0" xfId="0" applyAlignment="1" applyBorder="1" applyFont="1">
      <alignment horizontal="center" readingOrder="0" shrinkToFit="0" vertical="bottom" wrapText="1"/>
    </xf>
    <xf borderId="16" fillId="20" fontId="2" numFmtId="0" xfId="0" applyAlignment="1" applyBorder="1" applyFill="1" applyFont="1">
      <alignment horizontal="center" readingOrder="0" shrinkToFit="0" vertical="bottom" wrapText="1"/>
    </xf>
    <xf borderId="16" fillId="17" fontId="2" numFmtId="0" xfId="0" applyAlignment="1" applyBorder="1" applyFont="1">
      <alignment horizontal="center" readingOrder="0" shrinkToFit="0" vertical="bottom" wrapText="1"/>
    </xf>
    <xf borderId="16" fillId="16" fontId="2" numFmtId="0" xfId="0" applyAlignment="1" applyBorder="1" applyFont="1">
      <alignment horizontal="center" shrinkToFit="0" vertical="bottom" wrapText="1"/>
    </xf>
    <xf borderId="16" fillId="16" fontId="2" numFmtId="0" xfId="0" applyAlignment="1" applyBorder="1" applyFont="1">
      <alignment horizontal="center" readingOrder="0" shrinkToFit="0" vertical="bottom" wrapText="1"/>
    </xf>
    <xf borderId="16" fillId="8" fontId="2" numFmtId="0" xfId="0" applyAlignment="1" applyBorder="1" applyFont="1">
      <alignment horizontal="center" readingOrder="0" shrinkToFit="0" vertical="bottom" wrapText="1"/>
    </xf>
    <xf borderId="17" fillId="0" fontId="18" numFmtId="0" xfId="0" applyAlignment="1" applyBorder="1" applyFont="1">
      <alignment horizontal="center" readingOrder="0" shrinkToFit="0" vertical="bottom"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0"/>
    </xf>
    <xf borderId="4" fillId="0" fontId="4" numFmtId="49" xfId="0" applyAlignment="1" applyBorder="1" applyFont="1" applyNumberFormat="1">
      <alignment horizontal="center" readingOrder="0" shrinkToFit="0" vertical="center" wrapText="0"/>
    </xf>
    <xf borderId="4" fillId="5" fontId="4" numFmtId="0" xfId="0" applyAlignment="1" applyBorder="1" applyFont="1">
      <alignment horizontal="center" readingOrder="0" shrinkToFit="0" vertical="center" wrapText="0"/>
    </xf>
    <xf borderId="4" fillId="5" fontId="4" numFmtId="49" xfId="0" applyAlignment="1" applyBorder="1" applyFont="1" applyNumberFormat="1">
      <alignment horizontal="center" readingOrder="0" shrinkToFit="0" vertical="center" wrapText="0"/>
    </xf>
    <xf borderId="4" fillId="11" fontId="4" numFmtId="49" xfId="0" applyAlignment="1" applyBorder="1" applyFont="1" applyNumberFormat="1">
      <alignment horizontal="center" shrinkToFit="0" vertical="center" wrapText="0"/>
    </xf>
    <xf borderId="4" fillId="11" fontId="4" numFmtId="49" xfId="0" applyAlignment="1" applyBorder="1" applyFont="1" applyNumberFormat="1">
      <alignment horizontal="center" shrinkToFit="0" vertical="center" wrapText="1"/>
    </xf>
    <xf borderId="4" fillId="20" fontId="4" numFmtId="49" xfId="0" applyAlignment="1" applyBorder="1" applyFont="1" applyNumberFormat="1">
      <alignment horizontal="center" readingOrder="0" shrinkToFit="0" vertical="bottom" wrapText="1"/>
    </xf>
    <xf borderId="8" fillId="20" fontId="4" numFmtId="49" xfId="0" applyAlignment="1" applyBorder="1" applyFont="1" applyNumberFormat="1">
      <alignment horizontal="center" readingOrder="0" shrinkToFit="0" vertical="bottom" wrapText="1"/>
    </xf>
    <xf borderId="8" fillId="0" fontId="4" numFmtId="0" xfId="0" applyAlignment="1" applyBorder="1" applyFont="1">
      <alignment horizontal="center" readingOrder="0" shrinkToFit="0" vertical="bottom" wrapText="0"/>
    </xf>
    <xf borderId="8" fillId="0" fontId="4" numFmtId="0" xfId="0" applyAlignment="1" applyBorder="1" applyFont="1">
      <alignment horizontal="center" shrinkToFit="0" vertical="bottom" wrapText="0"/>
    </xf>
    <xf borderId="18" fillId="0" fontId="4" numFmtId="0" xfId="0" applyAlignment="1" applyBorder="1" applyFont="1">
      <alignment horizontal="center" shrinkToFit="0" vertical="bottom" wrapText="0"/>
    </xf>
    <xf borderId="3" fillId="16" fontId="4" numFmtId="0" xfId="0" applyAlignment="1" applyBorder="1" applyFont="1">
      <alignment horizontal="center" readingOrder="0" shrinkToFit="0" vertical="bottom" wrapText="0"/>
    </xf>
    <xf borderId="4" fillId="16" fontId="4" numFmtId="0" xfId="0" applyAlignment="1" applyBorder="1" applyFont="1">
      <alignment horizontal="center" readingOrder="0" shrinkToFit="0" vertical="bottom" wrapText="0"/>
    </xf>
    <xf borderId="8" fillId="17" fontId="4" numFmtId="0" xfId="0" applyAlignment="1" applyBorder="1" applyFont="1">
      <alignment horizontal="center" shrinkToFit="0" vertical="bottom" wrapText="0"/>
    </xf>
    <xf borderId="4" fillId="8" fontId="4" numFmtId="0" xfId="0" applyAlignment="1" applyBorder="1" applyFont="1">
      <alignment horizontal="center" shrinkToFit="0" vertical="bottom" wrapText="0"/>
    </xf>
    <xf borderId="4" fillId="0" fontId="9" numFmtId="0" xfId="0" applyAlignment="1" applyBorder="1" applyFont="1">
      <alignment horizontal="center" shrinkToFit="0" wrapText="0"/>
    </xf>
    <xf borderId="4" fillId="11" fontId="4" numFmtId="49" xfId="0" applyAlignment="1" applyBorder="1" applyFont="1" applyNumberFormat="1">
      <alignment horizontal="center" readingOrder="0" shrinkToFit="0" vertical="center" wrapText="0"/>
    </xf>
    <xf borderId="4" fillId="11" fontId="4" numFmtId="49" xfId="0" applyAlignment="1" applyBorder="1" applyFont="1" applyNumberFormat="1">
      <alignment horizontal="center" readingOrder="0" shrinkToFit="0" vertical="center" wrapText="1"/>
    </xf>
    <xf borderId="4" fillId="0" fontId="4" numFmtId="0" xfId="0" applyAlignment="1" applyBorder="1" applyFont="1">
      <alignment horizontal="center" shrinkToFit="0" vertical="center" wrapText="0"/>
    </xf>
    <xf borderId="4" fillId="0" fontId="19" numFmtId="0" xfId="0" applyAlignment="1" applyBorder="1" applyFont="1">
      <alignment horizontal="center" readingOrder="0" shrinkToFit="0" vertical="center" wrapText="1"/>
    </xf>
    <xf borderId="4" fillId="0" fontId="19" numFmtId="0" xfId="0" applyAlignment="1" applyBorder="1" applyFont="1">
      <alignment horizontal="center" readingOrder="0" shrinkToFit="0" vertical="center" wrapText="0"/>
    </xf>
    <xf borderId="4" fillId="0" fontId="19" numFmtId="49" xfId="0" applyAlignment="1" applyBorder="1" applyFont="1" applyNumberFormat="1">
      <alignment horizontal="center" readingOrder="0" shrinkToFit="0" vertical="center" wrapText="0"/>
    </xf>
    <xf borderId="4" fillId="0" fontId="19" numFmtId="0" xfId="0" applyAlignment="1" applyBorder="1" applyFont="1">
      <alignment horizontal="center" shrinkToFit="0" vertical="center" wrapText="0"/>
    </xf>
    <xf borderId="4" fillId="5" fontId="4" numFmtId="0" xfId="0" applyAlignment="1" applyBorder="1" applyFont="1">
      <alignment horizontal="center" readingOrder="0" shrinkToFit="0" vertical="center" wrapText="0"/>
    </xf>
    <xf borderId="4" fillId="11" fontId="4" numFmtId="49" xfId="0" applyAlignment="1" applyBorder="1" applyFont="1" applyNumberFormat="1">
      <alignment horizontal="center" readingOrder="0" shrinkToFit="0" vertical="center" wrapText="0"/>
    </xf>
    <xf borderId="4" fillId="11" fontId="4" numFmtId="49" xfId="0" applyAlignment="1" applyBorder="1" applyFont="1" applyNumberFormat="1">
      <alignment horizontal="center" readingOrder="0" shrinkToFit="0" vertical="center" wrapText="1"/>
    </xf>
    <xf borderId="4" fillId="5" fontId="19" numFmtId="0" xfId="0" applyAlignment="1" applyBorder="1" applyFont="1">
      <alignment horizontal="center" readingOrder="0" shrinkToFit="0" vertical="center" wrapText="0"/>
    </xf>
    <xf borderId="4" fillId="5" fontId="19" numFmtId="49" xfId="0" applyAlignment="1" applyBorder="1" applyFont="1" applyNumberFormat="1">
      <alignment horizontal="center" readingOrder="0" shrinkToFit="0" vertical="center" wrapText="0"/>
    </xf>
    <xf borderId="4" fillId="11" fontId="19" numFmtId="49" xfId="0" applyAlignment="1" applyBorder="1" applyFont="1" applyNumberFormat="1">
      <alignment horizontal="center" readingOrder="0" shrinkToFit="0" vertical="center" wrapText="0"/>
    </xf>
    <xf borderId="4" fillId="11" fontId="19" numFmtId="49" xfId="0" applyAlignment="1" applyBorder="1" applyFont="1" applyNumberFormat="1">
      <alignment horizontal="center" readingOrder="0" shrinkToFit="0" vertical="center" wrapText="1"/>
    </xf>
    <xf borderId="4" fillId="20" fontId="19" numFmtId="49" xfId="0" applyAlignment="1" applyBorder="1" applyFont="1" applyNumberFormat="1">
      <alignment horizontal="center" readingOrder="0" shrinkToFit="0" vertical="bottom" wrapText="1"/>
    </xf>
    <xf borderId="8" fillId="20" fontId="19" numFmtId="49" xfId="0" applyAlignment="1" applyBorder="1" applyFont="1" applyNumberFormat="1">
      <alignment horizontal="center" readingOrder="0" shrinkToFit="0" vertical="bottom" wrapText="1"/>
    </xf>
    <xf borderId="18" fillId="0" fontId="19" numFmtId="0" xfId="0" applyAlignment="1" applyBorder="1" applyFont="1">
      <alignment horizontal="center" shrinkToFit="0" vertical="bottom" wrapText="0"/>
    </xf>
    <xf borderId="3" fillId="16" fontId="19" numFmtId="0" xfId="0" applyAlignment="1" applyBorder="1" applyFont="1">
      <alignment horizontal="center" readingOrder="0" shrinkToFit="0" vertical="bottom" wrapText="0"/>
    </xf>
    <xf borderId="4" fillId="16" fontId="19" numFmtId="0" xfId="0" applyAlignment="1" applyBorder="1" applyFont="1">
      <alignment horizontal="center" readingOrder="0" shrinkToFit="0" vertical="bottom" wrapText="0"/>
    </xf>
    <xf borderId="8" fillId="0" fontId="19" numFmtId="0" xfId="0" applyAlignment="1" applyBorder="1" applyFont="1">
      <alignment horizontal="center" shrinkToFit="0" vertical="bottom" wrapText="0"/>
    </xf>
    <xf borderId="8" fillId="17" fontId="19" numFmtId="0" xfId="0" applyAlignment="1" applyBorder="1" applyFont="1">
      <alignment horizontal="center" shrinkToFit="0" vertical="bottom" wrapText="0"/>
    </xf>
    <xf borderId="4" fillId="8" fontId="19" numFmtId="0" xfId="0" applyAlignment="1" applyBorder="1" applyFont="1">
      <alignment horizontal="center" shrinkToFit="0" vertical="bottom" wrapText="0"/>
    </xf>
    <xf borderId="4" fillId="0" fontId="20" numFmtId="0" xfId="0" applyAlignment="1" applyBorder="1" applyFont="1">
      <alignment horizontal="center" shrinkToFit="0" wrapText="0"/>
    </xf>
    <xf borderId="4" fillId="8" fontId="19" numFmtId="0" xfId="0" applyAlignment="1" applyBorder="1" applyFont="1">
      <alignment horizontal="center" shrinkToFit="0" vertical="bottom" wrapText="0"/>
    </xf>
    <xf borderId="4" fillId="0" fontId="20" numFmtId="0" xfId="0" applyAlignment="1" applyBorder="1" applyFont="1">
      <alignment horizontal="center" readingOrder="0" shrinkToFit="0" wrapText="0"/>
    </xf>
    <xf borderId="4" fillId="0" fontId="9" numFmtId="0" xfId="0" applyAlignment="1" applyBorder="1" applyFont="1">
      <alignment horizontal="center" readingOrder="0" shrinkToFit="0" wrapText="0"/>
    </xf>
    <xf borderId="4" fillId="0" fontId="4" numFmtId="0" xfId="0" applyAlignment="1" applyBorder="1" applyFont="1">
      <alignment horizontal="center" readingOrder="0" shrinkToFit="0" vertical="center" wrapText="0"/>
    </xf>
    <xf borderId="4" fillId="8" fontId="4" numFmtId="0" xfId="0" applyAlignment="1" applyBorder="1" applyFont="1">
      <alignment horizontal="center" readingOrder="0" shrinkToFit="0" vertical="bottom" wrapText="0"/>
    </xf>
    <xf borderId="0" fillId="21" fontId="2" numFmtId="0" xfId="0" applyAlignment="1" applyFill="1" applyFont="1">
      <alignment horizontal="center" readingOrder="0" shrinkToFit="0" vertical="center" wrapText="1"/>
    </xf>
    <xf borderId="0" fillId="21" fontId="9" numFmtId="0" xfId="0" applyAlignment="1" applyFont="1">
      <alignment horizontal="center" shrinkToFit="0" vertical="center" wrapText="0"/>
    </xf>
    <xf borderId="0" fillId="21" fontId="9" numFmtId="49" xfId="0" applyAlignment="1" applyFont="1" applyNumberFormat="1">
      <alignment horizontal="center" shrinkToFit="0" vertical="center" wrapText="0"/>
    </xf>
    <xf borderId="0" fillId="21" fontId="9" numFmtId="0" xfId="0" applyAlignment="1" applyFont="1">
      <alignment horizontal="center" shrinkToFit="0" vertical="center" wrapText="1"/>
    </xf>
    <xf borderId="0" fillId="21" fontId="9" numFmtId="0" xfId="0" applyAlignment="1" applyFont="1">
      <alignment shrinkToFit="0" wrapText="1"/>
    </xf>
    <xf borderId="0" fillId="21" fontId="4" numFmtId="0" xfId="0" applyAlignment="1" applyFont="1">
      <alignment horizontal="center" shrinkToFit="0" vertical="bottom" wrapText="0"/>
    </xf>
    <xf borderId="8" fillId="21" fontId="4" numFmtId="0" xfId="0" applyAlignment="1" applyBorder="1" applyFont="1">
      <alignment horizontal="center" shrinkToFit="0" vertical="bottom" wrapText="0"/>
    </xf>
    <xf borderId="0" fillId="21" fontId="4" numFmtId="0" xfId="0" applyAlignment="1" applyFont="1">
      <alignment horizontal="center" readingOrder="0" shrinkToFit="0" vertical="bottom" wrapText="0"/>
    </xf>
    <xf borderId="4" fillId="0" fontId="4" numFmtId="0" xfId="0" applyAlignment="1" applyBorder="1" applyFont="1">
      <alignment horizontal="center" shrinkToFit="0" vertical="center" wrapText="0"/>
    </xf>
    <xf borderId="4" fillId="8" fontId="4" numFmtId="0" xfId="0" applyAlignment="1" applyBorder="1" applyFont="1">
      <alignment horizontal="center" shrinkToFit="0" vertical="bottom" wrapText="0"/>
    </xf>
    <xf borderId="4" fillId="0" fontId="4" numFmtId="49" xfId="0" applyAlignment="1" applyBorder="1" applyFont="1" applyNumberFormat="1">
      <alignment horizontal="center" shrinkToFit="0" vertical="center" wrapText="0"/>
    </xf>
    <xf borderId="4" fillId="0" fontId="21" numFmtId="49" xfId="0" applyAlignment="1" applyBorder="1" applyFont="1" applyNumberFormat="1">
      <alignment horizontal="center" readingOrder="0" shrinkToFit="0" vertical="center" wrapText="0"/>
    </xf>
    <xf borderId="4" fillId="0" fontId="21" numFmtId="0" xfId="0" applyAlignment="1" applyBorder="1" applyFont="1">
      <alignment horizontal="center" readingOrder="0" shrinkToFit="0" vertical="center" wrapText="0"/>
    </xf>
    <xf borderId="4" fillId="0" fontId="21" numFmtId="0" xfId="0" applyAlignment="1" applyBorder="1" applyFont="1">
      <alignment horizontal="center" shrinkToFit="0" vertical="center" wrapText="0"/>
    </xf>
    <xf borderId="4" fillId="5" fontId="21" numFmtId="0" xfId="0" applyAlignment="1" applyBorder="1" applyFont="1">
      <alignment horizontal="center" readingOrder="0" shrinkToFit="0" vertical="center" wrapText="0"/>
    </xf>
    <xf borderId="4" fillId="11" fontId="21" numFmtId="49" xfId="0" applyAlignment="1" applyBorder="1" applyFont="1" applyNumberFormat="1">
      <alignment horizontal="center" readingOrder="0" shrinkToFit="0" vertical="center" wrapText="0"/>
    </xf>
    <xf borderId="4" fillId="11" fontId="21" numFmtId="49"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1"/>
    </xf>
    <xf borderId="4" fillId="0" fontId="4" numFmtId="49" xfId="0" applyAlignment="1" applyBorder="1" applyFont="1" applyNumberFormat="1">
      <alignment horizontal="center" readingOrder="0" shrinkToFit="0" vertical="center" wrapText="0"/>
    </xf>
    <xf borderId="8" fillId="0" fontId="4" numFmtId="0" xfId="0" applyAlignment="1" applyBorder="1" applyFont="1">
      <alignment horizontal="center" readingOrder="0" shrinkToFit="0" vertical="center" wrapText="0"/>
    </xf>
    <xf borderId="8" fillId="5" fontId="4" numFmtId="0" xfId="0" applyAlignment="1" applyBorder="1" applyFont="1">
      <alignment horizontal="center" readingOrder="0" shrinkToFit="0" vertical="center" wrapText="0"/>
    </xf>
    <xf borderId="8" fillId="0" fontId="4" numFmtId="0" xfId="0" applyAlignment="1" applyBorder="1" applyFont="1">
      <alignment horizontal="center" shrinkToFit="0" vertical="center" wrapText="0"/>
    </xf>
    <xf borderId="19" fillId="0" fontId="4" numFmtId="0" xfId="0" applyAlignment="1" applyBorder="1" applyFont="1">
      <alignment horizontal="center" readingOrder="0" shrinkToFit="0" vertical="center" wrapText="1"/>
    </xf>
    <xf borderId="19" fillId="0" fontId="4" numFmtId="0" xfId="0" applyAlignment="1" applyBorder="1" applyFont="1">
      <alignment horizontal="center" readingOrder="0" shrinkToFit="0" vertical="center" wrapText="0"/>
    </xf>
    <xf borderId="19" fillId="0" fontId="4" numFmtId="49" xfId="0" applyAlignment="1" applyBorder="1" applyFont="1" applyNumberFormat="1">
      <alignment horizontal="center" readingOrder="0" shrinkToFit="0" vertical="center" wrapText="0"/>
    </xf>
    <xf borderId="19" fillId="5" fontId="4" numFmtId="0" xfId="0" applyAlignment="1" applyBorder="1" applyFont="1">
      <alignment horizontal="center" readingOrder="0" shrinkToFit="0" vertical="center" wrapText="0"/>
    </xf>
    <xf borderId="19" fillId="11" fontId="4" numFmtId="49" xfId="0" applyAlignment="1" applyBorder="1" applyFont="1" applyNumberFormat="1">
      <alignment horizontal="center" readingOrder="0" shrinkToFit="0" vertical="center" wrapText="0"/>
    </xf>
    <xf borderId="19" fillId="11" fontId="4" numFmtId="49" xfId="0" applyAlignment="1" applyBorder="1" applyFont="1" applyNumberFormat="1">
      <alignment horizontal="center" readingOrder="0" shrinkToFit="0" vertical="center" wrapText="1"/>
    </xf>
    <xf borderId="19" fillId="20" fontId="4" numFmtId="49" xfId="0" applyAlignment="1" applyBorder="1" applyFont="1" applyNumberFormat="1">
      <alignment horizontal="center" readingOrder="0" shrinkToFit="0" vertical="bottom" wrapText="1"/>
    </xf>
    <xf borderId="14" fillId="20" fontId="4" numFmtId="49" xfId="0" applyAlignment="1" applyBorder="1" applyFont="1" applyNumberFormat="1">
      <alignment horizontal="center" readingOrder="0" shrinkToFit="0" vertical="bottom" wrapText="1"/>
    </xf>
    <xf borderId="20" fillId="16" fontId="4" numFmtId="0" xfId="0" applyAlignment="1" applyBorder="1" applyFont="1">
      <alignment horizontal="center" readingOrder="0" shrinkToFit="0" vertical="bottom" wrapText="0"/>
    </xf>
    <xf borderId="19" fillId="16" fontId="4" numFmtId="0" xfId="0" applyAlignment="1" applyBorder="1" applyFont="1">
      <alignment horizontal="center" readingOrder="0" shrinkToFit="0" vertical="bottom" wrapText="0"/>
    </xf>
    <xf borderId="19" fillId="0" fontId="9" numFmtId="0" xfId="0" applyAlignment="1" applyBorder="1" applyFont="1">
      <alignment horizontal="center" shrinkToFit="0" wrapText="0"/>
    </xf>
    <xf borderId="19" fillId="0" fontId="4" numFmtId="0" xfId="0" applyAlignment="1" applyBorder="1" applyFont="1">
      <alignment horizontal="center" readingOrder="0" shrinkToFit="0" vertical="center" wrapText="1"/>
    </xf>
    <xf borderId="19" fillId="0" fontId="4" numFmtId="0" xfId="0" applyAlignment="1" applyBorder="1" applyFont="1">
      <alignment horizontal="center" readingOrder="0" shrinkToFit="0" vertical="center" wrapText="0"/>
    </xf>
    <xf borderId="19" fillId="0" fontId="4" numFmtId="49" xfId="0" applyAlignment="1" applyBorder="1" applyFont="1" applyNumberFormat="1">
      <alignment horizontal="center" readingOrder="0" shrinkToFit="0" vertical="center" wrapText="0"/>
    </xf>
    <xf borderId="19" fillId="0" fontId="4" numFmtId="0" xfId="0" applyAlignment="1" applyBorder="1" applyFont="1">
      <alignment horizontal="center" shrinkToFit="0" vertical="center" wrapText="0"/>
    </xf>
    <xf borderId="4" fillId="0" fontId="4" numFmtId="0" xfId="0" applyAlignment="1" applyBorder="1" applyFont="1">
      <alignment horizontal="center" shrinkToFit="0" vertical="bottom" wrapText="0"/>
    </xf>
    <xf borderId="4" fillId="17" fontId="4" numFmtId="0" xfId="0" applyAlignment="1" applyBorder="1" applyFont="1">
      <alignment horizontal="center" shrinkToFit="0" vertical="bottom" wrapText="0"/>
    </xf>
    <xf borderId="4" fillId="0" fontId="19" numFmtId="0" xfId="0" applyAlignment="1" applyBorder="1" applyFont="1">
      <alignment horizontal="center" readingOrder="0" shrinkToFit="0" vertical="center" wrapText="0"/>
    </xf>
    <xf borderId="4" fillId="5" fontId="4" numFmtId="49" xfId="0" applyAlignment="1" applyBorder="1" applyFont="1" applyNumberFormat="1">
      <alignment horizontal="center" shrinkToFit="0" vertical="center" wrapText="0"/>
    </xf>
    <xf borderId="16" fillId="22" fontId="2" numFmtId="0" xfId="0" applyAlignment="1" applyBorder="1" applyFill="1" applyFont="1">
      <alignment horizontal="center" readingOrder="0" shrinkToFit="0" vertical="center" wrapText="1"/>
    </xf>
    <xf borderId="21" fillId="22" fontId="9" numFmtId="0" xfId="0" applyAlignment="1" applyBorder="1" applyFont="1">
      <alignment horizontal="center" shrinkToFit="0" vertical="center" wrapText="0"/>
    </xf>
    <xf borderId="21" fillId="22" fontId="9" numFmtId="49" xfId="0" applyAlignment="1" applyBorder="1" applyFont="1" applyNumberFormat="1">
      <alignment horizontal="center" shrinkToFit="0" vertical="center" wrapText="0"/>
    </xf>
    <xf borderId="21" fillId="22" fontId="9" numFmtId="0" xfId="0" applyAlignment="1" applyBorder="1" applyFont="1">
      <alignment horizontal="center" shrinkToFit="0" vertical="center" wrapText="1"/>
    </xf>
    <xf borderId="21" fillId="22" fontId="9" numFmtId="0" xfId="0" applyAlignment="1" applyBorder="1" applyFont="1">
      <alignment shrinkToFit="0" wrapText="1"/>
    </xf>
    <xf borderId="21" fillId="22" fontId="4" numFmtId="0" xfId="0" applyAlignment="1" applyBorder="1" applyFont="1">
      <alignment horizontal="center" shrinkToFit="0" vertical="bottom" wrapText="0"/>
    </xf>
    <xf borderId="21" fillId="3" fontId="4" numFmtId="0" xfId="0" applyAlignment="1" applyBorder="1" applyFont="1">
      <alignment horizontal="center" shrinkToFit="0" vertical="bottom" wrapText="0"/>
    </xf>
    <xf borderId="22" fillId="6" fontId="2" numFmtId="0" xfId="0" applyAlignment="1" applyBorder="1" applyFont="1">
      <alignment horizontal="center" readingOrder="0" shrinkToFit="0" vertical="center" wrapText="1"/>
    </xf>
    <xf borderId="22" fillId="0" fontId="4" numFmtId="0" xfId="0" applyAlignment="1" applyBorder="1" applyFont="1">
      <alignment horizontal="center" readingOrder="0" shrinkToFit="0" vertical="center" wrapText="0"/>
    </xf>
    <xf borderId="22" fillId="0" fontId="4" numFmtId="49" xfId="0" applyAlignment="1" applyBorder="1" applyFont="1" applyNumberFormat="1">
      <alignment horizontal="center" readingOrder="0" shrinkToFit="0" vertical="center" wrapText="0"/>
    </xf>
    <xf borderId="22" fillId="0" fontId="4" numFmtId="0" xfId="0" applyAlignment="1" applyBorder="1" applyFont="1">
      <alignment horizontal="center" shrinkToFit="0" vertical="center" wrapText="0"/>
    </xf>
    <xf borderId="22" fillId="5" fontId="4" numFmtId="0" xfId="0" applyAlignment="1" applyBorder="1" applyFont="1">
      <alignment horizontal="center" shrinkToFit="0" vertical="center" wrapText="0"/>
    </xf>
    <xf borderId="22" fillId="11" fontId="4" numFmtId="0" xfId="0" applyAlignment="1" applyBorder="1" applyFont="1">
      <alignment horizontal="center" shrinkToFit="0" vertical="center" wrapText="0"/>
    </xf>
    <xf borderId="22" fillId="11" fontId="4" numFmtId="0" xfId="0" applyAlignment="1" applyBorder="1" applyFont="1">
      <alignment horizontal="center" shrinkToFit="0" vertical="center" wrapText="1"/>
    </xf>
    <xf borderId="22" fillId="20" fontId="4" numFmtId="0" xfId="0" applyAlignment="1" applyBorder="1" applyFont="1">
      <alignment horizontal="center" shrinkToFit="0" vertical="bottom" wrapText="1"/>
    </xf>
    <xf borderId="22" fillId="0" fontId="4" numFmtId="0" xfId="0" applyAlignment="1" applyBorder="1" applyFont="1">
      <alignment horizontal="center" readingOrder="0" shrinkToFit="0" vertical="bottom" wrapText="0"/>
    </xf>
    <xf borderId="23" fillId="0" fontId="4" numFmtId="0" xfId="0" applyAlignment="1" applyBorder="1" applyFont="1">
      <alignment horizontal="center" readingOrder="0" shrinkToFit="0" vertical="bottom" wrapText="0"/>
    </xf>
    <xf borderId="24" fillId="0" fontId="4" numFmtId="0" xfId="0" applyAlignment="1" applyBorder="1" applyFont="1">
      <alignment horizontal="center" shrinkToFit="0" vertical="bottom" wrapText="0"/>
    </xf>
    <xf borderId="25" fillId="16" fontId="4" numFmtId="0" xfId="0" applyAlignment="1" applyBorder="1" applyFont="1">
      <alignment horizontal="center" readingOrder="0" shrinkToFit="0" vertical="bottom" wrapText="0"/>
    </xf>
    <xf borderId="22" fillId="16" fontId="4" numFmtId="0" xfId="0" applyAlignment="1" applyBorder="1" applyFont="1">
      <alignment horizontal="center" readingOrder="0" shrinkToFit="0" vertical="bottom" wrapText="0"/>
    </xf>
    <xf borderId="22" fillId="0" fontId="4" numFmtId="0" xfId="0" applyAlignment="1" applyBorder="1" applyFont="1">
      <alignment horizontal="center" shrinkToFit="0" vertical="bottom" wrapText="0"/>
    </xf>
    <xf borderId="22" fillId="17" fontId="4" numFmtId="0" xfId="0" applyAlignment="1" applyBorder="1" applyFont="1">
      <alignment horizontal="center" shrinkToFit="0" vertical="bottom" wrapText="0"/>
    </xf>
    <xf borderId="22" fillId="8" fontId="4" numFmtId="0" xfId="0" applyAlignment="1" applyBorder="1" applyFont="1">
      <alignment horizontal="center" shrinkToFit="0" vertical="bottom" wrapText="0"/>
    </xf>
    <xf borderId="22" fillId="0" fontId="9" numFmtId="0" xfId="0" applyAlignment="1" applyBorder="1" applyFont="1">
      <alignment horizontal="center" shrinkToFit="0" wrapText="0"/>
    </xf>
    <xf borderId="26" fillId="23" fontId="2" numFmtId="0" xfId="0" applyAlignment="1" applyBorder="1" applyFill="1" applyFont="1">
      <alignment horizontal="center" readingOrder="0" shrinkToFit="0" vertical="center" wrapText="1"/>
    </xf>
    <xf borderId="26" fillId="0" fontId="4" numFmtId="0" xfId="0" applyAlignment="1" applyBorder="1" applyFont="1">
      <alignment horizontal="center" shrinkToFit="0" vertical="center" wrapText="0"/>
    </xf>
    <xf borderId="26" fillId="5" fontId="4" numFmtId="0" xfId="0" applyAlignment="1" applyBorder="1" applyFont="1">
      <alignment horizontal="center" shrinkToFit="0" vertical="center" wrapText="0"/>
    </xf>
    <xf borderId="26" fillId="11" fontId="4" numFmtId="0" xfId="0" applyAlignment="1" applyBorder="1" applyFont="1">
      <alignment horizontal="center" shrinkToFit="0" vertical="center" wrapText="0"/>
    </xf>
    <xf borderId="26" fillId="11" fontId="4" numFmtId="0" xfId="0" applyAlignment="1" applyBorder="1" applyFont="1">
      <alignment horizontal="center" shrinkToFit="0" vertical="center" wrapText="1"/>
    </xf>
    <xf borderId="26" fillId="20" fontId="4" numFmtId="0" xfId="0" applyAlignment="1" applyBorder="1" applyFont="1">
      <alignment horizontal="center" shrinkToFit="0" vertical="bottom" wrapText="1"/>
    </xf>
    <xf borderId="26" fillId="0" fontId="4" numFmtId="0" xfId="0" applyAlignment="1" applyBorder="1" applyFont="1">
      <alignment horizontal="center" shrinkToFit="0" vertical="bottom" wrapText="0"/>
    </xf>
    <xf borderId="26" fillId="16" fontId="4" numFmtId="0" xfId="0" applyAlignment="1" applyBorder="1" applyFont="1">
      <alignment horizontal="center" shrinkToFit="0" vertical="bottom" wrapText="0"/>
    </xf>
    <xf borderId="26" fillId="17" fontId="4" numFmtId="0" xfId="0" applyAlignment="1" applyBorder="1" applyFont="1">
      <alignment horizontal="center" shrinkToFit="0" vertical="bottom" wrapText="0"/>
    </xf>
    <xf borderId="26" fillId="8" fontId="4" numFmtId="0" xfId="0" applyAlignment="1" applyBorder="1" applyFont="1">
      <alignment horizontal="center" shrinkToFit="0" vertical="bottom" wrapText="0"/>
    </xf>
    <xf borderId="26" fillId="0" fontId="9" numFmtId="0" xfId="0" applyAlignment="1" applyBorder="1" applyFont="1">
      <alignment horizontal="center" shrinkToFit="0" wrapText="0"/>
    </xf>
    <xf borderId="16" fillId="6" fontId="2" numFmtId="0" xfId="0" applyAlignment="1" applyBorder="1" applyFont="1">
      <alignment horizontal="center" shrinkToFit="0" vertical="bottom" wrapText="1"/>
    </xf>
    <xf borderId="16" fillId="0" fontId="4" numFmtId="0" xfId="0" applyAlignment="1" applyBorder="1" applyFont="1">
      <alignment horizontal="center" shrinkToFit="0" vertical="center" wrapText="0"/>
    </xf>
    <xf borderId="16" fillId="5" fontId="4" numFmtId="0" xfId="0" applyAlignment="1" applyBorder="1" applyFont="1">
      <alignment horizontal="center" shrinkToFit="0" vertical="center" wrapText="0"/>
    </xf>
    <xf borderId="16" fillId="11" fontId="4" numFmtId="0" xfId="0" applyAlignment="1" applyBorder="1" applyFont="1">
      <alignment horizontal="center" shrinkToFit="0" vertical="center" wrapText="0"/>
    </xf>
    <xf borderId="16" fillId="11" fontId="4" numFmtId="0" xfId="0" applyAlignment="1" applyBorder="1" applyFont="1">
      <alignment horizontal="center" shrinkToFit="0" vertical="center" wrapText="1"/>
    </xf>
    <xf borderId="16" fillId="20" fontId="4" numFmtId="0" xfId="0" applyAlignment="1" applyBorder="1" applyFont="1">
      <alignment horizontal="center" shrinkToFit="0" vertical="bottom" wrapText="1"/>
    </xf>
    <xf borderId="16" fillId="0" fontId="4" numFmtId="0" xfId="0" applyAlignment="1" applyBorder="1" applyFont="1">
      <alignment horizontal="center" shrinkToFit="0" vertical="bottom" wrapText="0"/>
    </xf>
    <xf borderId="16" fillId="16" fontId="4" numFmtId="0" xfId="0" applyAlignment="1" applyBorder="1" applyFont="1">
      <alignment horizontal="center" shrinkToFit="0" vertical="bottom" wrapText="0"/>
    </xf>
    <xf borderId="16" fillId="17" fontId="4" numFmtId="0" xfId="0" applyAlignment="1" applyBorder="1" applyFont="1">
      <alignment horizontal="center" shrinkToFit="0" vertical="bottom" wrapText="0"/>
    </xf>
    <xf borderId="16" fillId="0" fontId="9" numFmtId="0" xfId="0" applyAlignment="1" applyBorder="1" applyFont="1">
      <alignment horizontal="center" shrinkToFit="0" wrapText="0"/>
    </xf>
    <xf borderId="0" fillId="0" fontId="4" numFmtId="0" xfId="0" applyAlignment="1" applyFont="1">
      <alignment horizontal="center" shrinkToFit="0" vertical="center" wrapText="1"/>
    </xf>
    <xf borderId="0" fillId="0" fontId="4" numFmtId="0" xfId="0" applyAlignment="1" applyFont="1">
      <alignment horizontal="center" shrinkToFit="0" vertical="center" wrapText="0"/>
    </xf>
    <xf borderId="0" fillId="5" fontId="4" numFmtId="0" xfId="0" applyAlignment="1" applyFont="1">
      <alignment horizontal="center" shrinkToFit="0" vertical="center" wrapText="0"/>
    </xf>
    <xf borderId="0" fillId="11" fontId="4" numFmtId="0" xfId="0" applyAlignment="1" applyFont="1">
      <alignment horizontal="center" shrinkToFit="0" vertical="center" wrapText="0"/>
    </xf>
    <xf borderId="0" fillId="11" fontId="4" numFmtId="0" xfId="0" applyAlignment="1" applyFont="1">
      <alignment horizontal="center" shrinkToFit="0" vertical="center" wrapText="1"/>
    </xf>
    <xf borderId="0" fillId="20" fontId="4" numFmtId="9" xfId="0" applyAlignment="1" applyFont="1" applyNumberFormat="1">
      <alignment horizontal="center" readingOrder="0" shrinkToFit="0" vertical="bottom" wrapText="1"/>
    </xf>
    <xf borderId="0" fillId="0" fontId="4" numFmtId="0" xfId="0" applyAlignment="1" applyFont="1">
      <alignment horizontal="center" shrinkToFit="0" vertical="bottom" wrapText="0"/>
    </xf>
    <xf borderId="27" fillId="0" fontId="4" numFmtId="0" xfId="0" applyAlignment="1" applyBorder="1" applyFont="1">
      <alignment horizontal="center" shrinkToFit="0" vertical="bottom" wrapText="0"/>
    </xf>
    <xf borderId="0" fillId="16" fontId="4" numFmtId="0" xfId="0" applyAlignment="1" applyFont="1">
      <alignment horizontal="center" shrinkToFit="0" vertical="bottom" wrapText="0"/>
    </xf>
    <xf borderId="0" fillId="8" fontId="4" numFmtId="0" xfId="0" applyAlignment="1" applyFont="1">
      <alignment horizontal="center" shrinkToFit="0" vertical="bottom" wrapText="0"/>
    </xf>
    <xf borderId="0" fillId="0" fontId="9" numFmtId="0" xfId="0" applyAlignment="1" applyFont="1">
      <alignment horizontal="center" shrinkToFit="0" wrapText="0"/>
    </xf>
    <xf borderId="0" fillId="0" fontId="22" numFmtId="0" xfId="0" applyAlignment="1" applyFont="1">
      <alignment horizontal="left" readingOrder="0" shrinkToFit="0" vertical="center" wrapText="0"/>
    </xf>
    <xf borderId="0" fillId="11" fontId="4" numFmtId="0" xfId="0" applyAlignment="1" applyFont="1">
      <alignment horizontal="center" readingOrder="0" shrinkToFit="0" vertical="center" wrapText="1"/>
    </xf>
    <xf borderId="0" fillId="20" fontId="4" numFmtId="0" xfId="0" applyAlignment="1" applyFont="1">
      <alignment horizontal="center" shrinkToFit="0" vertical="bottom" wrapText="1"/>
    </xf>
    <xf borderId="0" fillId="0" fontId="4" numFmtId="1" xfId="0" applyAlignment="1" applyFont="1" applyNumberFormat="1">
      <alignment horizontal="center" shrinkToFit="0" vertical="bottom" wrapText="0"/>
    </xf>
    <xf borderId="0" fillId="0" fontId="4" numFmtId="0" xfId="0" applyAlignment="1" applyFont="1">
      <alignment horizontal="center" readingOrder="0" shrinkToFit="0" vertical="bottom" wrapText="0"/>
    </xf>
    <xf borderId="0" fillId="24" fontId="6" numFmtId="1" xfId="0" applyAlignment="1" applyFill="1" applyFont="1" applyNumberFormat="1">
      <alignment horizontal="right" shrinkToFit="0" vertical="bottom" wrapText="0"/>
    </xf>
    <xf borderId="0" fillId="0" fontId="22" numFmtId="0" xfId="0" applyAlignment="1" applyFont="1">
      <alignment horizontal="center" readingOrder="0" shrinkToFit="0" vertical="center" wrapText="1"/>
    </xf>
    <xf borderId="4" fillId="0" fontId="23" numFmtId="0" xfId="0" applyAlignment="1" applyBorder="1" applyFont="1">
      <alignment horizontal="center" readingOrder="0" shrinkToFit="0" vertical="center" wrapText="1"/>
    </xf>
    <xf borderId="4" fillId="5" fontId="4" numFmtId="0" xfId="0" applyAlignment="1" applyBorder="1" applyFont="1">
      <alignment horizontal="center" shrinkToFit="0" vertical="center" wrapText="0"/>
    </xf>
    <xf borderId="4" fillId="11" fontId="4" numFmtId="0" xfId="0" applyAlignment="1" applyBorder="1" applyFont="1">
      <alignment horizontal="center" shrinkToFit="0" vertical="center" wrapText="0"/>
    </xf>
    <xf borderId="4" fillId="11" fontId="4" numFmtId="0" xfId="0" applyAlignment="1" applyBorder="1" applyFont="1">
      <alignment horizontal="center" shrinkToFit="0" vertical="center" wrapText="1"/>
    </xf>
    <xf borderId="4" fillId="20" fontId="4" numFmtId="0" xfId="0" applyAlignment="1" applyBorder="1" applyFont="1">
      <alignment horizontal="center" shrinkToFit="0" vertical="bottom" wrapText="1"/>
    </xf>
    <xf borderId="4" fillId="16" fontId="4" numFmtId="0" xfId="0" applyAlignment="1" applyBorder="1" applyFont="1">
      <alignment horizontal="center" shrinkToFit="0" vertical="bottom" wrapText="0"/>
    </xf>
    <xf borderId="4" fillId="9" fontId="23" numFmtId="0" xfId="0" applyAlignment="1" applyBorder="1" applyFont="1">
      <alignment horizontal="center" shrinkToFit="0" vertical="center" wrapText="1"/>
    </xf>
    <xf borderId="4" fillId="9" fontId="4" numFmtId="0" xfId="0" applyAlignment="1" applyBorder="1" applyFont="1">
      <alignment horizontal="center" shrinkToFit="0" vertical="center" wrapText="0"/>
    </xf>
    <xf borderId="4" fillId="9" fontId="4" numFmtId="0" xfId="0" applyAlignment="1" applyBorder="1" applyFont="1">
      <alignment horizontal="center" shrinkToFit="0" vertical="center" wrapText="1"/>
    </xf>
    <xf borderId="4" fillId="9" fontId="4" numFmtId="0" xfId="0" applyAlignment="1" applyBorder="1" applyFont="1">
      <alignment horizontal="center" shrinkToFit="0" vertical="bottom" wrapText="1"/>
    </xf>
    <xf borderId="4" fillId="9" fontId="4" numFmtId="0" xfId="0" applyAlignment="1" applyBorder="1" applyFont="1">
      <alignment horizontal="center" shrinkToFit="0" vertical="bottom" wrapText="0"/>
    </xf>
    <xf borderId="4" fillId="9" fontId="9" numFmtId="0" xfId="0" applyAlignment="1" applyBorder="1" applyFont="1">
      <alignment horizontal="center" shrinkToFit="0" wrapText="0"/>
    </xf>
    <xf borderId="4" fillId="9" fontId="23" numFmtId="0" xfId="0" applyAlignment="1" applyBorder="1" applyFont="1">
      <alignment horizontal="center" readingOrder="0" shrinkToFit="0" vertical="center" wrapText="1"/>
    </xf>
    <xf borderId="4" fillId="0" fontId="4" numFmtId="1" xfId="0" applyAlignment="1" applyBorder="1" applyFont="1" applyNumberFormat="1">
      <alignment horizontal="center" shrinkToFit="0" vertical="bottom" wrapText="0"/>
    </xf>
    <xf borderId="0" fillId="0" fontId="19" numFmtId="0" xfId="0" applyAlignment="1" applyFont="1">
      <alignment readingOrder="0" vertical="bottom"/>
    </xf>
    <xf borderId="0" fillId="0" fontId="19" numFmtId="49" xfId="0" applyAlignment="1" applyFont="1" applyNumberFormat="1">
      <alignment horizontal="center" readingOrder="0" vertical="bottom"/>
    </xf>
    <xf borderId="0" fillId="0" fontId="19" numFmtId="0" xfId="0" applyAlignment="1" applyFont="1">
      <alignment vertical="bottom"/>
    </xf>
    <xf borderId="0" fillId="0" fontId="19" numFmtId="49" xfId="0" applyAlignment="1" applyFont="1" applyNumberFormat="1">
      <alignment vertical="bottom"/>
    </xf>
    <xf borderId="0" fillId="5" fontId="19" numFmtId="0" xfId="0" applyAlignment="1" applyFont="1">
      <alignment horizontal="right" readingOrder="0" vertical="bottom"/>
    </xf>
    <xf borderId="0" fillId="5" fontId="19" numFmtId="0" xfId="0" applyAlignment="1" applyFont="1">
      <alignment horizontal="right" vertical="bottom"/>
    </xf>
    <xf borderId="0" fillId="9" fontId="19" numFmtId="0" xfId="0" applyAlignment="1" applyFont="1">
      <alignment vertical="bottom"/>
    </xf>
    <xf borderId="0" fillId="0" fontId="19" numFmtId="0" xfId="0" applyAlignment="1" applyFont="1">
      <alignment readingOrder="0"/>
    </xf>
    <xf borderId="0" fillId="0" fontId="19" numFmtId="0" xfId="0" applyFont="1"/>
    <xf borderId="0" fillId="9" fontId="19" numFmtId="0" xfId="0" applyAlignment="1" applyFont="1">
      <alignment vertical="bottom"/>
    </xf>
    <xf borderId="0" fillId="16" fontId="19" numFmtId="0" xfId="0" applyFont="1"/>
    <xf borderId="0" fillId="16" fontId="19" numFmtId="0" xfId="0" applyAlignment="1" applyFont="1">
      <alignment readingOrder="0"/>
    </xf>
    <xf borderId="0" fillId="5" fontId="19" numFmtId="0" xfId="0" applyFont="1"/>
    <xf borderId="0" fillId="5" fontId="19" numFmtId="0" xfId="0" applyAlignment="1" applyFont="1">
      <alignment readingOrder="0"/>
    </xf>
    <xf borderId="0" fillId="8" fontId="19" numFmtId="0" xfId="0" applyFont="1"/>
    <xf borderId="0" fillId="8" fontId="19" numFmtId="0" xfId="0" applyAlignment="1" applyFont="1">
      <alignment readingOrder="0"/>
    </xf>
    <xf borderId="0" fillId="9" fontId="19" numFmtId="0" xfId="0" applyFont="1"/>
    <xf borderId="0" fillId="3" fontId="4" numFmtId="0" xfId="0" applyAlignment="1" applyFont="1">
      <alignment vertical="bottom"/>
    </xf>
    <xf borderId="0" fillId="3" fontId="24" numFmtId="0" xfId="0" applyAlignment="1" applyFont="1">
      <alignment readingOrder="0" shrinkToFit="0" vertical="bottom" wrapText="0"/>
    </xf>
    <xf borderId="0" fillId="3" fontId="4" numFmtId="168" xfId="0" applyAlignment="1" applyFont="1" applyNumberFormat="1">
      <alignment vertical="bottom"/>
    </xf>
    <xf borderId="0" fillId="3" fontId="4" numFmtId="49" xfId="0" applyAlignment="1" applyFont="1" applyNumberFormat="1">
      <alignment horizontal="left" vertical="bottom"/>
    </xf>
    <xf borderId="0" fillId="3" fontId="4" numFmtId="0" xfId="0" applyAlignment="1" applyFont="1">
      <alignment vertical="bottom"/>
    </xf>
    <xf borderId="0" fillId="11" fontId="4" numFmtId="0" xfId="0" applyAlignment="1" applyFont="1">
      <alignment vertical="bottom"/>
    </xf>
    <xf borderId="0" fillId="0" fontId="25" numFmtId="0" xfId="0" applyAlignment="1" applyFont="1">
      <alignment vertical="bottom"/>
    </xf>
    <xf borderId="0" fillId="0" fontId="25" numFmtId="0" xfId="0" applyAlignment="1" applyFont="1">
      <alignment readingOrder="0" vertical="bottom"/>
    </xf>
    <xf borderId="0" fillId="0" fontId="25" numFmtId="49" xfId="0" applyAlignment="1" applyFont="1" applyNumberFormat="1">
      <alignment horizontal="left" readingOrder="0" vertical="bottom"/>
    </xf>
    <xf borderId="0" fillId="11" fontId="4" numFmtId="0" xfId="0" applyAlignment="1" applyFont="1">
      <alignment readingOrder="0" vertical="bottom"/>
    </xf>
    <xf borderId="10" fillId="0" fontId="26" numFmtId="0" xfId="0" applyAlignment="1" applyBorder="1" applyFont="1">
      <alignment readingOrder="0" vertical="bottom"/>
    </xf>
    <xf borderId="10" fillId="0" fontId="26" numFmtId="0" xfId="0" applyAlignment="1" applyBorder="1" applyFont="1">
      <alignment vertical="bottom"/>
    </xf>
    <xf borderId="10" fillId="0" fontId="26" numFmtId="0" xfId="0" applyAlignment="1" applyBorder="1" applyFont="1">
      <alignment horizontal="right" vertical="bottom"/>
    </xf>
    <xf borderId="10" fillId="0" fontId="26" numFmtId="168" xfId="0" applyAlignment="1" applyBorder="1" applyFont="1" applyNumberFormat="1">
      <alignment horizontal="right" vertical="bottom"/>
    </xf>
    <xf borderId="10" fillId="0" fontId="26" numFmtId="49" xfId="0" applyAlignment="1" applyBorder="1" applyFont="1" applyNumberFormat="1">
      <alignment horizontal="left" vertical="bottom"/>
    </xf>
    <xf borderId="0" fillId="0" fontId="9" numFmtId="169" xfId="0" applyAlignment="1" applyFont="1" applyNumberFormat="1">
      <alignment readingOrder="0"/>
    </xf>
    <xf borderId="0" fillId="0" fontId="9" numFmtId="49" xfId="0" applyAlignment="1" applyFont="1" applyNumberFormat="1">
      <alignment horizontal="left" readingOrder="0"/>
    </xf>
    <xf borderId="0" fillId="11" fontId="9" numFmtId="170" xfId="0" applyAlignment="1" applyFont="1" applyNumberFormat="1">
      <alignment readingOrder="0"/>
    </xf>
    <xf borderId="0" fillId="17" fontId="27" numFmtId="49" xfId="0" applyAlignment="1" applyFont="1" applyNumberFormat="1">
      <alignment horizontal="right" readingOrder="0"/>
    </xf>
    <xf borderId="0" fillId="11" fontId="9" numFmtId="171" xfId="0" applyAlignment="1" applyFont="1" applyNumberFormat="1">
      <alignment readingOrder="0"/>
    </xf>
    <xf borderId="0" fillId="0" fontId="9" numFmtId="172" xfId="0" applyAlignment="1" applyFont="1" applyNumberFormat="1">
      <alignment readingOrder="0"/>
    </xf>
    <xf borderId="0" fillId="11" fontId="9" numFmtId="169" xfId="0" applyAlignment="1" applyFont="1" applyNumberFormat="1">
      <alignment readingOrder="0"/>
    </xf>
    <xf borderId="0" fillId="0" fontId="20" numFmtId="0" xfId="0" applyAlignment="1" applyFont="1">
      <alignment readingOrder="0"/>
    </xf>
    <xf borderId="0" fillId="0" fontId="20" numFmtId="0" xfId="0" applyFont="1"/>
    <xf borderId="0" fillId="0" fontId="20" numFmtId="172" xfId="0" applyAlignment="1" applyFont="1" applyNumberFormat="1">
      <alignment readingOrder="0"/>
    </xf>
    <xf borderId="0" fillId="0" fontId="20" numFmtId="49" xfId="0" applyAlignment="1" applyFont="1" applyNumberFormat="1">
      <alignment horizontal="left" readingOrder="0"/>
    </xf>
    <xf borderId="0" fillId="11" fontId="20" numFmtId="0" xfId="0" applyAlignment="1" applyFont="1">
      <alignment readingOrder="0"/>
    </xf>
    <xf borderId="0" fillId="11" fontId="20" numFmtId="0" xfId="0" applyFont="1"/>
    <xf borderId="0" fillId="17" fontId="27" numFmtId="0" xfId="0" applyAlignment="1" applyFont="1">
      <alignment horizontal="left" readingOrder="0"/>
    </xf>
    <xf borderId="0" fillId="11" fontId="20" numFmtId="170" xfId="0" applyAlignment="1" applyFont="1" applyNumberFormat="1">
      <alignment readingOrder="0"/>
    </xf>
    <xf borderId="0" fillId="0" fontId="20" numFmtId="169" xfId="0" applyAlignment="1" applyFont="1" applyNumberFormat="1">
      <alignment readingOrder="0"/>
    </xf>
    <xf borderId="0" fillId="17" fontId="27" numFmtId="169" xfId="0" applyAlignment="1" applyFont="1" applyNumberFormat="1">
      <alignment horizontal="left" readingOrder="0"/>
    </xf>
    <xf borderId="0" fillId="17" fontId="28" numFmtId="169" xfId="0" applyAlignment="1" applyFont="1" applyNumberFormat="1">
      <alignment horizontal="left" readingOrder="0"/>
    </xf>
    <xf borderId="0" fillId="0" fontId="9" numFmtId="0" xfId="0" applyAlignment="1" applyFont="1">
      <alignment readingOrder="0"/>
    </xf>
    <xf borderId="0" fillId="17" fontId="27" numFmtId="49" xfId="0" applyAlignment="1" applyFont="1" applyNumberFormat="1">
      <alignment horizontal="left" readingOrder="0"/>
    </xf>
    <xf borderId="0" fillId="11" fontId="27" numFmtId="0" xfId="0" applyAlignment="1" applyFont="1">
      <alignment horizontal="left" readingOrder="0"/>
    </xf>
    <xf borderId="0" fillId="11" fontId="9" numFmtId="167" xfId="0" applyAlignment="1" applyFont="1" applyNumberFormat="1">
      <alignment readingOrder="0"/>
    </xf>
    <xf borderId="0" fillId="0" fontId="29" numFmtId="169" xfId="0" applyAlignment="1" applyFont="1" applyNumberFormat="1">
      <alignment readingOrder="0"/>
    </xf>
    <xf borderId="0" fillId="17" fontId="30" numFmtId="0" xfId="0" applyAlignment="1" applyFont="1">
      <alignment readingOrder="0"/>
    </xf>
    <xf borderId="0" fillId="11" fontId="27" numFmtId="170" xfId="0" applyAlignment="1" applyFont="1" applyNumberFormat="1">
      <alignment horizontal="left" readingOrder="0"/>
    </xf>
    <xf borderId="0" fillId="0" fontId="9" numFmtId="173" xfId="0" applyAlignment="1" applyFont="1" applyNumberFormat="1">
      <alignment readingOrder="0"/>
    </xf>
    <xf borderId="0" fillId="0" fontId="4" numFmtId="169" xfId="0" applyAlignment="1" applyFont="1" applyNumberFormat="1">
      <alignment horizontal="right" vertical="bottom"/>
    </xf>
    <xf borderId="0" fillId="11" fontId="9" numFmtId="20" xfId="0" applyAlignment="1" applyFont="1" applyNumberFormat="1">
      <alignment readingOrder="0"/>
    </xf>
    <xf borderId="0" fillId="11" fontId="4" numFmtId="170" xfId="0" applyAlignment="1" applyFont="1" applyNumberFormat="1">
      <alignment horizontal="right" vertical="bottom"/>
    </xf>
    <xf borderId="0" fillId="0" fontId="9" numFmtId="170" xfId="0" applyAlignment="1" applyFont="1" applyNumberFormat="1">
      <alignment readingOrder="0"/>
    </xf>
    <xf borderId="0" fillId="0" fontId="31" numFmtId="0" xfId="0" applyAlignment="1" applyFont="1">
      <alignment readingOrder="0" shrinkToFit="0" wrapText="0"/>
    </xf>
    <xf borderId="0" fillId="0" fontId="32" numFmtId="0" xfId="0" applyAlignment="1" applyFont="1">
      <alignment readingOrder="0"/>
    </xf>
    <xf borderId="0" fillId="0" fontId="33" numFmtId="0" xfId="0" applyAlignment="1" applyFont="1">
      <alignment readingOrder="0" shrinkToFit="0" wrapText="0"/>
    </xf>
    <xf borderId="0" fillId="0" fontId="9" numFmtId="49" xfId="0" applyAlignment="1" applyFont="1" applyNumberFormat="1">
      <alignment horizontal="left"/>
    </xf>
    <xf borderId="0" fillId="17" fontId="27"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5fJbWcKxrSJmjTJbf7TUiiFAWHyLNn96b-HZIA3ixYg/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sheetData>
    <row r="1">
      <c r="A1" s="1"/>
      <c r="B1" s="2" t="s">
        <v>0</v>
      </c>
      <c r="C1" s="3"/>
      <c r="D1" s="3"/>
      <c r="E1" s="3"/>
      <c r="F1" s="3"/>
      <c r="G1" s="3"/>
      <c r="H1" s="3"/>
      <c r="I1" s="3"/>
      <c r="J1" s="3"/>
      <c r="K1" s="3"/>
      <c r="L1" s="4"/>
      <c r="M1" s="2" t="s">
        <v>1</v>
      </c>
      <c r="N1" s="3"/>
      <c r="O1" s="3"/>
      <c r="P1" s="3"/>
      <c r="Q1" s="3"/>
      <c r="R1" s="3"/>
      <c r="S1" s="3"/>
      <c r="T1" s="3"/>
      <c r="U1" s="3"/>
      <c r="V1" s="4"/>
      <c r="W1" s="2" t="s">
        <v>2</v>
      </c>
      <c r="X1" s="3"/>
      <c r="Y1" s="3"/>
      <c r="Z1" s="3"/>
      <c r="AA1" s="3"/>
      <c r="AB1" s="3"/>
      <c r="AC1" s="3"/>
      <c r="AD1" s="3"/>
      <c r="AE1" s="3"/>
      <c r="AF1" s="3"/>
      <c r="AG1" s="3"/>
      <c r="AH1" s="3"/>
      <c r="AI1" s="3"/>
      <c r="AJ1" s="3"/>
      <c r="AK1" s="3"/>
      <c r="AL1" s="3"/>
      <c r="AM1" s="3"/>
      <c r="AN1" s="3"/>
      <c r="AO1" s="3"/>
      <c r="AP1" s="3"/>
      <c r="AQ1" s="4"/>
      <c r="AR1" s="2" t="s">
        <v>3</v>
      </c>
      <c r="AS1" s="3"/>
      <c r="AT1" s="3"/>
      <c r="AU1" s="3"/>
      <c r="AV1" s="3"/>
      <c r="AW1" s="3"/>
      <c r="AX1" s="3"/>
      <c r="AY1" s="3"/>
      <c r="AZ1" s="4"/>
      <c r="BA1" s="5" t="s">
        <v>4</v>
      </c>
      <c r="BB1" s="4"/>
      <c r="BC1" s="6"/>
    </row>
    <row r="2">
      <c r="A2" s="7" t="s">
        <v>5</v>
      </c>
      <c r="B2" s="8" t="s">
        <v>6</v>
      </c>
      <c r="C2" s="4"/>
      <c r="D2" s="8" t="s">
        <v>7</v>
      </c>
      <c r="E2" s="4"/>
      <c r="F2" s="8" t="s">
        <v>8</v>
      </c>
      <c r="G2" s="4"/>
      <c r="H2" s="9"/>
      <c r="I2" s="10" t="s">
        <v>9</v>
      </c>
      <c r="J2" s="4"/>
      <c r="K2" s="8" t="s">
        <v>10</v>
      </c>
      <c r="L2" s="4"/>
      <c r="M2" s="8" t="s">
        <v>11</v>
      </c>
      <c r="N2" s="3"/>
      <c r="O2" s="3"/>
      <c r="P2" s="3"/>
      <c r="Q2" s="3"/>
      <c r="R2" s="3"/>
      <c r="S2" s="3"/>
      <c r="T2" s="4"/>
      <c r="U2" s="9"/>
      <c r="V2" s="9"/>
      <c r="W2" s="11" t="s">
        <v>12</v>
      </c>
      <c r="X2" s="4"/>
      <c r="Y2" s="10" t="s">
        <v>13</v>
      </c>
      <c r="Z2" s="4"/>
      <c r="AA2" s="10" t="s">
        <v>14</v>
      </c>
      <c r="AB2" s="4"/>
      <c r="AC2" s="12" t="s">
        <v>15</v>
      </c>
      <c r="AD2" s="4"/>
      <c r="AE2" s="10" t="s">
        <v>16</v>
      </c>
      <c r="AF2" s="4"/>
      <c r="AG2" s="10" t="s">
        <v>17</v>
      </c>
      <c r="AH2" s="4"/>
      <c r="AI2" s="12" t="s">
        <v>18</v>
      </c>
      <c r="AJ2" s="4"/>
      <c r="AK2" s="10" t="s">
        <v>19</v>
      </c>
      <c r="AL2" s="4"/>
      <c r="AM2" s="10" t="s">
        <v>20</v>
      </c>
      <c r="AN2" s="4"/>
      <c r="AO2" s="12" t="s">
        <v>21</v>
      </c>
      <c r="AP2" s="3"/>
      <c r="AQ2" s="4"/>
      <c r="AR2" s="13" t="s">
        <v>22</v>
      </c>
      <c r="AS2" s="4"/>
      <c r="AT2" s="14" t="s">
        <v>23</v>
      </c>
      <c r="AU2" s="3"/>
      <c r="AV2" s="3"/>
      <c r="AW2" s="3"/>
      <c r="AX2" s="3"/>
      <c r="AY2" s="4"/>
      <c r="AZ2" s="15"/>
      <c r="BA2" s="16" t="s">
        <v>4</v>
      </c>
      <c r="BB2" s="17"/>
      <c r="BC2" s="18" t="s">
        <v>24</v>
      </c>
    </row>
    <row r="3">
      <c r="A3" s="19"/>
      <c r="B3" s="20" t="s">
        <v>25</v>
      </c>
      <c r="C3" s="21" t="s">
        <v>26</v>
      </c>
      <c r="D3" s="21" t="s">
        <v>25</v>
      </c>
      <c r="E3" s="21" t="s">
        <v>26</v>
      </c>
      <c r="F3" s="20" t="s">
        <v>25</v>
      </c>
      <c r="G3" s="21" t="s">
        <v>26</v>
      </c>
      <c r="H3" s="21" t="s">
        <v>27</v>
      </c>
      <c r="I3" s="22" t="s">
        <v>25</v>
      </c>
      <c r="J3" s="23" t="s">
        <v>26</v>
      </c>
      <c r="K3" s="21" t="s">
        <v>25</v>
      </c>
      <c r="L3" s="21" t="s">
        <v>26</v>
      </c>
      <c r="M3" s="21" t="s">
        <v>28</v>
      </c>
      <c r="N3" s="21" t="s">
        <v>29</v>
      </c>
      <c r="O3" s="21" t="s">
        <v>30</v>
      </c>
      <c r="P3" s="21" t="s">
        <v>31</v>
      </c>
      <c r="Q3" s="21" t="s">
        <v>32</v>
      </c>
      <c r="R3" s="21" t="s">
        <v>33</v>
      </c>
      <c r="S3" s="20" t="s">
        <v>34</v>
      </c>
      <c r="T3" s="21" t="s">
        <v>35</v>
      </c>
      <c r="U3" s="22" t="s">
        <v>36</v>
      </c>
      <c r="V3" s="24" t="s">
        <v>37</v>
      </c>
      <c r="W3" s="25" t="s">
        <v>25</v>
      </c>
      <c r="X3" s="21" t="s">
        <v>26</v>
      </c>
      <c r="Y3" s="21" t="s">
        <v>25</v>
      </c>
      <c r="Z3" s="21" t="s">
        <v>26</v>
      </c>
      <c r="AA3" s="21" t="s">
        <v>25</v>
      </c>
      <c r="AB3" s="26" t="s">
        <v>26</v>
      </c>
      <c r="AC3" s="27" t="s">
        <v>25</v>
      </c>
      <c r="AD3" s="21" t="s">
        <v>26</v>
      </c>
      <c r="AE3" s="21" t="s">
        <v>25</v>
      </c>
      <c r="AF3" s="21" t="s">
        <v>26</v>
      </c>
      <c r="AG3" s="21" t="s">
        <v>25</v>
      </c>
      <c r="AH3" s="26" t="s">
        <v>26</v>
      </c>
      <c r="AI3" s="28" t="s">
        <v>25</v>
      </c>
      <c r="AJ3" s="21" t="s">
        <v>26</v>
      </c>
      <c r="AK3" s="21" t="s">
        <v>25</v>
      </c>
      <c r="AL3" s="21" t="s">
        <v>26</v>
      </c>
      <c r="AM3" s="21" t="s">
        <v>25</v>
      </c>
      <c r="AN3" s="26" t="s">
        <v>26</v>
      </c>
      <c r="AO3" s="29" t="s">
        <v>31</v>
      </c>
      <c r="AP3" s="30" t="s">
        <v>33</v>
      </c>
      <c r="AQ3" s="30" t="s">
        <v>35</v>
      </c>
      <c r="AR3" s="31" t="s">
        <v>25</v>
      </c>
      <c r="AS3" s="32" t="s">
        <v>26</v>
      </c>
      <c r="AT3" s="33" t="s">
        <v>38</v>
      </c>
      <c r="AU3" s="34" t="s">
        <v>39</v>
      </c>
      <c r="AV3" s="33" t="s">
        <v>40</v>
      </c>
      <c r="AW3" s="33" t="s">
        <v>41</v>
      </c>
      <c r="AX3" s="33" t="s">
        <v>42</v>
      </c>
      <c r="AY3" s="33" t="s">
        <v>43</v>
      </c>
      <c r="AZ3" s="35" t="s">
        <v>44</v>
      </c>
      <c r="BA3" s="21" t="s">
        <v>45</v>
      </c>
      <c r="BB3" s="21" t="s">
        <v>26</v>
      </c>
      <c r="BC3" s="36"/>
    </row>
    <row r="4">
      <c r="A4" s="37" t="s">
        <v>46</v>
      </c>
      <c r="B4" s="38"/>
      <c r="C4" s="39">
        <v>0.0</v>
      </c>
      <c r="D4" s="40">
        <f t="shared" ref="D4:D8" si="3">B4*F4</f>
        <v>0</v>
      </c>
      <c r="E4" s="40"/>
      <c r="F4" s="41">
        <v>0.0</v>
      </c>
      <c r="G4" s="42" t="str">
        <f t="shared" ref="G4:G8" si="4">E4/C4</f>
        <v>#DIV/0!</v>
      </c>
      <c r="H4" s="43"/>
      <c r="I4" s="40"/>
      <c r="J4" s="40"/>
      <c r="K4" s="40">
        <f t="shared" ref="K4:K8" si="5">sum(D4*S4)</f>
        <v>0</v>
      </c>
      <c r="L4" s="39"/>
      <c r="M4" s="40">
        <f t="shared" ref="M4:M8" si="6">sum(D4*O4)</f>
        <v>0</v>
      </c>
      <c r="N4" s="43"/>
      <c r="O4" s="44">
        <v>10.0</v>
      </c>
      <c r="P4" s="45" t="str">
        <f t="shared" ref="P4:P8" si="7">N4/E4</f>
        <v>#DIV/0!</v>
      </c>
      <c r="Q4" s="46">
        <v>0.4</v>
      </c>
      <c r="R4" s="47" t="str">
        <f t="shared" ref="R4:R9" si="8">L4/N4</f>
        <v>#DIV/0!</v>
      </c>
      <c r="S4" s="44"/>
      <c r="T4" s="45" t="str">
        <f t="shared" ref="T4:T8" si="9">L4/E4</f>
        <v>#DIV/0!</v>
      </c>
      <c r="U4" s="48">
        <v>4.0</v>
      </c>
      <c r="V4" s="49"/>
      <c r="W4" s="50"/>
      <c r="X4" s="51"/>
      <c r="Y4" s="52">
        <f t="shared" ref="Y4:Y8" si="10">W4*10</f>
        <v>0</v>
      </c>
      <c r="Z4" s="53"/>
      <c r="AA4" s="52">
        <f t="shared" ref="AA4:AA8" si="11">sum(W4*4)</f>
        <v>0</v>
      </c>
      <c r="AB4" s="54"/>
      <c r="AC4" s="55"/>
      <c r="AD4" s="53"/>
      <c r="AE4" s="52">
        <f t="shared" ref="AE4:AE8" si="12">sum(AC4*10)</f>
        <v>0</v>
      </c>
      <c r="AF4" s="53"/>
      <c r="AG4" s="52">
        <f t="shared" ref="AG4:AG8" si="13">sum(AC4*4)</f>
        <v>0</v>
      </c>
      <c r="AH4" s="56"/>
      <c r="AI4" s="57">
        <f t="shared" ref="AI4:AJ4" si="1">W4+AC4</f>
        <v>0</v>
      </c>
      <c r="AJ4" s="58">
        <f t="shared" si="1"/>
        <v>0</v>
      </c>
      <c r="AK4" s="59">
        <f t="shared" ref="AK4:AK8" si="15">sum(AI4*10)</f>
        <v>0</v>
      </c>
      <c r="AL4" s="59">
        <f t="shared" ref="AL4:AL8" si="16">Z4+AF4</f>
        <v>0</v>
      </c>
      <c r="AM4" s="59">
        <f t="shared" ref="AM4:AM8" si="17">sum(AI4*4)</f>
        <v>0</v>
      </c>
      <c r="AN4" s="56">
        <f t="shared" ref="AN4:AN8" si="18">AB4+AH4</f>
        <v>0</v>
      </c>
      <c r="AO4" s="60" t="str">
        <f t="shared" ref="AO4:AO9" si="19">AL4/AJ4</f>
        <v>#DIV/0!</v>
      </c>
      <c r="AP4" s="61" t="str">
        <f t="shared" ref="AP4:AP9" si="20">AN4/AL4</f>
        <v>#DIV/0!</v>
      </c>
      <c r="AQ4" s="62" t="str">
        <f t="shared" ref="AQ4:AQ9" si="21">AN4/AJ4</f>
        <v>#DIV/0!</v>
      </c>
      <c r="AR4" s="63"/>
      <c r="AS4" s="63"/>
      <c r="AT4" s="64"/>
      <c r="AU4" s="64"/>
      <c r="AV4" s="65"/>
      <c r="AW4" s="64">
        <f t="shared" ref="AW4:AW8" si="22">AU4*3</f>
        <v>0</v>
      </c>
      <c r="AX4" s="65"/>
      <c r="AY4" s="66" t="str">
        <f t="shared" ref="AY4:AY9" si="23">AX4/AZ4</f>
        <v>#DIV/0!</v>
      </c>
      <c r="AZ4" s="67"/>
      <c r="BA4" s="68">
        <f t="shared" ref="BA4:BB4" si="2">SUM(AW4,AR4,AM4,K4)</f>
        <v>0</v>
      </c>
      <c r="BB4" s="68">
        <f t="shared" si="2"/>
        <v>0</v>
      </c>
      <c r="BC4" s="69">
        <f t="shared" ref="BC4:BC8" si="25">C4*F4*S4+AM4+AR4+AW4</f>
        <v>0</v>
      </c>
    </row>
    <row r="5">
      <c r="A5" s="37" t="s">
        <v>47</v>
      </c>
      <c r="B5" s="38"/>
      <c r="C5" s="40">
        <f>sum('Pledge Sign Ups'!AJ3)</f>
        <v>131</v>
      </c>
      <c r="D5" s="40">
        <f t="shared" si="3"/>
        <v>0</v>
      </c>
      <c r="E5" s="43"/>
      <c r="F5" s="41">
        <v>0.65</v>
      </c>
      <c r="G5" s="42">
        <f t="shared" si="4"/>
        <v>0</v>
      </c>
      <c r="H5" s="43"/>
      <c r="I5" s="40"/>
      <c r="J5" s="40"/>
      <c r="K5" s="40">
        <f t="shared" si="5"/>
        <v>0</v>
      </c>
      <c r="L5" s="38"/>
      <c r="M5" s="40">
        <f t="shared" si="6"/>
        <v>0</v>
      </c>
      <c r="N5" s="43"/>
      <c r="O5" s="44">
        <v>10.0</v>
      </c>
      <c r="P5" s="45" t="str">
        <f t="shared" si="7"/>
        <v>#DIV/0!</v>
      </c>
      <c r="Q5" s="46">
        <v>0.4</v>
      </c>
      <c r="R5" s="47" t="str">
        <f t="shared" si="8"/>
        <v>#DIV/0!</v>
      </c>
      <c r="S5" s="44"/>
      <c r="T5" s="45" t="str">
        <f t="shared" si="9"/>
        <v>#DIV/0!</v>
      </c>
      <c r="U5" s="48">
        <v>4.0</v>
      </c>
      <c r="V5" s="70"/>
      <c r="W5" s="50"/>
      <c r="X5" s="71"/>
      <c r="Y5" s="52">
        <f t="shared" si="10"/>
        <v>0</v>
      </c>
      <c r="Z5" s="59"/>
      <c r="AA5" s="52">
        <f t="shared" si="11"/>
        <v>0</v>
      </c>
      <c r="AB5" s="56"/>
      <c r="AC5" s="55"/>
      <c r="AD5" s="59"/>
      <c r="AE5" s="52">
        <f t="shared" si="12"/>
        <v>0</v>
      </c>
      <c r="AF5" s="59"/>
      <c r="AG5" s="52">
        <f t="shared" si="13"/>
        <v>0</v>
      </c>
      <c r="AH5" s="54"/>
      <c r="AI5" s="57">
        <f t="shared" ref="AI5:AJ5" si="14">W5+AC5</f>
        <v>0</v>
      </c>
      <c r="AJ5" s="58">
        <f t="shared" si="14"/>
        <v>0</v>
      </c>
      <c r="AK5" s="59">
        <f t="shared" si="15"/>
        <v>0</v>
      </c>
      <c r="AL5" s="59">
        <f t="shared" si="16"/>
        <v>0</v>
      </c>
      <c r="AM5" s="59">
        <f t="shared" si="17"/>
        <v>0</v>
      </c>
      <c r="AN5" s="56">
        <f t="shared" si="18"/>
        <v>0</v>
      </c>
      <c r="AO5" s="60" t="str">
        <f t="shared" si="19"/>
        <v>#DIV/0!</v>
      </c>
      <c r="AP5" s="61" t="str">
        <f t="shared" si="20"/>
        <v>#DIV/0!</v>
      </c>
      <c r="AQ5" s="62" t="str">
        <f t="shared" si="21"/>
        <v>#DIV/0!</v>
      </c>
      <c r="AR5" s="72"/>
      <c r="AS5" s="72"/>
      <c r="AT5" s="64"/>
      <c r="AU5" s="64"/>
      <c r="AV5" s="65"/>
      <c r="AW5" s="64">
        <f t="shared" si="22"/>
        <v>0</v>
      </c>
      <c r="AX5" s="65"/>
      <c r="AY5" s="66" t="str">
        <f t="shared" si="23"/>
        <v>#DIV/0!</v>
      </c>
      <c r="AZ5" s="67"/>
      <c r="BA5" s="68">
        <f t="shared" ref="BA5:BB5" si="24">SUM(AW5,AR5,AM5,K5)</f>
        <v>0</v>
      </c>
      <c r="BB5" s="68">
        <f t="shared" si="24"/>
        <v>0</v>
      </c>
      <c r="BC5" s="69">
        <f t="shared" si="25"/>
        <v>0</v>
      </c>
    </row>
    <row r="6">
      <c r="A6" s="37" t="s">
        <v>48</v>
      </c>
      <c r="B6" s="38"/>
      <c r="C6" s="40">
        <f>sum('Pledge Sign Ups'!AR3)</f>
        <v>102</v>
      </c>
      <c r="D6" s="40">
        <f t="shared" si="3"/>
        <v>0</v>
      </c>
      <c r="E6" s="39"/>
      <c r="F6" s="41">
        <v>0.55</v>
      </c>
      <c r="G6" s="42">
        <f t="shared" si="4"/>
        <v>0</v>
      </c>
      <c r="H6" s="39"/>
      <c r="I6" s="39" t="s">
        <v>49</v>
      </c>
      <c r="J6" s="40"/>
      <c r="K6" s="40">
        <f t="shared" si="5"/>
        <v>0</v>
      </c>
      <c r="L6" s="43"/>
      <c r="M6" s="40">
        <f t="shared" si="6"/>
        <v>0</v>
      </c>
      <c r="N6" s="43"/>
      <c r="O6" s="44">
        <v>10.0</v>
      </c>
      <c r="P6" s="45" t="str">
        <f t="shared" si="7"/>
        <v>#DIV/0!</v>
      </c>
      <c r="Q6" s="46">
        <v>0.4</v>
      </c>
      <c r="R6" s="47" t="str">
        <f t="shared" si="8"/>
        <v>#DIV/0!</v>
      </c>
      <c r="S6" s="73"/>
      <c r="T6" s="45" t="str">
        <f t="shared" si="9"/>
        <v>#DIV/0!</v>
      </c>
      <c r="U6" s="48">
        <v>4.0</v>
      </c>
      <c r="V6" s="74"/>
      <c r="W6" s="50"/>
      <c r="X6" s="51"/>
      <c r="Y6" s="52">
        <f t="shared" si="10"/>
        <v>0</v>
      </c>
      <c r="Z6" s="59"/>
      <c r="AA6" s="52">
        <f t="shared" si="11"/>
        <v>0</v>
      </c>
      <c r="AB6" s="54"/>
      <c r="AC6" s="55"/>
      <c r="AD6" s="59"/>
      <c r="AE6" s="52">
        <f t="shared" si="12"/>
        <v>0</v>
      </c>
      <c r="AF6" s="59"/>
      <c r="AG6" s="52">
        <f t="shared" si="13"/>
        <v>0</v>
      </c>
      <c r="AH6" s="54"/>
      <c r="AI6" s="57">
        <f t="shared" ref="AI6:AJ6" si="26">W6+AC6</f>
        <v>0</v>
      </c>
      <c r="AJ6" s="58">
        <f t="shared" si="26"/>
        <v>0</v>
      </c>
      <c r="AK6" s="59">
        <f t="shared" si="15"/>
        <v>0</v>
      </c>
      <c r="AL6" s="59">
        <f t="shared" si="16"/>
        <v>0</v>
      </c>
      <c r="AM6" s="59">
        <f t="shared" si="17"/>
        <v>0</v>
      </c>
      <c r="AN6" s="56">
        <f t="shared" si="18"/>
        <v>0</v>
      </c>
      <c r="AO6" s="60" t="str">
        <f t="shared" si="19"/>
        <v>#DIV/0!</v>
      </c>
      <c r="AP6" s="61" t="str">
        <f t="shared" si="20"/>
        <v>#DIV/0!</v>
      </c>
      <c r="AQ6" s="62" t="str">
        <f t="shared" si="21"/>
        <v>#DIV/0!</v>
      </c>
      <c r="AR6" s="63"/>
      <c r="AS6" s="63"/>
      <c r="AT6" s="64"/>
      <c r="AU6" s="64"/>
      <c r="AV6" s="65"/>
      <c r="AW6" s="64">
        <f t="shared" si="22"/>
        <v>0</v>
      </c>
      <c r="AX6" s="65"/>
      <c r="AY6" s="66" t="str">
        <f t="shared" si="23"/>
        <v>#DIV/0!</v>
      </c>
      <c r="AZ6" s="67"/>
      <c r="BA6" s="68">
        <f t="shared" ref="BA6:BB6" si="27">SUM(AW6,AR6,AM6,K6)</f>
        <v>0</v>
      </c>
      <c r="BB6" s="68">
        <f t="shared" si="27"/>
        <v>0</v>
      </c>
      <c r="BC6" s="69">
        <f t="shared" si="25"/>
        <v>0</v>
      </c>
    </row>
    <row r="7">
      <c r="A7" s="37" t="s">
        <v>50</v>
      </c>
      <c r="B7" s="43"/>
      <c r="C7" s="39">
        <f>sum('Pledge Sign Ups'!AZ3)</f>
        <v>109</v>
      </c>
      <c r="D7" s="40">
        <f t="shared" si="3"/>
        <v>0</v>
      </c>
      <c r="E7" s="39"/>
      <c r="F7" s="41">
        <v>0.55</v>
      </c>
      <c r="G7" s="42">
        <f t="shared" si="4"/>
        <v>0</v>
      </c>
      <c r="H7" s="39"/>
      <c r="I7" s="39" t="s">
        <v>51</v>
      </c>
      <c r="J7" s="39"/>
      <c r="K7" s="40">
        <f t="shared" si="5"/>
        <v>0</v>
      </c>
      <c r="L7" s="43"/>
      <c r="M7" s="40">
        <f t="shared" si="6"/>
        <v>0</v>
      </c>
      <c r="N7" s="43"/>
      <c r="O7" s="44">
        <v>10.0</v>
      </c>
      <c r="P7" s="45" t="str">
        <f t="shared" si="7"/>
        <v>#DIV/0!</v>
      </c>
      <c r="Q7" s="46">
        <v>0.4</v>
      </c>
      <c r="R7" s="47" t="str">
        <f t="shared" si="8"/>
        <v>#DIV/0!</v>
      </c>
      <c r="S7" s="73"/>
      <c r="T7" s="45" t="str">
        <f t="shared" si="9"/>
        <v>#DIV/0!</v>
      </c>
      <c r="U7" s="48">
        <v>4.0</v>
      </c>
      <c r="V7" s="70"/>
      <c r="W7" s="50"/>
      <c r="X7" s="51"/>
      <c r="Y7" s="52">
        <f t="shared" si="10"/>
        <v>0</v>
      </c>
      <c r="Z7" s="53"/>
      <c r="AA7" s="52">
        <f t="shared" si="11"/>
        <v>0</v>
      </c>
      <c r="AB7" s="56"/>
      <c r="AC7" s="55"/>
      <c r="AD7" s="59"/>
      <c r="AE7" s="52">
        <f t="shared" si="12"/>
        <v>0</v>
      </c>
      <c r="AF7" s="59"/>
      <c r="AG7" s="52">
        <f t="shared" si="13"/>
        <v>0</v>
      </c>
      <c r="AH7" s="54"/>
      <c r="AI7" s="57">
        <f t="shared" ref="AI7:AJ7" si="28">W7+AC7</f>
        <v>0</v>
      </c>
      <c r="AJ7" s="58">
        <f t="shared" si="28"/>
        <v>0</v>
      </c>
      <c r="AK7" s="59">
        <f t="shared" si="15"/>
        <v>0</v>
      </c>
      <c r="AL7" s="59">
        <f t="shared" si="16"/>
        <v>0</v>
      </c>
      <c r="AM7" s="59">
        <f t="shared" si="17"/>
        <v>0</v>
      </c>
      <c r="AN7" s="56">
        <f t="shared" si="18"/>
        <v>0</v>
      </c>
      <c r="AO7" s="60" t="str">
        <f t="shared" si="19"/>
        <v>#DIV/0!</v>
      </c>
      <c r="AP7" s="61" t="str">
        <f t="shared" si="20"/>
        <v>#DIV/0!</v>
      </c>
      <c r="AQ7" s="62" t="str">
        <f t="shared" si="21"/>
        <v>#DIV/0!</v>
      </c>
      <c r="AR7" s="72"/>
      <c r="AS7" s="72"/>
      <c r="AT7" s="64"/>
      <c r="AU7" s="64"/>
      <c r="AV7" s="65"/>
      <c r="AW7" s="64">
        <f t="shared" si="22"/>
        <v>0</v>
      </c>
      <c r="AX7" s="65"/>
      <c r="AY7" s="66" t="str">
        <f t="shared" si="23"/>
        <v>#DIV/0!</v>
      </c>
      <c r="AZ7" s="67"/>
      <c r="BA7" s="68">
        <f t="shared" ref="BA7:BB7" si="29">SUM(AW7,AR7,AM7,K7)</f>
        <v>0</v>
      </c>
      <c r="BB7" s="68">
        <f t="shared" si="29"/>
        <v>0</v>
      </c>
      <c r="BC7" s="69">
        <f t="shared" si="25"/>
        <v>0</v>
      </c>
    </row>
    <row r="8">
      <c r="A8" s="37" t="s">
        <v>52</v>
      </c>
      <c r="B8" s="38"/>
      <c r="C8" s="40">
        <f>sum('Pledge Sign Ups'!BH3)</f>
        <v>131</v>
      </c>
      <c r="D8" s="40">
        <f t="shared" si="3"/>
        <v>0</v>
      </c>
      <c r="E8" s="40"/>
      <c r="F8" s="41">
        <v>0.5</v>
      </c>
      <c r="G8" s="42">
        <f t="shared" si="4"/>
        <v>0</v>
      </c>
      <c r="H8" s="39"/>
      <c r="I8" s="40"/>
      <c r="J8" s="40"/>
      <c r="K8" s="40">
        <f t="shared" si="5"/>
        <v>0</v>
      </c>
      <c r="L8" s="39"/>
      <c r="M8" s="40">
        <f t="shared" si="6"/>
        <v>0</v>
      </c>
      <c r="N8" s="38"/>
      <c r="O8" s="44">
        <v>10.0</v>
      </c>
      <c r="P8" s="45" t="str">
        <f t="shared" si="7"/>
        <v>#DIV/0!</v>
      </c>
      <c r="Q8" s="46">
        <v>0.4</v>
      </c>
      <c r="R8" s="47" t="str">
        <f t="shared" si="8"/>
        <v>#DIV/0!</v>
      </c>
      <c r="S8" s="44"/>
      <c r="T8" s="45" t="str">
        <f t="shared" si="9"/>
        <v>#DIV/0!</v>
      </c>
      <c r="U8" s="48">
        <v>4.0</v>
      </c>
      <c r="V8" s="74"/>
      <c r="W8" s="50"/>
      <c r="X8" s="71"/>
      <c r="Y8" s="52">
        <f t="shared" si="10"/>
        <v>0</v>
      </c>
      <c r="Z8" s="59"/>
      <c r="AA8" s="52">
        <f t="shared" si="11"/>
        <v>0</v>
      </c>
      <c r="AB8" s="54"/>
      <c r="AC8" s="55"/>
      <c r="AD8" s="59"/>
      <c r="AE8" s="52">
        <f t="shared" si="12"/>
        <v>0</v>
      </c>
      <c r="AF8" s="59"/>
      <c r="AG8" s="52">
        <f t="shared" si="13"/>
        <v>0</v>
      </c>
      <c r="AH8" s="54"/>
      <c r="AI8" s="57">
        <f t="shared" ref="AI8:AJ8" si="30">W8+AC8</f>
        <v>0</v>
      </c>
      <c r="AJ8" s="58">
        <f t="shared" si="30"/>
        <v>0</v>
      </c>
      <c r="AK8" s="59">
        <f t="shared" si="15"/>
        <v>0</v>
      </c>
      <c r="AL8" s="59">
        <f t="shared" si="16"/>
        <v>0</v>
      </c>
      <c r="AM8" s="59">
        <f t="shared" si="17"/>
        <v>0</v>
      </c>
      <c r="AN8" s="56">
        <f t="shared" si="18"/>
        <v>0</v>
      </c>
      <c r="AO8" s="60" t="str">
        <f t="shared" si="19"/>
        <v>#DIV/0!</v>
      </c>
      <c r="AP8" s="61" t="str">
        <f t="shared" si="20"/>
        <v>#DIV/0!</v>
      </c>
      <c r="AQ8" s="62" t="str">
        <f t="shared" si="21"/>
        <v>#DIV/0!</v>
      </c>
      <c r="AR8" s="75"/>
      <c r="AS8" s="75"/>
      <c r="AT8" s="64"/>
      <c r="AU8" s="64"/>
      <c r="AV8" s="64"/>
      <c r="AW8" s="64">
        <f t="shared" si="22"/>
        <v>0</v>
      </c>
      <c r="AX8" s="65"/>
      <c r="AY8" s="66" t="str">
        <f t="shared" si="23"/>
        <v>#DIV/0!</v>
      </c>
      <c r="AZ8" s="76"/>
      <c r="BA8" s="68">
        <f t="shared" ref="BA8:BB8" si="31">SUM(AW8,AR8,AM8,K8)</f>
        <v>0</v>
      </c>
      <c r="BB8" s="68">
        <f t="shared" si="31"/>
        <v>0</v>
      </c>
      <c r="BC8" s="69">
        <f t="shared" si="25"/>
        <v>0</v>
      </c>
    </row>
    <row r="9">
      <c r="A9" s="77" t="s">
        <v>53</v>
      </c>
      <c r="B9" s="40">
        <f>SUM(B4:B8)</f>
        <v>0</v>
      </c>
      <c r="C9" s="40">
        <f t="shared" ref="C9:D9" si="32">sum(C4:C8)</f>
        <v>473</v>
      </c>
      <c r="D9" s="40">
        <f t="shared" si="32"/>
        <v>0</v>
      </c>
      <c r="E9" s="40">
        <f>SUM(E4:E8)</f>
        <v>0</v>
      </c>
      <c r="F9" s="78" t="str">
        <f t="shared" ref="F9:G9" si="33">D9/B9</f>
        <v>#DIV/0!</v>
      </c>
      <c r="G9" s="42">
        <f t="shared" si="33"/>
        <v>0</v>
      </c>
      <c r="H9" s="40">
        <f t="shared" ref="H9:N9" si="34">sum(H4:H8)</f>
        <v>0</v>
      </c>
      <c r="I9" s="40">
        <f t="shared" si="34"/>
        <v>0</v>
      </c>
      <c r="J9" s="40">
        <f t="shared" si="34"/>
        <v>0</v>
      </c>
      <c r="K9" s="40">
        <f t="shared" si="34"/>
        <v>0</v>
      </c>
      <c r="L9" s="40">
        <f t="shared" si="34"/>
        <v>0</v>
      </c>
      <c r="M9" s="40">
        <f t="shared" si="34"/>
        <v>0</v>
      </c>
      <c r="N9" s="40">
        <f t="shared" si="34"/>
        <v>0</v>
      </c>
      <c r="O9" s="44">
        <v>10.0</v>
      </c>
      <c r="P9" s="45" t="str">
        <f>sum(N9/E9)</f>
        <v>#DIV/0!</v>
      </c>
      <c r="Q9" s="46">
        <v>0.4</v>
      </c>
      <c r="R9" s="47" t="str">
        <f t="shared" si="8"/>
        <v>#DIV/0!</v>
      </c>
      <c r="S9" s="44" t="str">
        <f t="shared" ref="S9:T9" si="35">K9/D9</f>
        <v>#DIV/0!</v>
      </c>
      <c r="T9" s="45" t="str">
        <f t="shared" si="35"/>
        <v>#DIV/0!</v>
      </c>
      <c r="U9" s="48">
        <v>4.0</v>
      </c>
      <c r="V9" s="74" t="str">
        <f>AVERAGE(V4:V8)</f>
        <v>#DIV/0!</v>
      </c>
      <c r="W9" s="79">
        <f t="shared" ref="W9:AN9" si="36">sum(W4:W8)</f>
        <v>0</v>
      </c>
      <c r="X9" s="80">
        <f t="shared" si="36"/>
        <v>0</v>
      </c>
      <c r="Y9" s="52">
        <f t="shared" si="36"/>
        <v>0</v>
      </c>
      <c r="Z9" s="52">
        <f t="shared" si="36"/>
        <v>0</v>
      </c>
      <c r="AA9" s="52">
        <f t="shared" si="36"/>
        <v>0</v>
      </c>
      <c r="AB9" s="81">
        <f t="shared" si="36"/>
        <v>0</v>
      </c>
      <c r="AC9" s="82">
        <f t="shared" si="36"/>
        <v>0</v>
      </c>
      <c r="AD9" s="52">
        <f t="shared" si="36"/>
        <v>0</v>
      </c>
      <c r="AE9" s="52">
        <f t="shared" si="36"/>
        <v>0</v>
      </c>
      <c r="AF9" s="52">
        <f t="shared" si="36"/>
        <v>0</v>
      </c>
      <c r="AG9" s="52">
        <f t="shared" si="36"/>
        <v>0</v>
      </c>
      <c r="AH9" s="81">
        <f t="shared" si="36"/>
        <v>0</v>
      </c>
      <c r="AI9" s="55">
        <f t="shared" si="36"/>
        <v>0</v>
      </c>
      <c r="AJ9" s="59">
        <f t="shared" si="36"/>
        <v>0</v>
      </c>
      <c r="AK9" s="59">
        <f t="shared" si="36"/>
        <v>0</v>
      </c>
      <c r="AL9" s="59">
        <f t="shared" si="36"/>
        <v>0</v>
      </c>
      <c r="AM9" s="59">
        <f t="shared" si="36"/>
        <v>0</v>
      </c>
      <c r="AN9" s="54">
        <f t="shared" si="36"/>
        <v>0</v>
      </c>
      <c r="AO9" s="60" t="str">
        <f t="shared" si="19"/>
        <v>#DIV/0!</v>
      </c>
      <c r="AP9" s="61" t="str">
        <f t="shared" si="20"/>
        <v>#DIV/0!</v>
      </c>
      <c r="AQ9" s="62" t="str">
        <f t="shared" si="21"/>
        <v>#DIV/0!</v>
      </c>
      <c r="AR9" s="63">
        <f t="shared" ref="AR9:AS9" si="37">sum(AR4:AR8)</f>
        <v>0</v>
      </c>
      <c r="AS9" s="63">
        <f t="shared" si="37"/>
        <v>0</v>
      </c>
      <c r="AT9" s="64"/>
      <c r="AU9" s="64"/>
      <c r="AV9" s="64">
        <f t="shared" ref="AV9:AX9" si="38">sum(AV4:AV8)</f>
        <v>0</v>
      </c>
      <c r="AW9" s="64">
        <f t="shared" si="38"/>
        <v>0</v>
      </c>
      <c r="AX9" s="64">
        <f t="shared" si="38"/>
        <v>0</v>
      </c>
      <c r="AY9" s="66" t="str">
        <f t="shared" si="23"/>
        <v>#DIV/0!</v>
      </c>
      <c r="AZ9" s="64">
        <f>sum(AZ4:AZ8)</f>
        <v>0</v>
      </c>
      <c r="BA9" s="68">
        <f t="shared" ref="BA9:BB9" si="39">SUM(AW9,AR9,AM9,K9)</f>
        <v>0</v>
      </c>
      <c r="BB9" s="68">
        <f t="shared" si="39"/>
        <v>0</v>
      </c>
      <c r="BC9" s="69">
        <f>SUM(BC4:BC8)</f>
        <v>0</v>
      </c>
    </row>
    <row r="10">
      <c r="A10" s="83"/>
      <c r="B10" s="83"/>
      <c r="C10" s="83"/>
      <c r="D10" s="83"/>
      <c r="E10" s="83"/>
      <c r="F10" s="83"/>
      <c r="G10" s="83"/>
      <c r="H10" s="83"/>
      <c r="I10" s="83"/>
      <c r="J10" s="83"/>
      <c r="K10" s="83"/>
      <c r="L10" s="83"/>
      <c r="M10" s="83"/>
      <c r="N10" s="83"/>
      <c r="O10" s="84"/>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5"/>
      <c r="AP10" s="83"/>
      <c r="AQ10" s="83"/>
      <c r="AR10" s="83"/>
      <c r="AS10" s="83"/>
      <c r="AT10" s="83"/>
      <c r="AU10" s="83"/>
      <c r="AV10" s="83"/>
      <c r="AW10" s="83"/>
      <c r="AX10" s="83"/>
      <c r="AY10" s="83"/>
      <c r="AZ10" s="86"/>
      <c r="BA10" s="87"/>
      <c r="BB10" s="87"/>
      <c r="BC10" s="87"/>
    </row>
    <row r="11">
      <c r="A11" s="88" t="s">
        <v>54</v>
      </c>
      <c r="B11" s="8" t="s">
        <v>6</v>
      </c>
      <c r="C11" s="4"/>
      <c r="D11" s="8" t="s">
        <v>7</v>
      </c>
      <c r="E11" s="4"/>
      <c r="F11" s="8" t="s">
        <v>8</v>
      </c>
      <c r="G11" s="4"/>
      <c r="H11" s="9"/>
      <c r="I11" s="10" t="s">
        <v>9</v>
      </c>
      <c r="J11" s="4"/>
      <c r="K11" s="8" t="s">
        <v>10</v>
      </c>
      <c r="L11" s="4"/>
      <c r="M11" s="8" t="s">
        <v>11</v>
      </c>
      <c r="N11" s="3"/>
      <c r="O11" s="3"/>
      <c r="P11" s="3"/>
      <c r="Q11" s="3"/>
      <c r="R11" s="3"/>
      <c r="S11" s="3"/>
      <c r="T11" s="4"/>
      <c r="U11" s="9"/>
      <c r="V11" s="9"/>
      <c r="W11" s="11" t="s">
        <v>12</v>
      </c>
      <c r="X11" s="4"/>
      <c r="Y11" s="10" t="s">
        <v>13</v>
      </c>
      <c r="Z11" s="4"/>
      <c r="AA11" s="10" t="s">
        <v>14</v>
      </c>
      <c r="AB11" s="4"/>
      <c r="AC11" s="12" t="s">
        <v>15</v>
      </c>
      <c r="AD11" s="4"/>
      <c r="AE11" s="10" t="s">
        <v>16</v>
      </c>
      <c r="AF11" s="4"/>
      <c r="AG11" s="10" t="s">
        <v>17</v>
      </c>
      <c r="AH11" s="4"/>
      <c r="AI11" s="12" t="s">
        <v>18</v>
      </c>
      <c r="AJ11" s="4"/>
      <c r="AK11" s="10" t="s">
        <v>19</v>
      </c>
      <c r="AL11" s="4"/>
      <c r="AM11" s="10" t="s">
        <v>20</v>
      </c>
      <c r="AN11" s="4"/>
      <c r="AO11" s="12" t="s">
        <v>21</v>
      </c>
      <c r="AP11" s="3"/>
      <c r="AQ11" s="4"/>
      <c r="AR11" s="13" t="s">
        <v>22</v>
      </c>
      <c r="AS11" s="4"/>
      <c r="AT11" s="14" t="s">
        <v>23</v>
      </c>
      <c r="AU11" s="3"/>
      <c r="AV11" s="3"/>
      <c r="AW11" s="3"/>
      <c r="AX11" s="3"/>
      <c r="AY11" s="4"/>
      <c r="AZ11" s="15"/>
      <c r="BA11" s="16" t="s">
        <v>4</v>
      </c>
      <c r="BB11" s="17"/>
      <c r="BC11" s="69"/>
    </row>
    <row r="12">
      <c r="A12" s="19"/>
      <c r="B12" s="21" t="s">
        <v>25</v>
      </c>
      <c r="C12" s="21" t="s">
        <v>26</v>
      </c>
      <c r="D12" s="21" t="s">
        <v>25</v>
      </c>
      <c r="E12" s="21" t="s">
        <v>26</v>
      </c>
      <c r="F12" s="21" t="s">
        <v>25</v>
      </c>
      <c r="G12" s="21" t="s">
        <v>26</v>
      </c>
      <c r="H12" s="21" t="s">
        <v>27</v>
      </c>
      <c r="I12" s="23" t="s">
        <v>25</v>
      </c>
      <c r="J12" s="23" t="s">
        <v>26</v>
      </c>
      <c r="K12" s="21" t="s">
        <v>25</v>
      </c>
      <c r="L12" s="21" t="s">
        <v>26</v>
      </c>
      <c r="M12" s="21" t="s">
        <v>28</v>
      </c>
      <c r="N12" s="21" t="s">
        <v>29</v>
      </c>
      <c r="O12" s="21" t="s">
        <v>30</v>
      </c>
      <c r="P12" s="21" t="s">
        <v>31</v>
      </c>
      <c r="Q12" s="21" t="s">
        <v>32</v>
      </c>
      <c r="R12" s="21" t="s">
        <v>33</v>
      </c>
      <c r="S12" s="21" t="s">
        <v>34</v>
      </c>
      <c r="T12" s="21" t="s">
        <v>35</v>
      </c>
      <c r="U12" s="23" t="s">
        <v>36</v>
      </c>
      <c r="V12" s="24" t="s">
        <v>37</v>
      </c>
      <c r="W12" s="89" t="s">
        <v>25</v>
      </c>
      <c r="X12" s="21" t="s">
        <v>26</v>
      </c>
      <c r="Y12" s="21" t="s">
        <v>25</v>
      </c>
      <c r="Z12" s="21" t="s">
        <v>26</v>
      </c>
      <c r="AA12" s="21" t="s">
        <v>25</v>
      </c>
      <c r="AB12" s="26" t="s">
        <v>26</v>
      </c>
      <c r="AC12" s="28" t="s">
        <v>25</v>
      </c>
      <c r="AD12" s="21" t="s">
        <v>26</v>
      </c>
      <c r="AE12" s="21" t="s">
        <v>25</v>
      </c>
      <c r="AF12" s="21" t="s">
        <v>26</v>
      </c>
      <c r="AG12" s="21" t="s">
        <v>25</v>
      </c>
      <c r="AH12" s="26" t="s">
        <v>26</v>
      </c>
      <c r="AI12" s="28" t="s">
        <v>25</v>
      </c>
      <c r="AJ12" s="21" t="s">
        <v>26</v>
      </c>
      <c r="AK12" s="21" t="s">
        <v>25</v>
      </c>
      <c r="AL12" s="21" t="s">
        <v>26</v>
      </c>
      <c r="AM12" s="21" t="s">
        <v>25</v>
      </c>
      <c r="AN12" s="26" t="s">
        <v>26</v>
      </c>
      <c r="AO12" s="29" t="s">
        <v>31</v>
      </c>
      <c r="AP12" s="30" t="s">
        <v>33</v>
      </c>
      <c r="AQ12" s="30" t="s">
        <v>35</v>
      </c>
      <c r="AR12" s="32" t="s">
        <v>25</v>
      </c>
      <c r="AS12" s="32" t="s">
        <v>26</v>
      </c>
      <c r="AT12" s="33" t="s">
        <v>38</v>
      </c>
      <c r="AU12" s="33" t="s">
        <v>39</v>
      </c>
      <c r="AV12" s="33" t="s">
        <v>40</v>
      </c>
      <c r="AW12" s="33" t="s">
        <v>41</v>
      </c>
      <c r="AX12" s="33" t="s">
        <v>42</v>
      </c>
      <c r="AY12" s="33" t="s">
        <v>43</v>
      </c>
      <c r="AZ12" s="35" t="s">
        <v>44</v>
      </c>
      <c r="BA12" s="21" t="s">
        <v>45</v>
      </c>
      <c r="BB12" s="21" t="s">
        <v>26</v>
      </c>
      <c r="BC12" s="69"/>
    </row>
    <row r="13">
      <c r="A13" s="37" t="s">
        <v>46</v>
      </c>
      <c r="B13" s="38"/>
      <c r="C13" s="40">
        <f>sum('Pledge Sign Ups'!BQ3)</f>
        <v>85</v>
      </c>
      <c r="D13" s="40">
        <f t="shared" ref="D13:D17" si="42">B13*F13</f>
        <v>0</v>
      </c>
      <c r="E13" s="40"/>
      <c r="F13" s="90"/>
      <c r="G13" s="91">
        <f t="shared" ref="G13:G17" si="43">E13/C13</f>
        <v>0</v>
      </c>
      <c r="H13" s="43"/>
      <c r="I13" s="40"/>
      <c r="J13" s="40"/>
      <c r="K13" s="40">
        <f t="shared" ref="K13:K17" si="44">sum(D13*S13)</f>
        <v>0</v>
      </c>
      <c r="L13" s="39"/>
      <c r="M13" s="40">
        <f t="shared" ref="M13:M17" si="45">sum(D13*O13)</f>
        <v>0</v>
      </c>
      <c r="N13" s="43"/>
      <c r="O13" s="44">
        <v>10.0</v>
      </c>
      <c r="P13" s="45" t="str">
        <f t="shared" ref="P13:P17" si="46">N13/E13</f>
        <v>#DIV/0!</v>
      </c>
      <c r="Q13" s="46">
        <v>0.4</v>
      </c>
      <c r="R13" s="92" t="str">
        <f t="shared" ref="R13:R18" si="47">L13/N13</f>
        <v>#DIV/0!</v>
      </c>
      <c r="S13" s="44"/>
      <c r="T13" s="45" t="str">
        <f t="shared" ref="T13:T17" si="48">L13/E13</f>
        <v>#DIV/0!</v>
      </c>
      <c r="U13" s="48">
        <v>4.0</v>
      </c>
      <c r="V13" s="49"/>
      <c r="W13" s="50"/>
      <c r="X13" s="51"/>
      <c r="Y13" s="52">
        <f t="shared" ref="Y13:Y17" si="49">W13*10</f>
        <v>0</v>
      </c>
      <c r="Z13" s="53"/>
      <c r="AA13" s="52">
        <f t="shared" ref="AA13:AA17" si="50">sum(W13*4)</f>
        <v>0</v>
      </c>
      <c r="AB13" s="54"/>
      <c r="AC13" s="55"/>
      <c r="AD13" s="53"/>
      <c r="AE13" s="52">
        <f t="shared" ref="AE13:AE17" si="51">sum(AC13*10)</f>
        <v>0</v>
      </c>
      <c r="AF13" s="53"/>
      <c r="AG13" s="52">
        <f t="shared" ref="AG13:AG17" si="52">sum(AC13*4)</f>
        <v>0</v>
      </c>
      <c r="AH13" s="56"/>
      <c r="AI13" s="57">
        <f t="shared" ref="AI13:AJ13" si="40">W13+AC13</f>
        <v>0</v>
      </c>
      <c r="AJ13" s="58">
        <f t="shared" si="40"/>
        <v>0</v>
      </c>
      <c r="AK13" s="59">
        <f t="shared" ref="AK13:AK17" si="54">sum(AI13*10)</f>
        <v>0</v>
      </c>
      <c r="AL13" s="59">
        <f t="shared" ref="AL13:AL17" si="55">Z13+AF13</f>
        <v>0</v>
      </c>
      <c r="AM13" s="59">
        <f t="shared" ref="AM13:AM17" si="56">sum(AI13*4)</f>
        <v>0</v>
      </c>
      <c r="AN13" s="56">
        <f t="shared" ref="AN13:AN17" si="57">AB13+AH13</f>
        <v>0</v>
      </c>
      <c r="AO13" s="60" t="str">
        <f t="shared" ref="AO13:AO18" si="58">AL13/AJ13</f>
        <v>#DIV/0!</v>
      </c>
      <c r="AP13" s="61" t="str">
        <f t="shared" ref="AP13:AP18" si="59">AN13/AL13</f>
        <v>#DIV/0!</v>
      </c>
      <c r="AQ13" s="62" t="str">
        <f t="shared" ref="AQ13:AQ18" si="60">AN13/AJ13</f>
        <v>#DIV/0!</v>
      </c>
      <c r="AR13" s="63"/>
      <c r="AS13" s="63"/>
      <c r="AT13" s="64"/>
      <c r="AU13" s="64"/>
      <c r="AV13" s="65"/>
      <c r="AW13" s="64">
        <f t="shared" ref="AW13:AW17" si="61">AU13*3</f>
        <v>0</v>
      </c>
      <c r="AX13" s="65"/>
      <c r="AY13" s="66" t="str">
        <f t="shared" ref="AY13:AY18" si="62">AX13/AZ13</f>
        <v>#DIV/0!</v>
      </c>
      <c r="AZ13" s="67"/>
      <c r="BA13" s="68">
        <f t="shared" ref="BA13:BB13" si="41">SUM(AW13,AR13,AM13,K13)</f>
        <v>0</v>
      </c>
      <c r="BB13" s="68">
        <f t="shared" si="41"/>
        <v>0</v>
      </c>
      <c r="BC13" s="69">
        <f t="shared" ref="BC13:BC17" si="64">C13*F13*S13+AM13+AR13+AW13</f>
        <v>0</v>
      </c>
    </row>
    <row r="14">
      <c r="A14" s="37" t="s">
        <v>47</v>
      </c>
      <c r="B14" s="38"/>
      <c r="C14" s="40">
        <f>sum('Pledge Sign Ups'!BY3)</f>
        <v>109</v>
      </c>
      <c r="D14" s="40">
        <f t="shared" si="42"/>
        <v>0</v>
      </c>
      <c r="E14" s="43"/>
      <c r="F14" s="90"/>
      <c r="G14" s="91">
        <f t="shared" si="43"/>
        <v>0</v>
      </c>
      <c r="H14" s="43"/>
      <c r="I14" s="40"/>
      <c r="J14" s="40"/>
      <c r="K14" s="40">
        <f t="shared" si="44"/>
        <v>0</v>
      </c>
      <c r="L14" s="38"/>
      <c r="M14" s="40">
        <f t="shared" si="45"/>
        <v>0</v>
      </c>
      <c r="N14" s="43"/>
      <c r="O14" s="44">
        <v>10.0</v>
      </c>
      <c r="P14" s="45" t="str">
        <f t="shared" si="46"/>
        <v>#DIV/0!</v>
      </c>
      <c r="Q14" s="46">
        <v>0.4</v>
      </c>
      <c r="R14" s="92" t="str">
        <f t="shared" si="47"/>
        <v>#DIV/0!</v>
      </c>
      <c r="S14" s="44"/>
      <c r="T14" s="45" t="str">
        <f t="shared" si="48"/>
        <v>#DIV/0!</v>
      </c>
      <c r="U14" s="48">
        <v>4.0</v>
      </c>
      <c r="V14" s="70"/>
      <c r="W14" s="50"/>
      <c r="X14" s="71"/>
      <c r="Y14" s="52">
        <f t="shared" si="49"/>
        <v>0</v>
      </c>
      <c r="Z14" s="59"/>
      <c r="AA14" s="52">
        <f t="shared" si="50"/>
        <v>0</v>
      </c>
      <c r="AB14" s="56"/>
      <c r="AC14" s="55"/>
      <c r="AD14" s="59"/>
      <c r="AE14" s="52">
        <f t="shared" si="51"/>
        <v>0</v>
      </c>
      <c r="AF14" s="59"/>
      <c r="AG14" s="52">
        <f t="shared" si="52"/>
        <v>0</v>
      </c>
      <c r="AH14" s="54"/>
      <c r="AI14" s="57">
        <f t="shared" ref="AI14:AJ14" si="53">W14+AC14</f>
        <v>0</v>
      </c>
      <c r="AJ14" s="58">
        <f t="shared" si="53"/>
        <v>0</v>
      </c>
      <c r="AK14" s="59">
        <f t="shared" si="54"/>
        <v>0</v>
      </c>
      <c r="AL14" s="59">
        <f t="shared" si="55"/>
        <v>0</v>
      </c>
      <c r="AM14" s="59">
        <f t="shared" si="56"/>
        <v>0</v>
      </c>
      <c r="AN14" s="56">
        <f t="shared" si="57"/>
        <v>0</v>
      </c>
      <c r="AO14" s="60" t="str">
        <f t="shared" si="58"/>
        <v>#DIV/0!</v>
      </c>
      <c r="AP14" s="61" t="str">
        <f t="shared" si="59"/>
        <v>#DIV/0!</v>
      </c>
      <c r="AQ14" s="62" t="str">
        <f t="shared" si="60"/>
        <v>#DIV/0!</v>
      </c>
      <c r="AR14" s="72"/>
      <c r="AS14" s="72"/>
      <c r="AT14" s="64"/>
      <c r="AU14" s="64"/>
      <c r="AV14" s="65"/>
      <c r="AW14" s="64">
        <f t="shared" si="61"/>
        <v>0</v>
      </c>
      <c r="AX14" s="65"/>
      <c r="AY14" s="66" t="str">
        <f t="shared" si="62"/>
        <v>#DIV/0!</v>
      </c>
      <c r="AZ14" s="67"/>
      <c r="BA14" s="68">
        <f t="shared" ref="BA14:BB14" si="63">SUM(AW14,AR14,AM14,K14)</f>
        <v>0</v>
      </c>
      <c r="BB14" s="68">
        <f t="shared" si="63"/>
        <v>0</v>
      </c>
      <c r="BC14" s="69">
        <f t="shared" si="64"/>
        <v>0</v>
      </c>
    </row>
    <row r="15">
      <c r="A15" s="37" t="s">
        <v>48</v>
      </c>
      <c r="B15" s="38"/>
      <c r="C15" s="40">
        <f>sum('Pledge Sign Ups'!CG3)</f>
        <v>83</v>
      </c>
      <c r="D15" s="40">
        <f t="shared" si="42"/>
        <v>0</v>
      </c>
      <c r="E15" s="39"/>
      <c r="F15" s="90"/>
      <c r="G15" s="91">
        <f t="shared" si="43"/>
        <v>0</v>
      </c>
      <c r="H15" s="39"/>
      <c r="I15" s="40"/>
      <c r="J15" s="40"/>
      <c r="K15" s="40">
        <f t="shared" si="44"/>
        <v>0</v>
      </c>
      <c r="L15" s="43"/>
      <c r="M15" s="40">
        <f t="shared" si="45"/>
        <v>0</v>
      </c>
      <c r="N15" s="43"/>
      <c r="O15" s="44">
        <v>10.0</v>
      </c>
      <c r="P15" s="45" t="str">
        <f t="shared" si="46"/>
        <v>#DIV/0!</v>
      </c>
      <c r="Q15" s="46">
        <v>0.4</v>
      </c>
      <c r="R15" s="92" t="str">
        <f t="shared" si="47"/>
        <v>#DIV/0!</v>
      </c>
      <c r="S15" s="73"/>
      <c r="T15" s="45" t="str">
        <f t="shared" si="48"/>
        <v>#DIV/0!</v>
      </c>
      <c r="U15" s="48">
        <v>4.0</v>
      </c>
      <c r="V15" s="74"/>
      <c r="W15" s="50"/>
      <c r="X15" s="51"/>
      <c r="Y15" s="52">
        <f t="shared" si="49"/>
        <v>0</v>
      </c>
      <c r="Z15" s="59"/>
      <c r="AA15" s="52">
        <f t="shared" si="50"/>
        <v>0</v>
      </c>
      <c r="AB15" s="54"/>
      <c r="AC15" s="55"/>
      <c r="AD15" s="59"/>
      <c r="AE15" s="52">
        <f t="shared" si="51"/>
        <v>0</v>
      </c>
      <c r="AF15" s="59"/>
      <c r="AG15" s="52">
        <f t="shared" si="52"/>
        <v>0</v>
      </c>
      <c r="AH15" s="54"/>
      <c r="AI15" s="57">
        <f t="shared" ref="AI15:AJ15" si="65">W15+AC15</f>
        <v>0</v>
      </c>
      <c r="AJ15" s="58">
        <f t="shared" si="65"/>
        <v>0</v>
      </c>
      <c r="AK15" s="59">
        <f t="shared" si="54"/>
        <v>0</v>
      </c>
      <c r="AL15" s="59">
        <f t="shared" si="55"/>
        <v>0</v>
      </c>
      <c r="AM15" s="59">
        <f t="shared" si="56"/>
        <v>0</v>
      </c>
      <c r="AN15" s="56">
        <f t="shared" si="57"/>
        <v>0</v>
      </c>
      <c r="AO15" s="60" t="str">
        <f t="shared" si="58"/>
        <v>#DIV/0!</v>
      </c>
      <c r="AP15" s="61" t="str">
        <f t="shared" si="59"/>
        <v>#DIV/0!</v>
      </c>
      <c r="AQ15" s="62" t="str">
        <f t="shared" si="60"/>
        <v>#DIV/0!</v>
      </c>
      <c r="AR15" s="63"/>
      <c r="AS15" s="63"/>
      <c r="AT15" s="64"/>
      <c r="AU15" s="64"/>
      <c r="AV15" s="65"/>
      <c r="AW15" s="64">
        <f t="shared" si="61"/>
        <v>0</v>
      </c>
      <c r="AX15" s="65"/>
      <c r="AY15" s="66" t="str">
        <f t="shared" si="62"/>
        <v>#DIV/0!</v>
      </c>
      <c r="AZ15" s="76"/>
      <c r="BA15" s="68">
        <f t="shared" ref="BA15:BB15" si="66">SUM(AW15,AR15,AM15,K15)</f>
        <v>0</v>
      </c>
      <c r="BB15" s="68">
        <f t="shared" si="66"/>
        <v>0</v>
      </c>
      <c r="BC15" s="69">
        <f t="shared" si="64"/>
        <v>0</v>
      </c>
    </row>
    <row r="16">
      <c r="A16" s="37" t="s">
        <v>50</v>
      </c>
      <c r="B16" s="38"/>
      <c r="C16" s="40">
        <f>sum('Pledge Sign Ups'!CO3)</f>
        <v>75</v>
      </c>
      <c r="D16" s="40">
        <f t="shared" si="42"/>
        <v>0</v>
      </c>
      <c r="E16" s="39"/>
      <c r="F16" s="90"/>
      <c r="G16" s="91">
        <f t="shared" si="43"/>
        <v>0</v>
      </c>
      <c r="H16" s="39"/>
      <c r="I16" s="40"/>
      <c r="J16" s="40"/>
      <c r="K16" s="40">
        <f t="shared" si="44"/>
        <v>0</v>
      </c>
      <c r="L16" s="43"/>
      <c r="M16" s="40">
        <f t="shared" si="45"/>
        <v>0</v>
      </c>
      <c r="N16" s="43"/>
      <c r="O16" s="44">
        <v>10.0</v>
      </c>
      <c r="P16" s="45" t="str">
        <f t="shared" si="46"/>
        <v>#DIV/0!</v>
      </c>
      <c r="Q16" s="46">
        <v>0.4</v>
      </c>
      <c r="R16" s="92" t="str">
        <f t="shared" si="47"/>
        <v>#DIV/0!</v>
      </c>
      <c r="S16" s="73"/>
      <c r="T16" s="45" t="str">
        <f t="shared" si="48"/>
        <v>#DIV/0!</v>
      </c>
      <c r="U16" s="48">
        <v>4.0</v>
      </c>
      <c r="V16" s="70"/>
      <c r="W16" s="50"/>
      <c r="X16" s="71"/>
      <c r="Y16" s="52">
        <f t="shared" si="49"/>
        <v>0</v>
      </c>
      <c r="Z16" s="59"/>
      <c r="AA16" s="52">
        <f t="shared" si="50"/>
        <v>0</v>
      </c>
      <c r="AB16" s="54"/>
      <c r="AC16" s="55"/>
      <c r="AD16" s="59"/>
      <c r="AE16" s="52">
        <f t="shared" si="51"/>
        <v>0</v>
      </c>
      <c r="AF16" s="59"/>
      <c r="AG16" s="52">
        <f t="shared" si="52"/>
        <v>0</v>
      </c>
      <c r="AH16" s="54"/>
      <c r="AI16" s="57">
        <f t="shared" ref="AI16:AJ16" si="67">W16+AC16</f>
        <v>0</v>
      </c>
      <c r="AJ16" s="58">
        <f t="shared" si="67"/>
        <v>0</v>
      </c>
      <c r="AK16" s="59">
        <f t="shared" si="54"/>
        <v>0</v>
      </c>
      <c r="AL16" s="59">
        <f t="shared" si="55"/>
        <v>0</v>
      </c>
      <c r="AM16" s="59">
        <f t="shared" si="56"/>
        <v>0</v>
      </c>
      <c r="AN16" s="56">
        <f t="shared" si="57"/>
        <v>0</v>
      </c>
      <c r="AO16" s="60" t="str">
        <f t="shared" si="58"/>
        <v>#DIV/0!</v>
      </c>
      <c r="AP16" s="61" t="str">
        <f t="shared" si="59"/>
        <v>#DIV/0!</v>
      </c>
      <c r="AQ16" s="62" t="str">
        <f t="shared" si="60"/>
        <v>#DIV/0!</v>
      </c>
      <c r="AR16" s="72"/>
      <c r="AS16" s="72"/>
      <c r="AT16" s="64"/>
      <c r="AU16" s="64"/>
      <c r="AV16" s="65"/>
      <c r="AW16" s="64">
        <f t="shared" si="61"/>
        <v>0</v>
      </c>
      <c r="AX16" s="65"/>
      <c r="AY16" s="66" t="str">
        <f t="shared" si="62"/>
        <v>#DIV/0!</v>
      </c>
      <c r="AZ16" s="67"/>
      <c r="BA16" s="68">
        <f t="shared" ref="BA16:BB16" si="68">SUM(AW16,AR16,AM16,K16)</f>
        <v>0</v>
      </c>
      <c r="BB16" s="68">
        <f t="shared" si="68"/>
        <v>0</v>
      </c>
      <c r="BC16" s="69">
        <f t="shared" si="64"/>
        <v>0</v>
      </c>
    </row>
    <row r="17">
      <c r="A17" s="37" t="s">
        <v>52</v>
      </c>
      <c r="B17" s="38"/>
      <c r="C17" s="40">
        <f>sum('Pledge Sign Ups'!CW3)</f>
        <v>98</v>
      </c>
      <c r="D17" s="40">
        <f t="shared" si="42"/>
        <v>0</v>
      </c>
      <c r="E17" s="40"/>
      <c r="F17" s="93"/>
      <c r="G17" s="91">
        <f t="shared" si="43"/>
        <v>0</v>
      </c>
      <c r="H17" s="39"/>
      <c r="I17" s="40"/>
      <c r="J17" s="40"/>
      <c r="K17" s="40">
        <f t="shared" si="44"/>
        <v>0</v>
      </c>
      <c r="L17" s="39"/>
      <c r="M17" s="40">
        <f t="shared" si="45"/>
        <v>0</v>
      </c>
      <c r="N17" s="38"/>
      <c r="O17" s="44">
        <v>10.0</v>
      </c>
      <c r="P17" s="45" t="str">
        <f t="shared" si="46"/>
        <v>#DIV/0!</v>
      </c>
      <c r="Q17" s="46">
        <v>0.4</v>
      </c>
      <c r="R17" s="92" t="str">
        <f t="shared" si="47"/>
        <v>#DIV/0!</v>
      </c>
      <c r="S17" s="44"/>
      <c r="T17" s="45" t="str">
        <f t="shared" si="48"/>
        <v>#DIV/0!</v>
      </c>
      <c r="U17" s="48">
        <v>4.0</v>
      </c>
      <c r="V17" s="74"/>
      <c r="W17" s="50"/>
      <c r="X17" s="71"/>
      <c r="Y17" s="52">
        <f t="shared" si="49"/>
        <v>0</v>
      </c>
      <c r="Z17" s="59"/>
      <c r="AA17" s="52">
        <f t="shared" si="50"/>
        <v>0</v>
      </c>
      <c r="AB17" s="54"/>
      <c r="AC17" s="55"/>
      <c r="AD17" s="59"/>
      <c r="AE17" s="52">
        <f t="shared" si="51"/>
        <v>0</v>
      </c>
      <c r="AF17" s="59"/>
      <c r="AG17" s="52">
        <f t="shared" si="52"/>
        <v>0</v>
      </c>
      <c r="AH17" s="54"/>
      <c r="AI17" s="57">
        <f t="shared" ref="AI17:AJ17" si="69">W17+AC17</f>
        <v>0</v>
      </c>
      <c r="AJ17" s="58">
        <f t="shared" si="69"/>
        <v>0</v>
      </c>
      <c r="AK17" s="59">
        <f t="shared" si="54"/>
        <v>0</v>
      </c>
      <c r="AL17" s="59">
        <f t="shared" si="55"/>
        <v>0</v>
      </c>
      <c r="AM17" s="59">
        <f t="shared" si="56"/>
        <v>0</v>
      </c>
      <c r="AN17" s="56">
        <f t="shared" si="57"/>
        <v>0</v>
      </c>
      <c r="AO17" s="60" t="str">
        <f t="shared" si="58"/>
        <v>#DIV/0!</v>
      </c>
      <c r="AP17" s="61" t="str">
        <f t="shared" si="59"/>
        <v>#DIV/0!</v>
      </c>
      <c r="AQ17" s="62" t="str">
        <f t="shared" si="60"/>
        <v>#DIV/0!</v>
      </c>
      <c r="AR17" s="75"/>
      <c r="AS17" s="75"/>
      <c r="AT17" s="64"/>
      <c r="AU17" s="64"/>
      <c r="AV17" s="64"/>
      <c r="AW17" s="64">
        <f t="shared" si="61"/>
        <v>0</v>
      </c>
      <c r="AX17" s="65"/>
      <c r="AY17" s="66" t="str">
        <f t="shared" si="62"/>
        <v>#DIV/0!</v>
      </c>
      <c r="AZ17" s="76"/>
      <c r="BA17" s="68">
        <f t="shared" ref="BA17:BB17" si="70">SUM(AW17,AR17,AM17,K17)</f>
        <v>0</v>
      </c>
      <c r="BB17" s="68">
        <f t="shared" si="70"/>
        <v>0</v>
      </c>
      <c r="BC17" s="69">
        <f t="shared" si="64"/>
        <v>0</v>
      </c>
    </row>
    <row r="18">
      <c r="A18" s="77" t="s">
        <v>53</v>
      </c>
      <c r="B18" s="40">
        <f>SUM(B13:B17)</f>
        <v>0</v>
      </c>
      <c r="C18" s="40">
        <f t="shared" ref="C18:D18" si="71">sum(C13:C17)</f>
        <v>450</v>
      </c>
      <c r="D18" s="40">
        <f t="shared" si="71"/>
        <v>0</v>
      </c>
      <c r="E18" s="40">
        <f>SUM(E13:E17)</f>
        <v>0</v>
      </c>
      <c r="F18" s="93" t="str">
        <f t="shared" ref="F18:G18" si="72">D18/B18</f>
        <v>#DIV/0!</v>
      </c>
      <c r="G18" s="91">
        <f t="shared" si="72"/>
        <v>0</v>
      </c>
      <c r="H18" s="40">
        <f t="shared" ref="H18:N18" si="73">sum(H13:H17)</f>
        <v>0</v>
      </c>
      <c r="I18" s="40">
        <f t="shared" si="73"/>
        <v>0</v>
      </c>
      <c r="J18" s="40">
        <f t="shared" si="73"/>
        <v>0</v>
      </c>
      <c r="K18" s="40">
        <f t="shared" si="73"/>
        <v>0</v>
      </c>
      <c r="L18" s="40">
        <f t="shared" si="73"/>
        <v>0</v>
      </c>
      <c r="M18" s="40">
        <f t="shared" si="73"/>
        <v>0</v>
      </c>
      <c r="N18" s="40">
        <f t="shared" si="73"/>
        <v>0</v>
      </c>
      <c r="O18" s="44">
        <v>10.0</v>
      </c>
      <c r="P18" s="45" t="str">
        <f>sum(N18/E18)</f>
        <v>#DIV/0!</v>
      </c>
      <c r="Q18" s="46">
        <v>0.4</v>
      </c>
      <c r="R18" s="92" t="str">
        <f t="shared" si="47"/>
        <v>#DIV/0!</v>
      </c>
      <c r="S18" s="44" t="str">
        <f t="shared" ref="S18:T18" si="74">K18/D18</f>
        <v>#DIV/0!</v>
      </c>
      <c r="T18" s="45" t="str">
        <f t="shared" si="74"/>
        <v>#DIV/0!</v>
      </c>
      <c r="U18" s="48">
        <v>4.0</v>
      </c>
      <c r="V18" s="74" t="str">
        <f>AVERAGE(V13:V17)</f>
        <v>#DIV/0!</v>
      </c>
      <c r="W18" s="79">
        <f t="shared" ref="W18:AN18" si="75">sum(W13:W17)</f>
        <v>0</v>
      </c>
      <c r="X18" s="80">
        <f t="shared" si="75"/>
        <v>0</v>
      </c>
      <c r="Y18" s="52">
        <f t="shared" si="75"/>
        <v>0</v>
      </c>
      <c r="Z18" s="52">
        <f t="shared" si="75"/>
        <v>0</v>
      </c>
      <c r="AA18" s="52">
        <f t="shared" si="75"/>
        <v>0</v>
      </c>
      <c r="AB18" s="81">
        <f t="shared" si="75"/>
        <v>0</v>
      </c>
      <c r="AC18" s="82">
        <f t="shared" si="75"/>
        <v>0</v>
      </c>
      <c r="AD18" s="52">
        <f t="shared" si="75"/>
        <v>0</v>
      </c>
      <c r="AE18" s="52">
        <f t="shared" si="75"/>
        <v>0</v>
      </c>
      <c r="AF18" s="52">
        <f t="shared" si="75"/>
        <v>0</v>
      </c>
      <c r="AG18" s="52">
        <f t="shared" si="75"/>
        <v>0</v>
      </c>
      <c r="AH18" s="81">
        <f t="shared" si="75"/>
        <v>0</v>
      </c>
      <c r="AI18" s="55">
        <f t="shared" si="75"/>
        <v>0</v>
      </c>
      <c r="AJ18" s="59">
        <f t="shared" si="75"/>
        <v>0</v>
      </c>
      <c r="AK18" s="59">
        <f t="shared" si="75"/>
        <v>0</v>
      </c>
      <c r="AL18" s="59">
        <f t="shared" si="75"/>
        <v>0</v>
      </c>
      <c r="AM18" s="59">
        <f t="shared" si="75"/>
        <v>0</v>
      </c>
      <c r="AN18" s="54">
        <f t="shared" si="75"/>
        <v>0</v>
      </c>
      <c r="AO18" s="60" t="str">
        <f t="shared" si="58"/>
        <v>#DIV/0!</v>
      </c>
      <c r="AP18" s="61" t="str">
        <f t="shared" si="59"/>
        <v>#DIV/0!</v>
      </c>
      <c r="AQ18" s="62" t="str">
        <f t="shared" si="60"/>
        <v>#DIV/0!</v>
      </c>
      <c r="AR18" s="63">
        <f t="shared" ref="AR18:AS18" si="76">sum(AR13:AR17)</f>
        <v>0</v>
      </c>
      <c r="AS18" s="63">
        <f t="shared" si="76"/>
        <v>0</v>
      </c>
      <c r="AT18" s="64"/>
      <c r="AU18" s="64"/>
      <c r="AV18" s="64">
        <f t="shared" ref="AV18:AX18" si="77">sum(AV13:AV17)</f>
        <v>0</v>
      </c>
      <c r="AW18" s="64">
        <f t="shared" si="77"/>
        <v>0</v>
      </c>
      <c r="AX18" s="64">
        <f t="shared" si="77"/>
        <v>0</v>
      </c>
      <c r="AY18" s="66" t="str">
        <f t="shared" si="62"/>
        <v>#DIV/0!</v>
      </c>
      <c r="AZ18" s="64">
        <f>sum(AZ13:AZ17)</f>
        <v>0</v>
      </c>
      <c r="BA18" s="68">
        <f t="shared" ref="BA18:BB18" si="78">SUM(AW18,AR18,AM18,K18)</f>
        <v>0</v>
      </c>
      <c r="BB18" s="68">
        <f t="shared" si="78"/>
        <v>0</v>
      </c>
      <c r="BC18" s="69">
        <f>SUM(BC13:BC17)</f>
        <v>0</v>
      </c>
    </row>
    <row r="19">
      <c r="A19" s="87"/>
      <c r="B19" s="87"/>
      <c r="C19" s="87"/>
      <c r="D19" s="87"/>
      <c r="E19" s="87"/>
      <c r="F19" s="87"/>
      <c r="G19" s="87"/>
      <c r="H19" s="87"/>
      <c r="I19" s="87"/>
      <c r="J19" s="87"/>
      <c r="K19" s="87"/>
      <c r="L19" s="87"/>
      <c r="M19" s="87"/>
      <c r="N19" s="87"/>
      <c r="O19" s="87"/>
      <c r="P19" s="87"/>
      <c r="Q19" s="87"/>
      <c r="R19" s="87"/>
      <c r="S19" s="87"/>
      <c r="T19" s="87"/>
      <c r="U19" s="87"/>
      <c r="V19" s="87"/>
      <c r="W19" s="83"/>
      <c r="X19" s="83"/>
      <c r="Y19" s="83"/>
      <c r="Z19" s="83"/>
      <c r="AA19" s="83"/>
      <c r="AB19" s="83"/>
      <c r="AC19" s="83"/>
      <c r="AD19" s="83"/>
      <c r="AE19" s="83"/>
      <c r="AF19" s="83"/>
      <c r="AG19" s="83"/>
      <c r="AH19" s="83"/>
      <c r="AI19" s="87"/>
      <c r="AJ19" s="87"/>
      <c r="AK19" s="87"/>
      <c r="AL19" s="87"/>
      <c r="AM19" s="87"/>
      <c r="AN19" s="87"/>
      <c r="AO19" s="87"/>
      <c r="AP19" s="87"/>
      <c r="AQ19" s="87"/>
      <c r="AR19" s="87"/>
      <c r="AS19" s="87"/>
      <c r="AT19" s="87"/>
      <c r="AU19" s="87"/>
      <c r="AV19" s="87"/>
      <c r="AW19" s="87"/>
      <c r="AX19" s="87"/>
      <c r="AY19" s="87"/>
      <c r="AZ19" s="94"/>
      <c r="BA19" s="87"/>
      <c r="BB19" s="87"/>
      <c r="BC19" s="87"/>
    </row>
    <row r="20">
      <c r="A20" s="88" t="s">
        <v>55</v>
      </c>
      <c r="B20" s="8" t="s">
        <v>6</v>
      </c>
      <c r="C20" s="4"/>
      <c r="D20" s="8" t="s">
        <v>7</v>
      </c>
      <c r="E20" s="4"/>
      <c r="F20" s="8" t="s">
        <v>8</v>
      </c>
      <c r="G20" s="4"/>
      <c r="H20" s="9"/>
      <c r="I20" s="10" t="s">
        <v>9</v>
      </c>
      <c r="J20" s="4"/>
      <c r="K20" s="8" t="s">
        <v>10</v>
      </c>
      <c r="L20" s="4"/>
      <c r="M20" s="8" t="s">
        <v>11</v>
      </c>
      <c r="N20" s="3"/>
      <c r="O20" s="3"/>
      <c r="P20" s="3"/>
      <c r="Q20" s="3"/>
      <c r="R20" s="3"/>
      <c r="S20" s="3"/>
      <c r="T20" s="4"/>
      <c r="U20" s="9"/>
      <c r="V20" s="9"/>
      <c r="W20" s="11" t="s">
        <v>12</v>
      </c>
      <c r="X20" s="4"/>
      <c r="Y20" s="10" t="s">
        <v>13</v>
      </c>
      <c r="Z20" s="4"/>
      <c r="AA20" s="10" t="s">
        <v>14</v>
      </c>
      <c r="AB20" s="4"/>
      <c r="AC20" s="12" t="s">
        <v>15</v>
      </c>
      <c r="AD20" s="4"/>
      <c r="AE20" s="10" t="s">
        <v>16</v>
      </c>
      <c r="AF20" s="4"/>
      <c r="AG20" s="10" t="s">
        <v>17</v>
      </c>
      <c r="AH20" s="4"/>
      <c r="AI20" s="12" t="s">
        <v>18</v>
      </c>
      <c r="AJ20" s="4"/>
      <c r="AK20" s="10" t="s">
        <v>19</v>
      </c>
      <c r="AL20" s="4"/>
      <c r="AM20" s="10" t="s">
        <v>20</v>
      </c>
      <c r="AN20" s="4"/>
      <c r="AO20" s="12" t="s">
        <v>21</v>
      </c>
      <c r="AP20" s="3"/>
      <c r="AQ20" s="4"/>
      <c r="AR20" s="13" t="s">
        <v>22</v>
      </c>
      <c r="AS20" s="4"/>
      <c r="AT20" s="14" t="s">
        <v>23</v>
      </c>
      <c r="AU20" s="3"/>
      <c r="AV20" s="3"/>
      <c r="AW20" s="3"/>
      <c r="AX20" s="3"/>
      <c r="AY20" s="4"/>
      <c r="AZ20" s="15"/>
      <c r="BA20" s="16" t="s">
        <v>4</v>
      </c>
      <c r="BB20" s="17"/>
      <c r="BC20" s="69"/>
    </row>
    <row r="21">
      <c r="A21" s="19"/>
      <c r="B21" s="21" t="s">
        <v>25</v>
      </c>
      <c r="C21" s="21" t="s">
        <v>26</v>
      </c>
      <c r="D21" s="21" t="s">
        <v>25</v>
      </c>
      <c r="E21" s="21" t="s">
        <v>26</v>
      </c>
      <c r="F21" s="21" t="s">
        <v>25</v>
      </c>
      <c r="G21" s="21" t="s">
        <v>26</v>
      </c>
      <c r="H21" s="21" t="s">
        <v>27</v>
      </c>
      <c r="I21" s="23" t="s">
        <v>25</v>
      </c>
      <c r="J21" s="23" t="s">
        <v>26</v>
      </c>
      <c r="K21" s="21" t="s">
        <v>25</v>
      </c>
      <c r="L21" s="21" t="s">
        <v>26</v>
      </c>
      <c r="M21" s="21" t="s">
        <v>28</v>
      </c>
      <c r="N21" s="21" t="s">
        <v>29</v>
      </c>
      <c r="O21" s="21" t="s">
        <v>30</v>
      </c>
      <c r="P21" s="21" t="s">
        <v>31</v>
      </c>
      <c r="Q21" s="21" t="s">
        <v>32</v>
      </c>
      <c r="R21" s="21" t="s">
        <v>33</v>
      </c>
      <c r="S21" s="21" t="s">
        <v>34</v>
      </c>
      <c r="T21" s="21" t="s">
        <v>35</v>
      </c>
      <c r="U21" s="23" t="s">
        <v>36</v>
      </c>
      <c r="V21" s="24" t="s">
        <v>37</v>
      </c>
      <c r="W21" s="89" t="s">
        <v>25</v>
      </c>
      <c r="X21" s="21" t="s">
        <v>26</v>
      </c>
      <c r="Y21" s="21" t="s">
        <v>25</v>
      </c>
      <c r="Z21" s="21" t="s">
        <v>26</v>
      </c>
      <c r="AA21" s="21" t="s">
        <v>25</v>
      </c>
      <c r="AB21" s="26" t="s">
        <v>26</v>
      </c>
      <c r="AC21" s="28" t="s">
        <v>25</v>
      </c>
      <c r="AD21" s="21" t="s">
        <v>26</v>
      </c>
      <c r="AE21" s="21" t="s">
        <v>25</v>
      </c>
      <c r="AF21" s="21" t="s">
        <v>26</v>
      </c>
      <c r="AG21" s="21" t="s">
        <v>25</v>
      </c>
      <c r="AH21" s="26" t="s">
        <v>26</v>
      </c>
      <c r="AI21" s="28" t="s">
        <v>25</v>
      </c>
      <c r="AJ21" s="21" t="s">
        <v>26</v>
      </c>
      <c r="AK21" s="21" t="s">
        <v>25</v>
      </c>
      <c r="AL21" s="21" t="s">
        <v>26</v>
      </c>
      <c r="AM21" s="21" t="s">
        <v>25</v>
      </c>
      <c r="AN21" s="26" t="s">
        <v>26</v>
      </c>
      <c r="AO21" s="29" t="s">
        <v>31</v>
      </c>
      <c r="AP21" s="30" t="s">
        <v>33</v>
      </c>
      <c r="AQ21" s="30" t="s">
        <v>35</v>
      </c>
      <c r="AR21" s="32" t="s">
        <v>25</v>
      </c>
      <c r="AS21" s="32" t="s">
        <v>26</v>
      </c>
      <c r="AT21" s="33" t="s">
        <v>38</v>
      </c>
      <c r="AU21" s="33" t="s">
        <v>39</v>
      </c>
      <c r="AV21" s="33" t="s">
        <v>40</v>
      </c>
      <c r="AW21" s="33" t="s">
        <v>41</v>
      </c>
      <c r="AX21" s="33" t="s">
        <v>42</v>
      </c>
      <c r="AY21" s="33" t="s">
        <v>43</v>
      </c>
      <c r="AZ21" s="35" t="s">
        <v>44</v>
      </c>
      <c r="BA21" s="21" t="s">
        <v>45</v>
      </c>
      <c r="BB21" s="21" t="s">
        <v>26</v>
      </c>
      <c r="BC21" s="69"/>
    </row>
    <row r="22">
      <c r="A22" s="37" t="s">
        <v>46</v>
      </c>
      <c r="B22" s="38"/>
      <c r="C22" s="39">
        <v>0.0</v>
      </c>
      <c r="D22" s="40">
        <f t="shared" ref="D22:D26" si="81">B22*F22</f>
        <v>0</v>
      </c>
      <c r="E22" s="40"/>
      <c r="F22" s="41"/>
      <c r="G22" s="42" t="str">
        <f t="shared" ref="G22:G26" si="82">E22/C22</f>
        <v>#DIV/0!</v>
      </c>
      <c r="H22" s="43"/>
      <c r="I22" s="40"/>
      <c r="J22" s="40"/>
      <c r="K22" s="40">
        <f t="shared" ref="K22:K26" si="83">sum(D22*S22)</f>
        <v>0</v>
      </c>
      <c r="L22" s="39"/>
      <c r="M22" s="40">
        <f t="shared" ref="M22:M26" si="84">sum(D22*O22)</f>
        <v>0</v>
      </c>
      <c r="N22" s="43"/>
      <c r="O22" s="44">
        <v>10.0</v>
      </c>
      <c r="P22" s="45" t="str">
        <f t="shared" ref="P22:P26" si="85">N22/E22</f>
        <v>#DIV/0!</v>
      </c>
      <c r="Q22" s="46">
        <v>0.4</v>
      </c>
      <c r="R22" s="92" t="str">
        <f t="shared" ref="R22:R27" si="86">L22/N22</f>
        <v>#DIV/0!</v>
      </c>
      <c r="S22" s="44"/>
      <c r="T22" s="45" t="str">
        <f t="shared" ref="T22:T26" si="87">L22/E22</f>
        <v>#DIV/0!</v>
      </c>
      <c r="U22" s="48">
        <v>4.0</v>
      </c>
      <c r="V22" s="49"/>
      <c r="W22" s="50"/>
      <c r="X22" s="51"/>
      <c r="Y22" s="52">
        <f t="shared" ref="Y22:Y26" si="88">W22*10</f>
        <v>0</v>
      </c>
      <c r="Z22" s="53"/>
      <c r="AA22" s="52">
        <f t="shared" ref="AA22:AA26" si="89">sum(W22*4)</f>
        <v>0</v>
      </c>
      <c r="AB22" s="54"/>
      <c r="AC22" s="55"/>
      <c r="AD22" s="53"/>
      <c r="AE22" s="52">
        <f t="shared" ref="AE22:AE26" si="90">sum(AC22*10)</f>
        <v>0</v>
      </c>
      <c r="AF22" s="53"/>
      <c r="AG22" s="52">
        <f t="shared" ref="AG22:AG26" si="91">sum(AC22*4)</f>
        <v>0</v>
      </c>
      <c r="AH22" s="56"/>
      <c r="AI22" s="57">
        <f t="shared" ref="AI22:AJ22" si="79">W22+AC22</f>
        <v>0</v>
      </c>
      <c r="AJ22" s="58">
        <f t="shared" si="79"/>
        <v>0</v>
      </c>
      <c r="AK22" s="59">
        <f t="shared" ref="AK22:AK26" si="93">sum(AI22*10)</f>
        <v>0</v>
      </c>
      <c r="AL22" s="59">
        <f t="shared" ref="AL22:AL26" si="94">Z22+AF22</f>
        <v>0</v>
      </c>
      <c r="AM22" s="59">
        <f t="shared" ref="AM22:AM26" si="95">sum(AI22*4)</f>
        <v>0</v>
      </c>
      <c r="AN22" s="56">
        <f t="shared" ref="AN22:AN26" si="96">AB22+AH22</f>
        <v>0</v>
      </c>
      <c r="AO22" s="60" t="str">
        <f t="shared" ref="AO22:AO27" si="97">AL22/AJ22</f>
        <v>#DIV/0!</v>
      </c>
      <c r="AP22" s="61" t="str">
        <f t="shared" ref="AP22:AP27" si="98">AN22/AL22</f>
        <v>#DIV/0!</v>
      </c>
      <c r="AQ22" s="62" t="str">
        <f t="shared" ref="AQ22:AQ27" si="99">AN22/AJ22</f>
        <v>#DIV/0!</v>
      </c>
      <c r="AR22" s="63"/>
      <c r="AS22" s="63"/>
      <c r="AT22" s="64"/>
      <c r="AU22" s="64"/>
      <c r="AV22" s="65"/>
      <c r="AW22" s="64">
        <f t="shared" ref="AW22:AW26" si="100">AU22*3</f>
        <v>0</v>
      </c>
      <c r="AX22" s="65"/>
      <c r="AY22" s="66" t="str">
        <f t="shared" ref="AY22:AY27" si="101">AX22/AZ22</f>
        <v>#DIV/0!</v>
      </c>
      <c r="AZ22" s="67"/>
      <c r="BA22" s="68">
        <f t="shared" ref="BA22:BB22" si="80">SUM(AW22,AR22,AM22,K22)</f>
        <v>0</v>
      </c>
      <c r="BB22" s="68">
        <f t="shared" si="80"/>
        <v>0</v>
      </c>
      <c r="BC22" s="69">
        <f t="shared" ref="BC22:BC26" si="103">C22*F22*S22+AM22+AR22+AW22</f>
        <v>0</v>
      </c>
    </row>
    <row r="23">
      <c r="A23" s="37" t="s">
        <v>47</v>
      </c>
      <c r="B23" s="38"/>
      <c r="C23" s="39">
        <v>0.0</v>
      </c>
      <c r="D23" s="40">
        <f t="shared" si="81"/>
        <v>0</v>
      </c>
      <c r="E23" s="43"/>
      <c r="F23" s="41"/>
      <c r="G23" s="42" t="str">
        <f t="shared" si="82"/>
        <v>#DIV/0!</v>
      </c>
      <c r="H23" s="43"/>
      <c r="I23" s="40"/>
      <c r="J23" s="40"/>
      <c r="K23" s="40">
        <f t="shared" si="83"/>
        <v>0</v>
      </c>
      <c r="L23" s="38"/>
      <c r="M23" s="40">
        <f t="shared" si="84"/>
        <v>0</v>
      </c>
      <c r="N23" s="43"/>
      <c r="O23" s="44">
        <v>10.0</v>
      </c>
      <c r="P23" s="45" t="str">
        <f t="shared" si="85"/>
        <v>#DIV/0!</v>
      </c>
      <c r="Q23" s="46">
        <v>0.4</v>
      </c>
      <c r="R23" s="92" t="str">
        <f t="shared" si="86"/>
        <v>#DIV/0!</v>
      </c>
      <c r="S23" s="44"/>
      <c r="T23" s="45" t="str">
        <f t="shared" si="87"/>
        <v>#DIV/0!</v>
      </c>
      <c r="U23" s="48">
        <v>4.0</v>
      </c>
      <c r="V23" s="70"/>
      <c r="W23" s="50"/>
      <c r="X23" s="71"/>
      <c r="Y23" s="52">
        <f t="shared" si="88"/>
        <v>0</v>
      </c>
      <c r="Z23" s="59"/>
      <c r="AA23" s="52">
        <f t="shared" si="89"/>
        <v>0</v>
      </c>
      <c r="AB23" s="56"/>
      <c r="AC23" s="55"/>
      <c r="AD23" s="59"/>
      <c r="AE23" s="52">
        <f t="shared" si="90"/>
        <v>0</v>
      </c>
      <c r="AF23" s="59"/>
      <c r="AG23" s="52">
        <f t="shared" si="91"/>
        <v>0</v>
      </c>
      <c r="AH23" s="54"/>
      <c r="AI23" s="57">
        <f t="shared" ref="AI23:AJ23" si="92">W23+AC23</f>
        <v>0</v>
      </c>
      <c r="AJ23" s="58">
        <f t="shared" si="92"/>
        <v>0</v>
      </c>
      <c r="AK23" s="59">
        <f t="shared" si="93"/>
        <v>0</v>
      </c>
      <c r="AL23" s="59">
        <f t="shared" si="94"/>
        <v>0</v>
      </c>
      <c r="AM23" s="59">
        <f t="shared" si="95"/>
        <v>0</v>
      </c>
      <c r="AN23" s="56">
        <f t="shared" si="96"/>
        <v>0</v>
      </c>
      <c r="AO23" s="60" t="str">
        <f t="shared" si="97"/>
        <v>#DIV/0!</v>
      </c>
      <c r="AP23" s="61" t="str">
        <f t="shared" si="98"/>
        <v>#DIV/0!</v>
      </c>
      <c r="AQ23" s="62" t="str">
        <f t="shared" si="99"/>
        <v>#DIV/0!</v>
      </c>
      <c r="AR23" s="72"/>
      <c r="AS23" s="72"/>
      <c r="AT23" s="64"/>
      <c r="AU23" s="64"/>
      <c r="AV23" s="65"/>
      <c r="AW23" s="64">
        <f t="shared" si="100"/>
        <v>0</v>
      </c>
      <c r="AX23" s="65"/>
      <c r="AY23" s="66" t="str">
        <f t="shared" si="101"/>
        <v>#DIV/0!</v>
      </c>
      <c r="AZ23" s="67"/>
      <c r="BA23" s="68">
        <f t="shared" ref="BA23:BB23" si="102">SUM(AW23,AR23,AM23,K23)</f>
        <v>0</v>
      </c>
      <c r="BB23" s="68">
        <f t="shared" si="102"/>
        <v>0</v>
      </c>
      <c r="BC23" s="69">
        <f t="shared" si="103"/>
        <v>0</v>
      </c>
    </row>
    <row r="24">
      <c r="A24" s="37" t="s">
        <v>48</v>
      </c>
      <c r="B24" s="38"/>
      <c r="C24" s="39">
        <v>0.0</v>
      </c>
      <c r="D24" s="40">
        <f t="shared" si="81"/>
        <v>0</v>
      </c>
      <c r="E24" s="39"/>
      <c r="F24" s="41"/>
      <c r="G24" s="42" t="str">
        <f t="shared" si="82"/>
        <v>#DIV/0!</v>
      </c>
      <c r="H24" s="39"/>
      <c r="I24" s="40"/>
      <c r="J24" s="40"/>
      <c r="K24" s="40">
        <f t="shared" si="83"/>
        <v>0</v>
      </c>
      <c r="L24" s="43"/>
      <c r="M24" s="40">
        <f t="shared" si="84"/>
        <v>0</v>
      </c>
      <c r="N24" s="43"/>
      <c r="O24" s="44">
        <v>10.0</v>
      </c>
      <c r="P24" s="45" t="str">
        <f t="shared" si="85"/>
        <v>#DIV/0!</v>
      </c>
      <c r="Q24" s="46">
        <v>0.4</v>
      </c>
      <c r="R24" s="92" t="str">
        <f t="shared" si="86"/>
        <v>#DIV/0!</v>
      </c>
      <c r="S24" s="73"/>
      <c r="T24" s="45" t="str">
        <f t="shared" si="87"/>
        <v>#DIV/0!</v>
      </c>
      <c r="U24" s="48">
        <v>4.0</v>
      </c>
      <c r="V24" s="74"/>
      <c r="W24" s="50"/>
      <c r="X24" s="51"/>
      <c r="Y24" s="52">
        <f t="shared" si="88"/>
        <v>0</v>
      </c>
      <c r="Z24" s="59"/>
      <c r="AA24" s="52">
        <f t="shared" si="89"/>
        <v>0</v>
      </c>
      <c r="AB24" s="54"/>
      <c r="AC24" s="55"/>
      <c r="AD24" s="59"/>
      <c r="AE24" s="52">
        <f t="shared" si="90"/>
        <v>0</v>
      </c>
      <c r="AF24" s="59"/>
      <c r="AG24" s="52">
        <f t="shared" si="91"/>
        <v>0</v>
      </c>
      <c r="AH24" s="54"/>
      <c r="AI24" s="57">
        <f t="shared" ref="AI24:AJ24" si="104">W24+AC24</f>
        <v>0</v>
      </c>
      <c r="AJ24" s="58">
        <f t="shared" si="104"/>
        <v>0</v>
      </c>
      <c r="AK24" s="59">
        <f t="shared" si="93"/>
        <v>0</v>
      </c>
      <c r="AL24" s="59">
        <f t="shared" si="94"/>
        <v>0</v>
      </c>
      <c r="AM24" s="59">
        <f t="shared" si="95"/>
        <v>0</v>
      </c>
      <c r="AN24" s="56">
        <f t="shared" si="96"/>
        <v>0</v>
      </c>
      <c r="AO24" s="60" t="str">
        <f t="shared" si="97"/>
        <v>#DIV/0!</v>
      </c>
      <c r="AP24" s="61" t="str">
        <f t="shared" si="98"/>
        <v>#DIV/0!</v>
      </c>
      <c r="AQ24" s="62" t="str">
        <f t="shared" si="99"/>
        <v>#DIV/0!</v>
      </c>
      <c r="AR24" s="63"/>
      <c r="AS24" s="63"/>
      <c r="AT24" s="64"/>
      <c r="AU24" s="64"/>
      <c r="AV24" s="65"/>
      <c r="AW24" s="64">
        <f t="shared" si="100"/>
        <v>0</v>
      </c>
      <c r="AX24" s="65"/>
      <c r="AY24" s="66" t="str">
        <f t="shared" si="101"/>
        <v>#DIV/0!</v>
      </c>
      <c r="AZ24" s="76"/>
      <c r="BA24" s="68">
        <f t="shared" ref="BA24:BB24" si="105">SUM(AW24,AR24,AM24,K24)</f>
        <v>0</v>
      </c>
      <c r="BB24" s="68">
        <f t="shared" si="105"/>
        <v>0</v>
      </c>
      <c r="BC24" s="69">
        <f t="shared" si="103"/>
        <v>0</v>
      </c>
    </row>
    <row r="25">
      <c r="A25" s="37" t="s">
        <v>50</v>
      </c>
      <c r="B25" s="38"/>
      <c r="C25" s="39">
        <v>0.0</v>
      </c>
      <c r="D25" s="40">
        <f t="shared" si="81"/>
        <v>0</v>
      </c>
      <c r="E25" s="39"/>
      <c r="F25" s="41"/>
      <c r="G25" s="42" t="str">
        <f t="shared" si="82"/>
        <v>#DIV/0!</v>
      </c>
      <c r="H25" s="39"/>
      <c r="I25" s="40"/>
      <c r="J25" s="40"/>
      <c r="K25" s="40">
        <f t="shared" si="83"/>
        <v>0</v>
      </c>
      <c r="L25" s="43"/>
      <c r="M25" s="40">
        <f t="shared" si="84"/>
        <v>0</v>
      </c>
      <c r="N25" s="43"/>
      <c r="O25" s="44">
        <v>10.0</v>
      </c>
      <c r="P25" s="45" t="str">
        <f t="shared" si="85"/>
        <v>#DIV/0!</v>
      </c>
      <c r="Q25" s="46">
        <v>0.4</v>
      </c>
      <c r="R25" s="92" t="str">
        <f t="shared" si="86"/>
        <v>#DIV/0!</v>
      </c>
      <c r="S25" s="73"/>
      <c r="T25" s="45" t="str">
        <f t="shared" si="87"/>
        <v>#DIV/0!</v>
      </c>
      <c r="U25" s="48">
        <v>4.0</v>
      </c>
      <c r="V25" s="70"/>
      <c r="W25" s="50"/>
      <c r="X25" s="71"/>
      <c r="Y25" s="52">
        <f t="shared" si="88"/>
        <v>0</v>
      </c>
      <c r="Z25" s="59"/>
      <c r="AA25" s="52">
        <f t="shared" si="89"/>
        <v>0</v>
      </c>
      <c r="AB25" s="54"/>
      <c r="AC25" s="55"/>
      <c r="AD25" s="59"/>
      <c r="AE25" s="52">
        <f t="shared" si="90"/>
        <v>0</v>
      </c>
      <c r="AF25" s="59"/>
      <c r="AG25" s="52">
        <f t="shared" si="91"/>
        <v>0</v>
      </c>
      <c r="AH25" s="54"/>
      <c r="AI25" s="57">
        <f t="shared" ref="AI25:AJ25" si="106">W25+AC25</f>
        <v>0</v>
      </c>
      <c r="AJ25" s="58">
        <f t="shared" si="106"/>
        <v>0</v>
      </c>
      <c r="AK25" s="59">
        <f t="shared" si="93"/>
        <v>0</v>
      </c>
      <c r="AL25" s="59">
        <f t="shared" si="94"/>
        <v>0</v>
      </c>
      <c r="AM25" s="59">
        <f t="shared" si="95"/>
        <v>0</v>
      </c>
      <c r="AN25" s="56">
        <f t="shared" si="96"/>
        <v>0</v>
      </c>
      <c r="AO25" s="60" t="str">
        <f t="shared" si="97"/>
        <v>#DIV/0!</v>
      </c>
      <c r="AP25" s="61" t="str">
        <f t="shared" si="98"/>
        <v>#DIV/0!</v>
      </c>
      <c r="AQ25" s="62" t="str">
        <f t="shared" si="99"/>
        <v>#DIV/0!</v>
      </c>
      <c r="AR25" s="72"/>
      <c r="AS25" s="72"/>
      <c r="AT25" s="64"/>
      <c r="AU25" s="64"/>
      <c r="AV25" s="65"/>
      <c r="AW25" s="64">
        <f t="shared" si="100"/>
        <v>0</v>
      </c>
      <c r="AX25" s="65"/>
      <c r="AY25" s="66" t="str">
        <f t="shared" si="101"/>
        <v>#DIV/0!</v>
      </c>
      <c r="AZ25" s="67"/>
      <c r="BA25" s="68">
        <f t="shared" ref="BA25:BB25" si="107">SUM(AW25,AR25,AM25,K25)</f>
        <v>0</v>
      </c>
      <c r="BB25" s="68">
        <f t="shared" si="107"/>
        <v>0</v>
      </c>
      <c r="BC25" s="69">
        <f t="shared" si="103"/>
        <v>0</v>
      </c>
    </row>
    <row r="26">
      <c r="A26" s="37" t="s">
        <v>52</v>
      </c>
      <c r="B26" s="38"/>
      <c r="C26" s="39">
        <v>0.0</v>
      </c>
      <c r="D26" s="40">
        <f t="shared" si="81"/>
        <v>0</v>
      </c>
      <c r="E26" s="40"/>
      <c r="F26" s="78"/>
      <c r="G26" s="42" t="str">
        <f t="shared" si="82"/>
        <v>#DIV/0!</v>
      </c>
      <c r="H26" s="39"/>
      <c r="I26" s="40"/>
      <c r="J26" s="40"/>
      <c r="K26" s="40">
        <f t="shared" si="83"/>
        <v>0</v>
      </c>
      <c r="L26" s="39"/>
      <c r="M26" s="40">
        <f t="shared" si="84"/>
        <v>0</v>
      </c>
      <c r="N26" s="38"/>
      <c r="O26" s="44">
        <v>10.0</v>
      </c>
      <c r="P26" s="45" t="str">
        <f t="shared" si="85"/>
        <v>#DIV/0!</v>
      </c>
      <c r="Q26" s="46">
        <v>0.4</v>
      </c>
      <c r="R26" s="92" t="str">
        <f t="shared" si="86"/>
        <v>#DIV/0!</v>
      </c>
      <c r="S26" s="44"/>
      <c r="T26" s="45" t="str">
        <f t="shared" si="87"/>
        <v>#DIV/0!</v>
      </c>
      <c r="U26" s="48">
        <v>4.0</v>
      </c>
      <c r="V26" s="74"/>
      <c r="W26" s="50"/>
      <c r="X26" s="71"/>
      <c r="Y26" s="52">
        <f t="shared" si="88"/>
        <v>0</v>
      </c>
      <c r="Z26" s="59"/>
      <c r="AA26" s="52">
        <f t="shared" si="89"/>
        <v>0</v>
      </c>
      <c r="AB26" s="54"/>
      <c r="AC26" s="55"/>
      <c r="AD26" s="59"/>
      <c r="AE26" s="52">
        <f t="shared" si="90"/>
        <v>0</v>
      </c>
      <c r="AF26" s="59"/>
      <c r="AG26" s="52">
        <f t="shared" si="91"/>
        <v>0</v>
      </c>
      <c r="AH26" s="54"/>
      <c r="AI26" s="57">
        <f t="shared" ref="AI26:AJ26" si="108">W26+AC26</f>
        <v>0</v>
      </c>
      <c r="AJ26" s="58">
        <f t="shared" si="108"/>
        <v>0</v>
      </c>
      <c r="AK26" s="59">
        <f t="shared" si="93"/>
        <v>0</v>
      </c>
      <c r="AL26" s="59">
        <f t="shared" si="94"/>
        <v>0</v>
      </c>
      <c r="AM26" s="59">
        <f t="shared" si="95"/>
        <v>0</v>
      </c>
      <c r="AN26" s="56">
        <f t="shared" si="96"/>
        <v>0</v>
      </c>
      <c r="AO26" s="60" t="str">
        <f t="shared" si="97"/>
        <v>#DIV/0!</v>
      </c>
      <c r="AP26" s="61" t="str">
        <f t="shared" si="98"/>
        <v>#DIV/0!</v>
      </c>
      <c r="AQ26" s="62" t="str">
        <f t="shared" si="99"/>
        <v>#DIV/0!</v>
      </c>
      <c r="AR26" s="75"/>
      <c r="AS26" s="75"/>
      <c r="AT26" s="64"/>
      <c r="AU26" s="64"/>
      <c r="AV26" s="64"/>
      <c r="AW26" s="64">
        <f t="shared" si="100"/>
        <v>0</v>
      </c>
      <c r="AX26" s="65"/>
      <c r="AY26" s="66" t="str">
        <f t="shared" si="101"/>
        <v>#DIV/0!</v>
      </c>
      <c r="AZ26" s="76"/>
      <c r="BA26" s="68">
        <f t="shared" ref="BA26:BB26" si="109">SUM(AW26,AR26,AM26,K26)</f>
        <v>0</v>
      </c>
      <c r="BB26" s="68">
        <f t="shared" si="109"/>
        <v>0</v>
      </c>
      <c r="BC26" s="69">
        <f t="shared" si="103"/>
        <v>0</v>
      </c>
    </row>
    <row r="27">
      <c r="A27" s="77" t="s">
        <v>53</v>
      </c>
      <c r="B27" s="40">
        <f>SUM(B22:B26)</f>
        <v>0</v>
      </c>
      <c r="C27" s="40">
        <f t="shared" ref="C27:D27" si="110">sum(C22:C26)</f>
        <v>0</v>
      </c>
      <c r="D27" s="40">
        <f t="shared" si="110"/>
        <v>0</v>
      </c>
      <c r="E27" s="40">
        <f>SUM(E22:E26)</f>
        <v>0</v>
      </c>
      <c r="F27" s="78" t="str">
        <f t="shared" ref="F27:G27" si="111">D27/B27</f>
        <v>#DIV/0!</v>
      </c>
      <c r="G27" s="42" t="str">
        <f t="shared" si="111"/>
        <v>#DIV/0!</v>
      </c>
      <c r="H27" s="40">
        <f t="shared" ref="H27:N27" si="112">sum(H22:H26)</f>
        <v>0</v>
      </c>
      <c r="I27" s="40">
        <f t="shared" si="112"/>
        <v>0</v>
      </c>
      <c r="J27" s="40">
        <f t="shared" si="112"/>
        <v>0</v>
      </c>
      <c r="K27" s="40">
        <f t="shared" si="112"/>
        <v>0</v>
      </c>
      <c r="L27" s="40">
        <f t="shared" si="112"/>
        <v>0</v>
      </c>
      <c r="M27" s="40">
        <f t="shared" si="112"/>
        <v>0</v>
      </c>
      <c r="N27" s="40">
        <f t="shared" si="112"/>
        <v>0</v>
      </c>
      <c r="O27" s="44">
        <v>10.0</v>
      </c>
      <c r="P27" s="45" t="str">
        <f>sum(N27/E27)</f>
        <v>#DIV/0!</v>
      </c>
      <c r="Q27" s="46">
        <v>0.4</v>
      </c>
      <c r="R27" s="92" t="str">
        <f t="shared" si="86"/>
        <v>#DIV/0!</v>
      </c>
      <c r="S27" s="44" t="str">
        <f t="shared" ref="S27:T27" si="113">K27/D27</f>
        <v>#DIV/0!</v>
      </c>
      <c r="T27" s="45" t="str">
        <f t="shared" si="113"/>
        <v>#DIV/0!</v>
      </c>
      <c r="U27" s="48">
        <v>4.0</v>
      </c>
      <c r="V27" s="74" t="str">
        <f>AVERAGE(V22:V26)</f>
        <v>#DIV/0!</v>
      </c>
      <c r="W27" s="79">
        <f t="shared" ref="W27:AN27" si="114">sum(W22:W26)</f>
        <v>0</v>
      </c>
      <c r="X27" s="80">
        <f t="shared" si="114"/>
        <v>0</v>
      </c>
      <c r="Y27" s="52">
        <f t="shared" si="114"/>
        <v>0</v>
      </c>
      <c r="Z27" s="52">
        <f t="shared" si="114"/>
        <v>0</v>
      </c>
      <c r="AA27" s="52">
        <f t="shared" si="114"/>
        <v>0</v>
      </c>
      <c r="AB27" s="81">
        <f t="shared" si="114"/>
        <v>0</v>
      </c>
      <c r="AC27" s="82">
        <f t="shared" si="114"/>
        <v>0</v>
      </c>
      <c r="AD27" s="52">
        <f t="shared" si="114"/>
        <v>0</v>
      </c>
      <c r="AE27" s="52">
        <f t="shared" si="114"/>
        <v>0</v>
      </c>
      <c r="AF27" s="52">
        <f t="shared" si="114"/>
        <v>0</v>
      </c>
      <c r="AG27" s="52">
        <f t="shared" si="114"/>
        <v>0</v>
      </c>
      <c r="AH27" s="81">
        <f t="shared" si="114"/>
        <v>0</v>
      </c>
      <c r="AI27" s="55">
        <f t="shared" si="114"/>
        <v>0</v>
      </c>
      <c r="AJ27" s="59">
        <f t="shared" si="114"/>
        <v>0</v>
      </c>
      <c r="AK27" s="59">
        <f t="shared" si="114"/>
        <v>0</v>
      </c>
      <c r="AL27" s="59">
        <f t="shared" si="114"/>
        <v>0</v>
      </c>
      <c r="AM27" s="59">
        <f t="shared" si="114"/>
        <v>0</v>
      </c>
      <c r="AN27" s="54">
        <f t="shared" si="114"/>
        <v>0</v>
      </c>
      <c r="AO27" s="60" t="str">
        <f t="shared" si="97"/>
        <v>#DIV/0!</v>
      </c>
      <c r="AP27" s="61" t="str">
        <f t="shared" si="98"/>
        <v>#DIV/0!</v>
      </c>
      <c r="AQ27" s="62" t="str">
        <f t="shared" si="99"/>
        <v>#DIV/0!</v>
      </c>
      <c r="AR27" s="63">
        <f t="shared" ref="AR27:AS27" si="115">sum(AR22:AR26)</f>
        <v>0</v>
      </c>
      <c r="AS27" s="63">
        <f t="shared" si="115"/>
        <v>0</v>
      </c>
      <c r="AT27" s="64"/>
      <c r="AU27" s="64"/>
      <c r="AV27" s="64">
        <f t="shared" ref="AV27:AX27" si="116">sum(AV22:AV26)</f>
        <v>0</v>
      </c>
      <c r="AW27" s="64">
        <f t="shared" si="116"/>
        <v>0</v>
      </c>
      <c r="AX27" s="64">
        <f t="shared" si="116"/>
        <v>0</v>
      </c>
      <c r="AY27" s="66" t="str">
        <f t="shared" si="101"/>
        <v>#DIV/0!</v>
      </c>
      <c r="AZ27" s="64">
        <f>sum(AZ22:AZ26)</f>
        <v>0</v>
      </c>
      <c r="BA27" s="68">
        <f t="shared" ref="BA27:BB27" si="117">SUM(AW27,AR27,AM27,K27)</f>
        <v>0</v>
      </c>
      <c r="BB27" s="68">
        <f t="shared" si="117"/>
        <v>0</v>
      </c>
      <c r="BC27" s="69">
        <f>SUM(BC22:BC26)</f>
        <v>0</v>
      </c>
    </row>
    <row r="28">
      <c r="A28" s="87"/>
      <c r="B28" s="87"/>
      <c r="C28" s="87"/>
      <c r="D28" s="87"/>
      <c r="E28" s="87"/>
      <c r="F28" s="95"/>
      <c r="G28" s="95"/>
      <c r="H28" s="87"/>
      <c r="I28" s="87"/>
      <c r="J28" s="87"/>
      <c r="K28" s="87"/>
      <c r="L28" s="87"/>
      <c r="M28" s="87"/>
      <c r="N28" s="87"/>
      <c r="O28" s="87"/>
      <c r="P28" s="87"/>
      <c r="Q28" s="87"/>
      <c r="R28" s="87"/>
      <c r="S28" s="87"/>
      <c r="T28" s="87"/>
      <c r="U28" s="87"/>
      <c r="V28" s="87"/>
      <c r="W28" s="83"/>
      <c r="X28" s="83"/>
      <c r="Y28" s="83"/>
      <c r="Z28" s="83"/>
      <c r="AA28" s="83"/>
      <c r="AB28" s="83"/>
      <c r="AC28" s="83"/>
      <c r="AD28" s="83"/>
      <c r="AE28" s="83"/>
      <c r="AF28" s="83"/>
      <c r="AG28" s="83"/>
      <c r="AH28" s="83"/>
      <c r="AI28" s="87"/>
      <c r="AJ28" s="87"/>
      <c r="AK28" s="87"/>
      <c r="AL28" s="87"/>
      <c r="AM28" s="87"/>
      <c r="AN28" s="87"/>
      <c r="AO28" s="87"/>
      <c r="AP28" s="87"/>
      <c r="AQ28" s="87"/>
      <c r="AR28" s="87"/>
      <c r="AS28" s="87"/>
      <c r="AT28" s="87"/>
      <c r="AU28" s="87"/>
      <c r="AV28" s="87"/>
      <c r="AW28" s="87"/>
      <c r="AX28" s="87"/>
      <c r="AY28" s="87"/>
      <c r="AZ28" s="94"/>
      <c r="BA28" s="87"/>
      <c r="BB28" s="87"/>
      <c r="BC28" s="87"/>
    </row>
    <row r="29">
      <c r="A29" s="96" t="s">
        <v>56</v>
      </c>
      <c r="B29" s="97">
        <f t="shared" ref="B29:E29" si="118">SUM(B27,B18,B9)</f>
        <v>0</v>
      </c>
      <c r="C29" s="97">
        <f t="shared" si="118"/>
        <v>923</v>
      </c>
      <c r="D29" s="97">
        <f t="shared" si="118"/>
        <v>0</v>
      </c>
      <c r="E29" s="97">
        <f t="shared" si="118"/>
        <v>0</v>
      </c>
      <c r="F29" s="98" t="str">
        <f t="shared" ref="F29:G29" si="119">D29/B29</f>
        <v>#DIV/0!</v>
      </c>
      <c r="G29" s="98">
        <f t="shared" si="119"/>
        <v>0</v>
      </c>
      <c r="H29" s="99">
        <f t="shared" ref="H29:N29" si="120">SUM(H27,H18,H9)</f>
        <v>0</v>
      </c>
      <c r="I29" s="99">
        <f t="shared" si="120"/>
        <v>0</v>
      </c>
      <c r="J29" s="99">
        <f t="shared" si="120"/>
        <v>0</v>
      </c>
      <c r="K29" s="99">
        <f t="shared" si="120"/>
        <v>0</v>
      </c>
      <c r="L29" s="99">
        <f t="shared" si="120"/>
        <v>0</v>
      </c>
      <c r="M29" s="99">
        <f t="shared" si="120"/>
        <v>0</v>
      </c>
      <c r="N29" s="99">
        <f t="shared" si="120"/>
        <v>0</v>
      </c>
      <c r="O29" s="99" t="str">
        <f t="shared" ref="O29:P29" si="121">M29/D29</f>
        <v>#DIV/0!</v>
      </c>
      <c r="P29" s="100" t="str">
        <f t="shared" si="121"/>
        <v>#DIV/0!</v>
      </c>
      <c r="Q29" s="101"/>
      <c r="R29" s="98" t="str">
        <f>L29/N29</f>
        <v>#DIV/0!</v>
      </c>
      <c r="S29" s="99" t="str">
        <f t="shared" ref="S29:T29" si="122">K29/D29</f>
        <v>#DIV/0!</v>
      </c>
      <c r="T29" s="100" t="str">
        <f t="shared" si="122"/>
        <v>#DIV/0!</v>
      </c>
      <c r="U29" s="99">
        <f t="shared" ref="U29:V29" si="123">AVERAGE(U27,U18,U9)</f>
        <v>4</v>
      </c>
      <c r="V29" s="99" t="str">
        <f t="shared" si="123"/>
        <v>#DIV/0!</v>
      </c>
      <c r="W29" s="99">
        <f t="shared" ref="W29:AN29" si="124">SUM(W27,W18,W9)</f>
        <v>0</v>
      </c>
      <c r="X29" s="99">
        <f t="shared" si="124"/>
        <v>0</v>
      </c>
      <c r="Y29" s="99">
        <f t="shared" si="124"/>
        <v>0</v>
      </c>
      <c r="Z29" s="99">
        <f t="shared" si="124"/>
        <v>0</v>
      </c>
      <c r="AA29" s="99">
        <f t="shared" si="124"/>
        <v>0</v>
      </c>
      <c r="AB29" s="99">
        <f t="shared" si="124"/>
        <v>0</v>
      </c>
      <c r="AC29" s="99">
        <f t="shared" si="124"/>
        <v>0</v>
      </c>
      <c r="AD29" s="99">
        <f t="shared" si="124"/>
        <v>0</v>
      </c>
      <c r="AE29" s="99">
        <f t="shared" si="124"/>
        <v>0</v>
      </c>
      <c r="AF29" s="99">
        <f t="shared" si="124"/>
        <v>0</v>
      </c>
      <c r="AG29" s="99">
        <f t="shared" si="124"/>
        <v>0</v>
      </c>
      <c r="AH29" s="99">
        <f t="shared" si="124"/>
        <v>0</v>
      </c>
      <c r="AI29" s="99">
        <f t="shared" si="124"/>
        <v>0</v>
      </c>
      <c r="AJ29" s="99">
        <f t="shared" si="124"/>
        <v>0</v>
      </c>
      <c r="AK29" s="99">
        <f t="shared" si="124"/>
        <v>0</v>
      </c>
      <c r="AL29" s="99">
        <f t="shared" si="124"/>
        <v>0</v>
      </c>
      <c r="AM29" s="99">
        <f t="shared" si="124"/>
        <v>0</v>
      </c>
      <c r="AN29" s="99">
        <f t="shared" si="124"/>
        <v>0</v>
      </c>
      <c r="AO29" s="100" t="str">
        <f>AL29/AJ29</f>
        <v>#DIV/0!</v>
      </c>
      <c r="AP29" s="98" t="str">
        <f>AN29/AL29</f>
        <v>#DIV/0!</v>
      </c>
      <c r="AQ29" s="100" t="str">
        <f>AN29/AJ29</f>
        <v>#DIV/0!</v>
      </c>
      <c r="AR29" s="99">
        <f t="shared" ref="AR29:AX29" si="125">SUM(AR27,AR18,AR9)</f>
        <v>0</v>
      </c>
      <c r="AS29" s="99">
        <f t="shared" si="125"/>
        <v>0</v>
      </c>
      <c r="AT29" s="99">
        <f t="shared" si="125"/>
        <v>0</v>
      </c>
      <c r="AU29" s="99">
        <f t="shared" si="125"/>
        <v>0</v>
      </c>
      <c r="AV29" s="99">
        <f t="shared" si="125"/>
        <v>0</v>
      </c>
      <c r="AW29" s="99">
        <f t="shared" si="125"/>
        <v>0</v>
      </c>
      <c r="AX29" s="99">
        <f t="shared" si="125"/>
        <v>0</v>
      </c>
      <c r="AY29" s="102" t="str">
        <f>AX29/AZ29</f>
        <v>#DIV/0!</v>
      </c>
      <c r="AZ29" s="99">
        <f t="shared" ref="AZ29:BC29" si="126">SUM(AZ27,AZ18,AZ9)</f>
        <v>0</v>
      </c>
      <c r="BA29" s="99">
        <f t="shared" si="126"/>
        <v>0</v>
      </c>
      <c r="BB29" s="99">
        <f t="shared" si="126"/>
        <v>0</v>
      </c>
      <c r="BC29" s="103">
        <f t="shared" si="126"/>
        <v>0</v>
      </c>
    </row>
    <row r="30">
      <c r="A30" s="36"/>
      <c r="B30" s="36"/>
      <c r="C30" s="36"/>
      <c r="D30" s="36"/>
      <c r="E30" s="36"/>
      <c r="F30" s="36"/>
      <c r="G30" s="104"/>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69"/>
      <c r="BA30" s="36"/>
      <c r="BB30" s="36"/>
      <c r="BC30" s="69"/>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69"/>
      <c r="BA31" s="36"/>
      <c r="BB31" s="36"/>
      <c r="BC31" s="69"/>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69"/>
      <c r="BA32" s="36"/>
      <c r="BB32" s="36"/>
      <c r="BC32" s="69"/>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69"/>
      <c r="BA33" s="36"/>
      <c r="BB33" s="36"/>
      <c r="BC33" s="69"/>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69"/>
      <c r="BA34" s="36"/>
      <c r="BB34" s="36"/>
      <c r="BC34" s="69"/>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69"/>
      <c r="BA35" s="36"/>
      <c r="BB35" s="36"/>
      <c r="BC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69"/>
      <c r="BA36" s="36"/>
      <c r="BB36" s="36"/>
      <c r="BC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69"/>
      <c r="BA37" s="36"/>
      <c r="BB37" s="36"/>
      <c r="BC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69"/>
      <c r="BA38" s="36"/>
      <c r="BB38" s="36"/>
      <c r="BC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69"/>
      <c r="BA39" s="36"/>
      <c r="BB39" s="36"/>
      <c r="BC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69"/>
      <c r="BA40" s="36"/>
      <c r="BB40" s="36"/>
      <c r="BC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69"/>
      <c r="BA41" s="36"/>
      <c r="BB41" s="36"/>
      <c r="BC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69"/>
      <c r="BA42" s="36"/>
      <c r="BB42" s="36"/>
      <c r="BC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69"/>
      <c r="BA43" s="36"/>
      <c r="BB43" s="36"/>
      <c r="BC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69"/>
      <c r="BA44" s="36"/>
      <c r="BB44" s="36"/>
      <c r="BC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69"/>
      <c r="BA45" s="36"/>
      <c r="BB45" s="36"/>
      <c r="BC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69"/>
      <c r="BA46" s="36"/>
      <c r="BB46" s="36"/>
      <c r="BC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69"/>
      <c r="BA47" s="36"/>
      <c r="BB47" s="36"/>
      <c r="BC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69"/>
      <c r="BA48" s="36"/>
      <c r="BB48" s="36"/>
      <c r="BC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69"/>
      <c r="BA49" s="36"/>
      <c r="BB49" s="36"/>
      <c r="BC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69"/>
      <c r="BA50" s="36"/>
      <c r="BB50" s="36"/>
      <c r="BC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69"/>
      <c r="BA51" s="36"/>
      <c r="BB51" s="36"/>
      <c r="BC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69"/>
      <c r="BA52" s="36"/>
      <c r="BB52" s="36"/>
      <c r="BC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69"/>
      <c r="BA53" s="36"/>
      <c r="BB53" s="36"/>
      <c r="BC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69"/>
      <c r="BA54" s="36"/>
      <c r="BB54" s="36"/>
      <c r="BC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69"/>
      <c r="BA55" s="36"/>
      <c r="BB55" s="36"/>
      <c r="BC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69"/>
      <c r="BA56" s="36"/>
      <c r="BB56" s="36"/>
      <c r="BC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69"/>
      <c r="BA57" s="36"/>
      <c r="BB57" s="36"/>
      <c r="BC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69"/>
      <c r="BA58" s="36"/>
      <c r="BB58" s="36"/>
      <c r="BC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69"/>
      <c r="BA59" s="36"/>
      <c r="BB59" s="36"/>
      <c r="BC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69"/>
      <c r="BA60" s="36"/>
      <c r="BB60" s="36"/>
      <c r="BC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69"/>
      <c r="BA61" s="36"/>
      <c r="BB61" s="36"/>
      <c r="BC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69"/>
      <c r="BA62" s="36"/>
      <c r="BB62" s="36"/>
      <c r="BC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69"/>
      <c r="BA63" s="36"/>
      <c r="BB63" s="36"/>
      <c r="BC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69"/>
      <c r="BA64" s="36"/>
      <c r="BB64" s="36"/>
      <c r="BC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69"/>
      <c r="BA65" s="36"/>
      <c r="BB65" s="36"/>
      <c r="BC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69"/>
      <c r="BA66" s="36"/>
      <c r="BB66" s="36"/>
      <c r="BC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69"/>
      <c r="BA67" s="36"/>
      <c r="BB67" s="36"/>
      <c r="BC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69"/>
      <c r="BA68" s="36"/>
      <c r="BB68" s="36"/>
      <c r="BC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69"/>
      <c r="BA69" s="36"/>
      <c r="BB69" s="36"/>
      <c r="BC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69"/>
      <c r="BA70" s="36"/>
      <c r="BB70" s="36"/>
      <c r="BC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69"/>
      <c r="BA71" s="36"/>
      <c r="BB71" s="36"/>
      <c r="BC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69"/>
      <c r="BA72" s="36"/>
      <c r="BB72" s="36"/>
      <c r="BC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69"/>
      <c r="BA73" s="36"/>
      <c r="BB73" s="36"/>
      <c r="BC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69"/>
      <c r="BA74" s="36"/>
      <c r="BB74" s="36"/>
      <c r="BC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69"/>
      <c r="BA75" s="36"/>
      <c r="BB75" s="36"/>
      <c r="BC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69"/>
      <c r="BA76" s="36"/>
      <c r="BB76" s="36"/>
      <c r="BC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69"/>
      <c r="BA77" s="36"/>
      <c r="BB77" s="36"/>
      <c r="BC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69"/>
      <c r="BA78" s="36"/>
      <c r="BB78" s="36"/>
      <c r="BC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69"/>
      <c r="BA79" s="36"/>
      <c r="BB79" s="36"/>
      <c r="BC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69"/>
      <c r="BA80" s="36"/>
      <c r="BB80" s="36"/>
      <c r="BC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69"/>
      <c r="BA81" s="36"/>
      <c r="BB81" s="36"/>
      <c r="BC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69"/>
      <c r="BA82" s="36"/>
      <c r="BB82" s="36"/>
      <c r="BC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69"/>
      <c r="BA83" s="36"/>
      <c r="BB83" s="36"/>
      <c r="BC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69"/>
      <c r="BA84" s="36"/>
      <c r="BB84" s="36"/>
      <c r="BC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69"/>
      <c r="BA85" s="36"/>
      <c r="BB85" s="36"/>
      <c r="BC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69"/>
      <c r="BA86" s="36"/>
      <c r="BB86" s="36"/>
      <c r="BC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69"/>
      <c r="BA87" s="36"/>
      <c r="BB87" s="36"/>
      <c r="BC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69"/>
      <c r="BA88" s="36"/>
      <c r="BB88" s="36"/>
      <c r="BC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69"/>
      <c r="BA89" s="36"/>
      <c r="BB89" s="36"/>
      <c r="BC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69"/>
      <c r="BA90" s="36"/>
      <c r="BB90" s="36"/>
      <c r="BC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69"/>
      <c r="BA91" s="36"/>
      <c r="BB91" s="36"/>
      <c r="BC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69"/>
      <c r="BA92" s="36"/>
      <c r="BB92" s="36"/>
      <c r="BC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69"/>
      <c r="BA93" s="36"/>
      <c r="BB93" s="36"/>
      <c r="BC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69"/>
      <c r="BA94" s="36"/>
      <c r="BB94" s="36"/>
      <c r="BC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69"/>
      <c r="BA95" s="36"/>
      <c r="BB95" s="36"/>
      <c r="BC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69"/>
      <c r="BA96" s="36"/>
      <c r="BB96" s="36"/>
      <c r="BC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69"/>
      <c r="BA97" s="36"/>
      <c r="BB97" s="36"/>
      <c r="BC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69"/>
      <c r="BA98" s="36"/>
      <c r="BB98" s="36"/>
      <c r="BC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69"/>
      <c r="BA99" s="36"/>
      <c r="BB99" s="36"/>
      <c r="BC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69"/>
      <c r="BA100" s="36"/>
      <c r="BB100" s="36"/>
      <c r="BC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69"/>
      <c r="BA101" s="36"/>
      <c r="BB101" s="36"/>
      <c r="BC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69"/>
      <c r="BA102" s="36"/>
      <c r="BB102" s="36"/>
      <c r="BC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69"/>
      <c r="BA103" s="36"/>
      <c r="BB103" s="36"/>
      <c r="BC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69"/>
      <c r="BA104" s="36"/>
      <c r="BB104" s="36"/>
      <c r="BC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69"/>
      <c r="BA105" s="36"/>
      <c r="BB105" s="36"/>
      <c r="BC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69"/>
      <c r="BA106" s="36"/>
      <c r="BB106" s="36"/>
      <c r="BC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69"/>
      <c r="BA107" s="36"/>
      <c r="BB107" s="36"/>
      <c r="BC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69"/>
      <c r="BA108" s="36"/>
      <c r="BB108" s="36"/>
      <c r="BC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69"/>
      <c r="BA109" s="36"/>
      <c r="BB109" s="36"/>
      <c r="BC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69"/>
      <c r="BA110" s="36"/>
      <c r="BB110" s="36"/>
      <c r="BC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69"/>
      <c r="BA111" s="36"/>
      <c r="BB111" s="36"/>
      <c r="BC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69"/>
      <c r="BA112" s="36"/>
      <c r="BB112" s="36"/>
      <c r="BC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69"/>
      <c r="BA113" s="36"/>
      <c r="BB113" s="36"/>
      <c r="BC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69"/>
      <c r="BA114" s="36"/>
      <c r="BB114" s="36"/>
      <c r="BC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69"/>
      <c r="BA115" s="36"/>
      <c r="BB115" s="36"/>
      <c r="BC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69"/>
      <c r="BA116" s="36"/>
      <c r="BB116" s="36"/>
      <c r="BC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69"/>
      <c r="BA117" s="36"/>
      <c r="BB117" s="36"/>
      <c r="BC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69"/>
      <c r="BA118" s="36"/>
      <c r="BB118" s="36"/>
      <c r="BC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69"/>
      <c r="BA119" s="36"/>
      <c r="BB119" s="36"/>
      <c r="BC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69"/>
      <c r="BA120" s="36"/>
      <c r="BB120" s="36"/>
      <c r="BC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69"/>
      <c r="BA121" s="36"/>
      <c r="BB121" s="36"/>
      <c r="BC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69"/>
      <c r="BA122" s="36"/>
      <c r="BB122" s="36"/>
      <c r="BC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69"/>
      <c r="BA123" s="36"/>
      <c r="BB123" s="36"/>
      <c r="BC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69"/>
      <c r="BA124" s="36"/>
      <c r="BB124" s="36"/>
      <c r="BC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69"/>
      <c r="BA125" s="36"/>
      <c r="BB125" s="36"/>
      <c r="BC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69"/>
      <c r="BA126" s="36"/>
      <c r="BB126" s="36"/>
      <c r="BC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69"/>
      <c r="BA127" s="36"/>
      <c r="BB127" s="36"/>
      <c r="BC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69"/>
      <c r="BA128" s="36"/>
      <c r="BB128" s="36"/>
      <c r="BC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69"/>
      <c r="BA129" s="36"/>
      <c r="BB129" s="36"/>
      <c r="BC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69"/>
      <c r="BA130" s="36"/>
      <c r="BB130" s="36"/>
      <c r="BC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69"/>
      <c r="BA131" s="36"/>
      <c r="BB131" s="36"/>
      <c r="BC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69"/>
      <c r="BA132" s="36"/>
      <c r="BB132" s="36"/>
      <c r="BC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69"/>
      <c r="BA133" s="36"/>
      <c r="BB133" s="36"/>
      <c r="BC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69"/>
      <c r="BA134" s="36"/>
      <c r="BB134" s="36"/>
      <c r="BC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69"/>
      <c r="BA135" s="36"/>
      <c r="BB135" s="36"/>
      <c r="BC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69"/>
      <c r="BA136" s="36"/>
      <c r="BB136" s="36"/>
      <c r="BC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69"/>
      <c r="BA137" s="36"/>
      <c r="BB137" s="36"/>
      <c r="BC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69"/>
      <c r="BA138" s="36"/>
      <c r="BB138" s="36"/>
      <c r="BC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69"/>
      <c r="BA139" s="36"/>
      <c r="BB139" s="36"/>
      <c r="BC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69"/>
      <c r="BA140" s="36"/>
      <c r="BB140" s="36"/>
      <c r="BC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69"/>
      <c r="BA141" s="36"/>
      <c r="BB141" s="36"/>
      <c r="BC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69"/>
      <c r="BA142" s="36"/>
      <c r="BB142" s="36"/>
      <c r="BC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69"/>
      <c r="BA143" s="36"/>
      <c r="BB143" s="36"/>
      <c r="BC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69"/>
      <c r="BA144" s="36"/>
      <c r="BB144" s="36"/>
      <c r="BC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69"/>
      <c r="BA145" s="36"/>
      <c r="BB145" s="36"/>
      <c r="BC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69"/>
      <c r="BA146" s="36"/>
      <c r="BB146" s="36"/>
      <c r="BC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69"/>
      <c r="BA147" s="36"/>
      <c r="BB147" s="36"/>
      <c r="BC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69"/>
      <c r="BA148" s="36"/>
      <c r="BB148" s="36"/>
      <c r="BC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69"/>
      <c r="BA149" s="36"/>
      <c r="BB149" s="36"/>
      <c r="BC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69"/>
      <c r="BA150" s="36"/>
      <c r="BB150" s="36"/>
      <c r="BC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69"/>
      <c r="BA151" s="36"/>
      <c r="BB151" s="36"/>
      <c r="BC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69"/>
      <c r="BA152" s="36"/>
      <c r="BB152" s="36"/>
      <c r="BC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69"/>
      <c r="BA153" s="36"/>
      <c r="BB153" s="36"/>
      <c r="BC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69"/>
      <c r="BA154" s="36"/>
      <c r="BB154" s="36"/>
      <c r="BC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69"/>
      <c r="BA155" s="36"/>
      <c r="BB155" s="36"/>
      <c r="BC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69"/>
      <c r="BA156" s="36"/>
      <c r="BB156" s="36"/>
      <c r="BC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69"/>
      <c r="BA157" s="36"/>
      <c r="BB157" s="36"/>
      <c r="BC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69"/>
      <c r="BA158" s="36"/>
      <c r="BB158" s="36"/>
      <c r="BC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69"/>
      <c r="BA159" s="36"/>
      <c r="BB159" s="36"/>
      <c r="BC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69"/>
      <c r="BA160" s="36"/>
      <c r="BB160" s="36"/>
      <c r="BC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69"/>
      <c r="BA161" s="36"/>
      <c r="BB161" s="36"/>
      <c r="BC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69"/>
      <c r="BA162" s="36"/>
      <c r="BB162" s="36"/>
      <c r="BC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69"/>
      <c r="BA163" s="36"/>
      <c r="BB163" s="36"/>
      <c r="BC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69"/>
      <c r="BA164" s="36"/>
      <c r="BB164" s="36"/>
      <c r="BC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69"/>
      <c r="BA165" s="36"/>
      <c r="BB165" s="36"/>
      <c r="BC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69"/>
      <c r="BA166" s="36"/>
      <c r="BB166" s="36"/>
      <c r="BC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69"/>
      <c r="BA167" s="36"/>
      <c r="BB167" s="36"/>
      <c r="BC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69"/>
      <c r="BA168" s="36"/>
      <c r="BB168" s="36"/>
      <c r="BC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69"/>
      <c r="BA169" s="36"/>
      <c r="BB169" s="36"/>
      <c r="BC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69"/>
      <c r="BA170" s="36"/>
      <c r="BB170" s="36"/>
      <c r="BC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69"/>
      <c r="BA171" s="36"/>
      <c r="BB171" s="36"/>
      <c r="BC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69"/>
      <c r="BA172" s="36"/>
      <c r="BB172" s="36"/>
      <c r="BC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69"/>
      <c r="BA173" s="36"/>
      <c r="BB173" s="36"/>
      <c r="BC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69"/>
      <c r="BA174" s="36"/>
      <c r="BB174" s="36"/>
      <c r="BC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69"/>
      <c r="BA175" s="36"/>
      <c r="BB175" s="36"/>
      <c r="BC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69"/>
      <c r="BA176" s="36"/>
      <c r="BB176" s="36"/>
      <c r="BC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69"/>
      <c r="BA177" s="36"/>
      <c r="BB177" s="36"/>
      <c r="BC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69"/>
      <c r="BA178" s="36"/>
      <c r="BB178" s="36"/>
      <c r="BC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69"/>
      <c r="BA179" s="36"/>
      <c r="BB179" s="36"/>
      <c r="BC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69"/>
      <c r="BA180" s="36"/>
      <c r="BB180" s="36"/>
      <c r="BC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69"/>
      <c r="BA181" s="36"/>
      <c r="BB181" s="36"/>
      <c r="BC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69"/>
      <c r="BA182" s="36"/>
      <c r="BB182" s="36"/>
      <c r="BC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69"/>
      <c r="BA183" s="36"/>
      <c r="BB183" s="36"/>
      <c r="BC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69"/>
      <c r="BA184" s="36"/>
      <c r="BB184" s="36"/>
      <c r="BC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69"/>
      <c r="BA185" s="36"/>
      <c r="BB185" s="36"/>
      <c r="BC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69"/>
      <c r="BA186" s="36"/>
      <c r="BB186" s="36"/>
      <c r="BC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69"/>
      <c r="BA187" s="36"/>
      <c r="BB187" s="36"/>
      <c r="BC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69"/>
      <c r="BA188" s="36"/>
      <c r="BB188" s="36"/>
      <c r="BC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69"/>
      <c r="BA189" s="36"/>
      <c r="BB189" s="36"/>
      <c r="BC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69"/>
      <c r="BA190" s="36"/>
      <c r="BB190" s="36"/>
      <c r="BC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69"/>
      <c r="BA191" s="36"/>
      <c r="BB191" s="36"/>
      <c r="BC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69"/>
      <c r="BA192" s="36"/>
      <c r="BB192" s="36"/>
      <c r="BC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69"/>
      <c r="BA193" s="36"/>
      <c r="BB193" s="36"/>
      <c r="BC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69"/>
      <c r="BA194" s="36"/>
      <c r="BB194" s="36"/>
      <c r="BC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69"/>
      <c r="BA195" s="36"/>
      <c r="BB195" s="36"/>
      <c r="BC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69"/>
      <c r="BA196" s="36"/>
      <c r="BB196" s="36"/>
      <c r="BC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69"/>
      <c r="BA197" s="36"/>
      <c r="BB197" s="36"/>
      <c r="BC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69"/>
      <c r="BA198" s="36"/>
      <c r="BB198" s="36"/>
      <c r="BC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69"/>
      <c r="BA199" s="36"/>
      <c r="BB199" s="36"/>
      <c r="BC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69"/>
      <c r="BA200" s="36"/>
      <c r="BB200" s="36"/>
      <c r="BC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69"/>
      <c r="BA201" s="36"/>
      <c r="BB201" s="36"/>
      <c r="BC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69"/>
      <c r="BA202" s="36"/>
      <c r="BB202" s="36"/>
      <c r="BC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69"/>
      <c r="BA203" s="36"/>
      <c r="BB203" s="36"/>
      <c r="BC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69"/>
      <c r="BA204" s="36"/>
      <c r="BB204" s="36"/>
      <c r="BC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69"/>
      <c r="BA205" s="36"/>
      <c r="BB205" s="36"/>
      <c r="BC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69"/>
      <c r="BA206" s="36"/>
      <c r="BB206" s="36"/>
      <c r="BC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69"/>
      <c r="BA207" s="36"/>
      <c r="BB207" s="36"/>
      <c r="BC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69"/>
      <c r="BA208" s="36"/>
      <c r="BB208" s="36"/>
      <c r="BC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69"/>
      <c r="BA209" s="36"/>
      <c r="BB209" s="36"/>
      <c r="BC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69"/>
      <c r="BA210" s="36"/>
      <c r="BB210" s="36"/>
      <c r="BC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69"/>
      <c r="BA211" s="36"/>
      <c r="BB211" s="36"/>
      <c r="BC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69"/>
      <c r="BA212" s="36"/>
      <c r="BB212" s="36"/>
      <c r="BC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69"/>
      <c r="BA213" s="36"/>
      <c r="BB213" s="36"/>
      <c r="BC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69"/>
      <c r="BA214" s="36"/>
      <c r="BB214" s="36"/>
      <c r="BC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69"/>
      <c r="BA215" s="36"/>
      <c r="BB215" s="36"/>
      <c r="BC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69"/>
      <c r="BA216" s="36"/>
      <c r="BB216" s="36"/>
      <c r="BC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69"/>
      <c r="BA217" s="36"/>
      <c r="BB217" s="36"/>
      <c r="BC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69"/>
      <c r="BA218" s="36"/>
      <c r="BB218" s="36"/>
      <c r="BC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69"/>
      <c r="BA219" s="36"/>
      <c r="BB219" s="36"/>
      <c r="BC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69"/>
      <c r="BA220" s="36"/>
      <c r="BB220" s="36"/>
      <c r="BC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69"/>
      <c r="BA221" s="36"/>
      <c r="BB221" s="36"/>
      <c r="BC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69"/>
      <c r="BA222" s="36"/>
      <c r="BB222" s="36"/>
      <c r="BC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69"/>
      <c r="BA223" s="36"/>
      <c r="BB223" s="36"/>
      <c r="BC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69"/>
      <c r="BA224" s="36"/>
      <c r="BB224" s="36"/>
      <c r="BC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69"/>
      <c r="BA225" s="36"/>
      <c r="BB225" s="36"/>
      <c r="BC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69"/>
      <c r="BA226" s="36"/>
      <c r="BB226" s="36"/>
      <c r="BC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69"/>
      <c r="BA227" s="36"/>
      <c r="BB227" s="36"/>
      <c r="BC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69"/>
      <c r="BA228" s="36"/>
      <c r="BB228" s="36"/>
      <c r="BC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69"/>
      <c r="BA229" s="36"/>
      <c r="BB229" s="36"/>
      <c r="BC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69"/>
      <c r="BA230" s="36"/>
      <c r="BB230" s="36"/>
      <c r="BC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69"/>
      <c r="BA231" s="36"/>
      <c r="BB231" s="36"/>
      <c r="BC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69"/>
      <c r="BA232" s="36"/>
      <c r="BB232" s="36"/>
      <c r="BC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69"/>
      <c r="BA233" s="36"/>
      <c r="BB233" s="36"/>
      <c r="BC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69"/>
      <c r="BA234" s="36"/>
      <c r="BB234" s="36"/>
      <c r="BC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69"/>
      <c r="BA235" s="36"/>
      <c r="BB235" s="36"/>
      <c r="BC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69"/>
      <c r="BA236" s="36"/>
      <c r="BB236" s="36"/>
      <c r="BC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69"/>
      <c r="BA237" s="36"/>
      <c r="BB237" s="36"/>
      <c r="BC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69"/>
      <c r="BA238" s="36"/>
      <c r="BB238" s="36"/>
      <c r="BC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69"/>
      <c r="BA239" s="36"/>
      <c r="BB239" s="36"/>
      <c r="BC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69"/>
      <c r="BA240" s="36"/>
      <c r="BB240" s="36"/>
      <c r="BC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69"/>
      <c r="BA241" s="36"/>
      <c r="BB241" s="36"/>
      <c r="BC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69"/>
      <c r="BA242" s="36"/>
      <c r="BB242" s="36"/>
      <c r="BC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69"/>
      <c r="BA243" s="36"/>
      <c r="BB243" s="36"/>
      <c r="BC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69"/>
      <c r="BA244" s="36"/>
      <c r="BB244" s="36"/>
      <c r="BC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69"/>
      <c r="BA245" s="36"/>
      <c r="BB245" s="36"/>
      <c r="BC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69"/>
      <c r="BA246" s="36"/>
      <c r="BB246" s="36"/>
      <c r="BC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69"/>
      <c r="BA247" s="36"/>
      <c r="BB247" s="36"/>
      <c r="BC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69"/>
      <c r="BA248" s="36"/>
      <c r="BB248" s="36"/>
      <c r="BC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69"/>
      <c r="BA249" s="36"/>
      <c r="BB249" s="36"/>
      <c r="BC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69"/>
      <c r="BA250" s="36"/>
      <c r="BB250" s="36"/>
      <c r="BC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69"/>
      <c r="BA251" s="36"/>
      <c r="BB251" s="36"/>
      <c r="BC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69"/>
      <c r="BA252" s="36"/>
      <c r="BB252" s="36"/>
      <c r="BC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69"/>
      <c r="BA253" s="36"/>
      <c r="BB253" s="36"/>
      <c r="BC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69"/>
      <c r="BA254" s="36"/>
      <c r="BB254" s="36"/>
      <c r="BC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69"/>
      <c r="BA255" s="36"/>
      <c r="BB255" s="36"/>
      <c r="BC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69"/>
      <c r="BA256" s="36"/>
      <c r="BB256" s="36"/>
      <c r="BC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69"/>
      <c r="BA257" s="36"/>
      <c r="BB257" s="36"/>
      <c r="BC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69"/>
      <c r="BA258" s="36"/>
      <c r="BB258" s="36"/>
      <c r="BC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69"/>
      <c r="BA259" s="36"/>
      <c r="BB259" s="36"/>
      <c r="BC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69"/>
      <c r="BA260" s="36"/>
      <c r="BB260" s="36"/>
      <c r="BC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69"/>
      <c r="BA261" s="36"/>
      <c r="BB261" s="36"/>
      <c r="BC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69"/>
      <c r="BA262" s="36"/>
      <c r="BB262" s="36"/>
      <c r="BC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69"/>
      <c r="BA263" s="36"/>
      <c r="BB263" s="36"/>
      <c r="BC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69"/>
      <c r="BA264" s="36"/>
      <c r="BB264" s="36"/>
      <c r="BC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69"/>
      <c r="BA265" s="36"/>
      <c r="BB265" s="36"/>
      <c r="BC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69"/>
      <c r="BA266" s="36"/>
      <c r="BB266" s="36"/>
      <c r="BC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69"/>
      <c r="BA267" s="36"/>
      <c r="BB267" s="36"/>
      <c r="BC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69"/>
      <c r="BA268" s="36"/>
      <c r="BB268" s="36"/>
      <c r="BC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69"/>
      <c r="BA269" s="36"/>
      <c r="BB269" s="36"/>
      <c r="BC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69"/>
      <c r="BA270" s="36"/>
      <c r="BB270" s="36"/>
      <c r="BC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69"/>
      <c r="BA271" s="36"/>
      <c r="BB271" s="36"/>
      <c r="BC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69"/>
      <c r="BA272" s="36"/>
      <c r="BB272" s="36"/>
      <c r="BC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69"/>
      <c r="BA273" s="36"/>
      <c r="BB273" s="36"/>
      <c r="BC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69"/>
      <c r="BA274" s="36"/>
      <c r="BB274" s="36"/>
      <c r="BC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69"/>
      <c r="BA275" s="36"/>
      <c r="BB275" s="36"/>
      <c r="BC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69"/>
      <c r="BA276" s="36"/>
      <c r="BB276" s="36"/>
      <c r="BC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69"/>
      <c r="BA277" s="36"/>
      <c r="BB277" s="36"/>
      <c r="BC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69"/>
      <c r="BA278" s="36"/>
      <c r="BB278" s="36"/>
      <c r="BC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69"/>
      <c r="BA279" s="36"/>
      <c r="BB279" s="36"/>
      <c r="BC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69"/>
      <c r="BA280" s="36"/>
      <c r="BB280" s="36"/>
      <c r="BC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69"/>
      <c r="BA281" s="36"/>
      <c r="BB281" s="36"/>
      <c r="BC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69"/>
      <c r="BA282" s="36"/>
      <c r="BB282" s="36"/>
      <c r="BC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69"/>
      <c r="BA283" s="36"/>
      <c r="BB283" s="36"/>
      <c r="BC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69"/>
      <c r="BA284" s="36"/>
      <c r="BB284" s="36"/>
      <c r="BC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69"/>
      <c r="BA285" s="36"/>
      <c r="BB285" s="36"/>
      <c r="BC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69"/>
      <c r="BA286" s="36"/>
      <c r="BB286" s="36"/>
      <c r="BC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69"/>
      <c r="BA287" s="36"/>
      <c r="BB287" s="36"/>
      <c r="BC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69"/>
      <c r="BA288" s="36"/>
      <c r="BB288" s="36"/>
      <c r="BC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69"/>
      <c r="BA289" s="36"/>
      <c r="BB289" s="36"/>
      <c r="BC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69"/>
      <c r="BA290" s="36"/>
      <c r="BB290" s="36"/>
      <c r="BC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69"/>
      <c r="BA291" s="36"/>
      <c r="BB291" s="36"/>
      <c r="BC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69"/>
      <c r="BA292" s="36"/>
      <c r="BB292" s="36"/>
      <c r="BC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69"/>
      <c r="BA293" s="36"/>
      <c r="BB293" s="36"/>
      <c r="BC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69"/>
      <c r="BA294" s="36"/>
      <c r="BB294" s="36"/>
      <c r="BC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69"/>
      <c r="BA295" s="36"/>
      <c r="BB295" s="36"/>
      <c r="BC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69"/>
      <c r="BA296" s="36"/>
      <c r="BB296" s="36"/>
      <c r="BC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69"/>
      <c r="BA297" s="36"/>
      <c r="BB297" s="36"/>
      <c r="BC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69"/>
      <c r="BA298" s="36"/>
      <c r="BB298" s="36"/>
      <c r="BC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69"/>
      <c r="BA299" s="36"/>
      <c r="BB299" s="36"/>
      <c r="BC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69"/>
      <c r="BA300" s="36"/>
      <c r="BB300" s="36"/>
      <c r="BC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69"/>
      <c r="BA301" s="36"/>
      <c r="BB301" s="36"/>
      <c r="BC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69"/>
      <c r="BA302" s="36"/>
      <c r="BB302" s="36"/>
      <c r="BC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69"/>
      <c r="BA303" s="36"/>
      <c r="BB303" s="36"/>
      <c r="BC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69"/>
      <c r="BA304" s="36"/>
      <c r="BB304" s="36"/>
      <c r="BC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69"/>
      <c r="BA305" s="36"/>
      <c r="BB305" s="36"/>
      <c r="BC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69"/>
      <c r="BA306" s="36"/>
      <c r="BB306" s="36"/>
      <c r="BC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69"/>
      <c r="BA307" s="36"/>
      <c r="BB307" s="36"/>
      <c r="BC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69"/>
      <c r="BA308" s="36"/>
      <c r="BB308" s="36"/>
      <c r="BC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69"/>
      <c r="BA309" s="36"/>
      <c r="BB309" s="36"/>
      <c r="BC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69"/>
      <c r="BA310" s="36"/>
      <c r="BB310" s="36"/>
      <c r="BC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69"/>
      <c r="BA311" s="36"/>
      <c r="BB311" s="36"/>
      <c r="BC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69"/>
      <c r="BA312" s="36"/>
      <c r="BB312" s="36"/>
      <c r="BC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69"/>
      <c r="BA313" s="36"/>
      <c r="BB313" s="36"/>
      <c r="BC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69"/>
      <c r="BA314" s="36"/>
      <c r="BB314" s="36"/>
      <c r="BC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69"/>
      <c r="BA315" s="36"/>
      <c r="BB315" s="36"/>
      <c r="BC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69"/>
      <c r="BA316" s="36"/>
      <c r="BB316" s="36"/>
      <c r="BC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69"/>
      <c r="BA317" s="36"/>
      <c r="BB317" s="36"/>
      <c r="BC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69"/>
      <c r="BA318" s="36"/>
      <c r="BB318" s="36"/>
      <c r="BC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69"/>
      <c r="BA319" s="36"/>
      <c r="BB319" s="36"/>
      <c r="BC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69"/>
      <c r="BA320" s="36"/>
      <c r="BB320" s="36"/>
      <c r="BC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69"/>
      <c r="BA321" s="36"/>
      <c r="BB321" s="36"/>
      <c r="BC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69"/>
      <c r="BA322" s="36"/>
      <c r="BB322" s="36"/>
      <c r="BC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69"/>
      <c r="BA323" s="36"/>
      <c r="BB323" s="36"/>
      <c r="BC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69"/>
      <c r="BA324" s="36"/>
      <c r="BB324" s="36"/>
      <c r="BC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69"/>
      <c r="BA325" s="36"/>
      <c r="BB325" s="36"/>
      <c r="BC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69"/>
      <c r="BA326" s="36"/>
      <c r="BB326" s="36"/>
      <c r="BC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69"/>
      <c r="BA327" s="36"/>
      <c r="BB327" s="36"/>
      <c r="BC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69"/>
      <c r="BA328" s="36"/>
      <c r="BB328" s="36"/>
      <c r="BC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69"/>
      <c r="BA329" s="36"/>
      <c r="BB329" s="36"/>
      <c r="BC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69"/>
      <c r="BA330" s="36"/>
      <c r="BB330" s="36"/>
      <c r="BC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69"/>
      <c r="BA331" s="36"/>
      <c r="BB331" s="36"/>
      <c r="BC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69"/>
      <c r="BA332" s="36"/>
      <c r="BB332" s="36"/>
      <c r="BC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69"/>
      <c r="BA333" s="36"/>
      <c r="BB333" s="36"/>
      <c r="BC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69"/>
      <c r="BA334" s="36"/>
      <c r="BB334" s="36"/>
      <c r="BC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69"/>
      <c r="BA335" s="36"/>
      <c r="BB335" s="36"/>
      <c r="BC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69"/>
      <c r="BA336" s="36"/>
      <c r="BB336" s="36"/>
      <c r="BC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69"/>
      <c r="BA337" s="36"/>
      <c r="BB337" s="36"/>
      <c r="BC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69"/>
      <c r="BA338" s="36"/>
      <c r="BB338" s="36"/>
      <c r="BC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69"/>
      <c r="BA339" s="36"/>
      <c r="BB339" s="36"/>
      <c r="BC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69"/>
      <c r="BA340" s="36"/>
      <c r="BB340" s="36"/>
      <c r="BC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c r="AZ341" s="69"/>
      <c r="BA341" s="36"/>
      <c r="BB341" s="36"/>
      <c r="BC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69"/>
      <c r="BA342" s="36"/>
      <c r="BB342" s="36"/>
      <c r="BC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c r="AZ343" s="69"/>
      <c r="BA343" s="36"/>
      <c r="BB343" s="36"/>
      <c r="BC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c r="AZ344" s="69"/>
      <c r="BA344" s="36"/>
      <c r="BB344" s="36"/>
      <c r="BC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c r="AZ345" s="69"/>
      <c r="BA345" s="36"/>
      <c r="BB345" s="36"/>
      <c r="BC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c r="AZ346" s="69"/>
      <c r="BA346" s="36"/>
      <c r="BB346" s="36"/>
      <c r="BC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c r="AZ347" s="69"/>
      <c r="BA347" s="36"/>
      <c r="BB347" s="36"/>
      <c r="BC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c r="AZ348" s="69"/>
      <c r="BA348" s="36"/>
      <c r="BB348" s="36"/>
      <c r="BC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c r="AZ349" s="69"/>
      <c r="BA349" s="36"/>
      <c r="BB349" s="36"/>
      <c r="BC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c r="AZ350" s="69"/>
      <c r="BA350" s="36"/>
      <c r="BB350" s="36"/>
      <c r="BC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c r="AZ351" s="69"/>
      <c r="BA351" s="36"/>
      <c r="BB351" s="36"/>
      <c r="BC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69"/>
      <c r="BA352" s="36"/>
      <c r="BB352" s="36"/>
      <c r="BC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69"/>
      <c r="BA353" s="36"/>
      <c r="BB353" s="36"/>
      <c r="BC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c r="AZ354" s="69"/>
      <c r="BA354" s="36"/>
      <c r="BB354" s="36"/>
      <c r="BC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69"/>
      <c r="BA355" s="36"/>
      <c r="BB355" s="36"/>
      <c r="BC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c r="AZ356" s="69"/>
      <c r="BA356" s="36"/>
      <c r="BB356" s="36"/>
      <c r="BC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69"/>
      <c r="BA357" s="36"/>
      <c r="BB357" s="36"/>
      <c r="BC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69"/>
      <c r="BA358" s="36"/>
      <c r="BB358" s="36"/>
      <c r="BC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69"/>
      <c r="BA359" s="36"/>
      <c r="BB359" s="36"/>
      <c r="BC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69"/>
      <c r="BA360" s="36"/>
      <c r="BB360" s="36"/>
      <c r="BC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69"/>
      <c r="BA361" s="36"/>
      <c r="BB361" s="36"/>
      <c r="BC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c r="AZ362" s="69"/>
      <c r="BA362" s="36"/>
      <c r="BB362" s="36"/>
      <c r="BC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69"/>
      <c r="BA363" s="36"/>
      <c r="BB363" s="36"/>
      <c r="BC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69"/>
      <c r="BA364" s="36"/>
      <c r="BB364" s="36"/>
      <c r="BC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69"/>
      <c r="BA365" s="36"/>
      <c r="BB365" s="36"/>
      <c r="BC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69"/>
      <c r="BA366" s="36"/>
      <c r="BB366" s="36"/>
      <c r="BC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69"/>
      <c r="BA367" s="36"/>
      <c r="BB367" s="36"/>
      <c r="BC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69"/>
      <c r="BA368" s="36"/>
      <c r="BB368" s="36"/>
      <c r="BC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c r="AZ369" s="69"/>
      <c r="BA369" s="36"/>
      <c r="BB369" s="36"/>
      <c r="BC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c r="AZ370" s="69"/>
      <c r="BA370" s="36"/>
      <c r="BB370" s="36"/>
      <c r="BC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c r="AZ371" s="69"/>
      <c r="BA371" s="36"/>
      <c r="BB371" s="36"/>
      <c r="BC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c r="AZ372" s="69"/>
      <c r="BA372" s="36"/>
      <c r="BB372" s="36"/>
      <c r="BC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69"/>
      <c r="BA373" s="36"/>
      <c r="BB373" s="36"/>
      <c r="BC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69"/>
      <c r="BA374" s="36"/>
      <c r="BB374" s="36"/>
      <c r="BC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69"/>
      <c r="BA375" s="36"/>
      <c r="BB375" s="36"/>
      <c r="BC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69"/>
      <c r="BA376" s="36"/>
      <c r="BB376" s="36"/>
      <c r="BC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69"/>
      <c r="BA377" s="36"/>
      <c r="BB377" s="36"/>
      <c r="BC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69"/>
      <c r="BA378" s="36"/>
      <c r="BB378" s="36"/>
      <c r="BC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69"/>
      <c r="BA379" s="36"/>
      <c r="BB379" s="36"/>
      <c r="BC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69"/>
      <c r="BA380" s="36"/>
      <c r="BB380" s="36"/>
      <c r="BC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69"/>
      <c r="BA381" s="36"/>
      <c r="BB381" s="36"/>
      <c r="BC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69"/>
      <c r="BA382" s="36"/>
      <c r="BB382" s="36"/>
      <c r="BC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69"/>
      <c r="BA383" s="36"/>
      <c r="BB383" s="36"/>
      <c r="BC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69"/>
      <c r="BA384" s="36"/>
      <c r="BB384" s="36"/>
      <c r="BC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69"/>
      <c r="BA385" s="36"/>
      <c r="BB385" s="36"/>
      <c r="BC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69"/>
      <c r="BA386" s="36"/>
      <c r="BB386" s="36"/>
      <c r="BC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69"/>
      <c r="BA387" s="36"/>
      <c r="BB387" s="36"/>
      <c r="BC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69"/>
      <c r="BA388" s="36"/>
      <c r="BB388" s="36"/>
      <c r="BC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69"/>
      <c r="BA389" s="36"/>
      <c r="BB389" s="36"/>
      <c r="BC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69"/>
      <c r="BA390" s="36"/>
      <c r="BB390" s="36"/>
      <c r="BC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69"/>
      <c r="BA391" s="36"/>
      <c r="BB391" s="36"/>
      <c r="BC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69"/>
      <c r="BA392" s="36"/>
      <c r="BB392" s="36"/>
      <c r="BC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69"/>
      <c r="BA393" s="36"/>
      <c r="BB393" s="36"/>
      <c r="BC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69"/>
      <c r="BA394" s="36"/>
      <c r="BB394" s="36"/>
      <c r="BC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69"/>
      <c r="BA395" s="36"/>
      <c r="BB395" s="36"/>
      <c r="BC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69"/>
      <c r="BA396" s="36"/>
      <c r="BB396" s="36"/>
      <c r="BC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69"/>
      <c r="BA397" s="36"/>
      <c r="BB397" s="36"/>
      <c r="BC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69"/>
      <c r="BA398" s="36"/>
      <c r="BB398" s="36"/>
      <c r="BC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69"/>
      <c r="BA399" s="36"/>
      <c r="BB399" s="36"/>
      <c r="BC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69"/>
      <c r="BA400" s="36"/>
      <c r="BB400" s="36"/>
      <c r="BC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69"/>
      <c r="BA401" s="36"/>
      <c r="BB401" s="36"/>
      <c r="BC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69"/>
      <c r="BA402" s="36"/>
      <c r="BB402" s="36"/>
      <c r="BC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69"/>
      <c r="BA403" s="36"/>
      <c r="BB403" s="36"/>
      <c r="BC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69"/>
      <c r="BA404" s="36"/>
      <c r="BB404" s="36"/>
      <c r="BC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69"/>
      <c r="BA405" s="36"/>
      <c r="BB405" s="36"/>
      <c r="BC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69"/>
      <c r="BA406" s="36"/>
      <c r="BB406" s="36"/>
      <c r="BC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69"/>
      <c r="BA407" s="36"/>
      <c r="BB407" s="36"/>
      <c r="BC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69"/>
      <c r="BA408" s="36"/>
      <c r="BB408" s="36"/>
      <c r="BC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c r="AZ409" s="69"/>
      <c r="BA409" s="36"/>
      <c r="BB409" s="36"/>
      <c r="BC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69"/>
      <c r="BA410" s="36"/>
      <c r="BB410" s="36"/>
      <c r="BC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69"/>
      <c r="BA411" s="36"/>
      <c r="BB411" s="36"/>
      <c r="BC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69"/>
      <c r="BA412" s="36"/>
      <c r="BB412" s="36"/>
      <c r="BC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69"/>
      <c r="BA413" s="36"/>
      <c r="BB413" s="36"/>
      <c r="BC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69"/>
      <c r="BA414" s="36"/>
      <c r="BB414" s="36"/>
      <c r="BC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69"/>
      <c r="BA415" s="36"/>
      <c r="BB415" s="36"/>
      <c r="BC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69"/>
      <c r="BA416" s="36"/>
      <c r="BB416" s="36"/>
      <c r="BC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69"/>
      <c r="BA417" s="36"/>
      <c r="BB417" s="36"/>
      <c r="BC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69"/>
      <c r="BA418" s="36"/>
      <c r="BB418" s="36"/>
      <c r="BC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69"/>
      <c r="BA419" s="36"/>
      <c r="BB419" s="36"/>
      <c r="BC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69"/>
      <c r="BA420" s="36"/>
      <c r="BB420" s="36"/>
      <c r="BC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69"/>
      <c r="BA421" s="36"/>
      <c r="BB421" s="36"/>
      <c r="BC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69"/>
      <c r="BA422" s="36"/>
      <c r="BB422" s="36"/>
      <c r="BC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69"/>
      <c r="BA423" s="36"/>
      <c r="BB423" s="36"/>
      <c r="BC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69"/>
      <c r="BA424" s="36"/>
      <c r="BB424" s="36"/>
      <c r="BC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69"/>
      <c r="BA425" s="36"/>
      <c r="BB425" s="36"/>
      <c r="BC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69"/>
      <c r="BA426" s="36"/>
      <c r="BB426" s="36"/>
      <c r="BC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69"/>
      <c r="BA427" s="36"/>
      <c r="BB427" s="36"/>
      <c r="BC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69"/>
      <c r="BA428" s="36"/>
      <c r="BB428" s="36"/>
      <c r="BC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69"/>
      <c r="BA429" s="36"/>
      <c r="BB429" s="36"/>
      <c r="BC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69"/>
      <c r="BA430" s="36"/>
      <c r="BB430" s="36"/>
      <c r="BC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69"/>
      <c r="BA431" s="36"/>
      <c r="BB431" s="36"/>
      <c r="BC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69"/>
      <c r="BA432" s="36"/>
      <c r="BB432" s="36"/>
      <c r="BC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69"/>
      <c r="BA433" s="36"/>
      <c r="BB433" s="36"/>
      <c r="BC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69"/>
      <c r="BA434" s="36"/>
      <c r="BB434" s="36"/>
      <c r="BC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69"/>
      <c r="BA435" s="36"/>
      <c r="BB435" s="36"/>
      <c r="BC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c r="AZ436" s="69"/>
      <c r="BA436" s="36"/>
      <c r="BB436" s="36"/>
      <c r="BC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c r="AZ437" s="69"/>
      <c r="BA437" s="36"/>
      <c r="BB437" s="36"/>
      <c r="BC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c r="AZ438" s="69"/>
      <c r="BA438" s="36"/>
      <c r="BB438" s="36"/>
      <c r="BC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c r="AZ439" s="69"/>
      <c r="BA439" s="36"/>
      <c r="BB439" s="36"/>
      <c r="BC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69"/>
      <c r="BA440" s="36"/>
      <c r="BB440" s="36"/>
      <c r="BC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c r="AZ441" s="69"/>
      <c r="BA441" s="36"/>
      <c r="BB441" s="36"/>
      <c r="BC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c r="AZ442" s="69"/>
      <c r="BA442" s="36"/>
      <c r="BB442" s="36"/>
      <c r="BC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c r="AZ443" s="69"/>
      <c r="BA443" s="36"/>
      <c r="BB443" s="36"/>
      <c r="BC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c r="AZ444" s="69"/>
      <c r="BA444" s="36"/>
      <c r="BB444" s="36"/>
      <c r="BC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c r="AZ445" s="69"/>
      <c r="BA445" s="36"/>
      <c r="BB445" s="36"/>
      <c r="BC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c r="AZ446" s="69"/>
      <c r="BA446" s="36"/>
      <c r="BB446" s="36"/>
      <c r="BC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c r="AZ447" s="69"/>
      <c r="BA447" s="36"/>
      <c r="BB447" s="36"/>
      <c r="BC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c r="AZ448" s="69"/>
      <c r="BA448" s="36"/>
      <c r="BB448" s="36"/>
      <c r="BC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c r="AZ449" s="69"/>
      <c r="BA449" s="36"/>
      <c r="BB449" s="36"/>
      <c r="BC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c r="AZ450" s="69"/>
      <c r="BA450" s="36"/>
      <c r="BB450" s="36"/>
      <c r="BC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c r="AZ451" s="69"/>
      <c r="BA451" s="36"/>
      <c r="BB451" s="36"/>
      <c r="BC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c r="AZ452" s="69"/>
      <c r="BA452" s="36"/>
      <c r="BB452" s="36"/>
      <c r="BC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c r="AZ453" s="69"/>
      <c r="BA453" s="36"/>
      <c r="BB453" s="36"/>
      <c r="BC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c r="AZ454" s="69"/>
      <c r="BA454" s="36"/>
      <c r="BB454" s="36"/>
      <c r="BC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c r="AZ455" s="69"/>
      <c r="BA455" s="36"/>
      <c r="BB455" s="36"/>
      <c r="BC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c r="AZ456" s="69"/>
      <c r="BA456" s="36"/>
      <c r="BB456" s="36"/>
      <c r="BC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c r="AZ457" s="69"/>
      <c r="BA457" s="36"/>
      <c r="BB457" s="36"/>
      <c r="BC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c r="AZ458" s="69"/>
      <c r="BA458" s="36"/>
      <c r="BB458" s="36"/>
      <c r="BC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c r="AZ459" s="69"/>
      <c r="BA459" s="36"/>
      <c r="BB459" s="36"/>
      <c r="BC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c r="AZ460" s="69"/>
      <c r="BA460" s="36"/>
      <c r="BB460" s="36"/>
      <c r="BC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c r="AZ461" s="69"/>
      <c r="BA461" s="36"/>
      <c r="BB461" s="36"/>
      <c r="BC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c r="AZ462" s="69"/>
      <c r="BA462" s="36"/>
      <c r="BB462" s="36"/>
      <c r="BC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c r="AZ463" s="69"/>
      <c r="BA463" s="36"/>
      <c r="BB463" s="36"/>
      <c r="BC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c r="AZ464" s="69"/>
      <c r="BA464" s="36"/>
      <c r="BB464" s="36"/>
      <c r="BC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c r="AZ465" s="69"/>
      <c r="BA465" s="36"/>
      <c r="BB465" s="36"/>
      <c r="BC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c r="AZ466" s="69"/>
      <c r="BA466" s="36"/>
      <c r="BB466" s="36"/>
      <c r="BC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c r="AZ467" s="69"/>
      <c r="BA467" s="36"/>
      <c r="BB467" s="36"/>
      <c r="BC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69"/>
      <c r="BA468" s="36"/>
      <c r="BB468" s="36"/>
      <c r="BC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c r="AZ469" s="69"/>
      <c r="BA469" s="36"/>
      <c r="BB469" s="36"/>
      <c r="BC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c r="AZ470" s="69"/>
      <c r="BA470" s="36"/>
      <c r="BB470" s="36"/>
      <c r="BC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c r="AZ471" s="69"/>
      <c r="BA471" s="36"/>
      <c r="BB471" s="36"/>
      <c r="BC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c r="AZ472" s="69"/>
      <c r="BA472" s="36"/>
      <c r="BB472" s="36"/>
      <c r="BC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c r="AZ473" s="69"/>
      <c r="BA473" s="36"/>
      <c r="BB473" s="36"/>
      <c r="BC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c r="AZ474" s="69"/>
      <c r="BA474" s="36"/>
      <c r="BB474" s="36"/>
      <c r="BC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69"/>
      <c r="BA475" s="36"/>
      <c r="BB475" s="36"/>
      <c r="BC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c r="AZ476" s="69"/>
      <c r="BA476" s="36"/>
      <c r="BB476" s="36"/>
      <c r="BC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c r="AZ477" s="69"/>
      <c r="BA477" s="36"/>
      <c r="BB477" s="36"/>
      <c r="BC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c r="AZ478" s="69"/>
      <c r="BA478" s="36"/>
      <c r="BB478" s="36"/>
      <c r="BC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c r="AZ479" s="69"/>
      <c r="BA479" s="36"/>
      <c r="BB479" s="36"/>
      <c r="BC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c r="AZ480" s="69"/>
      <c r="BA480" s="36"/>
      <c r="BB480" s="36"/>
      <c r="BC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c r="AZ481" s="69"/>
      <c r="BA481" s="36"/>
      <c r="BB481" s="36"/>
      <c r="BC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c r="AZ482" s="69"/>
      <c r="BA482" s="36"/>
      <c r="BB482" s="36"/>
      <c r="BC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c r="AZ483" s="69"/>
      <c r="BA483" s="36"/>
      <c r="BB483" s="36"/>
      <c r="BC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c r="AZ484" s="69"/>
      <c r="BA484" s="36"/>
      <c r="BB484" s="36"/>
      <c r="BC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c r="AZ485" s="69"/>
      <c r="BA485" s="36"/>
      <c r="BB485" s="36"/>
      <c r="BC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c r="AZ486" s="69"/>
      <c r="BA486" s="36"/>
      <c r="BB486" s="36"/>
      <c r="BC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69"/>
      <c r="BA487" s="36"/>
      <c r="BB487" s="36"/>
      <c r="BC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c r="AZ488" s="69"/>
      <c r="BA488" s="36"/>
      <c r="BB488" s="36"/>
      <c r="BC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c r="AZ489" s="69"/>
      <c r="BA489" s="36"/>
      <c r="BB489" s="36"/>
      <c r="BC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c r="AZ490" s="69"/>
      <c r="BA490" s="36"/>
      <c r="BB490" s="36"/>
      <c r="BC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c r="AZ491" s="69"/>
      <c r="BA491" s="36"/>
      <c r="BB491" s="36"/>
      <c r="BC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69"/>
      <c r="BA492" s="36"/>
      <c r="BB492" s="36"/>
      <c r="BC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c r="AZ493" s="69"/>
      <c r="BA493" s="36"/>
      <c r="BB493" s="36"/>
      <c r="BC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69"/>
      <c r="BA494" s="36"/>
      <c r="BB494" s="36"/>
      <c r="BC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69"/>
      <c r="BA495" s="36"/>
      <c r="BB495" s="36"/>
      <c r="BC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69"/>
      <c r="BA496" s="36"/>
      <c r="BB496" s="36"/>
      <c r="BC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69"/>
      <c r="BA497" s="36"/>
      <c r="BB497" s="36"/>
      <c r="BC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69"/>
      <c r="BA498" s="36"/>
      <c r="BB498" s="36"/>
      <c r="BC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69"/>
      <c r="BA499" s="36"/>
      <c r="BB499" s="36"/>
      <c r="BC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c r="AZ500" s="69"/>
      <c r="BA500" s="36"/>
      <c r="BB500" s="36"/>
      <c r="BC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c r="AZ501" s="69"/>
      <c r="BA501" s="36"/>
      <c r="BB501" s="36"/>
      <c r="BC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c r="AZ502" s="69"/>
      <c r="BA502" s="36"/>
      <c r="BB502" s="36"/>
      <c r="BC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c r="AZ503" s="69"/>
      <c r="BA503" s="36"/>
      <c r="BB503" s="36"/>
      <c r="BC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c r="AZ504" s="69"/>
      <c r="BA504" s="36"/>
      <c r="BB504" s="36"/>
      <c r="BC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c r="AZ505" s="69"/>
      <c r="BA505" s="36"/>
      <c r="BB505" s="36"/>
      <c r="BC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69"/>
      <c r="BA506" s="36"/>
      <c r="BB506" s="36"/>
      <c r="BC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69"/>
      <c r="BA507" s="36"/>
      <c r="BB507" s="36"/>
      <c r="BC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69"/>
      <c r="BA508" s="36"/>
      <c r="BB508" s="36"/>
      <c r="BC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69"/>
      <c r="BA509" s="36"/>
      <c r="BB509" s="36"/>
      <c r="BC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69"/>
      <c r="BA510" s="36"/>
      <c r="BB510" s="36"/>
      <c r="BC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69"/>
      <c r="BA511" s="36"/>
      <c r="BB511" s="36"/>
      <c r="BC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69"/>
      <c r="BA512" s="36"/>
      <c r="BB512" s="36"/>
      <c r="BC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69"/>
      <c r="BA513" s="36"/>
      <c r="BB513" s="36"/>
      <c r="BC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69"/>
      <c r="BA514" s="36"/>
      <c r="BB514" s="36"/>
      <c r="BC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69"/>
      <c r="BA515" s="36"/>
      <c r="BB515" s="36"/>
      <c r="BC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69"/>
      <c r="BA516" s="36"/>
      <c r="BB516" s="36"/>
      <c r="BC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69"/>
      <c r="BA517" s="36"/>
      <c r="BB517" s="36"/>
      <c r="BC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69"/>
      <c r="BA518" s="36"/>
      <c r="BB518" s="36"/>
      <c r="BC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69"/>
      <c r="BA519" s="36"/>
      <c r="BB519" s="36"/>
      <c r="BC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69"/>
      <c r="BA520" s="36"/>
      <c r="BB520" s="36"/>
      <c r="BC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69"/>
      <c r="BA521" s="36"/>
      <c r="BB521" s="36"/>
      <c r="BC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69"/>
      <c r="BA522" s="36"/>
      <c r="BB522" s="36"/>
      <c r="BC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69"/>
      <c r="BA523" s="36"/>
      <c r="BB523" s="36"/>
      <c r="BC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69"/>
      <c r="BA524" s="36"/>
      <c r="BB524" s="36"/>
      <c r="BC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69"/>
      <c r="BA525" s="36"/>
      <c r="BB525" s="36"/>
      <c r="BC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69"/>
      <c r="BA526" s="36"/>
      <c r="BB526" s="36"/>
      <c r="BC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69"/>
      <c r="BA527" s="36"/>
      <c r="BB527" s="36"/>
      <c r="BC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69"/>
      <c r="BA528" s="36"/>
      <c r="BB528" s="36"/>
      <c r="BC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69"/>
      <c r="BA529" s="36"/>
      <c r="BB529" s="36"/>
      <c r="BC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69"/>
      <c r="BA530" s="36"/>
      <c r="BB530" s="36"/>
      <c r="BC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69"/>
      <c r="BA531" s="36"/>
      <c r="BB531" s="36"/>
      <c r="BC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69"/>
      <c r="BA532" s="36"/>
      <c r="BB532" s="36"/>
      <c r="BC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69"/>
      <c r="BA533" s="36"/>
      <c r="BB533" s="36"/>
      <c r="BC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69"/>
      <c r="BA534" s="36"/>
      <c r="BB534" s="36"/>
      <c r="BC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69"/>
      <c r="BA535" s="36"/>
      <c r="BB535" s="36"/>
      <c r="BC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69"/>
      <c r="BA536" s="36"/>
      <c r="BB536" s="36"/>
      <c r="BC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69"/>
      <c r="BA537" s="36"/>
      <c r="BB537" s="36"/>
      <c r="BC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69"/>
      <c r="BA538" s="36"/>
      <c r="BB538" s="36"/>
      <c r="BC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69"/>
      <c r="BA539" s="36"/>
      <c r="BB539" s="36"/>
      <c r="BC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69"/>
      <c r="BA540" s="36"/>
      <c r="BB540" s="36"/>
      <c r="BC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69"/>
      <c r="BA541" s="36"/>
      <c r="BB541" s="36"/>
      <c r="BC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69"/>
      <c r="BA542" s="36"/>
      <c r="BB542" s="36"/>
      <c r="BC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69"/>
      <c r="BA543" s="36"/>
      <c r="BB543" s="36"/>
      <c r="BC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69"/>
      <c r="BA544" s="36"/>
      <c r="BB544" s="36"/>
      <c r="BC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69"/>
      <c r="BA545" s="36"/>
      <c r="BB545" s="36"/>
      <c r="BC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69"/>
      <c r="BA546" s="36"/>
      <c r="BB546" s="36"/>
      <c r="BC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69"/>
      <c r="BA547" s="36"/>
      <c r="BB547" s="36"/>
      <c r="BC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69"/>
      <c r="BA548" s="36"/>
      <c r="BB548" s="36"/>
      <c r="BC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69"/>
      <c r="BA549" s="36"/>
      <c r="BB549" s="36"/>
      <c r="BC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69"/>
      <c r="BA550" s="36"/>
      <c r="BB550" s="36"/>
      <c r="BC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69"/>
      <c r="BA551" s="36"/>
      <c r="BB551" s="36"/>
      <c r="BC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69"/>
      <c r="BA552" s="36"/>
      <c r="BB552" s="36"/>
      <c r="BC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69"/>
      <c r="BA553" s="36"/>
      <c r="BB553" s="36"/>
      <c r="BC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69"/>
      <c r="BA554" s="36"/>
      <c r="BB554" s="36"/>
      <c r="BC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69"/>
      <c r="BA555" s="36"/>
      <c r="BB555" s="36"/>
      <c r="BC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69"/>
      <c r="BA556" s="36"/>
      <c r="BB556" s="36"/>
      <c r="BC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69"/>
      <c r="BA557" s="36"/>
      <c r="BB557" s="36"/>
      <c r="BC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69"/>
      <c r="BA558" s="36"/>
      <c r="BB558" s="36"/>
      <c r="BC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69"/>
      <c r="BA559" s="36"/>
      <c r="BB559" s="36"/>
      <c r="BC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69"/>
      <c r="BA560" s="36"/>
      <c r="BB560" s="36"/>
      <c r="BC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69"/>
      <c r="BA561" s="36"/>
      <c r="BB561" s="36"/>
      <c r="BC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69"/>
      <c r="BA562" s="36"/>
      <c r="BB562" s="36"/>
      <c r="BC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69"/>
      <c r="BA563" s="36"/>
      <c r="BB563" s="36"/>
      <c r="BC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69"/>
      <c r="BA564" s="36"/>
      <c r="BB564" s="36"/>
      <c r="BC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69"/>
      <c r="BA565" s="36"/>
      <c r="BB565" s="36"/>
      <c r="BC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69"/>
      <c r="BA566" s="36"/>
      <c r="BB566" s="36"/>
      <c r="BC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69"/>
      <c r="BA567" s="36"/>
      <c r="BB567" s="36"/>
      <c r="BC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69"/>
      <c r="BA568" s="36"/>
      <c r="BB568" s="36"/>
      <c r="BC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69"/>
      <c r="BA569" s="36"/>
      <c r="BB569" s="36"/>
      <c r="BC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69"/>
      <c r="BA570" s="36"/>
      <c r="BB570" s="36"/>
      <c r="BC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69"/>
      <c r="BA571" s="36"/>
      <c r="BB571" s="36"/>
      <c r="BC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69"/>
      <c r="BA572" s="36"/>
      <c r="BB572" s="36"/>
      <c r="BC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c r="AZ573" s="69"/>
      <c r="BA573" s="36"/>
      <c r="BB573" s="36"/>
      <c r="BC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c r="AZ574" s="69"/>
      <c r="BA574" s="36"/>
      <c r="BB574" s="36"/>
      <c r="BC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c r="AZ575" s="69"/>
      <c r="BA575" s="36"/>
      <c r="BB575" s="36"/>
      <c r="BC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c r="AZ576" s="69"/>
      <c r="BA576" s="36"/>
      <c r="BB576" s="36"/>
      <c r="BC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69"/>
      <c r="BA577" s="36"/>
      <c r="BB577" s="36"/>
      <c r="BC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c r="AZ578" s="69"/>
      <c r="BA578" s="36"/>
      <c r="BB578" s="36"/>
      <c r="BC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c r="AZ579" s="69"/>
      <c r="BA579" s="36"/>
      <c r="BB579" s="36"/>
      <c r="BC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c r="AZ580" s="69"/>
      <c r="BA580" s="36"/>
      <c r="BB580" s="36"/>
      <c r="BC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c r="AZ581" s="69"/>
      <c r="BA581" s="36"/>
      <c r="BB581" s="36"/>
      <c r="BC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c r="AZ582" s="69"/>
      <c r="BA582" s="36"/>
      <c r="BB582" s="36"/>
      <c r="BC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c r="AZ583" s="69"/>
      <c r="BA583" s="36"/>
      <c r="BB583" s="36"/>
      <c r="BC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c r="AZ584" s="69"/>
      <c r="BA584" s="36"/>
      <c r="BB584" s="36"/>
      <c r="BC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c r="AZ585" s="69"/>
      <c r="BA585" s="36"/>
      <c r="BB585" s="36"/>
      <c r="BC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c r="AZ586" s="69"/>
      <c r="BA586" s="36"/>
      <c r="BB586" s="36"/>
      <c r="BC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c r="AZ587" s="69"/>
      <c r="BA587" s="36"/>
      <c r="BB587" s="36"/>
      <c r="BC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c r="AZ588" s="69"/>
      <c r="BA588" s="36"/>
      <c r="BB588" s="36"/>
      <c r="BC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c r="AZ589" s="69"/>
      <c r="BA589" s="36"/>
      <c r="BB589" s="36"/>
      <c r="BC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c r="AZ590" s="69"/>
      <c r="BA590" s="36"/>
      <c r="BB590" s="36"/>
      <c r="BC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c r="AZ591" s="69"/>
      <c r="BA591" s="36"/>
      <c r="BB591" s="36"/>
      <c r="BC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c r="AZ592" s="69"/>
      <c r="BA592" s="36"/>
      <c r="BB592" s="36"/>
      <c r="BC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c r="AZ593" s="69"/>
      <c r="BA593" s="36"/>
      <c r="BB593" s="36"/>
      <c r="BC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c r="AZ594" s="69"/>
      <c r="BA594" s="36"/>
      <c r="BB594" s="36"/>
      <c r="BC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c r="AZ595" s="69"/>
      <c r="BA595" s="36"/>
      <c r="BB595" s="36"/>
      <c r="BC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69"/>
      <c r="BA596" s="36"/>
      <c r="BB596" s="36"/>
      <c r="BC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c r="AZ597" s="69"/>
      <c r="BA597" s="36"/>
      <c r="BB597" s="36"/>
      <c r="BC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c r="AZ598" s="69"/>
      <c r="BA598" s="36"/>
      <c r="BB598" s="36"/>
      <c r="BC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c r="AZ599" s="69"/>
      <c r="BA599" s="36"/>
      <c r="BB599" s="36"/>
      <c r="BC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c r="AZ600" s="69"/>
      <c r="BA600" s="36"/>
      <c r="BB600" s="36"/>
      <c r="BC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c r="AZ601" s="69"/>
      <c r="BA601" s="36"/>
      <c r="BB601" s="36"/>
      <c r="BC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c r="AZ602" s="69"/>
      <c r="BA602" s="36"/>
      <c r="BB602" s="36"/>
      <c r="BC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c r="AZ603" s="69"/>
      <c r="BA603" s="36"/>
      <c r="BB603" s="36"/>
      <c r="BC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c r="AZ604" s="69"/>
      <c r="BA604" s="36"/>
      <c r="BB604" s="36"/>
      <c r="BC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c r="AZ605" s="69"/>
      <c r="BA605" s="36"/>
      <c r="BB605" s="36"/>
      <c r="BC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c r="AZ606" s="69"/>
      <c r="BA606" s="36"/>
      <c r="BB606" s="36"/>
      <c r="BC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c r="AZ607" s="69"/>
      <c r="BA607" s="36"/>
      <c r="BB607" s="36"/>
      <c r="BC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c r="AZ608" s="69"/>
      <c r="BA608" s="36"/>
      <c r="BB608" s="36"/>
      <c r="BC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c r="AZ609" s="69"/>
      <c r="BA609" s="36"/>
      <c r="BB609" s="36"/>
      <c r="BC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c r="AZ610" s="69"/>
      <c r="BA610" s="36"/>
      <c r="BB610" s="36"/>
      <c r="BC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c r="AZ611" s="69"/>
      <c r="BA611" s="36"/>
      <c r="BB611" s="36"/>
      <c r="BC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c r="AZ612" s="69"/>
      <c r="BA612" s="36"/>
      <c r="BB612" s="36"/>
      <c r="BC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c r="AZ613" s="69"/>
      <c r="BA613" s="36"/>
      <c r="BB613" s="36"/>
      <c r="BC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c r="AZ614" s="69"/>
      <c r="BA614" s="36"/>
      <c r="BB614" s="36"/>
      <c r="BC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c r="AZ615" s="69"/>
      <c r="BA615" s="36"/>
      <c r="BB615" s="36"/>
      <c r="BC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c r="AZ616" s="69"/>
      <c r="BA616" s="36"/>
      <c r="BB616" s="36"/>
      <c r="BC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c r="AZ617" s="69"/>
      <c r="BA617" s="36"/>
      <c r="BB617" s="36"/>
      <c r="BC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c r="AZ618" s="69"/>
      <c r="BA618" s="36"/>
      <c r="BB618" s="36"/>
      <c r="BC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c r="AZ619" s="69"/>
      <c r="BA619" s="36"/>
      <c r="BB619" s="36"/>
      <c r="BC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69"/>
      <c r="BA620" s="36"/>
      <c r="BB620" s="36"/>
      <c r="BC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69"/>
      <c r="BA621" s="36"/>
      <c r="BB621" s="36"/>
      <c r="BC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c r="AZ622" s="69"/>
      <c r="BA622" s="36"/>
      <c r="BB622" s="36"/>
      <c r="BC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69"/>
      <c r="BA623" s="36"/>
      <c r="BB623" s="36"/>
      <c r="BC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c r="AZ624" s="69"/>
      <c r="BA624" s="36"/>
      <c r="BB624" s="36"/>
      <c r="BC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c r="AZ625" s="69"/>
      <c r="BA625" s="36"/>
      <c r="BB625" s="36"/>
      <c r="BC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69"/>
      <c r="BA626" s="36"/>
      <c r="BB626" s="36"/>
      <c r="BC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69"/>
      <c r="BA627" s="36"/>
      <c r="BB627" s="36"/>
      <c r="BC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c r="AZ628" s="69"/>
      <c r="BA628" s="36"/>
      <c r="BB628" s="36"/>
      <c r="BC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69"/>
      <c r="BA629" s="36"/>
      <c r="BB629" s="36"/>
      <c r="BC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69"/>
      <c r="BA630" s="36"/>
      <c r="BB630" s="36"/>
      <c r="BC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c r="AZ631" s="69"/>
      <c r="BA631" s="36"/>
      <c r="BB631" s="36"/>
      <c r="BC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69"/>
      <c r="BA632" s="36"/>
      <c r="BB632" s="36"/>
      <c r="BC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69"/>
      <c r="BA633" s="36"/>
      <c r="BB633" s="36"/>
      <c r="BC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69"/>
      <c r="BA634" s="36"/>
      <c r="BB634" s="36"/>
      <c r="BC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69"/>
      <c r="BA635" s="36"/>
      <c r="BB635" s="36"/>
      <c r="BC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69"/>
      <c r="BA636" s="36"/>
      <c r="BB636" s="36"/>
      <c r="BC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69"/>
      <c r="BA637" s="36"/>
      <c r="BB637" s="36"/>
      <c r="BC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69"/>
      <c r="BA638" s="36"/>
      <c r="BB638" s="36"/>
      <c r="BC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69"/>
      <c r="BA639" s="36"/>
      <c r="BB639" s="36"/>
      <c r="BC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c r="AZ640" s="69"/>
      <c r="BA640" s="36"/>
      <c r="BB640" s="36"/>
      <c r="BC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c r="AZ641" s="69"/>
      <c r="BA641" s="36"/>
      <c r="BB641" s="36"/>
      <c r="BC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c r="AZ642" s="69"/>
      <c r="BA642" s="36"/>
      <c r="BB642" s="36"/>
      <c r="BC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c r="AZ643" s="69"/>
      <c r="BA643" s="36"/>
      <c r="BB643" s="36"/>
      <c r="BC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c r="AZ644" s="69"/>
      <c r="BA644" s="36"/>
      <c r="BB644" s="36"/>
      <c r="BC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c r="AZ645" s="69"/>
      <c r="BA645" s="36"/>
      <c r="BB645" s="36"/>
      <c r="BC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69"/>
      <c r="BA646" s="36"/>
      <c r="BB646" s="36"/>
      <c r="BC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69"/>
      <c r="BA647" s="36"/>
      <c r="BB647" s="36"/>
      <c r="BC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69"/>
      <c r="BA648" s="36"/>
      <c r="BB648" s="36"/>
      <c r="BC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69"/>
      <c r="BA649" s="36"/>
      <c r="BB649" s="36"/>
      <c r="BC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69"/>
      <c r="BA650" s="36"/>
      <c r="BB650" s="36"/>
      <c r="BC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69"/>
      <c r="BA651" s="36"/>
      <c r="BB651" s="36"/>
      <c r="BC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c r="AZ652" s="69"/>
      <c r="BA652" s="36"/>
      <c r="BB652" s="36"/>
      <c r="BC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69"/>
      <c r="BA653" s="36"/>
      <c r="BB653" s="36"/>
      <c r="BC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69"/>
      <c r="BA654" s="36"/>
      <c r="BB654" s="36"/>
      <c r="BC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69"/>
      <c r="BA655" s="36"/>
      <c r="BB655" s="36"/>
      <c r="BC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69"/>
      <c r="BA656" s="36"/>
      <c r="BB656" s="36"/>
      <c r="BC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c r="AZ657" s="69"/>
      <c r="BA657" s="36"/>
      <c r="BB657" s="36"/>
      <c r="BC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69"/>
      <c r="BA658" s="36"/>
      <c r="BB658" s="36"/>
      <c r="BC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69"/>
      <c r="BA659" s="36"/>
      <c r="BB659" s="36"/>
      <c r="BC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69"/>
      <c r="BA660" s="36"/>
      <c r="BB660" s="36"/>
      <c r="BC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c r="AZ661" s="69"/>
      <c r="BA661" s="36"/>
      <c r="BB661" s="36"/>
      <c r="BC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69"/>
      <c r="BA662" s="36"/>
      <c r="BB662" s="36"/>
      <c r="BC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69"/>
      <c r="BA663" s="36"/>
      <c r="BB663" s="36"/>
      <c r="BC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69"/>
      <c r="BA664" s="36"/>
      <c r="BB664" s="36"/>
      <c r="BC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c r="AZ665" s="69"/>
      <c r="BA665" s="36"/>
      <c r="BB665" s="36"/>
      <c r="BC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c r="AZ666" s="69"/>
      <c r="BA666" s="36"/>
      <c r="BB666" s="36"/>
      <c r="BC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c r="AZ667" s="69"/>
      <c r="BA667" s="36"/>
      <c r="BB667" s="36"/>
      <c r="BC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c r="AZ668" s="69"/>
      <c r="BA668" s="36"/>
      <c r="BB668" s="36"/>
      <c r="BC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c r="AZ669" s="69"/>
      <c r="BA669" s="36"/>
      <c r="BB669" s="36"/>
      <c r="BC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c r="AZ670" s="69"/>
      <c r="BA670" s="36"/>
      <c r="BB670" s="36"/>
      <c r="BC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c r="AZ671" s="69"/>
      <c r="BA671" s="36"/>
      <c r="BB671" s="36"/>
      <c r="BC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c r="AZ672" s="69"/>
      <c r="BA672" s="36"/>
      <c r="BB672" s="36"/>
      <c r="BC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c r="AZ673" s="69"/>
      <c r="BA673" s="36"/>
      <c r="BB673" s="36"/>
      <c r="BC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c r="AZ674" s="69"/>
      <c r="BA674" s="36"/>
      <c r="BB674" s="36"/>
      <c r="BC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69"/>
      <c r="BA675" s="36"/>
      <c r="BB675" s="36"/>
      <c r="BC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69"/>
      <c r="BA676" s="36"/>
      <c r="BB676" s="36"/>
      <c r="BC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69"/>
      <c r="BA677" s="36"/>
      <c r="BB677" s="36"/>
      <c r="BC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69"/>
      <c r="BA678" s="36"/>
      <c r="BB678" s="36"/>
      <c r="BC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69"/>
      <c r="BA679" s="36"/>
      <c r="BB679" s="36"/>
      <c r="BC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69"/>
      <c r="BA680" s="36"/>
      <c r="BB680" s="36"/>
      <c r="BC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69"/>
      <c r="BA681" s="36"/>
      <c r="BB681" s="36"/>
      <c r="BC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c r="AZ682" s="69"/>
      <c r="BA682" s="36"/>
      <c r="BB682" s="36"/>
      <c r="BC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69"/>
      <c r="BA683" s="36"/>
      <c r="BB683" s="36"/>
      <c r="BC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69"/>
      <c r="BA684" s="36"/>
      <c r="BB684" s="36"/>
      <c r="BC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69"/>
      <c r="BA685" s="36"/>
      <c r="BB685" s="36"/>
      <c r="BC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69"/>
      <c r="BA686" s="36"/>
      <c r="BB686" s="36"/>
      <c r="BC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69"/>
      <c r="BA687" s="36"/>
      <c r="BB687" s="36"/>
      <c r="BC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69"/>
      <c r="BA688" s="36"/>
      <c r="BB688" s="36"/>
      <c r="BC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69"/>
      <c r="BA689" s="36"/>
      <c r="BB689" s="36"/>
      <c r="BC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69"/>
      <c r="BA690" s="36"/>
      <c r="BB690" s="36"/>
      <c r="BC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69"/>
      <c r="BA691" s="36"/>
      <c r="BB691" s="36"/>
      <c r="BC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69"/>
      <c r="BA692" s="36"/>
      <c r="BB692" s="36"/>
      <c r="BC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69"/>
      <c r="BA693" s="36"/>
      <c r="BB693" s="36"/>
      <c r="BC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69"/>
      <c r="BA694" s="36"/>
      <c r="BB694" s="36"/>
      <c r="BC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69"/>
      <c r="BA695" s="36"/>
      <c r="BB695" s="36"/>
      <c r="BC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69"/>
      <c r="BA696" s="36"/>
      <c r="BB696" s="36"/>
      <c r="BC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69"/>
      <c r="BA697" s="36"/>
      <c r="BB697" s="36"/>
      <c r="BC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69"/>
      <c r="BA698" s="36"/>
      <c r="BB698" s="36"/>
      <c r="BC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69"/>
      <c r="BA699" s="36"/>
      <c r="BB699" s="36"/>
      <c r="BC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69"/>
      <c r="BA700" s="36"/>
      <c r="BB700" s="36"/>
      <c r="BC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69"/>
      <c r="BA701" s="36"/>
      <c r="BB701" s="36"/>
      <c r="BC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69"/>
      <c r="BA702" s="36"/>
      <c r="BB702" s="36"/>
      <c r="BC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69"/>
      <c r="BA703" s="36"/>
      <c r="BB703" s="36"/>
      <c r="BC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69"/>
      <c r="BA704" s="36"/>
      <c r="BB704" s="36"/>
      <c r="BC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69"/>
      <c r="BA705" s="36"/>
      <c r="BB705" s="36"/>
      <c r="BC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69"/>
      <c r="BA706" s="36"/>
      <c r="BB706" s="36"/>
      <c r="BC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69"/>
      <c r="BA707" s="36"/>
      <c r="BB707" s="36"/>
      <c r="BC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69"/>
      <c r="BA708" s="36"/>
      <c r="BB708" s="36"/>
      <c r="BC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69"/>
      <c r="BA709" s="36"/>
      <c r="BB709" s="36"/>
      <c r="BC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69"/>
      <c r="BA710" s="36"/>
      <c r="BB710" s="36"/>
      <c r="BC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69"/>
      <c r="BA711" s="36"/>
      <c r="BB711" s="36"/>
      <c r="BC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69"/>
      <c r="BA712" s="36"/>
      <c r="BB712" s="36"/>
      <c r="BC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69"/>
      <c r="BA713" s="36"/>
      <c r="BB713" s="36"/>
      <c r="BC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69"/>
      <c r="BA714" s="36"/>
      <c r="BB714" s="36"/>
      <c r="BC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69"/>
      <c r="BA715" s="36"/>
      <c r="BB715" s="36"/>
      <c r="BC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c r="AZ716" s="69"/>
      <c r="BA716" s="36"/>
      <c r="BB716" s="36"/>
      <c r="BC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c r="AZ717" s="69"/>
      <c r="BA717" s="36"/>
      <c r="BB717" s="36"/>
      <c r="BC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c r="AZ718" s="69"/>
      <c r="BA718" s="36"/>
      <c r="BB718" s="36"/>
      <c r="BC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c r="AZ719" s="69"/>
      <c r="BA719" s="36"/>
      <c r="BB719" s="36"/>
      <c r="BC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c r="AZ720" s="69"/>
      <c r="BA720" s="36"/>
      <c r="BB720" s="36"/>
      <c r="BC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c r="AZ721" s="69"/>
      <c r="BA721" s="36"/>
      <c r="BB721" s="36"/>
      <c r="BC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c r="AZ722" s="69"/>
      <c r="BA722" s="36"/>
      <c r="BB722" s="36"/>
      <c r="BC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c r="AZ723" s="69"/>
      <c r="BA723" s="36"/>
      <c r="BB723" s="36"/>
      <c r="BC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c r="AZ724" s="69"/>
      <c r="BA724" s="36"/>
      <c r="BB724" s="36"/>
      <c r="BC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c r="AZ725" s="69"/>
      <c r="BA725" s="36"/>
      <c r="BB725" s="36"/>
      <c r="BC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c r="AZ726" s="69"/>
      <c r="BA726" s="36"/>
      <c r="BB726" s="36"/>
      <c r="BC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c r="AZ727" s="69"/>
      <c r="BA727" s="36"/>
      <c r="BB727" s="36"/>
      <c r="BC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c r="AZ728" s="69"/>
      <c r="BA728" s="36"/>
      <c r="BB728" s="36"/>
      <c r="BC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c r="AZ729" s="69"/>
      <c r="BA729" s="36"/>
      <c r="BB729" s="36"/>
      <c r="BC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c r="AZ730" s="69"/>
      <c r="BA730" s="36"/>
      <c r="BB730" s="36"/>
      <c r="BC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c r="AZ731" s="69"/>
      <c r="BA731" s="36"/>
      <c r="BB731" s="36"/>
      <c r="BC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c r="AZ732" s="69"/>
      <c r="BA732" s="36"/>
      <c r="BB732" s="36"/>
      <c r="BC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c r="AZ733" s="69"/>
      <c r="BA733" s="36"/>
      <c r="BB733" s="36"/>
      <c r="BC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c r="AZ734" s="69"/>
      <c r="BA734" s="36"/>
      <c r="BB734" s="36"/>
      <c r="BC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c r="AZ735" s="69"/>
      <c r="BA735" s="36"/>
      <c r="BB735" s="36"/>
      <c r="BC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c r="AZ736" s="69"/>
      <c r="BA736" s="36"/>
      <c r="BB736" s="36"/>
      <c r="BC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c r="AZ737" s="69"/>
      <c r="BA737" s="36"/>
      <c r="BB737" s="36"/>
      <c r="BC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c r="AZ738" s="69"/>
      <c r="BA738" s="36"/>
      <c r="BB738" s="36"/>
      <c r="BC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c r="AZ739" s="69"/>
      <c r="BA739" s="36"/>
      <c r="BB739" s="36"/>
      <c r="BC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c r="AZ740" s="69"/>
      <c r="BA740" s="36"/>
      <c r="BB740" s="36"/>
      <c r="BC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c r="AZ741" s="69"/>
      <c r="BA741" s="36"/>
      <c r="BB741" s="36"/>
      <c r="BC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c r="AZ742" s="69"/>
      <c r="BA742" s="36"/>
      <c r="BB742" s="36"/>
      <c r="BC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c r="AZ743" s="69"/>
      <c r="BA743" s="36"/>
      <c r="BB743" s="36"/>
      <c r="BC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c r="AZ744" s="69"/>
      <c r="BA744" s="36"/>
      <c r="BB744" s="36"/>
      <c r="BC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c r="AZ745" s="69"/>
      <c r="BA745" s="36"/>
      <c r="BB745" s="36"/>
      <c r="BC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69"/>
      <c r="BA746" s="36"/>
      <c r="BB746" s="36"/>
      <c r="BC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69"/>
      <c r="BA747" s="36"/>
      <c r="BB747" s="36"/>
      <c r="BC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69"/>
      <c r="BA748" s="36"/>
      <c r="BB748" s="36"/>
      <c r="BC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69"/>
      <c r="BA749" s="36"/>
      <c r="BB749" s="36"/>
      <c r="BC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c r="AZ750" s="69"/>
      <c r="BA750" s="36"/>
      <c r="BB750" s="36"/>
      <c r="BC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69"/>
      <c r="BA751" s="36"/>
      <c r="BB751" s="36"/>
      <c r="BC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c r="AZ752" s="69"/>
      <c r="BA752" s="36"/>
      <c r="BB752" s="36"/>
      <c r="BC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c r="AZ753" s="69"/>
      <c r="BA753" s="36"/>
      <c r="BB753" s="36"/>
      <c r="BC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c r="AZ754" s="69"/>
      <c r="BA754" s="36"/>
      <c r="BB754" s="36"/>
      <c r="BC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69"/>
      <c r="BA755" s="36"/>
      <c r="BB755" s="36"/>
      <c r="BC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69"/>
      <c r="BA756" s="36"/>
      <c r="BB756" s="36"/>
      <c r="BC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69"/>
      <c r="BA757" s="36"/>
      <c r="BB757" s="36"/>
      <c r="BC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69"/>
      <c r="BA758" s="36"/>
      <c r="BB758" s="36"/>
      <c r="BC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69"/>
      <c r="BA759" s="36"/>
      <c r="BB759" s="36"/>
      <c r="BC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69"/>
      <c r="BA760" s="36"/>
      <c r="BB760" s="36"/>
      <c r="BC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c r="AZ761" s="69"/>
      <c r="BA761" s="36"/>
      <c r="BB761" s="36"/>
      <c r="BC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69"/>
      <c r="BA762" s="36"/>
      <c r="BB762" s="36"/>
      <c r="BC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69"/>
      <c r="BA763" s="36"/>
      <c r="BB763" s="36"/>
      <c r="BC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69"/>
      <c r="BA764" s="36"/>
      <c r="BB764" s="36"/>
      <c r="BC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69"/>
      <c r="BA765" s="36"/>
      <c r="BB765" s="36"/>
      <c r="BC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69"/>
      <c r="BA766" s="36"/>
      <c r="BB766" s="36"/>
      <c r="BC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69"/>
      <c r="BA767" s="36"/>
      <c r="BB767" s="36"/>
      <c r="BC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69"/>
      <c r="BA768" s="36"/>
      <c r="BB768" s="36"/>
      <c r="BC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69"/>
      <c r="BA769" s="36"/>
      <c r="BB769" s="36"/>
      <c r="BC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69"/>
      <c r="BA770" s="36"/>
      <c r="BB770" s="36"/>
      <c r="BC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69"/>
      <c r="BA771" s="36"/>
      <c r="BB771" s="36"/>
      <c r="BC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69"/>
      <c r="BA772" s="36"/>
      <c r="BB772" s="36"/>
      <c r="BC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c r="AZ773" s="69"/>
      <c r="BA773" s="36"/>
      <c r="BB773" s="36"/>
      <c r="BC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c r="AZ774" s="69"/>
      <c r="BA774" s="36"/>
      <c r="BB774" s="36"/>
      <c r="BC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c r="AZ775" s="69"/>
      <c r="BA775" s="36"/>
      <c r="BB775" s="36"/>
      <c r="BC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c r="AZ776" s="69"/>
      <c r="BA776" s="36"/>
      <c r="BB776" s="36"/>
      <c r="BC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c r="AZ777" s="69"/>
      <c r="BA777" s="36"/>
      <c r="BB777" s="36"/>
      <c r="BC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c r="AZ778" s="69"/>
      <c r="BA778" s="36"/>
      <c r="BB778" s="36"/>
      <c r="BC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c r="AZ779" s="69"/>
      <c r="BA779" s="36"/>
      <c r="BB779" s="36"/>
      <c r="BC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c r="AZ780" s="69"/>
      <c r="BA780" s="36"/>
      <c r="BB780" s="36"/>
      <c r="BC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c r="AZ781" s="69"/>
      <c r="BA781" s="36"/>
      <c r="BB781" s="36"/>
      <c r="BC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c r="AZ782" s="69"/>
      <c r="BA782" s="36"/>
      <c r="BB782" s="36"/>
      <c r="BC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c r="AZ783" s="69"/>
      <c r="BA783" s="36"/>
      <c r="BB783" s="36"/>
      <c r="BC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c r="AZ784" s="69"/>
      <c r="BA784" s="36"/>
      <c r="BB784" s="36"/>
      <c r="BC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c r="AZ785" s="69"/>
      <c r="BA785" s="36"/>
      <c r="BB785" s="36"/>
      <c r="BC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69"/>
      <c r="BA786" s="36"/>
      <c r="BB786" s="36"/>
      <c r="BC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c r="AZ787" s="69"/>
      <c r="BA787" s="36"/>
      <c r="BB787" s="36"/>
      <c r="BC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c r="AZ788" s="69"/>
      <c r="BA788" s="36"/>
      <c r="BB788" s="36"/>
      <c r="BC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c r="AZ789" s="69"/>
      <c r="BA789" s="36"/>
      <c r="BB789" s="36"/>
      <c r="BC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c r="AZ790" s="69"/>
      <c r="BA790" s="36"/>
      <c r="BB790" s="36"/>
      <c r="BC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c r="AZ791" s="69"/>
      <c r="BA791" s="36"/>
      <c r="BB791" s="36"/>
      <c r="BC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c r="AZ792" s="69"/>
      <c r="BA792" s="36"/>
      <c r="BB792" s="36"/>
      <c r="BC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c r="AZ793" s="69"/>
      <c r="BA793" s="36"/>
      <c r="BB793" s="36"/>
      <c r="BC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c r="AZ794" s="69"/>
      <c r="BA794" s="36"/>
      <c r="BB794" s="36"/>
      <c r="BC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c r="AZ795" s="69"/>
      <c r="BA795" s="36"/>
      <c r="BB795" s="36"/>
      <c r="BC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c r="AZ796" s="69"/>
      <c r="BA796" s="36"/>
      <c r="BB796" s="36"/>
      <c r="BC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c r="AZ797" s="69"/>
      <c r="BA797" s="36"/>
      <c r="BB797" s="36"/>
      <c r="BC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69"/>
      <c r="BA798" s="36"/>
      <c r="BB798" s="36"/>
      <c r="BC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c r="AZ799" s="69"/>
      <c r="BA799" s="36"/>
      <c r="BB799" s="36"/>
      <c r="BC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c r="AZ800" s="69"/>
      <c r="BA800" s="36"/>
      <c r="BB800" s="36"/>
      <c r="BC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c r="AZ801" s="69"/>
      <c r="BA801" s="36"/>
      <c r="BB801" s="36"/>
      <c r="BC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69"/>
      <c r="BA802" s="36"/>
      <c r="BB802" s="36"/>
      <c r="BC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c r="AZ803" s="69"/>
      <c r="BA803" s="36"/>
      <c r="BB803" s="36"/>
      <c r="BC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c r="AZ804" s="69"/>
      <c r="BA804" s="36"/>
      <c r="BB804" s="36"/>
      <c r="BC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c r="AZ805" s="69"/>
      <c r="BA805" s="36"/>
      <c r="BB805" s="36"/>
      <c r="BC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c r="AZ806" s="69"/>
      <c r="BA806" s="36"/>
      <c r="BB806" s="36"/>
      <c r="BC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c r="AZ807" s="69"/>
      <c r="BA807" s="36"/>
      <c r="BB807" s="36"/>
      <c r="BC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c r="AZ808" s="69"/>
      <c r="BA808" s="36"/>
      <c r="BB808" s="36"/>
      <c r="BC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c r="AZ809" s="69"/>
      <c r="BA809" s="36"/>
      <c r="BB809" s="36"/>
      <c r="BC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c r="AZ810" s="69"/>
      <c r="BA810" s="36"/>
      <c r="BB810" s="36"/>
      <c r="BC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69"/>
      <c r="BA811" s="36"/>
      <c r="BB811" s="36"/>
      <c r="BC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69"/>
      <c r="BA812" s="36"/>
      <c r="BB812" s="36"/>
      <c r="BC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69"/>
      <c r="BA813" s="36"/>
      <c r="BB813" s="36"/>
      <c r="BC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69"/>
      <c r="BA814" s="36"/>
      <c r="BB814" s="36"/>
      <c r="BC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69"/>
      <c r="BA815" s="36"/>
      <c r="BB815" s="36"/>
      <c r="BC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69"/>
      <c r="BA816" s="36"/>
      <c r="BB816" s="36"/>
      <c r="BC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69"/>
      <c r="BA817" s="36"/>
      <c r="BB817" s="36"/>
      <c r="BC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69"/>
      <c r="BA818" s="36"/>
      <c r="BB818" s="36"/>
      <c r="BC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69"/>
      <c r="BA819" s="36"/>
      <c r="BB819" s="36"/>
      <c r="BC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69"/>
      <c r="BA820" s="36"/>
      <c r="BB820" s="36"/>
      <c r="BC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69"/>
      <c r="BA821" s="36"/>
      <c r="BB821" s="36"/>
      <c r="BC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69"/>
      <c r="BA822" s="36"/>
      <c r="BB822" s="36"/>
      <c r="BC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69"/>
      <c r="BA823" s="36"/>
      <c r="BB823" s="36"/>
      <c r="BC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69"/>
      <c r="BA824" s="36"/>
      <c r="BB824" s="36"/>
      <c r="BC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69"/>
      <c r="BA825" s="36"/>
      <c r="BB825" s="36"/>
      <c r="BC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69"/>
      <c r="BA826" s="36"/>
      <c r="BB826" s="36"/>
      <c r="BC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69"/>
      <c r="BA827" s="36"/>
      <c r="BB827" s="36"/>
      <c r="BC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69"/>
      <c r="BA828" s="36"/>
      <c r="BB828" s="36"/>
      <c r="BC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69"/>
      <c r="BA829" s="36"/>
      <c r="BB829" s="36"/>
      <c r="BC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69"/>
      <c r="BA830" s="36"/>
      <c r="BB830" s="36"/>
      <c r="BC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69"/>
      <c r="BA831" s="36"/>
      <c r="BB831" s="36"/>
      <c r="BC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69"/>
      <c r="BA832" s="36"/>
      <c r="BB832" s="36"/>
      <c r="BC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69"/>
      <c r="BA833" s="36"/>
      <c r="BB833" s="36"/>
      <c r="BC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69"/>
      <c r="BA834" s="36"/>
      <c r="BB834" s="36"/>
      <c r="BC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69"/>
      <c r="BA835" s="36"/>
      <c r="BB835" s="36"/>
      <c r="BC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c r="AZ836" s="69"/>
      <c r="BA836" s="36"/>
      <c r="BB836" s="36"/>
      <c r="BC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c r="AZ837" s="69"/>
      <c r="BA837" s="36"/>
      <c r="BB837" s="36"/>
      <c r="BC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c r="AZ838" s="69"/>
      <c r="BA838" s="36"/>
      <c r="BB838" s="36"/>
      <c r="BC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c r="AZ839" s="69"/>
      <c r="BA839" s="36"/>
      <c r="BB839" s="36"/>
      <c r="BC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c r="AZ840" s="69"/>
      <c r="BA840" s="36"/>
      <c r="BB840" s="36"/>
      <c r="BC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c r="AZ841" s="69"/>
      <c r="BA841" s="36"/>
      <c r="BB841" s="36"/>
      <c r="BC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69"/>
      <c r="BA842" s="36"/>
      <c r="BB842" s="36"/>
      <c r="BC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c r="AZ843" s="69"/>
      <c r="BA843" s="36"/>
      <c r="BB843" s="36"/>
      <c r="BC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c r="AZ844" s="69"/>
      <c r="BA844" s="36"/>
      <c r="BB844" s="36"/>
      <c r="BC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c r="AZ845" s="69"/>
      <c r="BA845" s="36"/>
      <c r="BB845" s="36"/>
      <c r="BC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c r="AZ846" s="69"/>
      <c r="BA846" s="36"/>
      <c r="BB846" s="36"/>
      <c r="BC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69"/>
      <c r="BA847" s="36"/>
      <c r="BB847" s="36"/>
      <c r="BC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c r="AZ848" s="69"/>
      <c r="BA848" s="36"/>
      <c r="BB848" s="36"/>
      <c r="BC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c r="AZ849" s="69"/>
      <c r="BA849" s="36"/>
      <c r="BB849" s="36"/>
      <c r="BC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c r="AZ850" s="69"/>
      <c r="BA850" s="36"/>
      <c r="BB850" s="36"/>
      <c r="BC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c r="AZ851" s="69"/>
      <c r="BA851" s="36"/>
      <c r="BB851" s="36"/>
      <c r="BC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c r="AZ852" s="69"/>
      <c r="BA852" s="36"/>
      <c r="BB852" s="36"/>
      <c r="BC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c r="AZ853" s="69"/>
      <c r="BA853" s="36"/>
      <c r="BB853" s="36"/>
      <c r="BC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69"/>
      <c r="BA854" s="36"/>
      <c r="BB854" s="36"/>
      <c r="BC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c r="AZ855" s="69"/>
      <c r="BA855" s="36"/>
      <c r="BB855" s="36"/>
      <c r="BC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c r="AZ856" s="69"/>
      <c r="BA856" s="36"/>
      <c r="BB856" s="36"/>
      <c r="BC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c r="AZ857" s="69"/>
      <c r="BA857" s="36"/>
      <c r="BB857" s="36"/>
      <c r="BC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c r="AZ858" s="69"/>
      <c r="BA858" s="36"/>
      <c r="BB858" s="36"/>
      <c r="BC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c r="AZ859" s="69"/>
      <c r="BA859" s="36"/>
      <c r="BB859" s="36"/>
      <c r="BC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c r="AZ860" s="69"/>
      <c r="BA860" s="36"/>
      <c r="BB860" s="36"/>
      <c r="BC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69"/>
      <c r="BA861" s="36"/>
      <c r="BB861" s="36"/>
      <c r="BC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c r="AZ862" s="69"/>
      <c r="BA862" s="36"/>
      <c r="BB862" s="36"/>
      <c r="BC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c r="AZ863" s="69"/>
      <c r="BA863" s="36"/>
      <c r="BB863" s="36"/>
      <c r="BC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c r="AZ864" s="69"/>
      <c r="BA864" s="36"/>
      <c r="BB864" s="36"/>
      <c r="BC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c r="AZ865" s="69"/>
      <c r="BA865" s="36"/>
      <c r="BB865" s="36"/>
      <c r="BC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c r="AZ866" s="69"/>
      <c r="BA866" s="36"/>
      <c r="BB866" s="36"/>
      <c r="BC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c r="AZ867" s="69"/>
      <c r="BA867" s="36"/>
      <c r="BB867" s="36"/>
      <c r="BC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c r="AZ868" s="69"/>
      <c r="BA868" s="36"/>
      <c r="BB868" s="36"/>
      <c r="BC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c r="AZ869" s="69"/>
      <c r="BA869" s="36"/>
      <c r="BB869" s="36"/>
      <c r="BC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c r="AZ870" s="69"/>
      <c r="BA870" s="36"/>
      <c r="BB870" s="36"/>
      <c r="BC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c r="AZ871" s="69"/>
      <c r="BA871" s="36"/>
      <c r="BB871" s="36"/>
      <c r="BC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c r="AZ872" s="69"/>
      <c r="BA872" s="36"/>
      <c r="BB872" s="36"/>
      <c r="BC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69"/>
      <c r="BA873" s="36"/>
      <c r="BB873" s="36"/>
      <c r="BC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c r="AZ874" s="69"/>
      <c r="BA874" s="36"/>
      <c r="BB874" s="36"/>
      <c r="BC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c r="AZ875" s="69"/>
      <c r="BA875" s="36"/>
      <c r="BB875" s="36"/>
      <c r="BC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c r="AZ876" s="69"/>
      <c r="BA876" s="36"/>
      <c r="BB876" s="36"/>
      <c r="BC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c r="AZ877" s="69"/>
      <c r="BA877" s="36"/>
      <c r="BB877" s="36"/>
      <c r="BC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c r="AZ878" s="69"/>
      <c r="BA878" s="36"/>
      <c r="BB878" s="36"/>
      <c r="BC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c r="AZ879" s="69"/>
      <c r="BA879" s="36"/>
      <c r="BB879" s="36"/>
      <c r="BC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c r="AZ880" s="69"/>
      <c r="BA880" s="36"/>
      <c r="BB880" s="36"/>
      <c r="BC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c r="AZ881" s="69"/>
      <c r="BA881" s="36"/>
      <c r="BB881" s="36"/>
      <c r="BC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c r="AZ882" s="69"/>
      <c r="BA882" s="36"/>
      <c r="BB882" s="36"/>
      <c r="BC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c r="AZ883" s="69"/>
      <c r="BA883" s="36"/>
      <c r="BB883" s="36"/>
      <c r="BC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c r="AZ884" s="69"/>
      <c r="BA884" s="36"/>
      <c r="BB884" s="36"/>
      <c r="BC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69"/>
      <c r="BA885" s="36"/>
      <c r="BB885" s="36"/>
      <c r="BC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c r="AZ886" s="69"/>
      <c r="BA886" s="36"/>
      <c r="BB886" s="36"/>
      <c r="BC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c r="AZ887" s="69"/>
      <c r="BA887" s="36"/>
      <c r="BB887" s="36"/>
      <c r="BC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c r="AZ888" s="69"/>
      <c r="BA888" s="36"/>
      <c r="BB888" s="36"/>
      <c r="BC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c r="AZ889" s="69"/>
      <c r="BA889" s="36"/>
      <c r="BB889" s="36"/>
      <c r="BC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c r="AZ890" s="69"/>
      <c r="BA890" s="36"/>
      <c r="BB890" s="36"/>
      <c r="BC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c r="AZ891" s="69"/>
      <c r="BA891" s="36"/>
      <c r="BB891" s="36"/>
      <c r="BC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c r="AZ892" s="69"/>
      <c r="BA892" s="36"/>
      <c r="BB892" s="36"/>
      <c r="BC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c r="AZ893" s="69"/>
      <c r="BA893" s="36"/>
      <c r="BB893" s="36"/>
      <c r="BC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c r="AZ894" s="69"/>
      <c r="BA894" s="36"/>
      <c r="BB894" s="36"/>
      <c r="BC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c r="AZ895" s="69"/>
      <c r="BA895" s="36"/>
      <c r="BB895" s="36"/>
      <c r="BC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c r="AZ896" s="69"/>
      <c r="BA896" s="36"/>
      <c r="BB896" s="36"/>
      <c r="BC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c r="AZ897" s="69"/>
      <c r="BA897" s="36"/>
      <c r="BB897" s="36"/>
      <c r="BC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69"/>
      <c r="BA898" s="36"/>
      <c r="BB898" s="36"/>
      <c r="BC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c r="AZ899" s="69"/>
      <c r="BA899" s="36"/>
      <c r="BB899" s="36"/>
      <c r="BC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c r="AZ900" s="69"/>
      <c r="BA900" s="36"/>
      <c r="BB900" s="36"/>
      <c r="BC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c r="AZ901" s="69"/>
      <c r="BA901" s="36"/>
      <c r="BB901" s="36"/>
      <c r="BC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c r="AZ902" s="69"/>
      <c r="BA902" s="36"/>
      <c r="BB902" s="36"/>
      <c r="BC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c r="AZ903" s="69"/>
      <c r="BA903" s="36"/>
      <c r="BB903" s="36"/>
      <c r="BC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c r="AZ904" s="69"/>
      <c r="BA904" s="36"/>
      <c r="BB904" s="36"/>
      <c r="BC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c r="AZ905" s="69"/>
      <c r="BA905" s="36"/>
      <c r="BB905" s="36"/>
      <c r="BC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c r="AZ906" s="69"/>
      <c r="BA906" s="36"/>
      <c r="BB906" s="36"/>
      <c r="BC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c r="AZ907" s="69"/>
      <c r="BA907" s="36"/>
      <c r="BB907" s="36"/>
      <c r="BC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69"/>
      <c r="BA908" s="36"/>
      <c r="BB908" s="36"/>
      <c r="BC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c r="AZ909" s="69"/>
      <c r="BA909" s="36"/>
      <c r="BB909" s="36"/>
      <c r="BC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c r="AZ910" s="69"/>
      <c r="BA910" s="36"/>
      <c r="BB910" s="36"/>
      <c r="BC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c r="AZ911" s="69"/>
      <c r="BA911" s="36"/>
      <c r="BB911" s="36"/>
      <c r="BC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c r="AZ912" s="69"/>
      <c r="BA912" s="36"/>
      <c r="BB912" s="36"/>
      <c r="BC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c r="AZ913" s="69"/>
      <c r="BA913" s="36"/>
      <c r="BB913" s="36"/>
      <c r="BC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c r="AZ914" s="69"/>
      <c r="BA914" s="36"/>
      <c r="BB914" s="36"/>
      <c r="BC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c r="AZ915" s="69"/>
      <c r="BA915" s="36"/>
      <c r="BB915" s="36"/>
      <c r="BC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c r="AZ916" s="69"/>
      <c r="BA916" s="36"/>
      <c r="BB916" s="36"/>
      <c r="BC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c r="AZ917" s="69"/>
      <c r="BA917" s="36"/>
      <c r="BB917" s="36"/>
      <c r="BC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c r="AZ918" s="69"/>
      <c r="BA918" s="36"/>
      <c r="BB918" s="36"/>
      <c r="BC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c r="AZ919" s="69"/>
      <c r="BA919" s="36"/>
      <c r="BB919" s="36"/>
      <c r="BC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c r="AZ920" s="69"/>
      <c r="BA920" s="36"/>
      <c r="BB920" s="36"/>
      <c r="BC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69"/>
      <c r="BA921" s="36"/>
      <c r="BB921" s="36"/>
      <c r="BC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c r="AZ922" s="69"/>
      <c r="BA922" s="36"/>
      <c r="BB922" s="36"/>
      <c r="BC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c r="AZ923" s="69"/>
      <c r="BA923" s="36"/>
      <c r="BB923" s="36"/>
      <c r="BC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c r="AZ924" s="69"/>
      <c r="BA924" s="36"/>
      <c r="BB924" s="36"/>
      <c r="BC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c r="AZ925" s="69"/>
      <c r="BA925" s="36"/>
      <c r="BB925" s="36"/>
      <c r="BC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69"/>
      <c r="BA926" s="36"/>
      <c r="BB926" s="36"/>
      <c r="BC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c r="AZ927" s="69"/>
      <c r="BA927" s="36"/>
      <c r="BB927" s="36"/>
      <c r="BC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c r="AZ928" s="69"/>
      <c r="BA928" s="36"/>
      <c r="BB928" s="36"/>
      <c r="BC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c r="AZ929" s="69"/>
      <c r="BA929" s="36"/>
      <c r="BB929" s="36"/>
      <c r="BC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69"/>
      <c r="BA930" s="36"/>
      <c r="BB930" s="36"/>
      <c r="BC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69"/>
      <c r="BA931" s="36"/>
      <c r="BB931" s="36"/>
      <c r="BC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c r="AZ932" s="69"/>
      <c r="BA932" s="36"/>
      <c r="BB932" s="36"/>
      <c r="BC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69"/>
      <c r="BA933" s="36"/>
      <c r="BB933" s="36"/>
      <c r="BC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c r="AZ934" s="69"/>
      <c r="BA934" s="36"/>
      <c r="BB934" s="36"/>
      <c r="BC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c r="AZ935" s="69"/>
      <c r="BA935" s="36"/>
      <c r="BB935" s="36"/>
      <c r="BC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c r="AZ936" s="69"/>
      <c r="BA936" s="36"/>
      <c r="BB936" s="36"/>
      <c r="BC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c r="AZ937" s="69"/>
      <c r="BA937" s="36"/>
      <c r="BB937" s="36"/>
      <c r="BC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69"/>
      <c r="BA938" s="36"/>
      <c r="BB938" s="36"/>
      <c r="BC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69"/>
      <c r="BA939" s="36"/>
      <c r="BB939" s="36"/>
      <c r="BC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69"/>
      <c r="BA940" s="36"/>
      <c r="BB940" s="36"/>
      <c r="BC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69"/>
      <c r="BA941" s="36"/>
      <c r="BB941" s="36"/>
      <c r="BC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69"/>
      <c r="BA942" s="36"/>
      <c r="BB942" s="36"/>
      <c r="BC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69"/>
      <c r="BA943" s="36"/>
      <c r="BB943" s="36"/>
      <c r="BC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69"/>
      <c r="BA944" s="36"/>
      <c r="BB944" s="36"/>
      <c r="BC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c r="AZ945" s="69"/>
      <c r="BA945" s="36"/>
      <c r="BB945" s="36"/>
      <c r="BC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c r="AZ946" s="69"/>
      <c r="BA946" s="36"/>
      <c r="BB946" s="36"/>
      <c r="BC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c r="AZ947" s="69"/>
      <c r="BA947" s="36"/>
      <c r="BB947" s="36"/>
      <c r="BC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c r="AZ948" s="69"/>
      <c r="BA948" s="36"/>
      <c r="BB948" s="36"/>
      <c r="BC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c r="AZ949" s="69"/>
      <c r="BA949" s="36"/>
      <c r="BB949" s="36"/>
      <c r="BC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c r="AZ950" s="69"/>
      <c r="BA950" s="36"/>
      <c r="BB950" s="36"/>
      <c r="BC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c r="AZ951" s="69"/>
      <c r="BA951" s="36"/>
      <c r="BB951" s="36"/>
      <c r="BC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c r="AZ952" s="69"/>
      <c r="BA952" s="36"/>
      <c r="BB952" s="36"/>
      <c r="BC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69"/>
      <c r="BA953" s="36"/>
      <c r="BB953" s="36"/>
      <c r="BC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c r="AZ954" s="69"/>
      <c r="BA954" s="36"/>
      <c r="BB954" s="36"/>
      <c r="BC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c r="AZ955" s="69"/>
      <c r="BA955" s="36"/>
      <c r="BB955" s="36"/>
      <c r="BC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c r="AZ956" s="69"/>
      <c r="BA956" s="36"/>
      <c r="BB956" s="36"/>
      <c r="BC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c r="AZ957" s="69"/>
      <c r="BA957" s="36"/>
      <c r="BB957" s="36"/>
      <c r="BC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69"/>
      <c r="BA958" s="36"/>
      <c r="BB958" s="36"/>
      <c r="BC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c r="AZ959" s="69"/>
      <c r="BA959" s="36"/>
      <c r="BB959" s="36"/>
      <c r="BC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c r="AZ960" s="69"/>
      <c r="BA960" s="36"/>
      <c r="BB960" s="36"/>
      <c r="BC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c r="AZ961" s="69"/>
      <c r="BA961" s="36"/>
      <c r="BB961" s="36"/>
      <c r="BC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69"/>
      <c r="BA962" s="36"/>
      <c r="BB962" s="36"/>
      <c r="BC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c r="AZ963" s="69"/>
      <c r="BA963" s="36"/>
      <c r="BB963" s="36"/>
      <c r="BC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c r="AZ964" s="69"/>
      <c r="BA964" s="36"/>
      <c r="BB964" s="36"/>
      <c r="BC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c r="AZ965" s="69"/>
      <c r="BA965" s="36"/>
      <c r="BB965" s="36"/>
      <c r="BC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c r="AZ966" s="69"/>
      <c r="BA966" s="36"/>
      <c r="BB966" s="36"/>
      <c r="BC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c r="AZ967" s="69"/>
      <c r="BA967" s="36"/>
      <c r="BB967" s="36"/>
      <c r="BC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c r="AZ968" s="69"/>
      <c r="BA968" s="36"/>
      <c r="BB968" s="36"/>
      <c r="BC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c r="AZ969" s="69"/>
      <c r="BA969" s="36"/>
      <c r="BB969" s="36"/>
      <c r="BC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c r="AZ970" s="69"/>
      <c r="BA970" s="36"/>
      <c r="BB970" s="36"/>
      <c r="BC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c r="AZ971" s="69"/>
      <c r="BA971" s="36"/>
      <c r="BB971" s="36"/>
      <c r="BC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c r="AZ972" s="69"/>
      <c r="BA972" s="36"/>
      <c r="BB972" s="36"/>
      <c r="BC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c r="AZ973" s="69"/>
      <c r="BA973" s="36"/>
      <c r="BB973" s="36"/>
      <c r="BC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69"/>
      <c r="BA974" s="36"/>
      <c r="BB974" s="36"/>
      <c r="BC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c r="AZ975" s="69"/>
      <c r="BA975" s="36"/>
      <c r="BB975" s="36"/>
      <c r="BC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c r="AZ976" s="69"/>
      <c r="BA976" s="36"/>
      <c r="BB976" s="36"/>
      <c r="BC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c r="AZ977" s="69"/>
      <c r="BA977" s="36"/>
      <c r="BB977" s="36"/>
      <c r="BC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c r="AZ978" s="69"/>
      <c r="BA978" s="36"/>
      <c r="BB978" s="36"/>
      <c r="BC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69"/>
      <c r="BA979" s="36"/>
      <c r="BB979" s="36"/>
      <c r="BC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c r="AZ980" s="69"/>
      <c r="BA980" s="36"/>
      <c r="BB980" s="36"/>
      <c r="BC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c r="AZ981" s="69"/>
      <c r="BA981" s="36"/>
      <c r="BB981" s="36"/>
      <c r="BC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c r="AZ982" s="69"/>
      <c r="BA982" s="36"/>
      <c r="BB982" s="36"/>
      <c r="BC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69"/>
      <c r="BA983" s="36"/>
      <c r="BB983" s="36"/>
      <c r="BC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c r="AZ984" s="69"/>
      <c r="BA984" s="36"/>
      <c r="BB984" s="36"/>
      <c r="BC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c r="AZ985" s="69"/>
      <c r="BA985" s="36"/>
      <c r="BB985" s="36"/>
      <c r="BC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c r="AZ986" s="69"/>
      <c r="BA986" s="36"/>
      <c r="BB986" s="36"/>
      <c r="BC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c r="AZ987" s="69"/>
      <c r="BA987" s="36"/>
      <c r="BB987" s="36"/>
      <c r="BC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c r="AZ988" s="69"/>
      <c r="BA988" s="36"/>
      <c r="BB988" s="36"/>
      <c r="BC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c r="AZ989" s="69"/>
      <c r="BA989" s="36"/>
      <c r="BB989" s="36"/>
      <c r="BC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c r="AZ990" s="69"/>
      <c r="BA990" s="36"/>
      <c r="BB990" s="36"/>
      <c r="BC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c r="AZ991" s="69"/>
      <c r="BA991" s="36"/>
      <c r="BB991" s="36"/>
      <c r="BC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c r="AZ992" s="69"/>
      <c r="BA992" s="36"/>
      <c r="BB992" s="36"/>
      <c r="BC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69"/>
      <c r="BA993" s="36"/>
      <c r="BB993" s="36"/>
      <c r="BC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69"/>
      <c r="BA994" s="36"/>
      <c r="BB994" s="36"/>
      <c r="BC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c r="AZ995" s="69"/>
      <c r="BA995" s="36"/>
      <c r="BB995" s="36"/>
      <c r="BC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c r="AZ996" s="69"/>
      <c r="BA996" s="36"/>
      <c r="BB996" s="36"/>
      <c r="BC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c r="AZ997" s="69"/>
      <c r="BA997" s="36"/>
      <c r="BB997" s="36"/>
      <c r="BC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c r="AZ998" s="69"/>
      <c r="BA998" s="36"/>
      <c r="BB998" s="36"/>
      <c r="BC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c r="AZ999" s="69"/>
      <c r="BA999" s="36"/>
      <c r="BB999" s="36"/>
      <c r="BC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c r="AZ1000" s="69"/>
      <c r="BA1000" s="36"/>
      <c r="BB1000" s="36"/>
      <c r="BC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c r="AM1001" s="36"/>
      <c r="AN1001" s="36"/>
      <c r="AO1001" s="36"/>
      <c r="AP1001" s="36"/>
      <c r="AQ1001" s="36"/>
      <c r="AR1001" s="36"/>
      <c r="AS1001" s="36"/>
      <c r="AT1001" s="36"/>
      <c r="AU1001" s="36"/>
      <c r="AV1001" s="36"/>
      <c r="AW1001" s="36"/>
      <c r="AX1001" s="36"/>
      <c r="AY1001" s="36"/>
      <c r="AZ1001" s="69"/>
      <c r="BA1001" s="36"/>
      <c r="BB1001" s="36"/>
      <c r="BC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c r="AM1002" s="36"/>
      <c r="AN1002" s="36"/>
      <c r="AO1002" s="36"/>
      <c r="AP1002" s="36"/>
      <c r="AQ1002" s="36"/>
      <c r="AR1002" s="36"/>
      <c r="AS1002" s="36"/>
      <c r="AT1002" s="36"/>
      <c r="AU1002" s="36"/>
      <c r="AV1002" s="36"/>
      <c r="AW1002" s="36"/>
      <c r="AX1002" s="36"/>
      <c r="AY1002" s="36"/>
      <c r="AZ1002" s="69"/>
      <c r="BA1002" s="36"/>
      <c r="BB1002" s="36"/>
      <c r="BC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c r="AM1003" s="36"/>
      <c r="AN1003" s="36"/>
      <c r="AO1003" s="36"/>
      <c r="AP1003" s="36"/>
      <c r="AQ1003" s="36"/>
      <c r="AR1003" s="36"/>
      <c r="AS1003" s="36"/>
      <c r="AT1003" s="36"/>
      <c r="AU1003" s="36"/>
      <c r="AV1003" s="36"/>
      <c r="AW1003" s="36"/>
      <c r="AX1003" s="36"/>
      <c r="AY1003" s="36"/>
      <c r="AZ1003" s="69"/>
      <c r="BA1003" s="36"/>
      <c r="BB1003" s="36"/>
      <c r="BC1003" s="36"/>
    </row>
    <row r="1004">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c r="AM1004" s="36"/>
      <c r="AN1004" s="36"/>
      <c r="AO1004" s="36"/>
      <c r="AP1004" s="36"/>
      <c r="AQ1004" s="36"/>
      <c r="AR1004" s="36"/>
      <c r="AS1004" s="36"/>
      <c r="AT1004" s="36"/>
      <c r="AU1004" s="36"/>
      <c r="AV1004" s="36"/>
      <c r="AW1004" s="36"/>
      <c r="AX1004" s="36"/>
      <c r="AY1004" s="36"/>
      <c r="AZ1004" s="69"/>
      <c r="BA1004" s="36"/>
      <c r="BB1004" s="36"/>
      <c r="BC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c r="AM1005" s="36"/>
      <c r="AN1005" s="36"/>
      <c r="AO1005" s="36"/>
      <c r="AP1005" s="36"/>
      <c r="AQ1005" s="36"/>
      <c r="AR1005" s="36"/>
      <c r="AS1005" s="36"/>
      <c r="AT1005" s="36"/>
      <c r="AU1005" s="36"/>
      <c r="AV1005" s="36"/>
      <c r="AW1005" s="36"/>
      <c r="AX1005" s="36"/>
      <c r="AY1005" s="36"/>
      <c r="AZ1005" s="69"/>
      <c r="BA1005" s="36"/>
      <c r="BB1005" s="36"/>
      <c r="BC1005" s="36"/>
    </row>
    <row r="1006">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c r="AM1006" s="36"/>
      <c r="AN1006" s="36"/>
      <c r="AO1006" s="36"/>
      <c r="AP1006" s="36"/>
      <c r="AQ1006" s="36"/>
      <c r="AR1006" s="36"/>
      <c r="AS1006" s="36"/>
      <c r="AT1006" s="36"/>
      <c r="AU1006" s="36"/>
      <c r="AV1006" s="36"/>
      <c r="AW1006" s="36"/>
      <c r="AX1006" s="36"/>
      <c r="AY1006" s="36"/>
      <c r="AZ1006" s="69"/>
      <c r="BA1006" s="36"/>
      <c r="BB1006" s="36"/>
      <c r="BC1006" s="36"/>
    </row>
    <row r="1007">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c r="AM1007" s="36"/>
      <c r="AN1007" s="36"/>
      <c r="AO1007" s="36"/>
      <c r="AP1007" s="36"/>
      <c r="AQ1007" s="36"/>
      <c r="AR1007" s="36"/>
      <c r="AS1007" s="36"/>
      <c r="AT1007" s="36"/>
      <c r="AU1007" s="36"/>
      <c r="AV1007" s="36"/>
      <c r="AW1007" s="36"/>
      <c r="AX1007" s="36"/>
      <c r="AY1007" s="36"/>
      <c r="AZ1007" s="69"/>
      <c r="BA1007" s="36"/>
      <c r="BB1007" s="36"/>
      <c r="BC1007" s="36"/>
    </row>
    <row r="1008">
      <c r="A1008" s="36"/>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c r="AM1008" s="36"/>
      <c r="AN1008" s="36"/>
      <c r="AO1008" s="36"/>
      <c r="AP1008" s="36"/>
      <c r="AQ1008" s="36"/>
      <c r="AR1008" s="36"/>
      <c r="AS1008" s="36"/>
      <c r="AT1008" s="36"/>
      <c r="AU1008" s="36"/>
      <c r="AV1008" s="36"/>
      <c r="AW1008" s="36"/>
      <c r="AX1008" s="36"/>
      <c r="AY1008" s="36"/>
      <c r="AZ1008" s="69"/>
      <c r="BA1008" s="36"/>
      <c r="BB1008" s="36"/>
      <c r="BC1008" s="36"/>
    </row>
    <row r="1009">
      <c r="A1009" s="36"/>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c r="AM1009" s="36"/>
      <c r="AN1009" s="36"/>
      <c r="AO1009" s="36"/>
      <c r="AP1009" s="36"/>
      <c r="AQ1009" s="36"/>
      <c r="AR1009" s="36"/>
      <c r="AS1009" s="36"/>
      <c r="AT1009" s="36"/>
      <c r="AU1009" s="36"/>
      <c r="AV1009" s="36"/>
      <c r="AW1009" s="36"/>
      <c r="AX1009" s="36"/>
      <c r="AY1009" s="36"/>
      <c r="AZ1009" s="69"/>
      <c r="BA1009" s="36"/>
      <c r="BB1009" s="36"/>
      <c r="BC1009" s="36"/>
    </row>
    <row r="1010">
      <c r="A1010" s="36"/>
      <c r="B1010" s="36"/>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c r="AM1010" s="36"/>
      <c r="AN1010" s="36"/>
      <c r="AO1010" s="36"/>
      <c r="AP1010" s="36"/>
      <c r="AQ1010" s="36"/>
      <c r="AR1010" s="36"/>
      <c r="AS1010" s="36"/>
      <c r="AT1010" s="36"/>
      <c r="AU1010" s="36"/>
      <c r="AV1010" s="36"/>
      <c r="AW1010" s="36"/>
      <c r="AX1010" s="36"/>
      <c r="AY1010" s="36"/>
      <c r="AZ1010" s="69"/>
      <c r="BA1010" s="36"/>
      <c r="BB1010" s="36"/>
      <c r="BC1010" s="36"/>
    </row>
    <row r="1011">
      <c r="A1011" s="36"/>
      <c r="B1011" s="36"/>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c r="AM1011" s="36"/>
      <c r="AN1011" s="36"/>
      <c r="AO1011" s="36"/>
      <c r="AP1011" s="36"/>
      <c r="AQ1011" s="36"/>
      <c r="AR1011" s="36"/>
      <c r="AS1011" s="36"/>
      <c r="AT1011" s="36"/>
      <c r="AU1011" s="36"/>
      <c r="AV1011" s="36"/>
      <c r="AW1011" s="36"/>
      <c r="AX1011" s="36"/>
      <c r="AY1011" s="36"/>
      <c r="AZ1011" s="69"/>
      <c r="BA1011" s="36"/>
      <c r="BB1011" s="36"/>
      <c r="BC1011" s="36"/>
    </row>
    <row r="1012">
      <c r="A1012" s="36"/>
      <c r="B1012" s="36"/>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c r="AM1012" s="36"/>
      <c r="AN1012" s="36"/>
      <c r="AO1012" s="36"/>
      <c r="AP1012" s="36"/>
      <c r="AQ1012" s="36"/>
      <c r="AR1012" s="36"/>
      <c r="AS1012" s="36"/>
      <c r="AT1012" s="36"/>
      <c r="AU1012" s="36"/>
      <c r="AV1012" s="36"/>
      <c r="AW1012" s="36"/>
      <c r="AX1012" s="36"/>
      <c r="AY1012" s="36"/>
      <c r="AZ1012" s="69"/>
      <c r="BA1012" s="36"/>
      <c r="BB1012" s="36"/>
      <c r="BC1012" s="36"/>
    </row>
    <row r="1013">
      <c r="A1013" s="36"/>
      <c r="B1013" s="36"/>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c r="AM1013" s="36"/>
      <c r="AN1013" s="36"/>
      <c r="AO1013" s="36"/>
      <c r="AP1013" s="36"/>
      <c r="AQ1013" s="36"/>
      <c r="AR1013" s="36"/>
      <c r="AS1013" s="36"/>
      <c r="AT1013" s="36"/>
      <c r="AU1013" s="36"/>
      <c r="AV1013" s="36"/>
      <c r="AW1013" s="36"/>
      <c r="AX1013" s="36"/>
      <c r="AY1013" s="36"/>
      <c r="AZ1013" s="69"/>
      <c r="BA1013" s="36"/>
      <c r="BB1013" s="36"/>
      <c r="BC1013" s="36"/>
    </row>
    <row r="1014">
      <c r="A1014" s="36"/>
      <c r="B1014" s="36"/>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c r="AM1014" s="36"/>
      <c r="AN1014" s="36"/>
      <c r="AO1014" s="36"/>
      <c r="AP1014" s="36"/>
      <c r="AQ1014" s="36"/>
      <c r="AR1014" s="36"/>
      <c r="AS1014" s="36"/>
      <c r="AT1014" s="36"/>
      <c r="AU1014" s="36"/>
      <c r="AV1014" s="36"/>
      <c r="AW1014" s="36"/>
      <c r="AX1014" s="36"/>
      <c r="AY1014" s="36"/>
      <c r="AZ1014" s="69"/>
      <c r="BA1014" s="36"/>
      <c r="BB1014" s="36"/>
      <c r="BC1014" s="36"/>
    </row>
    <row r="1015">
      <c r="A1015" s="36"/>
      <c r="B1015" s="36"/>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c r="AM1015" s="36"/>
      <c r="AN1015" s="36"/>
      <c r="AO1015" s="36"/>
      <c r="AP1015" s="36"/>
      <c r="AQ1015" s="36"/>
      <c r="AR1015" s="36"/>
      <c r="AS1015" s="36"/>
      <c r="AT1015" s="36"/>
      <c r="AU1015" s="36"/>
      <c r="AV1015" s="36"/>
      <c r="AW1015" s="36"/>
      <c r="AX1015" s="36"/>
      <c r="AY1015" s="36"/>
      <c r="AZ1015" s="69"/>
      <c r="BA1015" s="36"/>
      <c r="BB1015" s="36"/>
      <c r="BC1015" s="36"/>
    </row>
    <row r="1016">
      <c r="A1016" s="36"/>
      <c r="B1016" s="36"/>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c r="AM1016" s="36"/>
      <c r="AN1016" s="36"/>
      <c r="AO1016" s="36"/>
      <c r="AP1016" s="36"/>
      <c r="AQ1016" s="36"/>
      <c r="AR1016" s="36"/>
      <c r="AS1016" s="36"/>
      <c r="AT1016" s="36"/>
      <c r="AU1016" s="36"/>
      <c r="AV1016" s="36"/>
      <c r="AW1016" s="36"/>
      <c r="AX1016" s="36"/>
      <c r="AY1016" s="36"/>
      <c r="AZ1016" s="69"/>
      <c r="BA1016" s="36"/>
      <c r="BB1016" s="36"/>
      <c r="BC1016" s="36"/>
    </row>
    <row r="1017">
      <c r="A1017" s="36"/>
      <c r="B1017" s="36"/>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c r="AM1017" s="36"/>
      <c r="AN1017" s="36"/>
      <c r="AO1017" s="36"/>
      <c r="AP1017" s="36"/>
      <c r="AQ1017" s="36"/>
      <c r="AR1017" s="36"/>
      <c r="AS1017" s="36"/>
      <c r="AT1017" s="36"/>
      <c r="AU1017" s="36"/>
      <c r="AV1017" s="36"/>
      <c r="AW1017" s="36"/>
      <c r="AX1017" s="36"/>
      <c r="AY1017" s="36"/>
      <c r="AZ1017" s="69"/>
      <c r="BA1017" s="36"/>
      <c r="BB1017" s="36"/>
      <c r="BC1017" s="36"/>
    </row>
    <row r="1018">
      <c r="A1018" s="36"/>
      <c r="B1018" s="36"/>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c r="AM1018" s="36"/>
      <c r="AN1018" s="36"/>
      <c r="AO1018" s="36"/>
      <c r="AP1018" s="36"/>
      <c r="AQ1018" s="36"/>
      <c r="AR1018" s="36"/>
      <c r="AS1018" s="36"/>
      <c r="AT1018" s="36"/>
      <c r="AU1018" s="36"/>
      <c r="AV1018" s="36"/>
      <c r="AW1018" s="36"/>
      <c r="AX1018" s="36"/>
      <c r="AY1018" s="36"/>
      <c r="AZ1018" s="69"/>
      <c r="BA1018" s="36"/>
      <c r="BB1018" s="36"/>
      <c r="BC1018" s="36"/>
    </row>
    <row r="1019">
      <c r="A1019" s="36"/>
      <c r="B1019" s="36"/>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c r="AM1019" s="36"/>
      <c r="AN1019" s="36"/>
      <c r="AO1019" s="36"/>
      <c r="AP1019" s="36"/>
      <c r="AQ1019" s="36"/>
      <c r="AR1019" s="36"/>
      <c r="AS1019" s="36"/>
      <c r="AT1019" s="36"/>
      <c r="AU1019" s="36"/>
      <c r="AV1019" s="36"/>
      <c r="AW1019" s="36"/>
      <c r="AX1019" s="36"/>
      <c r="AY1019" s="36"/>
      <c r="AZ1019" s="69"/>
      <c r="BA1019" s="36"/>
      <c r="BB1019" s="36"/>
      <c r="BC1019" s="36"/>
    </row>
    <row r="1020">
      <c r="A1020" s="36"/>
      <c r="B1020" s="36"/>
      <c r="C1020" s="36"/>
      <c r="D1020" s="36"/>
      <c r="E1020" s="36"/>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c r="AM1020" s="36"/>
      <c r="AN1020" s="36"/>
      <c r="AO1020" s="36"/>
      <c r="AP1020" s="36"/>
      <c r="AQ1020" s="36"/>
      <c r="AR1020" s="36"/>
      <c r="AS1020" s="36"/>
      <c r="AT1020" s="36"/>
      <c r="AU1020" s="36"/>
      <c r="AV1020" s="36"/>
      <c r="AW1020" s="36"/>
      <c r="AX1020" s="36"/>
      <c r="AY1020" s="36"/>
      <c r="AZ1020" s="69"/>
      <c r="BA1020" s="36"/>
      <c r="BB1020" s="36"/>
      <c r="BC1020" s="36"/>
    </row>
    <row r="1021">
      <c r="A1021" s="36"/>
      <c r="B1021" s="36"/>
      <c r="C1021" s="36"/>
      <c r="D1021" s="36"/>
      <c r="E1021" s="36"/>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c r="AM1021" s="36"/>
      <c r="AN1021" s="36"/>
      <c r="AO1021" s="36"/>
      <c r="AP1021" s="36"/>
      <c r="AQ1021" s="36"/>
      <c r="AR1021" s="36"/>
      <c r="AS1021" s="36"/>
      <c r="AT1021" s="36"/>
      <c r="AU1021" s="36"/>
      <c r="AV1021" s="36"/>
      <c r="AW1021" s="36"/>
      <c r="AX1021" s="36"/>
      <c r="AY1021" s="36"/>
      <c r="AZ1021" s="69"/>
      <c r="BA1021" s="36"/>
      <c r="BB1021" s="36"/>
      <c r="BC1021" s="36"/>
    </row>
    <row r="1022">
      <c r="A1022" s="36"/>
      <c r="B1022" s="36"/>
      <c r="C1022" s="36"/>
      <c r="D1022" s="36"/>
      <c r="E1022" s="36"/>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c r="AM1022" s="36"/>
      <c r="AN1022" s="36"/>
      <c r="AO1022" s="36"/>
      <c r="AP1022" s="36"/>
      <c r="AQ1022" s="36"/>
      <c r="AR1022" s="36"/>
      <c r="AS1022" s="36"/>
      <c r="AT1022" s="36"/>
      <c r="AU1022" s="36"/>
      <c r="AV1022" s="36"/>
      <c r="AW1022" s="36"/>
      <c r="AX1022" s="36"/>
      <c r="AY1022" s="36"/>
      <c r="AZ1022" s="69"/>
      <c r="BA1022" s="36"/>
      <c r="BB1022" s="36"/>
      <c r="BC1022" s="36"/>
    </row>
    <row r="1023">
      <c r="A1023" s="36"/>
      <c r="B1023" s="36"/>
      <c r="C1023" s="36"/>
      <c r="D1023" s="36"/>
      <c r="E1023" s="36"/>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c r="AM1023" s="36"/>
      <c r="AN1023" s="36"/>
      <c r="AO1023" s="36"/>
      <c r="AP1023" s="36"/>
      <c r="AQ1023" s="36"/>
      <c r="AR1023" s="36"/>
      <c r="AS1023" s="36"/>
      <c r="AT1023" s="36"/>
      <c r="AU1023" s="36"/>
      <c r="AV1023" s="36"/>
      <c r="AW1023" s="36"/>
      <c r="AX1023" s="36"/>
      <c r="AY1023" s="36"/>
      <c r="AZ1023" s="69"/>
      <c r="BA1023" s="36"/>
      <c r="BB1023" s="36"/>
      <c r="BC1023" s="36"/>
    </row>
    <row r="1024">
      <c r="A1024" s="36"/>
      <c r="B1024" s="36"/>
      <c r="C1024" s="36"/>
      <c r="D1024" s="36"/>
      <c r="E1024" s="36"/>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c r="AM1024" s="36"/>
      <c r="AN1024" s="36"/>
      <c r="AO1024" s="36"/>
      <c r="AP1024" s="36"/>
      <c r="AQ1024" s="36"/>
      <c r="AR1024" s="36"/>
      <c r="AS1024" s="36"/>
      <c r="AT1024" s="36"/>
      <c r="AU1024" s="36"/>
      <c r="AV1024" s="36"/>
      <c r="AW1024" s="36"/>
      <c r="AX1024" s="36"/>
      <c r="AY1024" s="36"/>
      <c r="AZ1024" s="69"/>
      <c r="BA1024" s="36"/>
      <c r="BB1024" s="36"/>
      <c r="BC1024" s="36"/>
    </row>
    <row r="1025">
      <c r="A1025" s="36"/>
      <c r="B1025" s="36"/>
      <c r="C1025" s="36"/>
      <c r="D1025" s="36"/>
      <c r="E1025" s="36"/>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c r="AM1025" s="36"/>
      <c r="AN1025" s="36"/>
      <c r="AO1025" s="36"/>
      <c r="AP1025" s="36"/>
      <c r="AQ1025" s="36"/>
      <c r="AR1025" s="36"/>
      <c r="AS1025" s="36"/>
      <c r="AT1025" s="36"/>
      <c r="AU1025" s="36"/>
      <c r="AV1025" s="36"/>
      <c r="AW1025" s="36"/>
      <c r="AX1025" s="36"/>
      <c r="AY1025" s="36"/>
      <c r="AZ1025" s="69"/>
      <c r="BA1025" s="36"/>
      <c r="BB1025" s="36"/>
      <c r="BC1025" s="36"/>
    </row>
    <row r="1026">
      <c r="A1026" s="36"/>
      <c r="B1026" s="36"/>
      <c r="C1026" s="36"/>
      <c r="D1026" s="36"/>
      <c r="E1026" s="36"/>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c r="AM1026" s="36"/>
      <c r="AN1026" s="36"/>
      <c r="AO1026" s="36"/>
      <c r="AP1026" s="36"/>
      <c r="AQ1026" s="36"/>
      <c r="AR1026" s="36"/>
      <c r="AS1026" s="36"/>
      <c r="AT1026" s="36"/>
      <c r="AU1026" s="36"/>
      <c r="AV1026" s="36"/>
      <c r="AW1026" s="36"/>
      <c r="AX1026" s="36"/>
      <c r="AY1026" s="36"/>
      <c r="AZ1026" s="69"/>
      <c r="BA1026" s="36"/>
      <c r="BB1026" s="36"/>
      <c r="BC1026" s="36"/>
    </row>
    <row r="1027">
      <c r="A1027" s="36"/>
      <c r="B1027" s="36"/>
      <c r="C1027" s="36"/>
      <c r="D1027" s="36"/>
      <c r="E1027" s="36"/>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c r="AM1027" s="36"/>
      <c r="AN1027" s="36"/>
      <c r="AO1027" s="36"/>
      <c r="AP1027" s="36"/>
      <c r="AQ1027" s="36"/>
      <c r="AR1027" s="36"/>
      <c r="AS1027" s="36"/>
      <c r="AT1027" s="36"/>
      <c r="AU1027" s="36"/>
      <c r="AV1027" s="36"/>
      <c r="AW1027" s="36"/>
      <c r="AX1027" s="36"/>
      <c r="AY1027" s="36"/>
      <c r="AZ1027" s="69"/>
      <c r="BA1027" s="36"/>
      <c r="BB1027" s="36"/>
      <c r="BC1027" s="36"/>
    </row>
    <row r="1028">
      <c r="A1028" s="36"/>
      <c r="B1028" s="36"/>
      <c r="C1028" s="36"/>
      <c r="D1028" s="36"/>
      <c r="E1028" s="36"/>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c r="AM1028" s="36"/>
      <c r="AN1028" s="36"/>
      <c r="AO1028" s="36"/>
      <c r="AP1028" s="36"/>
      <c r="AQ1028" s="36"/>
      <c r="AR1028" s="36"/>
      <c r="AS1028" s="36"/>
      <c r="AT1028" s="36"/>
      <c r="AU1028" s="36"/>
      <c r="AV1028" s="36"/>
      <c r="AW1028" s="36"/>
      <c r="AX1028" s="36"/>
      <c r="AY1028" s="36"/>
      <c r="AZ1028" s="69"/>
      <c r="BA1028" s="36"/>
      <c r="BB1028" s="36"/>
      <c r="BC1028" s="36"/>
    </row>
    <row r="1029">
      <c r="A1029" s="36"/>
      <c r="B1029" s="36"/>
      <c r="C1029" s="36"/>
      <c r="D1029" s="36"/>
      <c r="E1029" s="36"/>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c r="AM1029" s="36"/>
      <c r="AN1029" s="36"/>
      <c r="AO1029" s="36"/>
      <c r="AP1029" s="36"/>
      <c r="AQ1029" s="36"/>
      <c r="AR1029" s="36"/>
      <c r="AS1029" s="36"/>
      <c r="AT1029" s="36"/>
      <c r="AU1029" s="36"/>
      <c r="AV1029" s="36"/>
      <c r="AW1029" s="36"/>
      <c r="AX1029" s="36"/>
      <c r="AY1029" s="36"/>
      <c r="AZ1029" s="69"/>
      <c r="BA1029" s="36"/>
      <c r="BB1029" s="36"/>
      <c r="BC1029" s="36"/>
    </row>
    <row r="1030">
      <c r="A1030" s="36"/>
      <c r="B1030" s="36"/>
      <c r="C1030" s="36"/>
      <c r="D1030" s="36"/>
      <c r="E1030" s="36"/>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c r="AM1030" s="36"/>
      <c r="AN1030" s="36"/>
      <c r="AO1030" s="36"/>
      <c r="AP1030" s="36"/>
      <c r="AQ1030" s="36"/>
      <c r="AR1030" s="36"/>
      <c r="AS1030" s="36"/>
      <c r="AT1030" s="36"/>
      <c r="AU1030" s="36"/>
      <c r="AV1030" s="36"/>
      <c r="AW1030" s="36"/>
      <c r="AX1030" s="36"/>
      <c r="AY1030" s="36"/>
      <c r="AZ1030" s="69"/>
      <c r="BA1030" s="36"/>
      <c r="BB1030" s="36"/>
      <c r="BC1030" s="36"/>
    </row>
  </sheetData>
  <mergeCells count="62">
    <mergeCell ref="K2:L2"/>
    <mergeCell ref="M2:T2"/>
    <mergeCell ref="B1:L1"/>
    <mergeCell ref="M1:V1"/>
    <mergeCell ref="W1:AQ1"/>
    <mergeCell ref="AR1:AZ1"/>
    <mergeCell ref="BA1:BB1"/>
    <mergeCell ref="B2:C2"/>
    <mergeCell ref="D2:E2"/>
    <mergeCell ref="BA2:BB2"/>
    <mergeCell ref="W2:X2"/>
    <mergeCell ref="Y2:Z2"/>
    <mergeCell ref="W11:X11"/>
    <mergeCell ref="Y11:Z11"/>
    <mergeCell ref="AA11:AB11"/>
    <mergeCell ref="AC11:AD11"/>
    <mergeCell ref="AE11:AF11"/>
    <mergeCell ref="F2:G2"/>
    <mergeCell ref="I2:J2"/>
    <mergeCell ref="D11:E11"/>
    <mergeCell ref="F11:G11"/>
    <mergeCell ref="I11:J11"/>
    <mergeCell ref="K11:L11"/>
    <mergeCell ref="M11:T11"/>
    <mergeCell ref="AK20:AL20"/>
    <mergeCell ref="AM20:AN20"/>
    <mergeCell ref="W20:X20"/>
    <mergeCell ref="Y20:Z20"/>
    <mergeCell ref="AA20:AB20"/>
    <mergeCell ref="AC20:AD20"/>
    <mergeCell ref="AE20:AF20"/>
    <mergeCell ref="AG20:AH20"/>
    <mergeCell ref="AI20:AJ20"/>
    <mergeCell ref="AA2:AB2"/>
    <mergeCell ref="AC2:AD2"/>
    <mergeCell ref="AE2:AF2"/>
    <mergeCell ref="AG2:AH2"/>
    <mergeCell ref="AI2:AJ2"/>
    <mergeCell ref="AK2:AL2"/>
    <mergeCell ref="AM2:AN2"/>
    <mergeCell ref="AO2:AQ2"/>
    <mergeCell ref="AO20:AQ20"/>
    <mergeCell ref="AR20:AS20"/>
    <mergeCell ref="AT20:AY20"/>
    <mergeCell ref="BA20:BB20"/>
    <mergeCell ref="AR2:AS2"/>
    <mergeCell ref="AT2:AY2"/>
    <mergeCell ref="AG11:AH11"/>
    <mergeCell ref="AI11:AJ11"/>
    <mergeCell ref="AK11:AL11"/>
    <mergeCell ref="AM11:AN11"/>
    <mergeCell ref="AO11:AQ11"/>
    <mergeCell ref="AR11:AS11"/>
    <mergeCell ref="AT11:AY11"/>
    <mergeCell ref="BA11:BB11"/>
    <mergeCell ref="B11:C11"/>
    <mergeCell ref="B20:C20"/>
    <mergeCell ref="D20:E20"/>
    <mergeCell ref="F20:G20"/>
    <mergeCell ref="I20:J20"/>
    <mergeCell ref="K20:L20"/>
    <mergeCell ref="M20:T20"/>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8.38"/>
    <col customWidth="1" min="2" max="2" width="13.75"/>
    <col customWidth="1" min="16" max="60" width="7.75"/>
  </cols>
  <sheetData>
    <row r="1">
      <c r="B1" s="105" t="s">
        <v>57</v>
      </c>
      <c r="C1" s="106" t="s">
        <v>58</v>
      </c>
      <c r="D1" s="106" t="s">
        <v>59</v>
      </c>
      <c r="E1" s="106" t="s">
        <v>60</v>
      </c>
      <c r="F1" s="106" t="s">
        <v>61</v>
      </c>
      <c r="G1" s="106" t="s">
        <v>35</v>
      </c>
      <c r="H1" s="106" t="s">
        <v>33</v>
      </c>
      <c r="I1" s="107" t="s">
        <v>31</v>
      </c>
      <c r="M1" s="108"/>
      <c r="N1" s="109"/>
    </row>
    <row r="2">
      <c r="B2" s="110" t="s">
        <v>62</v>
      </c>
      <c r="C2" s="111">
        <f t="shared" ref="C2:F2" si="1">SUM(I8:I33)</f>
        <v>0</v>
      </c>
      <c r="D2" s="111">
        <f t="shared" si="1"/>
        <v>0</v>
      </c>
      <c r="E2" s="111">
        <f t="shared" si="1"/>
        <v>0</v>
      </c>
      <c r="F2" s="111">
        <f t="shared" si="1"/>
        <v>0</v>
      </c>
      <c r="G2" s="112" t="str">
        <f t="shared" ref="G2:G4" si="3">F2/D2</f>
        <v>#DIV/0!</v>
      </c>
      <c r="H2" s="113" t="str">
        <f t="shared" ref="H2:H4" si="4">F2/E2</f>
        <v>#DIV/0!</v>
      </c>
      <c r="I2" s="111" t="str">
        <f t="shared" ref="I2:I4" si="5">E2/D2</f>
        <v>#DIV/0!</v>
      </c>
      <c r="M2" s="108"/>
      <c r="N2" s="109"/>
    </row>
    <row r="3">
      <c r="B3" s="110" t="s">
        <v>63</v>
      </c>
      <c r="C3" s="111">
        <f t="shared" ref="C3:F3" si="2">SUM(I35:I60)</f>
        <v>0</v>
      </c>
      <c r="D3" s="111">
        <f t="shared" si="2"/>
        <v>0</v>
      </c>
      <c r="E3" s="111">
        <f t="shared" si="2"/>
        <v>0</v>
      </c>
      <c r="F3" s="111">
        <f t="shared" si="2"/>
        <v>0</v>
      </c>
      <c r="G3" s="112" t="str">
        <f t="shared" si="3"/>
        <v>#DIV/0!</v>
      </c>
      <c r="H3" s="113" t="str">
        <f t="shared" si="4"/>
        <v>#DIV/0!</v>
      </c>
      <c r="I3" s="111" t="str">
        <f t="shared" si="5"/>
        <v>#DIV/0!</v>
      </c>
      <c r="M3" s="108"/>
      <c r="N3" s="109"/>
    </row>
    <row r="4">
      <c r="B4" s="110" t="s">
        <v>64</v>
      </c>
      <c r="C4" s="111">
        <f t="shared" ref="C4:F4" si="6">SUM(I62:I87)</f>
        <v>0</v>
      </c>
      <c r="D4" s="111">
        <f t="shared" si="6"/>
        <v>0</v>
      </c>
      <c r="E4" s="111">
        <f t="shared" si="6"/>
        <v>0</v>
      </c>
      <c r="F4" s="111">
        <f t="shared" si="6"/>
        <v>0</v>
      </c>
      <c r="G4" s="112" t="str">
        <f t="shared" si="3"/>
        <v>#DIV/0!</v>
      </c>
      <c r="H4" s="113" t="str">
        <f t="shared" si="4"/>
        <v>#DIV/0!</v>
      </c>
      <c r="I4" s="111" t="str">
        <f t="shared" si="5"/>
        <v>#DIV/0!</v>
      </c>
      <c r="M4" s="108"/>
      <c r="N4" s="109"/>
    </row>
    <row r="5">
      <c r="D5" s="114"/>
      <c r="E5" s="114"/>
      <c r="F5" s="114"/>
      <c r="G5" s="114"/>
      <c r="H5" s="114"/>
      <c r="I5" s="114"/>
      <c r="J5" s="114"/>
      <c r="K5" s="114"/>
      <c r="L5" s="114"/>
      <c r="M5" s="115"/>
      <c r="N5" s="116"/>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row>
    <row r="6">
      <c r="D6" s="117"/>
      <c r="E6" s="117"/>
      <c r="F6" s="117"/>
      <c r="G6" s="117"/>
      <c r="H6" s="117"/>
      <c r="I6" s="118" t="s">
        <v>65</v>
      </c>
      <c r="J6" s="119"/>
      <c r="K6" s="119"/>
      <c r="L6" s="119"/>
      <c r="M6" s="119"/>
      <c r="N6" s="119"/>
      <c r="O6" s="120"/>
      <c r="P6" s="121" t="s">
        <v>66</v>
      </c>
      <c r="Q6" s="119"/>
      <c r="R6" s="120"/>
      <c r="S6" s="122" t="s">
        <v>67</v>
      </c>
      <c r="T6" s="119"/>
      <c r="U6" s="120"/>
      <c r="V6" s="121" t="s">
        <v>68</v>
      </c>
      <c r="W6" s="119"/>
      <c r="X6" s="120"/>
      <c r="Y6" s="122" t="s">
        <v>69</v>
      </c>
      <c r="Z6" s="119"/>
      <c r="AA6" s="120"/>
      <c r="AB6" s="121" t="s">
        <v>70</v>
      </c>
      <c r="AC6" s="119"/>
      <c r="AD6" s="120"/>
      <c r="AE6" s="122" t="s">
        <v>71</v>
      </c>
      <c r="AF6" s="119"/>
      <c r="AG6" s="120"/>
      <c r="AH6" s="121" t="s">
        <v>72</v>
      </c>
      <c r="AI6" s="119"/>
      <c r="AJ6" s="120"/>
      <c r="AK6" s="122" t="s">
        <v>73</v>
      </c>
      <c r="AL6" s="119"/>
      <c r="AM6" s="120"/>
      <c r="AN6" s="121" t="s">
        <v>74</v>
      </c>
      <c r="AO6" s="119"/>
      <c r="AP6" s="120"/>
      <c r="AQ6" s="122" t="s">
        <v>75</v>
      </c>
      <c r="AR6" s="119"/>
      <c r="AS6" s="120"/>
      <c r="AT6" s="121" t="s">
        <v>76</v>
      </c>
      <c r="AU6" s="119"/>
      <c r="AV6" s="120"/>
      <c r="AW6" s="122" t="s">
        <v>77</v>
      </c>
      <c r="AX6" s="119"/>
      <c r="AY6" s="120"/>
      <c r="AZ6" s="121" t="s">
        <v>78</v>
      </c>
      <c r="BA6" s="119"/>
      <c r="BB6" s="120"/>
      <c r="BC6" s="122" t="s">
        <v>79</v>
      </c>
      <c r="BD6" s="119"/>
      <c r="BE6" s="120"/>
      <c r="BF6" s="121" t="s">
        <v>80</v>
      </c>
      <c r="BG6" s="119"/>
      <c r="BH6" s="120"/>
    </row>
    <row r="7">
      <c r="A7" s="123" t="s">
        <v>81</v>
      </c>
      <c r="B7" s="123" t="s">
        <v>82</v>
      </c>
      <c r="C7" s="123" t="s">
        <v>83</v>
      </c>
      <c r="D7" s="124" t="s">
        <v>84</v>
      </c>
      <c r="E7" s="124" t="s">
        <v>85</v>
      </c>
      <c r="F7" s="124" t="s">
        <v>86</v>
      </c>
      <c r="G7" s="124" t="s">
        <v>87</v>
      </c>
      <c r="H7" s="124" t="s">
        <v>88</v>
      </c>
      <c r="I7" s="125" t="s">
        <v>89</v>
      </c>
      <c r="J7" s="125" t="s">
        <v>59</v>
      </c>
      <c r="K7" s="125" t="s">
        <v>90</v>
      </c>
      <c r="L7" s="125" t="s">
        <v>91</v>
      </c>
      <c r="M7" s="126" t="s">
        <v>35</v>
      </c>
      <c r="N7" s="127" t="s">
        <v>33</v>
      </c>
      <c r="O7" s="125" t="s">
        <v>31</v>
      </c>
      <c r="P7" s="128" t="s">
        <v>59</v>
      </c>
      <c r="Q7" s="128" t="s">
        <v>90</v>
      </c>
      <c r="R7" s="128" t="s">
        <v>91</v>
      </c>
      <c r="S7" s="129" t="s">
        <v>59</v>
      </c>
      <c r="T7" s="129" t="s">
        <v>90</v>
      </c>
      <c r="U7" s="129" t="s">
        <v>91</v>
      </c>
      <c r="V7" s="128" t="s">
        <v>59</v>
      </c>
      <c r="W7" s="128" t="s">
        <v>90</v>
      </c>
      <c r="X7" s="128" t="s">
        <v>91</v>
      </c>
      <c r="Y7" s="129" t="s">
        <v>59</v>
      </c>
      <c r="Z7" s="129" t="s">
        <v>90</v>
      </c>
      <c r="AA7" s="129" t="s">
        <v>91</v>
      </c>
      <c r="AB7" s="128" t="s">
        <v>59</v>
      </c>
      <c r="AC7" s="128" t="s">
        <v>90</v>
      </c>
      <c r="AD7" s="128" t="s">
        <v>91</v>
      </c>
      <c r="AE7" s="129" t="s">
        <v>59</v>
      </c>
      <c r="AF7" s="129" t="s">
        <v>90</v>
      </c>
      <c r="AG7" s="129" t="s">
        <v>91</v>
      </c>
      <c r="AH7" s="128" t="s">
        <v>59</v>
      </c>
      <c r="AI7" s="128" t="s">
        <v>90</v>
      </c>
      <c r="AJ7" s="128" t="s">
        <v>91</v>
      </c>
      <c r="AK7" s="129" t="s">
        <v>59</v>
      </c>
      <c r="AL7" s="129" t="s">
        <v>90</v>
      </c>
      <c r="AM7" s="129" t="s">
        <v>91</v>
      </c>
      <c r="AN7" s="128" t="s">
        <v>59</v>
      </c>
      <c r="AO7" s="128" t="s">
        <v>90</v>
      </c>
      <c r="AP7" s="128" t="s">
        <v>91</v>
      </c>
      <c r="AQ7" s="129" t="s">
        <v>59</v>
      </c>
      <c r="AR7" s="129" t="s">
        <v>90</v>
      </c>
      <c r="AS7" s="129" t="s">
        <v>91</v>
      </c>
      <c r="AT7" s="128" t="s">
        <v>59</v>
      </c>
      <c r="AU7" s="128" t="s">
        <v>90</v>
      </c>
      <c r="AV7" s="128" t="s">
        <v>91</v>
      </c>
      <c r="AW7" s="129" t="s">
        <v>59</v>
      </c>
      <c r="AX7" s="129" t="s">
        <v>90</v>
      </c>
      <c r="AY7" s="129" t="s">
        <v>91</v>
      </c>
      <c r="AZ7" s="128" t="s">
        <v>59</v>
      </c>
      <c r="BA7" s="128" t="s">
        <v>90</v>
      </c>
      <c r="BB7" s="128" t="s">
        <v>91</v>
      </c>
      <c r="BC7" s="129" t="s">
        <v>59</v>
      </c>
      <c r="BD7" s="129" t="s">
        <v>90</v>
      </c>
      <c r="BE7" s="129" t="s">
        <v>91</v>
      </c>
      <c r="BF7" s="128" t="s">
        <v>59</v>
      </c>
      <c r="BG7" s="128" t="s">
        <v>90</v>
      </c>
      <c r="BH7" s="128" t="s">
        <v>91</v>
      </c>
    </row>
    <row r="8">
      <c r="H8" s="130" t="s">
        <v>62</v>
      </c>
      <c r="I8" s="131"/>
      <c r="J8" s="131">
        <f t="shared" ref="J8:L8" si="7">SUM(P8,S8,V8,Y8,AB8,AE8,AH8,AK8,AN8,AQ8,AT8,AW8,AZ8,BC8,BF8)</f>
        <v>0</v>
      </c>
      <c r="K8" s="131">
        <f t="shared" si="7"/>
        <v>0</v>
      </c>
      <c r="L8" s="131">
        <f t="shared" si="7"/>
        <v>0</v>
      </c>
      <c r="M8" s="132" t="str">
        <f t="shared" ref="M8:M88" si="9">L8/J8</f>
        <v>#DIV/0!</v>
      </c>
      <c r="N8" s="133" t="str">
        <f t="shared" ref="N8:N88" si="10">L8/K8</f>
        <v>#DIV/0!</v>
      </c>
      <c r="O8" s="131" t="str">
        <f t="shared" ref="O8:O88" si="11">K8/J8</f>
        <v>#DIV/0!</v>
      </c>
      <c r="P8" s="134"/>
      <c r="Q8" s="134"/>
      <c r="R8" s="134"/>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c r="BE8" s="135"/>
      <c r="BF8" s="135"/>
      <c r="BG8" s="135"/>
      <c r="BH8" s="136"/>
    </row>
    <row r="9">
      <c r="H9" s="130" t="s">
        <v>62</v>
      </c>
      <c r="I9" s="131"/>
      <c r="J9" s="131">
        <f t="shared" ref="J9:L9" si="8">SUM(P9,S9,V9,Y9,AB9,AE9,AH9,AK9,AN9,AQ9,AT9,AW9,AZ9,BC9,BF9)</f>
        <v>0</v>
      </c>
      <c r="K9" s="131">
        <f t="shared" si="8"/>
        <v>0</v>
      </c>
      <c r="L9" s="131">
        <f t="shared" si="8"/>
        <v>0</v>
      </c>
      <c r="M9" s="132" t="str">
        <f t="shared" si="9"/>
        <v>#DIV/0!</v>
      </c>
      <c r="N9" s="133" t="str">
        <f t="shared" si="10"/>
        <v>#DIV/0!</v>
      </c>
      <c r="O9" s="131" t="str">
        <f t="shared" si="11"/>
        <v>#DIV/0!</v>
      </c>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5"/>
      <c r="BD9" s="135"/>
      <c r="BE9" s="135"/>
      <c r="BF9" s="135"/>
      <c r="BG9" s="135"/>
      <c r="BH9" s="136"/>
    </row>
    <row r="10">
      <c r="H10" s="130" t="s">
        <v>62</v>
      </c>
      <c r="I10" s="131"/>
      <c r="J10" s="131">
        <f t="shared" ref="J10:L10" si="12">SUM(P10,S10,V10,Y10,AB10,AE10,AH10,AK10,AN10,AQ10,AT10,AW10,AZ10,BC10,BF10)</f>
        <v>0</v>
      </c>
      <c r="K10" s="131">
        <f t="shared" si="12"/>
        <v>0</v>
      </c>
      <c r="L10" s="131">
        <f t="shared" si="12"/>
        <v>0</v>
      </c>
      <c r="M10" s="132" t="str">
        <f t="shared" si="9"/>
        <v>#DIV/0!</v>
      </c>
      <c r="N10" s="133" t="str">
        <f t="shared" si="10"/>
        <v>#DIV/0!</v>
      </c>
      <c r="O10" s="131" t="str">
        <f t="shared" si="11"/>
        <v>#DIV/0!</v>
      </c>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6"/>
    </row>
    <row r="11">
      <c r="H11" s="130" t="s">
        <v>62</v>
      </c>
      <c r="I11" s="131"/>
      <c r="J11" s="131">
        <f t="shared" ref="J11:L11" si="13">SUM(P11,S11,V11,Y11,AB11,AE11,AH11,AK11,AN11,AQ11,AT11,AW11,AZ11,BC11,BF11)</f>
        <v>0</v>
      </c>
      <c r="K11" s="131">
        <f t="shared" si="13"/>
        <v>0</v>
      </c>
      <c r="L11" s="131">
        <f t="shared" si="13"/>
        <v>0</v>
      </c>
      <c r="M11" s="132" t="str">
        <f t="shared" si="9"/>
        <v>#DIV/0!</v>
      </c>
      <c r="N11" s="133" t="str">
        <f t="shared" si="10"/>
        <v>#DIV/0!</v>
      </c>
      <c r="O11" s="131" t="str">
        <f t="shared" si="11"/>
        <v>#DIV/0!</v>
      </c>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6"/>
    </row>
    <row r="12">
      <c r="H12" s="130" t="s">
        <v>62</v>
      </c>
      <c r="I12" s="131"/>
      <c r="J12" s="131">
        <f t="shared" ref="J12:L12" si="14">SUM(P12,S12,V12,Y12,AB12,AE12,AH12,AK12,AN12,AQ12,AT12,AW12,AZ12,BC12,BF12)</f>
        <v>0</v>
      </c>
      <c r="K12" s="131">
        <f t="shared" si="14"/>
        <v>0</v>
      </c>
      <c r="L12" s="131">
        <f t="shared" si="14"/>
        <v>0</v>
      </c>
      <c r="M12" s="132" t="str">
        <f t="shared" si="9"/>
        <v>#DIV/0!</v>
      </c>
      <c r="N12" s="133" t="str">
        <f t="shared" si="10"/>
        <v>#DIV/0!</v>
      </c>
      <c r="O12" s="131" t="str">
        <f t="shared" si="11"/>
        <v>#DIV/0!</v>
      </c>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6"/>
    </row>
    <row r="13">
      <c r="H13" s="130" t="s">
        <v>62</v>
      </c>
      <c r="I13" s="131"/>
      <c r="J13" s="131">
        <f t="shared" ref="J13:L13" si="15">SUM(P13,S13,V13,Y13,AB13,AE13,AH13,AK13,AN13,AQ13,AT13,AW13,AZ13,BC13,BF13)</f>
        <v>0</v>
      </c>
      <c r="K13" s="131">
        <f t="shared" si="15"/>
        <v>0</v>
      </c>
      <c r="L13" s="131">
        <f t="shared" si="15"/>
        <v>0</v>
      </c>
      <c r="M13" s="132" t="str">
        <f t="shared" si="9"/>
        <v>#DIV/0!</v>
      </c>
      <c r="N13" s="133" t="str">
        <f t="shared" si="10"/>
        <v>#DIV/0!</v>
      </c>
      <c r="O13" s="131" t="str">
        <f t="shared" si="11"/>
        <v>#DIV/0!</v>
      </c>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6"/>
    </row>
    <row r="14">
      <c r="H14" s="130" t="s">
        <v>62</v>
      </c>
      <c r="I14" s="131"/>
      <c r="J14" s="131">
        <f t="shared" ref="J14:L14" si="16">SUM(P14,S14,V14,Y14,AB14,AE14,AH14,AK14,AN14,AQ14,AT14,AW14,AZ14,BC14,BF14)</f>
        <v>0</v>
      </c>
      <c r="K14" s="131">
        <f t="shared" si="16"/>
        <v>0</v>
      </c>
      <c r="L14" s="131">
        <f t="shared" si="16"/>
        <v>0</v>
      </c>
      <c r="M14" s="132" t="str">
        <f t="shared" si="9"/>
        <v>#DIV/0!</v>
      </c>
      <c r="N14" s="133" t="str">
        <f t="shared" si="10"/>
        <v>#DIV/0!</v>
      </c>
      <c r="O14" s="131" t="str">
        <f t="shared" si="11"/>
        <v>#DIV/0!</v>
      </c>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6"/>
    </row>
    <row r="15">
      <c r="H15" s="130" t="s">
        <v>62</v>
      </c>
      <c r="I15" s="131"/>
      <c r="J15" s="131">
        <f t="shared" ref="J15:L15" si="17">SUM(P15,S15,V15,Y15,AB15,AE15,AH15,AK15,AN15,AQ15,AT15,AW15,AZ15,BC15,BF15)</f>
        <v>0</v>
      </c>
      <c r="K15" s="131">
        <f t="shared" si="17"/>
        <v>0</v>
      </c>
      <c r="L15" s="131">
        <f t="shared" si="17"/>
        <v>0</v>
      </c>
      <c r="M15" s="132" t="str">
        <f t="shared" si="9"/>
        <v>#DIV/0!</v>
      </c>
      <c r="N15" s="133" t="str">
        <f t="shared" si="10"/>
        <v>#DIV/0!</v>
      </c>
      <c r="O15" s="131" t="str">
        <f t="shared" si="11"/>
        <v>#DIV/0!</v>
      </c>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6"/>
    </row>
    <row r="16">
      <c r="H16" s="130" t="s">
        <v>62</v>
      </c>
      <c r="I16" s="131"/>
      <c r="J16" s="131">
        <f t="shared" ref="J16:L16" si="18">SUM(P16,S16,V16,Y16,AB16,AE16,AH16,AK16,AN16,AQ16,AT16,AW16,AZ16,BC16,BF16)</f>
        <v>0</v>
      </c>
      <c r="K16" s="131">
        <f t="shared" si="18"/>
        <v>0</v>
      </c>
      <c r="L16" s="131">
        <f t="shared" si="18"/>
        <v>0</v>
      </c>
      <c r="M16" s="132" t="str">
        <f t="shared" si="9"/>
        <v>#DIV/0!</v>
      </c>
      <c r="N16" s="133" t="str">
        <f t="shared" si="10"/>
        <v>#DIV/0!</v>
      </c>
      <c r="O16" s="131" t="str">
        <f t="shared" si="11"/>
        <v>#DIV/0!</v>
      </c>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6"/>
    </row>
    <row r="17">
      <c r="H17" s="130" t="s">
        <v>62</v>
      </c>
      <c r="I17" s="131"/>
      <c r="J17" s="131">
        <f t="shared" ref="J17:L17" si="19">SUM(P17,S17,V17,Y17,AB17,AE17,AH17,AK17,AN17,AQ17,AT17,AW17,AZ17,BC17,BF17)</f>
        <v>0</v>
      </c>
      <c r="K17" s="131">
        <f t="shared" si="19"/>
        <v>0</v>
      </c>
      <c r="L17" s="131">
        <f t="shared" si="19"/>
        <v>0</v>
      </c>
      <c r="M17" s="132" t="str">
        <f t="shared" si="9"/>
        <v>#DIV/0!</v>
      </c>
      <c r="N17" s="133" t="str">
        <f t="shared" si="10"/>
        <v>#DIV/0!</v>
      </c>
      <c r="O17" s="131" t="str">
        <f t="shared" si="11"/>
        <v>#DIV/0!</v>
      </c>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6"/>
    </row>
    <row r="18">
      <c r="H18" s="130" t="s">
        <v>62</v>
      </c>
      <c r="I18" s="131"/>
      <c r="J18" s="131">
        <f t="shared" ref="J18:L18" si="20">SUM(P18,S18,V18,Y18,AB18,AE18,AH18,AK18,AN18,AQ18,AT18,AW18,AZ18,BC18,BF18)</f>
        <v>0</v>
      </c>
      <c r="K18" s="131">
        <f t="shared" si="20"/>
        <v>0</v>
      </c>
      <c r="L18" s="131">
        <f t="shared" si="20"/>
        <v>0</v>
      </c>
      <c r="M18" s="132" t="str">
        <f t="shared" si="9"/>
        <v>#DIV/0!</v>
      </c>
      <c r="N18" s="133" t="str">
        <f t="shared" si="10"/>
        <v>#DIV/0!</v>
      </c>
      <c r="O18" s="131" t="str">
        <f t="shared" si="11"/>
        <v>#DIV/0!</v>
      </c>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6"/>
    </row>
    <row r="19">
      <c r="H19" s="130" t="s">
        <v>62</v>
      </c>
      <c r="I19" s="131"/>
      <c r="J19" s="131">
        <f t="shared" ref="J19:L19" si="21">SUM(P19,S19,V19,Y19,AB19,AE19,AH19,AK19,AN19,AQ19,AT19,AW19,AZ19,BC19,BF19)</f>
        <v>0</v>
      </c>
      <c r="K19" s="131">
        <f t="shared" si="21"/>
        <v>0</v>
      </c>
      <c r="L19" s="131">
        <f t="shared" si="21"/>
        <v>0</v>
      </c>
      <c r="M19" s="132" t="str">
        <f t="shared" si="9"/>
        <v>#DIV/0!</v>
      </c>
      <c r="N19" s="133" t="str">
        <f t="shared" si="10"/>
        <v>#DIV/0!</v>
      </c>
      <c r="O19" s="131" t="str">
        <f t="shared" si="11"/>
        <v>#DIV/0!</v>
      </c>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6"/>
    </row>
    <row r="20">
      <c r="H20" s="130" t="s">
        <v>62</v>
      </c>
      <c r="I20" s="131"/>
      <c r="J20" s="131">
        <f t="shared" ref="J20:L20" si="22">SUM(P20,S20,V20,Y20,AB20,AE20,AH20,AK20,AN20,AQ20,AT20,AW20,AZ20,BC20,BF20)</f>
        <v>0</v>
      </c>
      <c r="K20" s="131">
        <f t="shared" si="22"/>
        <v>0</v>
      </c>
      <c r="L20" s="131">
        <f t="shared" si="22"/>
        <v>0</v>
      </c>
      <c r="M20" s="132" t="str">
        <f t="shared" si="9"/>
        <v>#DIV/0!</v>
      </c>
      <c r="N20" s="133" t="str">
        <f t="shared" si="10"/>
        <v>#DIV/0!</v>
      </c>
      <c r="O20" s="131" t="str">
        <f t="shared" si="11"/>
        <v>#DIV/0!</v>
      </c>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6"/>
    </row>
    <row r="21">
      <c r="H21" s="130" t="s">
        <v>62</v>
      </c>
      <c r="I21" s="131"/>
      <c r="J21" s="131">
        <f t="shared" ref="J21:L21" si="23">SUM(P21,S21,V21,Y21,AB21,AE21,AH21,AK21,AN21,AQ21,AT21,AW21,AZ21,BC21,BF21)</f>
        <v>0</v>
      </c>
      <c r="K21" s="131">
        <f t="shared" si="23"/>
        <v>0</v>
      </c>
      <c r="L21" s="131">
        <f t="shared" si="23"/>
        <v>0</v>
      </c>
      <c r="M21" s="132" t="str">
        <f t="shared" si="9"/>
        <v>#DIV/0!</v>
      </c>
      <c r="N21" s="133" t="str">
        <f t="shared" si="10"/>
        <v>#DIV/0!</v>
      </c>
      <c r="O21" s="131" t="str">
        <f t="shared" si="11"/>
        <v>#DIV/0!</v>
      </c>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6"/>
    </row>
    <row r="22">
      <c r="H22" s="130" t="s">
        <v>62</v>
      </c>
      <c r="I22" s="131"/>
      <c r="J22" s="131">
        <f t="shared" ref="J22:L22" si="24">SUM(P22,S22,V22,Y22,AB22,AE22,AH22,AK22,AN22,AQ22,AT22,AW22,AZ22,BC22,BF22)</f>
        <v>0</v>
      </c>
      <c r="K22" s="131">
        <f t="shared" si="24"/>
        <v>0</v>
      </c>
      <c r="L22" s="131">
        <f t="shared" si="24"/>
        <v>0</v>
      </c>
      <c r="M22" s="132" t="str">
        <f t="shared" si="9"/>
        <v>#DIV/0!</v>
      </c>
      <c r="N22" s="133" t="str">
        <f t="shared" si="10"/>
        <v>#DIV/0!</v>
      </c>
      <c r="O22" s="131" t="str">
        <f t="shared" si="11"/>
        <v>#DIV/0!</v>
      </c>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6"/>
    </row>
    <row r="23">
      <c r="H23" s="130" t="s">
        <v>62</v>
      </c>
      <c r="I23" s="131"/>
      <c r="J23" s="131">
        <f t="shared" ref="J23:L23" si="25">SUM(P23,S23,V23,Y23,AB23,AE23,AH23,AK23,AN23,AQ23,AT23,AW23,AZ23,BC23,BF23)</f>
        <v>0</v>
      </c>
      <c r="K23" s="131">
        <f t="shared" si="25"/>
        <v>0</v>
      </c>
      <c r="L23" s="131">
        <f t="shared" si="25"/>
        <v>0</v>
      </c>
      <c r="M23" s="132" t="str">
        <f t="shared" si="9"/>
        <v>#DIV/0!</v>
      </c>
      <c r="N23" s="133" t="str">
        <f t="shared" si="10"/>
        <v>#DIV/0!</v>
      </c>
      <c r="O23" s="131" t="str">
        <f t="shared" si="11"/>
        <v>#DIV/0!</v>
      </c>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6"/>
    </row>
    <row r="24">
      <c r="H24" s="130" t="s">
        <v>62</v>
      </c>
      <c r="I24" s="131"/>
      <c r="J24" s="131">
        <f t="shared" ref="J24:L24" si="26">SUM(P24,S24,V24,Y24,AB24,AE24,AH24,AK24,AN24,AQ24,AT24,AW24,AZ24,BC24,BF24)</f>
        <v>0</v>
      </c>
      <c r="K24" s="131">
        <f t="shared" si="26"/>
        <v>0</v>
      </c>
      <c r="L24" s="131">
        <f t="shared" si="26"/>
        <v>0</v>
      </c>
      <c r="M24" s="132" t="str">
        <f t="shared" si="9"/>
        <v>#DIV/0!</v>
      </c>
      <c r="N24" s="133" t="str">
        <f t="shared" si="10"/>
        <v>#DIV/0!</v>
      </c>
      <c r="O24" s="131" t="str">
        <f t="shared" si="11"/>
        <v>#DIV/0!</v>
      </c>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6"/>
    </row>
    <row r="25">
      <c r="H25" s="130" t="s">
        <v>62</v>
      </c>
      <c r="I25" s="131"/>
      <c r="J25" s="131">
        <f t="shared" ref="J25:L25" si="27">SUM(P25,S25,V25,Y25,AB25,AE25,AH25,AK25,AN25,AQ25,AT25,AW25,AZ25,BC25,BF25)</f>
        <v>0</v>
      </c>
      <c r="K25" s="131">
        <f t="shared" si="27"/>
        <v>0</v>
      </c>
      <c r="L25" s="131">
        <f t="shared" si="27"/>
        <v>0</v>
      </c>
      <c r="M25" s="132" t="str">
        <f t="shared" si="9"/>
        <v>#DIV/0!</v>
      </c>
      <c r="N25" s="133" t="str">
        <f t="shared" si="10"/>
        <v>#DIV/0!</v>
      </c>
      <c r="O25" s="131" t="str">
        <f t="shared" si="11"/>
        <v>#DIV/0!</v>
      </c>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6"/>
    </row>
    <row r="26">
      <c r="H26" s="130" t="s">
        <v>62</v>
      </c>
      <c r="I26" s="131"/>
      <c r="J26" s="131">
        <f t="shared" ref="J26:L26" si="28">SUM(P26,S26,V26,Y26,AB26,AE26,AH26,AK26,AN26,AQ26,AT26,AW26,AZ26,BC26,BF26)</f>
        <v>0</v>
      </c>
      <c r="K26" s="131">
        <f t="shared" si="28"/>
        <v>0</v>
      </c>
      <c r="L26" s="131">
        <f t="shared" si="28"/>
        <v>0</v>
      </c>
      <c r="M26" s="132" t="str">
        <f t="shared" si="9"/>
        <v>#DIV/0!</v>
      </c>
      <c r="N26" s="133" t="str">
        <f t="shared" si="10"/>
        <v>#DIV/0!</v>
      </c>
      <c r="O26" s="131" t="str">
        <f t="shared" si="11"/>
        <v>#DIV/0!</v>
      </c>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6"/>
    </row>
    <row r="27">
      <c r="H27" s="130" t="s">
        <v>62</v>
      </c>
      <c r="I27" s="131"/>
      <c r="J27" s="131">
        <f t="shared" ref="J27:L27" si="29">SUM(P27,S27,V27,Y27,AB27,AE27,AH27,AK27,AN27,AQ27,AT27,AW27,AZ27,BC27,BF27)</f>
        <v>0</v>
      </c>
      <c r="K27" s="131">
        <f t="shared" si="29"/>
        <v>0</v>
      </c>
      <c r="L27" s="131">
        <f t="shared" si="29"/>
        <v>0</v>
      </c>
      <c r="M27" s="132" t="str">
        <f t="shared" si="9"/>
        <v>#DIV/0!</v>
      </c>
      <c r="N27" s="133" t="str">
        <f t="shared" si="10"/>
        <v>#DIV/0!</v>
      </c>
      <c r="O27" s="131" t="str">
        <f t="shared" si="11"/>
        <v>#DIV/0!</v>
      </c>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6"/>
    </row>
    <row r="28">
      <c r="H28" s="130" t="s">
        <v>62</v>
      </c>
      <c r="I28" s="131"/>
      <c r="J28" s="131">
        <f t="shared" ref="J28:L28" si="30">SUM(P28,S28,V28,Y28,AB28,AE28,AH28,AK28,AN28,AQ28,AT28,AW28,AZ28,BC28,BF28)</f>
        <v>0</v>
      </c>
      <c r="K28" s="131">
        <f t="shared" si="30"/>
        <v>0</v>
      </c>
      <c r="L28" s="131">
        <f t="shared" si="30"/>
        <v>0</v>
      </c>
      <c r="M28" s="132" t="str">
        <f t="shared" si="9"/>
        <v>#DIV/0!</v>
      </c>
      <c r="N28" s="133" t="str">
        <f t="shared" si="10"/>
        <v>#DIV/0!</v>
      </c>
      <c r="O28" s="131" t="str">
        <f t="shared" si="11"/>
        <v>#DIV/0!</v>
      </c>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6"/>
    </row>
    <row r="29">
      <c r="H29" s="130" t="s">
        <v>62</v>
      </c>
      <c r="I29" s="131"/>
      <c r="J29" s="131">
        <f t="shared" ref="J29:L29" si="31">SUM(P29,S29,V29,Y29,AB29,AE29,AH29,AK29,AN29,AQ29,AT29,AW29,AZ29,BC29,BF29)</f>
        <v>0</v>
      </c>
      <c r="K29" s="131">
        <f t="shared" si="31"/>
        <v>0</v>
      </c>
      <c r="L29" s="131">
        <f t="shared" si="31"/>
        <v>0</v>
      </c>
      <c r="M29" s="132" t="str">
        <f t="shared" si="9"/>
        <v>#DIV/0!</v>
      </c>
      <c r="N29" s="133" t="str">
        <f t="shared" si="10"/>
        <v>#DIV/0!</v>
      </c>
      <c r="O29" s="131" t="str">
        <f t="shared" si="11"/>
        <v>#DIV/0!</v>
      </c>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6"/>
    </row>
    <row r="30">
      <c r="H30" s="130" t="s">
        <v>62</v>
      </c>
      <c r="I30" s="131"/>
      <c r="J30" s="131">
        <f t="shared" ref="J30:L30" si="32">SUM(P30,S30,V30,Y30,AB30,AE30,AH30,AK30,AN30,AQ30,AT30,AW30,AZ30,BC30,BF30)</f>
        <v>0</v>
      </c>
      <c r="K30" s="131">
        <f t="shared" si="32"/>
        <v>0</v>
      </c>
      <c r="L30" s="131">
        <f t="shared" si="32"/>
        <v>0</v>
      </c>
      <c r="M30" s="132" t="str">
        <f t="shared" si="9"/>
        <v>#DIV/0!</v>
      </c>
      <c r="N30" s="133" t="str">
        <f t="shared" si="10"/>
        <v>#DIV/0!</v>
      </c>
      <c r="O30" s="131" t="str">
        <f t="shared" si="11"/>
        <v>#DIV/0!</v>
      </c>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6"/>
    </row>
    <row r="31">
      <c r="H31" s="130" t="s">
        <v>62</v>
      </c>
      <c r="I31" s="131"/>
      <c r="J31" s="131">
        <f t="shared" ref="J31:L31" si="33">SUM(P31,S31,V31,Y31,AB31,AE31,AH31,AK31,AN31,AQ31,AT31,AW31,AZ31,BC31,BF31)</f>
        <v>0</v>
      </c>
      <c r="K31" s="131">
        <f t="shared" si="33"/>
        <v>0</v>
      </c>
      <c r="L31" s="131">
        <f t="shared" si="33"/>
        <v>0</v>
      </c>
      <c r="M31" s="132" t="str">
        <f t="shared" si="9"/>
        <v>#DIV/0!</v>
      </c>
      <c r="N31" s="133" t="str">
        <f t="shared" si="10"/>
        <v>#DIV/0!</v>
      </c>
      <c r="O31" s="131" t="str">
        <f t="shared" si="11"/>
        <v>#DIV/0!</v>
      </c>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6"/>
    </row>
    <row r="32">
      <c r="H32" s="130" t="s">
        <v>62</v>
      </c>
      <c r="I32" s="131"/>
      <c r="J32" s="131">
        <f t="shared" ref="J32:L32" si="34">SUM(P32,S32,V32,Y32,AB32,AE32,AH32,AK32,AN32,AQ32,AT32,AW32,AZ32,BC32,BF32)</f>
        <v>0</v>
      </c>
      <c r="K32" s="131">
        <f t="shared" si="34"/>
        <v>0</v>
      </c>
      <c r="L32" s="131">
        <f t="shared" si="34"/>
        <v>0</v>
      </c>
      <c r="M32" s="132" t="str">
        <f t="shared" si="9"/>
        <v>#DIV/0!</v>
      </c>
      <c r="N32" s="133" t="str">
        <f t="shared" si="10"/>
        <v>#DIV/0!</v>
      </c>
      <c r="O32" s="131" t="str">
        <f t="shared" si="11"/>
        <v>#DIV/0!</v>
      </c>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6"/>
    </row>
    <row r="33">
      <c r="H33" s="130" t="s">
        <v>62</v>
      </c>
      <c r="I33" s="131"/>
      <c r="J33" s="131">
        <f t="shared" ref="J33:L33" si="35">SUM(P33,S33,V33,Y33,AB33,AE33,AH33,AK33,AN33,AQ33,AT33,AW33,AZ33,BC33,BF33)</f>
        <v>0</v>
      </c>
      <c r="K33" s="131">
        <f t="shared" si="35"/>
        <v>0</v>
      </c>
      <c r="L33" s="131">
        <f t="shared" si="35"/>
        <v>0</v>
      </c>
      <c r="M33" s="132" t="str">
        <f t="shared" si="9"/>
        <v>#DIV/0!</v>
      </c>
      <c r="N33" s="133" t="str">
        <f t="shared" si="10"/>
        <v>#DIV/0!</v>
      </c>
      <c r="O33" s="131" t="str">
        <f t="shared" si="11"/>
        <v>#DIV/0!</v>
      </c>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6"/>
    </row>
    <row r="34">
      <c r="A34" s="137"/>
      <c r="B34" s="137"/>
      <c r="C34" s="137"/>
      <c r="D34" s="137"/>
      <c r="E34" s="137"/>
      <c r="F34" s="137"/>
      <c r="G34" s="137"/>
      <c r="H34" s="137"/>
      <c r="I34" s="137"/>
      <c r="J34" s="137">
        <f t="shared" ref="J34:L34" si="36">SUM(P34,S34,V34,Y34,AB34,AE34,AH34,AK34,AN34,AQ34,AT34,AW34,AZ34,BC34,BF34)</f>
        <v>0</v>
      </c>
      <c r="K34" s="137">
        <f t="shared" si="36"/>
        <v>0</v>
      </c>
      <c r="L34" s="137">
        <f t="shared" si="36"/>
        <v>0</v>
      </c>
      <c r="M34" s="138" t="str">
        <f t="shared" si="9"/>
        <v>#DIV/0!</v>
      </c>
      <c r="N34" s="139" t="str">
        <f t="shared" si="10"/>
        <v>#DIV/0!</v>
      </c>
      <c r="O34" s="137" t="str">
        <f t="shared" si="11"/>
        <v>#DIV/0!</v>
      </c>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1"/>
    </row>
    <row r="35">
      <c r="H35" s="142" t="s">
        <v>63</v>
      </c>
      <c r="I35" s="131"/>
      <c r="J35" s="131">
        <f t="shared" ref="J35:L35" si="37">SUM(P35,S35,V35,Y35,AB35,AE35,AH35,AK35,AN35,AQ35,AT35,AW35,AZ35,BC35,BF35)</f>
        <v>0</v>
      </c>
      <c r="K35" s="131">
        <f t="shared" si="37"/>
        <v>0</v>
      </c>
      <c r="L35" s="131">
        <f t="shared" si="37"/>
        <v>0</v>
      </c>
      <c r="M35" s="132" t="str">
        <f t="shared" si="9"/>
        <v>#DIV/0!</v>
      </c>
      <c r="N35" s="133" t="str">
        <f t="shared" si="10"/>
        <v>#DIV/0!</v>
      </c>
      <c r="O35" s="131" t="str">
        <f t="shared" si="11"/>
        <v>#DIV/0!</v>
      </c>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6"/>
    </row>
    <row r="36">
      <c r="H36" s="142" t="s">
        <v>63</v>
      </c>
      <c r="I36" s="131"/>
      <c r="J36" s="131">
        <f t="shared" ref="J36:L36" si="38">SUM(P36,S36,V36,Y36,AB36,AE36,AH36,AK36,AN36,AQ36,AT36,AW36,AZ36,BC36,BF36)</f>
        <v>0</v>
      </c>
      <c r="K36" s="131">
        <f t="shared" si="38"/>
        <v>0</v>
      </c>
      <c r="L36" s="131">
        <f t="shared" si="38"/>
        <v>0</v>
      </c>
      <c r="M36" s="132" t="str">
        <f t="shared" si="9"/>
        <v>#DIV/0!</v>
      </c>
      <c r="N36" s="133" t="str">
        <f t="shared" si="10"/>
        <v>#DIV/0!</v>
      </c>
      <c r="O36" s="131" t="str">
        <f t="shared" si="11"/>
        <v>#DIV/0!</v>
      </c>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6"/>
    </row>
    <row r="37">
      <c r="H37" s="142" t="s">
        <v>63</v>
      </c>
      <c r="I37" s="131"/>
      <c r="J37" s="131">
        <f t="shared" ref="J37:L37" si="39">SUM(P37,S37,V37,Y37,AB37,AE37,AH37,AK37,AN37,AQ37,AT37,AW37,AZ37,BC37,BF37)</f>
        <v>0</v>
      </c>
      <c r="K37" s="131">
        <f t="shared" si="39"/>
        <v>0</v>
      </c>
      <c r="L37" s="131">
        <f t="shared" si="39"/>
        <v>0</v>
      </c>
      <c r="M37" s="132" t="str">
        <f t="shared" si="9"/>
        <v>#DIV/0!</v>
      </c>
      <c r="N37" s="133" t="str">
        <f t="shared" si="10"/>
        <v>#DIV/0!</v>
      </c>
      <c r="O37" s="131" t="str">
        <f t="shared" si="11"/>
        <v>#DIV/0!</v>
      </c>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6"/>
    </row>
    <row r="38">
      <c r="H38" s="142" t="s">
        <v>63</v>
      </c>
      <c r="I38" s="131"/>
      <c r="J38" s="131">
        <f t="shared" ref="J38:L38" si="40">SUM(P38,S38,V38,Y38,AB38,AE38,AH38,AK38,AN38,AQ38,AT38,AW38,AZ38,BC38,BF38)</f>
        <v>0</v>
      </c>
      <c r="K38" s="131">
        <f t="shared" si="40"/>
        <v>0</v>
      </c>
      <c r="L38" s="131">
        <f t="shared" si="40"/>
        <v>0</v>
      </c>
      <c r="M38" s="132" t="str">
        <f t="shared" si="9"/>
        <v>#DIV/0!</v>
      </c>
      <c r="N38" s="133" t="str">
        <f t="shared" si="10"/>
        <v>#DIV/0!</v>
      </c>
      <c r="O38" s="131" t="str">
        <f t="shared" si="11"/>
        <v>#DIV/0!</v>
      </c>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5"/>
      <c r="BD38" s="135"/>
      <c r="BE38" s="135"/>
      <c r="BF38" s="135"/>
      <c r="BG38" s="135"/>
      <c r="BH38" s="136"/>
    </row>
    <row r="39">
      <c r="H39" s="142" t="s">
        <v>63</v>
      </c>
      <c r="I39" s="131"/>
      <c r="J39" s="131">
        <f t="shared" ref="J39:L39" si="41">SUM(P39,S39,V39,Y39,AB39,AE39,AH39,AK39,AN39,AQ39,AT39,AW39,AZ39,BC39,BF39)</f>
        <v>0</v>
      </c>
      <c r="K39" s="131">
        <f t="shared" si="41"/>
        <v>0</v>
      </c>
      <c r="L39" s="131">
        <f t="shared" si="41"/>
        <v>0</v>
      </c>
      <c r="M39" s="132" t="str">
        <f t="shared" si="9"/>
        <v>#DIV/0!</v>
      </c>
      <c r="N39" s="133" t="str">
        <f t="shared" si="10"/>
        <v>#DIV/0!</v>
      </c>
      <c r="O39" s="131" t="str">
        <f t="shared" si="11"/>
        <v>#DIV/0!</v>
      </c>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6"/>
    </row>
    <row r="40">
      <c r="H40" s="142" t="s">
        <v>63</v>
      </c>
      <c r="I40" s="131"/>
      <c r="J40" s="131">
        <f t="shared" ref="J40:L40" si="42">SUM(P40,S40,V40,Y40,AB40,AE40,AH40,AK40,AN40,AQ40,AT40,AW40,AZ40,BC40,BF40)</f>
        <v>0</v>
      </c>
      <c r="K40" s="131">
        <f t="shared" si="42"/>
        <v>0</v>
      </c>
      <c r="L40" s="131">
        <f t="shared" si="42"/>
        <v>0</v>
      </c>
      <c r="M40" s="132" t="str">
        <f t="shared" si="9"/>
        <v>#DIV/0!</v>
      </c>
      <c r="N40" s="133" t="str">
        <f t="shared" si="10"/>
        <v>#DIV/0!</v>
      </c>
      <c r="O40" s="131" t="str">
        <f t="shared" si="11"/>
        <v>#DIV/0!</v>
      </c>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6"/>
    </row>
    <row r="41">
      <c r="H41" s="142" t="s">
        <v>63</v>
      </c>
      <c r="I41" s="131"/>
      <c r="J41" s="131">
        <f t="shared" ref="J41:L41" si="43">SUM(P41,S41,V41,Y41,AB41,AE41,AH41,AK41,AN41,AQ41,AT41,AW41,AZ41,BC41,BF41)</f>
        <v>0</v>
      </c>
      <c r="K41" s="131">
        <f t="shared" si="43"/>
        <v>0</v>
      </c>
      <c r="L41" s="131">
        <f t="shared" si="43"/>
        <v>0</v>
      </c>
      <c r="M41" s="132" t="str">
        <f t="shared" si="9"/>
        <v>#DIV/0!</v>
      </c>
      <c r="N41" s="133" t="str">
        <f t="shared" si="10"/>
        <v>#DIV/0!</v>
      </c>
      <c r="O41" s="131" t="str">
        <f t="shared" si="11"/>
        <v>#DIV/0!</v>
      </c>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6"/>
    </row>
    <row r="42">
      <c r="H42" s="142" t="s">
        <v>63</v>
      </c>
      <c r="I42" s="131"/>
      <c r="J42" s="131">
        <f t="shared" ref="J42:L42" si="44">SUM(P42,S42,V42,Y42,AB42,AE42,AH42,AK42,AN42,AQ42,AT42,AW42,AZ42,BC42,BF42)</f>
        <v>0</v>
      </c>
      <c r="K42" s="131">
        <f t="shared" si="44"/>
        <v>0</v>
      </c>
      <c r="L42" s="131">
        <f t="shared" si="44"/>
        <v>0</v>
      </c>
      <c r="M42" s="132" t="str">
        <f t="shared" si="9"/>
        <v>#DIV/0!</v>
      </c>
      <c r="N42" s="133" t="str">
        <f t="shared" si="10"/>
        <v>#DIV/0!</v>
      </c>
      <c r="O42" s="131" t="str">
        <f t="shared" si="11"/>
        <v>#DIV/0!</v>
      </c>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6"/>
    </row>
    <row r="43">
      <c r="H43" s="142" t="s">
        <v>63</v>
      </c>
      <c r="I43" s="131"/>
      <c r="J43" s="131">
        <f t="shared" ref="J43:L43" si="45">SUM(P43,S43,V43,Y43,AB43,AE43,AH43,AK43,AN43,AQ43,AT43,AW43,AZ43,BC43,BF43)</f>
        <v>0</v>
      </c>
      <c r="K43" s="131">
        <f t="shared" si="45"/>
        <v>0</v>
      </c>
      <c r="L43" s="131">
        <f t="shared" si="45"/>
        <v>0</v>
      </c>
      <c r="M43" s="132" t="str">
        <f t="shared" si="9"/>
        <v>#DIV/0!</v>
      </c>
      <c r="N43" s="133" t="str">
        <f t="shared" si="10"/>
        <v>#DIV/0!</v>
      </c>
      <c r="O43" s="131" t="str">
        <f t="shared" si="11"/>
        <v>#DIV/0!</v>
      </c>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c r="AW43" s="135"/>
      <c r="AX43" s="135"/>
      <c r="AY43" s="135"/>
      <c r="AZ43" s="135"/>
      <c r="BA43" s="135"/>
      <c r="BB43" s="135"/>
      <c r="BC43" s="135"/>
      <c r="BD43" s="135"/>
      <c r="BE43" s="135"/>
      <c r="BF43" s="135"/>
      <c r="BG43" s="135"/>
      <c r="BH43" s="136"/>
    </row>
    <row r="44">
      <c r="H44" s="142" t="s">
        <v>63</v>
      </c>
      <c r="I44" s="131"/>
      <c r="J44" s="131">
        <f t="shared" ref="J44:L44" si="46">SUM(P44,S44,V44,Y44,AB44,AE44,AH44,AK44,AN44,AQ44,AT44,AW44,AZ44,BC44,BF44)</f>
        <v>0</v>
      </c>
      <c r="K44" s="131">
        <f t="shared" si="46"/>
        <v>0</v>
      </c>
      <c r="L44" s="131">
        <f t="shared" si="46"/>
        <v>0</v>
      </c>
      <c r="M44" s="132" t="str">
        <f t="shared" si="9"/>
        <v>#DIV/0!</v>
      </c>
      <c r="N44" s="133" t="str">
        <f t="shared" si="10"/>
        <v>#DIV/0!</v>
      </c>
      <c r="O44" s="131" t="str">
        <f t="shared" si="11"/>
        <v>#DIV/0!</v>
      </c>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c r="AW44" s="135"/>
      <c r="AX44" s="135"/>
      <c r="AY44" s="135"/>
      <c r="AZ44" s="135"/>
      <c r="BA44" s="135"/>
      <c r="BB44" s="135"/>
      <c r="BC44" s="135"/>
      <c r="BD44" s="135"/>
      <c r="BE44" s="135"/>
      <c r="BF44" s="135"/>
      <c r="BG44" s="135"/>
      <c r="BH44" s="136"/>
    </row>
    <row r="45">
      <c r="H45" s="142" t="s">
        <v>63</v>
      </c>
      <c r="I45" s="131"/>
      <c r="J45" s="131">
        <f t="shared" ref="J45:L45" si="47">SUM(P45,S45,V45,Y45,AB45,AE45,AH45,AK45,AN45,AQ45,AT45,AW45,AZ45,BC45,BF45)</f>
        <v>0</v>
      </c>
      <c r="K45" s="131">
        <f t="shared" si="47"/>
        <v>0</v>
      </c>
      <c r="L45" s="131">
        <f t="shared" si="47"/>
        <v>0</v>
      </c>
      <c r="M45" s="132" t="str">
        <f t="shared" si="9"/>
        <v>#DIV/0!</v>
      </c>
      <c r="N45" s="133" t="str">
        <f t="shared" si="10"/>
        <v>#DIV/0!</v>
      </c>
      <c r="O45" s="131" t="str">
        <f t="shared" si="11"/>
        <v>#DIV/0!</v>
      </c>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5"/>
      <c r="BC45" s="135"/>
      <c r="BD45" s="135"/>
      <c r="BE45" s="135"/>
      <c r="BF45" s="135"/>
      <c r="BG45" s="135"/>
      <c r="BH45" s="136"/>
    </row>
    <row r="46">
      <c r="H46" s="142" t="s">
        <v>63</v>
      </c>
      <c r="I46" s="131"/>
      <c r="J46" s="131">
        <f t="shared" ref="J46:L46" si="48">SUM(P46,S46,V46,Y46,AB46,AE46,AH46,AK46,AN46,AQ46,AT46,AW46,AZ46,BC46,BF46)</f>
        <v>0</v>
      </c>
      <c r="K46" s="131">
        <f t="shared" si="48"/>
        <v>0</v>
      </c>
      <c r="L46" s="131">
        <f t="shared" si="48"/>
        <v>0</v>
      </c>
      <c r="M46" s="132" t="str">
        <f t="shared" si="9"/>
        <v>#DIV/0!</v>
      </c>
      <c r="N46" s="133" t="str">
        <f t="shared" si="10"/>
        <v>#DIV/0!</v>
      </c>
      <c r="O46" s="131" t="str">
        <f t="shared" si="11"/>
        <v>#DIV/0!</v>
      </c>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6"/>
    </row>
    <row r="47">
      <c r="H47" s="142" t="s">
        <v>63</v>
      </c>
      <c r="I47" s="131"/>
      <c r="J47" s="131">
        <f t="shared" ref="J47:L47" si="49">SUM(P47,S47,V47,Y47,AB47,AE47,AH47,AK47,AN47,AQ47,AT47,AW47,AZ47,BC47,BF47)</f>
        <v>0</v>
      </c>
      <c r="K47" s="131">
        <f t="shared" si="49"/>
        <v>0</v>
      </c>
      <c r="L47" s="131">
        <f t="shared" si="49"/>
        <v>0</v>
      </c>
      <c r="M47" s="132" t="str">
        <f t="shared" si="9"/>
        <v>#DIV/0!</v>
      </c>
      <c r="N47" s="133" t="str">
        <f t="shared" si="10"/>
        <v>#DIV/0!</v>
      </c>
      <c r="O47" s="131" t="str">
        <f t="shared" si="11"/>
        <v>#DIV/0!</v>
      </c>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135"/>
      <c r="AQ47" s="135"/>
      <c r="AR47" s="135"/>
      <c r="AS47" s="135"/>
      <c r="AT47" s="135"/>
      <c r="AU47" s="135"/>
      <c r="AV47" s="135"/>
      <c r="AW47" s="135"/>
      <c r="AX47" s="135"/>
      <c r="AY47" s="135"/>
      <c r="AZ47" s="135"/>
      <c r="BA47" s="135"/>
      <c r="BB47" s="135"/>
      <c r="BC47" s="135"/>
      <c r="BD47" s="135"/>
      <c r="BE47" s="135"/>
      <c r="BF47" s="135"/>
      <c r="BG47" s="135"/>
      <c r="BH47" s="136"/>
    </row>
    <row r="48">
      <c r="H48" s="142" t="s">
        <v>63</v>
      </c>
      <c r="I48" s="131"/>
      <c r="J48" s="131">
        <f t="shared" ref="J48:L48" si="50">SUM(P48,S48,V48,Y48,AB48,AE48,AH48,AK48,AN48,AQ48,AT48,AW48,AZ48,BC48,BF48)</f>
        <v>0</v>
      </c>
      <c r="K48" s="131">
        <f t="shared" si="50"/>
        <v>0</v>
      </c>
      <c r="L48" s="131">
        <f t="shared" si="50"/>
        <v>0</v>
      </c>
      <c r="M48" s="132" t="str">
        <f t="shared" si="9"/>
        <v>#DIV/0!</v>
      </c>
      <c r="N48" s="133" t="str">
        <f t="shared" si="10"/>
        <v>#DIV/0!</v>
      </c>
      <c r="O48" s="131" t="str">
        <f t="shared" si="11"/>
        <v>#DIV/0!</v>
      </c>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135"/>
      <c r="AQ48" s="135"/>
      <c r="AR48" s="135"/>
      <c r="AS48" s="135"/>
      <c r="AT48" s="135"/>
      <c r="AU48" s="135"/>
      <c r="AV48" s="135"/>
      <c r="AW48" s="135"/>
      <c r="AX48" s="135"/>
      <c r="AY48" s="135"/>
      <c r="AZ48" s="135"/>
      <c r="BA48" s="135"/>
      <c r="BB48" s="135"/>
      <c r="BC48" s="135"/>
      <c r="BD48" s="135"/>
      <c r="BE48" s="135"/>
      <c r="BF48" s="135"/>
      <c r="BG48" s="135"/>
      <c r="BH48" s="136"/>
    </row>
    <row r="49">
      <c r="H49" s="142" t="s">
        <v>63</v>
      </c>
      <c r="I49" s="131"/>
      <c r="J49" s="131">
        <f t="shared" ref="J49:L49" si="51">SUM(P49,S49,V49,Y49,AB49,AE49,AH49,AK49,AN49,AQ49,AT49,AW49,AZ49,BC49,BF49)</f>
        <v>0</v>
      </c>
      <c r="K49" s="131">
        <f t="shared" si="51"/>
        <v>0</v>
      </c>
      <c r="L49" s="131">
        <f t="shared" si="51"/>
        <v>0</v>
      </c>
      <c r="M49" s="132" t="str">
        <f t="shared" si="9"/>
        <v>#DIV/0!</v>
      </c>
      <c r="N49" s="133" t="str">
        <f t="shared" si="10"/>
        <v>#DIV/0!</v>
      </c>
      <c r="O49" s="131" t="str">
        <f t="shared" si="11"/>
        <v>#DIV/0!</v>
      </c>
      <c r="P49" s="135"/>
      <c r="Q49" s="135"/>
      <c r="R49" s="135"/>
      <c r="S49" s="135"/>
      <c r="T49" s="135"/>
      <c r="U49" s="135"/>
      <c r="V49" s="135"/>
      <c r="W49" s="135"/>
      <c r="X49" s="135"/>
      <c r="Y49" s="135"/>
      <c r="Z49" s="135"/>
      <c r="AA49" s="135"/>
      <c r="AB49" s="135"/>
      <c r="AC49" s="135"/>
      <c r="AD49" s="135"/>
      <c r="AE49" s="135"/>
      <c r="AF49" s="135"/>
      <c r="AG49" s="135"/>
      <c r="AH49" s="135"/>
      <c r="AI49" s="135"/>
      <c r="AJ49" s="135"/>
      <c r="AK49" s="135"/>
      <c r="AL49" s="135"/>
      <c r="AM49" s="135"/>
      <c r="AN49" s="135"/>
      <c r="AO49" s="135"/>
      <c r="AP49" s="135"/>
      <c r="AQ49" s="135"/>
      <c r="AR49" s="135"/>
      <c r="AS49" s="135"/>
      <c r="AT49" s="135"/>
      <c r="AU49" s="135"/>
      <c r="AV49" s="135"/>
      <c r="AW49" s="135"/>
      <c r="AX49" s="135"/>
      <c r="AY49" s="135"/>
      <c r="AZ49" s="135"/>
      <c r="BA49" s="135"/>
      <c r="BB49" s="135"/>
      <c r="BC49" s="135"/>
      <c r="BD49" s="135"/>
      <c r="BE49" s="135"/>
      <c r="BF49" s="135"/>
      <c r="BG49" s="135"/>
      <c r="BH49" s="136"/>
    </row>
    <row r="50">
      <c r="H50" s="142" t="s">
        <v>63</v>
      </c>
      <c r="I50" s="131"/>
      <c r="J50" s="131">
        <f t="shared" ref="J50:L50" si="52">SUM(P50,S50,V50,Y50,AB50,AE50,AH50,AK50,AN50,AQ50,AT50,AW50,AZ50,BC50,BF50)</f>
        <v>0</v>
      </c>
      <c r="K50" s="131">
        <f t="shared" si="52"/>
        <v>0</v>
      </c>
      <c r="L50" s="131">
        <f t="shared" si="52"/>
        <v>0</v>
      </c>
      <c r="M50" s="132" t="str">
        <f t="shared" si="9"/>
        <v>#DIV/0!</v>
      </c>
      <c r="N50" s="133" t="str">
        <f t="shared" si="10"/>
        <v>#DIV/0!</v>
      </c>
      <c r="O50" s="131" t="str">
        <f t="shared" si="11"/>
        <v>#DIV/0!</v>
      </c>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135"/>
      <c r="AQ50" s="135"/>
      <c r="AR50" s="135"/>
      <c r="AS50" s="135"/>
      <c r="AT50" s="135"/>
      <c r="AU50" s="135"/>
      <c r="AV50" s="135"/>
      <c r="AW50" s="135"/>
      <c r="AX50" s="135"/>
      <c r="AY50" s="135"/>
      <c r="AZ50" s="135"/>
      <c r="BA50" s="135"/>
      <c r="BB50" s="135"/>
      <c r="BC50" s="135"/>
      <c r="BD50" s="135"/>
      <c r="BE50" s="135"/>
      <c r="BF50" s="135"/>
      <c r="BG50" s="135"/>
      <c r="BH50" s="136"/>
    </row>
    <row r="51">
      <c r="H51" s="142" t="s">
        <v>63</v>
      </c>
      <c r="I51" s="131"/>
      <c r="J51" s="131">
        <f t="shared" ref="J51:L51" si="53">SUM(P51,S51,V51,Y51,AB51,AE51,AH51,AK51,AN51,AQ51,AT51,AW51,AZ51,BC51,BF51)</f>
        <v>0</v>
      </c>
      <c r="K51" s="131">
        <f t="shared" si="53"/>
        <v>0</v>
      </c>
      <c r="L51" s="131">
        <f t="shared" si="53"/>
        <v>0</v>
      </c>
      <c r="M51" s="132" t="str">
        <f t="shared" si="9"/>
        <v>#DIV/0!</v>
      </c>
      <c r="N51" s="133" t="str">
        <f t="shared" si="10"/>
        <v>#DIV/0!</v>
      </c>
      <c r="O51" s="131" t="str">
        <f t="shared" si="11"/>
        <v>#DIV/0!</v>
      </c>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5"/>
      <c r="BC51" s="135"/>
      <c r="BD51" s="135"/>
      <c r="BE51" s="135"/>
      <c r="BF51" s="135"/>
      <c r="BG51" s="135"/>
      <c r="BH51" s="136"/>
    </row>
    <row r="52">
      <c r="H52" s="142" t="s">
        <v>63</v>
      </c>
      <c r="I52" s="131"/>
      <c r="J52" s="131">
        <f t="shared" ref="J52:L52" si="54">SUM(P52,S52,V52,Y52,AB52,AE52,AH52,AK52,AN52,AQ52,AT52,AW52,AZ52,BC52,BF52)</f>
        <v>0</v>
      </c>
      <c r="K52" s="131">
        <f t="shared" si="54"/>
        <v>0</v>
      </c>
      <c r="L52" s="131">
        <f t="shared" si="54"/>
        <v>0</v>
      </c>
      <c r="M52" s="132" t="str">
        <f t="shared" si="9"/>
        <v>#DIV/0!</v>
      </c>
      <c r="N52" s="133" t="str">
        <f t="shared" si="10"/>
        <v>#DIV/0!</v>
      </c>
      <c r="O52" s="131" t="str">
        <f t="shared" si="11"/>
        <v>#DIV/0!</v>
      </c>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5"/>
      <c r="BB52" s="135"/>
      <c r="BC52" s="135"/>
      <c r="BD52" s="135"/>
      <c r="BE52" s="135"/>
      <c r="BF52" s="135"/>
      <c r="BG52" s="135"/>
      <c r="BH52" s="136"/>
    </row>
    <row r="53">
      <c r="H53" s="142" t="s">
        <v>63</v>
      </c>
      <c r="I53" s="131"/>
      <c r="J53" s="131">
        <f t="shared" ref="J53:L53" si="55">SUM(P53,S53,V53,Y53,AB53,AE53,AH53,AK53,AN53,AQ53,AT53,AW53,AZ53,BC53,BF53)</f>
        <v>0</v>
      </c>
      <c r="K53" s="131">
        <f t="shared" si="55"/>
        <v>0</v>
      </c>
      <c r="L53" s="131">
        <f t="shared" si="55"/>
        <v>0</v>
      </c>
      <c r="M53" s="132" t="str">
        <f t="shared" si="9"/>
        <v>#DIV/0!</v>
      </c>
      <c r="N53" s="133" t="str">
        <f t="shared" si="10"/>
        <v>#DIV/0!</v>
      </c>
      <c r="O53" s="131" t="str">
        <f t="shared" si="11"/>
        <v>#DIV/0!</v>
      </c>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6"/>
    </row>
    <row r="54">
      <c r="H54" s="142" t="s">
        <v>63</v>
      </c>
      <c r="I54" s="131"/>
      <c r="J54" s="131">
        <f t="shared" ref="J54:L54" si="56">SUM(P54,S54,V54,Y54,AB54,AE54,AH54,AK54,AN54,AQ54,AT54,AW54,AZ54,BC54,BF54)</f>
        <v>0</v>
      </c>
      <c r="K54" s="131">
        <f t="shared" si="56"/>
        <v>0</v>
      </c>
      <c r="L54" s="131">
        <f t="shared" si="56"/>
        <v>0</v>
      </c>
      <c r="M54" s="132" t="str">
        <f t="shared" si="9"/>
        <v>#DIV/0!</v>
      </c>
      <c r="N54" s="133" t="str">
        <f t="shared" si="10"/>
        <v>#DIV/0!</v>
      </c>
      <c r="O54" s="131" t="str">
        <f t="shared" si="11"/>
        <v>#DIV/0!</v>
      </c>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6"/>
    </row>
    <row r="55">
      <c r="H55" s="142" t="s">
        <v>63</v>
      </c>
      <c r="I55" s="131"/>
      <c r="J55" s="131">
        <f t="shared" ref="J55:L55" si="57">SUM(P55,S55,V55,Y55,AB55,AE55,AH55,AK55,AN55,AQ55,AT55,AW55,AZ55,BC55,BF55)</f>
        <v>0</v>
      </c>
      <c r="K55" s="131">
        <f t="shared" si="57"/>
        <v>0</v>
      </c>
      <c r="L55" s="131">
        <f t="shared" si="57"/>
        <v>0</v>
      </c>
      <c r="M55" s="132" t="str">
        <f t="shared" si="9"/>
        <v>#DIV/0!</v>
      </c>
      <c r="N55" s="133" t="str">
        <f t="shared" si="10"/>
        <v>#DIV/0!</v>
      </c>
      <c r="O55" s="131" t="str">
        <f t="shared" si="11"/>
        <v>#DIV/0!</v>
      </c>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5"/>
      <c r="BF55" s="135"/>
      <c r="BG55" s="135"/>
      <c r="BH55" s="136"/>
    </row>
    <row r="56">
      <c r="H56" s="142" t="s">
        <v>63</v>
      </c>
      <c r="I56" s="131"/>
      <c r="J56" s="131">
        <f t="shared" ref="J56:L56" si="58">SUM(P56,S56,V56,Y56,AB56,AE56,AH56,AK56,AN56,AQ56,AT56,AW56,AZ56,BC56,BF56)</f>
        <v>0</v>
      </c>
      <c r="K56" s="131">
        <f t="shared" si="58"/>
        <v>0</v>
      </c>
      <c r="L56" s="131">
        <f t="shared" si="58"/>
        <v>0</v>
      </c>
      <c r="M56" s="132" t="str">
        <f t="shared" si="9"/>
        <v>#DIV/0!</v>
      </c>
      <c r="N56" s="133" t="str">
        <f t="shared" si="10"/>
        <v>#DIV/0!</v>
      </c>
      <c r="O56" s="131" t="str">
        <f t="shared" si="11"/>
        <v>#DIV/0!</v>
      </c>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c r="AW56" s="135"/>
      <c r="AX56" s="135"/>
      <c r="AY56" s="135"/>
      <c r="AZ56" s="135"/>
      <c r="BA56" s="135"/>
      <c r="BB56" s="135"/>
      <c r="BC56" s="135"/>
      <c r="BD56" s="135"/>
      <c r="BE56" s="135"/>
      <c r="BF56" s="135"/>
      <c r="BG56" s="135"/>
      <c r="BH56" s="136"/>
    </row>
    <row r="57">
      <c r="H57" s="142" t="s">
        <v>63</v>
      </c>
      <c r="I57" s="131"/>
      <c r="J57" s="131">
        <f t="shared" ref="J57:L57" si="59">SUM(P57,S57,V57,Y57,AB57,AE57,AH57,AK57,AN57,AQ57,AT57,AW57,AZ57,BC57,BF57)</f>
        <v>0</v>
      </c>
      <c r="K57" s="131">
        <f t="shared" si="59"/>
        <v>0</v>
      </c>
      <c r="L57" s="131">
        <f t="shared" si="59"/>
        <v>0</v>
      </c>
      <c r="M57" s="132" t="str">
        <f t="shared" si="9"/>
        <v>#DIV/0!</v>
      </c>
      <c r="N57" s="133" t="str">
        <f t="shared" si="10"/>
        <v>#DIV/0!</v>
      </c>
      <c r="O57" s="131" t="str">
        <f t="shared" si="11"/>
        <v>#DIV/0!</v>
      </c>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c r="AW57" s="135"/>
      <c r="AX57" s="135"/>
      <c r="AY57" s="135"/>
      <c r="AZ57" s="135"/>
      <c r="BA57" s="135"/>
      <c r="BB57" s="135"/>
      <c r="BC57" s="135"/>
      <c r="BD57" s="135"/>
      <c r="BE57" s="135"/>
      <c r="BF57" s="135"/>
      <c r="BG57" s="135"/>
      <c r="BH57" s="136"/>
    </row>
    <row r="58">
      <c r="H58" s="142" t="s">
        <v>63</v>
      </c>
      <c r="I58" s="131"/>
      <c r="J58" s="131">
        <f t="shared" ref="J58:L58" si="60">SUM(P58,S58,V58,Y58,AB58,AE58,AH58,AK58,AN58,AQ58,AT58,AW58,AZ58,BC58,BF58)</f>
        <v>0</v>
      </c>
      <c r="K58" s="131">
        <f t="shared" si="60"/>
        <v>0</v>
      </c>
      <c r="L58" s="131">
        <f t="shared" si="60"/>
        <v>0</v>
      </c>
      <c r="M58" s="132" t="str">
        <f t="shared" si="9"/>
        <v>#DIV/0!</v>
      </c>
      <c r="N58" s="133" t="str">
        <f t="shared" si="10"/>
        <v>#DIV/0!</v>
      </c>
      <c r="O58" s="131" t="str">
        <f t="shared" si="11"/>
        <v>#DIV/0!</v>
      </c>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135"/>
      <c r="AQ58" s="135"/>
      <c r="AR58" s="135"/>
      <c r="AS58" s="135"/>
      <c r="AT58" s="135"/>
      <c r="AU58" s="135"/>
      <c r="AV58" s="135"/>
      <c r="AW58" s="135"/>
      <c r="AX58" s="135"/>
      <c r="AY58" s="135"/>
      <c r="AZ58" s="135"/>
      <c r="BA58" s="135"/>
      <c r="BB58" s="135"/>
      <c r="BC58" s="135"/>
      <c r="BD58" s="135"/>
      <c r="BE58" s="135"/>
      <c r="BF58" s="135"/>
      <c r="BG58" s="135"/>
      <c r="BH58" s="136"/>
    </row>
    <row r="59">
      <c r="H59" s="142" t="s">
        <v>63</v>
      </c>
      <c r="I59" s="131"/>
      <c r="J59" s="131">
        <f t="shared" ref="J59:L59" si="61">SUM(P59,S59,V59,Y59,AB59,AE59,AH59,AK59,AN59,AQ59,AT59,AW59,AZ59,BC59,BF59)</f>
        <v>0</v>
      </c>
      <c r="K59" s="131">
        <f t="shared" si="61"/>
        <v>0</v>
      </c>
      <c r="L59" s="131">
        <f t="shared" si="61"/>
        <v>0</v>
      </c>
      <c r="M59" s="132" t="str">
        <f t="shared" si="9"/>
        <v>#DIV/0!</v>
      </c>
      <c r="N59" s="133" t="str">
        <f t="shared" si="10"/>
        <v>#DIV/0!</v>
      </c>
      <c r="O59" s="131" t="str">
        <f t="shared" si="11"/>
        <v>#DIV/0!</v>
      </c>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6"/>
    </row>
    <row r="60">
      <c r="H60" s="142" t="s">
        <v>63</v>
      </c>
      <c r="I60" s="131"/>
      <c r="J60" s="131">
        <f t="shared" ref="J60:L60" si="62">SUM(P60,S60,V60,Y60,AB60,AE60,AH60,AK60,AN60,AQ60,AT60,AW60,AZ60,BC60,BF60)</f>
        <v>0</v>
      </c>
      <c r="K60" s="131">
        <f t="shared" si="62"/>
        <v>0</v>
      </c>
      <c r="L60" s="131">
        <f t="shared" si="62"/>
        <v>0</v>
      </c>
      <c r="M60" s="132" t="str">
        <f t="shared" si="9"/>
        <v>#DIV/0!</v>
      </c>
      <c r="N60" s="133" t="str">
        <f t="shared" si="10"/>
        <v>#DIV/0!</v>
      </c>
      <c r="O60" s="131" t="str">
        <f t="shared" si="11"/>
        <v>#DIV/0!</v>
      </c>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c r="AW60" s="135"/>
      <c r="AX60" s="135"/>
      <c r="AY60" s="135"/>
      <c r="AZ60" s="135"/>
      <c r="BA60" s="135"/>
      <c r="BB60" s="135"/>
      <c r="BC60" s="135"/>
      <c r="BD60" s="135"/>
      <c r="BE60" s="135"/>
      <c r="BF60" s="135"/>
      <c r="BG60" s="135"/>
      <c r="BH60" s="136"/>
    </row>
    <row r="61">
      <c r="A61" s="137"/>
      <c r="B61" s="137"/>
      <c r="C61" s="137"/>
      <c r="D61" s="137"/>
      <c r="E61" s="137"/>
      <c r="F61" s="137"/>
      <c r="G61" s="137"/>
      <c r="H61" s="137"/>
      <c r="I61" s="137"/>
      <c r="J61" s="137">
        <f t="shared" ref="J61:L61" si="63">SUM(P61,S61,V61,Y61,AB61,AE61,AH61,AK61,AN61,AQ61,AT61,AW61,AZ61,BC61,BF61)</f>
        <v>0</v>
      </c>
      <c r="K61" s="137">
        <f t="shared" si="63"/>
        <v>0</v>
      </c>
      <c r="L61" s="137">
        <f t="shared" si="63"/>
        <v>0</v>
      </c>
      <c r="M61" s="138" t="str">
        <f t="shared" si="9"/>
        <v>#DIV/0!</v>
      </c>
      <c r="N61" s="139" t="str">
        <f t="shared" si="10"/>
        <v>#DIV/0!</v>
      </c>
      <c r="O61" s="137" t="str">
        <f t="shared" si="11"/>
        <v>#DIV/0!</v>
      </c>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1"/>
    </row>
    <row r="62">
      <c r="H62" s="143" t="s">
        <v>64</v>
      </c>
      <c r="I62" s="131"/>
      <c r="J62" s="131">
        <f t="shared" ref="J62:L62" si="64">SUM(P62,S62,V62,Y62,AB62,AE62,AH62,AK62,AN62,AQ62,AT62,AW62,AZ62,BC62,BF62)</f>
        <v>0</v>
      </c>
      <c r="K62" s="131">
        <f t="shared" si="64"/>
        <v>0</v>
      </c>
      <c r="L62" s="131">
        <f t="shared" si="64"/>
        <v>0</v>
      </c>
      <c r="M62" s="132" t="str">
        <f t="shared" si="9"/>
        <v>#DIV/0!</v>
      </c>
      <c r="N62" s="133" t="str">
        <f t="shared" si="10"/>
        <v>#DIV/0!</v>
      </c>
      <c r="O62" s="131" t="str">
        <f t="shared" si="11"/>
        <v>#DIV/0!</v>
      </c>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5"/>
      <c r="BF62" s="135"/>
      <c r="BG62" s="135"/>
      <c r="BH62" s="136"/>
    </row>
    <row r="63">
      <c r="H63" s="143" t="s">
        <v>64</v>
      </c>
      <c r="I63" s="131"/>
      <c r="J63" s="131">
        <f t="shared" ref="J63:L63" si="65">SUM(P63,S63,V63,Y63,AB63,AE63,AH63,AK63,AN63,AQ63,AT63,AW63,AZ63,BC63,BF63)</f>
        <v>0</v>
      </c>
      <c r="K63" s="131">
        <f t="shared" si="65"/>
        <v>0</v>
      </c>
      <c r="L63" s="131">
        <f t="shared" si="65"/>
        <v>0</v>
      </c>
      <c r="M63" s="132" t="str">
        <f t="shared" si="9"/>
        <v>#DIV/0!</v>
      </c>
      <c r="N63" s="133" t="str">
        <f t="shared" si="10"/>
        <v>#DIV/0!</v>
      </c>
      <c r="O63" s="131" t="str">
        <f t="shared" si="11"/>
        <v>#DIV/0!</v>
      </c>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c r="AW63" s="135"/>
      <c r="AX63" s="135"/>
      <c r="AY63" s="135"/>
      <c r="AZ63" s="135"/>
      <c r="BA63" s="135"/>
      <c r="BB63" s="135"/>
      <c r="BC63" s="135"/>
      <c r="BD63" s="135"/>
      <c r="BE63" s="135"/>
      <c r="BF63" s="135"/>
      <c r="BG63" s="135"/>
      <c r="BH63" s="136"/>
    </row>
    <row r="64">
      <c r="H64" s="143" t="s">
        <v>64</v>
      </c>
      <c r="I64" s="131"/>
      <c r="J64" s="131">
        <f t="shared" ref="J64:L64" si="66">SUM(P64,S64,V64,Y64,AB64,AE64,AH64,AK64,AN64,AQ64,AT64,AW64,AZ64,BC64,BF64)</f>
        <v>0</v>
      </c>
      <c r="K64" s="131">
        <f t="shared" si="66"/>
        <v>0</v>
      </c>
      <c r="L64" s="131">
        <f t="shared" si="66"/>
        <v>0</v>
      </c>
      <c r="M64" s="132" t="str">
        <f t="shared" si="9"/>
        <v>#DIV/0!</v>
      </c>
      <c r="N64" s="133" t="str">
        <f t="shared" si="10"/>
        <v>#DIV/0!</v>
      </c>
      <c r="O64" s="131" t="str">
        <f t="shared" si="11"/>
        <v>#DIV/0!</v>
      </c>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5"/>
      <c r="AT64" s="135"/>
      <c r="AU64" s="135"/>
      <c r="AV64" s="135"/>
      <c r="AW64" s="135"/>
      <c r="AX64" s="135"/>
      <c r="AY64" s="135"/>
      <c r="AZ64" s="135"/>
      <c r="BA64" s="135"/>
      <c r="BB64" s="135"/>
      <c r="BC64" s="135"/>
      <c r="BD64" s="135"/>
      <c r="BE64" s="135"/>
      <c r="BF64" s="135"/>
      <c r="BG64" s="135"/>
      <c r="BH64" s="136"/>
    </row>
    <row r="65">
      <c r="H65" s="143" t="s">
        <v>64</v>
      </c>
      <c r="I65" s="131"/>
      <c r="J65" s="131">
        <f t="shared" ref="J65:L65" si="67">SUM(P65,S65,V65,Y65,AB65,AE65,AH65,AK65,AN65,AQ65,AT65,AW65,AZ65,BC65,BF65)</f>
        <v>0</v>
      </c>
      <c r="K65" s="131">
        <f t="shared" si="67"/>
        <v>0</v>
      </c>
      <c r="L65" s="131">
        <f t="shared" si="67"/>
        <v>0</v>
      </c>
      <c r="M65" s="132" t="str">
        <f t="shared" si="9"/>
        <v>#DIV/0!</v>
      </c>
      <c r="N65" s="133" t="str">
        <f t="shared" si="10"/>
        <v>#DIV/0!</v>
      </c>
      <c r="O65" s="131" t="str">
        <f t="shared" si="11"/>
        <v>#DIV/0!</v>
      </c>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6"/>
    </row>
    <row r="66">
      <c r="H66" s="143" t="s">
        <v>64</v>
      </c>
      <c r="I66" s="131"/>
      <c r="J66" s="131">
        <f t="shared" ref="J66:L66" si="68">SUM(P66,S66,V66,Y66,AB66,AE66,AH66,AK66,AN66,AQ66,AT66,AW66,AZ66,BC66,BF66)</f>
        <v>0</v>
      </c>
      <c r="K66" s="131">
        <f t="shared" si="68"/>
        <v>0</v>
      </c>
      <c r="L66" s="131">
        <f t="shared" si="68"/>
        <v>0</v>
      </c>
      <c r="M66" s="132" t="str">
        <f t="shared" si="9"/>
        <v>#DIV/0!</v>
      </c>
      <c r="N66" s="133" t="str">
        <f t="shared" si="10"/>
        <v>#DIV/0!</v>
      </c>
      <c r="O66" s="131" t="str">
        <f t="shared" si="11"/>
        <v>#DIV/0!</v>
      </c>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6"/>
    </row>
    <row r="67">
      <c r="H67" s="143" t="s">
        <v>64</v>
      </c>
      <c r="I67" s="131"/>
      <c r="J67" s="131">
        <f t="shared" ref="J67:L67" si="69">SUM(P67,S67,V67,Y67,AB67,AE67,AH67,AK67,AN67,AQ67,AT67,AW67,AZ67,BC67,BF67)</f>
        <v>0</v>
      </c>
      <c r="K67" s="131">
        <f t="shared" si="69"/>
        <v>0</v>
      </c>
      <c r="L67" s="131">
        <f t="shared" si="69"/>
        <v>0</v>
      </c>
      <c r="M67" s="132" t="str">
        <f t="shared" si="9"/>
        <v>#DIV/0!</v>
      </c>
      <c r="N67" s="133" t="str">
        <f t="shared" si="10"/>
        <v>#DIV/0!</v>
      </c>
      <c r="O67" s="131" t="str">
        <f t="shared" si="11"/>
        <v>#DIV/0!</v>
      </c>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6"/>
    </row>
    <row r="68">
      <c r="H68" s="143" t="s">
        <v>64</v>
      </c>
      <c r="I68" s="131"/>
      <c r="J68" s="131">
        <f t="shared" ref="J68:L68" si="70">SUM(P68,S68,V68,Y68,AB68,AE68,AH68,AK68,AN68,AQ68,AT68,AW68,AZ68,BC68,BF68)</f>
        <v>0</v>
      </c>
      <c r="K68" s="131">
        <f t="shared" si="70"/>
        <v>0</v>
      </c>
      <c r="L68" s="131">
        <f t="shared" si="70"/>
        <v>0</v>
      </c>
      <c r="M68" s="132" t="str">
        <f t="shared" si="9"/>
        <v>#DIV/0!</v>
      </c>
      <c r="N68" s="133" t="str">
        <f t="shared" si="10"/>
        <v>#DIV/0!</v>
      </c>
      <c r="O68" s="131" t="str">
        <f t="shared" si="11"/>
        <v>#DIV/0!</v>
      </c>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5"/>
      <c r="AN68" s="135"/>
      <c r="AO68" s="135"/>
      <c r="AP68" s="135"/>
      <c r="AQ68" s="135"/>
      <c r="AR68" s="135"/>
      <c r="AS68" s="135"/>
      <c r="AT68" s="135"/>
      <c r="AU68" s="135"/>
      <c r="AV68" s="135"/>
      <c r="AW68" s="135"/>
      <c r="AX68" s="135"/>
      <c r="AY68" s="135"/>
      <c r="AZ68" s="135"/>
      <c r="BA68" s="135"/>
      <c r="BB68" s="135"/>
      <c r="BC68" s="135"/>
      <c r="BD68" s="135"/>
      <c r="BE68" s="135"/>
      <c r="BF68" s="135"/>
      <c r="BG68" s="135"/>
      <c r="BH68" s="136"/>
    </row>
    <row r="69">
      <c r="H69" s="143" t="s">
        <v>64</v>
      </c>
      <c r="I69" s="131"/>
      <c r="J69" s="131">
        <f t="shared" ref="J69:L69" si="71">SUM(P69,S69,V69,Y69,AB69,AE69,AH69,AK69,AN69,AQ69,AT69,AW69,AZ69,BC69,BF69)</f>
        <v>0</v>
      </c>
      <c r="K69" s="131">
        <f t="shared" si="71"/>
        <v>0</v>
      </c>
      <c r="L69" s="131">
        <f t="shared" si="71"/>
        <v>0</v>
      </c>
      <c r="M69" s="132" t="str">
        <f t="shared" si="9"/>
        <v>#DIV/0!</v>
      </c>
      <c r="N69" s="133" t="str">
        <f t="shared" si="10"/>
        <v>#DIV/0!</v>
      </c>
      <c r="O69" s="131" t="str">
        <f t="shared" si="11"/>
        <v>#DIV/0!</v>
      </c>
      <c r="P69" s="135"/>
      <c r="Q69" s="135"/>
      <c r="R69" s="135"/>
      <c r="S69" s="135"/>
      <c r="T69" s="135"/>
      <c r="U69" s="135"/>
      <c r="V69" s="135"/>
      <c r="W69" s="135"/>
      <c r="X69" s="135"/>
      <c r="Y69" s="135"/>
      <c r="Z69" s="135"/>
      <c r="AA69" s="135"/>
      <c r="AB69" s="135"/>
      <c r="AC69" s="135"/>
      <c r="AD69" s="135"/>
      <c r="AE69" s="135"/>
      <c r="AF69" s="135"/>
      <c r="AG69" s="135"/>
      <c r="AH69" s="135"/>
      <c r="AI69" s="135"/>
      <c r="AJ69" s="135"/>
      <c r="AK69" s="135"/>
      <c r="AL69" s="135"/>
      <c r="AM69" s="135"/>
      <c r="AN69" s="135"/>
      <c r="AO69" s="135"/>
      <c r="AP69" s="135"/>
      <c r="AQ69" s="135"/>
      <c r="AR69" s="135"/>
      <c r="AS69" s="135"/>
      <c r="AT69" s="135"/>
      <c r="AU69" s="135"/>
      <c r="AV69" s="135"/>
      <c r="AW69" s="135"/>
      <c r="AX69" s="135"/>
      <c r="AY69" s="135"/>
      <c r="AZ69" s="135"/>
      <c r="BA69" s="135"/>
      <c r="BB69" s="135"/>
      <c r="BC69" s="135"/>
      <c r="BD69" s="135"/>
      <c r="BE69" s="135"/>
      <c r="BF69" s="135"/>
      <c r="BG69" s="135"/>
      <c r="BH69" s="136"/>
    </row>
    <row r="70">
      <c r="H70" s="143" t="s">
        <v>64</v>
      </c>
      <c r="I70" s="131"/>
      <c r="J70" s="131">
        <f t="shared" ref="J70:L70" si="72">SUM(P70,S70,V70,Y70,AB70,AE70,AH70,AK70,AN70,AQ70,AT70,AW70,AZ70,BC70,BF70)</f>
        <v>0</v>
      </c>
      <c r="K70" s="131">
        <f t="shared" si="72"/>
        <v>0</v>
      </c>
      <c r="L70" s="131">
        <f t="shared" si="72"/>
        <v>0</v>
      </c>
      <c r="M70" s="132" t="str">
        <f t="shared" si="9"/>
        <v>#DIV/0!</v>
      </c>
      <c r="N70" s="133" t="str">
        <f t="shared" si="10"/>
        <v>#DIV/0!</v>
      </c>
      <c r="O70" s="131" t="str">
        <f t="shared" si="11"/>
        <v>#DIV/0!</v>
      </c>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6"/>
    </row>
    <row r="71">
      <c r="H71" s="143" t="s">
        <v>64</v>
      </c>
      <c r="I71" s="131"/>
      <c r="J71" s="131">
        <f t="shared" ref="J71:L71" si="73">SUM(P71,S71,V71,Y71,AB71,AE71,AH71,AK71,AN71,AQ71,AT71,AW71,AZ71,BC71,BF71)</f>
        <v>0</v>
      </c>
      <c r="K71" s="131">
        <f t="shared" si="73"/>
        <v>0</v>
      </c>
      <c r="L71" s="131">
        <f t="shared" si="73"/>
        <v>0</v>
      </c>
      <c r="M71" s="132" t="str">
        <f t="shared" si="9"/>
        <v>#DIV/0!</v>
      </c>
      <c r="N71" s="133" t="str">
        <f t="shared" si="10"/>
        <v>#DIV/0!</v>
      </c>
      <c r="O71" s="131" t="str">
        <f t="shared" si="11"/>
        <v>#DIV/0!</v>
      </c>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5"/>
      <c r="AP71" s="135"/>
      <c r="AQ71" s="135"/>
      <c r="AR71" s="135"/>
      <c r="AS71" s="135"/>
      <c r="AT71" s="135"/>
      <c r="AU71" s="135"/>
      <c r="AV71" s="135"/>
      <c r="AW71" s="135"/>
      <c r="AX71" s="135"/>
      <c r="AY71" s="135"/>
      <c r="AZ71" s="135"/>
      <c r="BA71" s="135"/>
      <c r="BB71" s="135"/>
      <c r="BC71" s="135"/>
      <c r="BD71" s="135"/>
      <c r="BE71" s="135"/>
      <c r="BF71" s="135"/>
      <c r="BG71" s="135"/>
      <c r="BH71" s="136"/>
    </row>
    <row r="72">
      <c r="H72" s="143" t="s">
        <v>64</v>
      </c>
      <c r="I72" s="131"/>
      <c r="J72" s="131">
        <f t="shared" ref="J72:L72" si="74">SUM(P72,S72,V72,Y72,AB72,AE72,AH72,AK72,AN72,AQ72,AT72,AW72,AZ72,BC72,BF72)</f>
        <v>0</v>
      </c>
      <c r="K72" s="131">
        <f t="shared" si="74"/>
        <v>0</v>
      </c>
      <c r="L72" s="131">
        <f t="shared" si="74"/>
        <v>0</v>
      </c>
      <c r="M72" s="132" t="str">
        <f t="shared" si="9"/>
        <v>#DIV/0!</v>
      </c>
      <c r="N72" s="133" t="str">
        <f t="shared" si="10"/>
        <v>#DIV/0!</v>
      </c>
      <c r="O72" s="131" t="str">
        <f t="shared" si="11"/>
        <v>#DIV/0!</v>
      </c>
      <c r="P72" s="135"/>
      <c r="Q72" s="135"/>
      <c r="R72" s="135"/>
      <c r="S72" s="135"/>
      <c r="T72" s="135"/>
      <c r="U72" s="135"/>
      <c r="V72" s="135"/>
      <c r="W72" s="135"/>
      <c r="X72" s="135"/>
      <c r="Y72" s="135"/>
      <c r="Z72" s="135"/>
      <c r="AA72" s="135"/>
      <c r="AB72" s="135"/>
      <c r="AC72" s="135"/>
      <c r="AD72" s="135"/>
      <c r="AE72" s="135"/>
      <c r="AF72" s="135"/>
      <c r="AG72" s="135"/>
      <c r="AH72" s="135"/>
      <c r="AI72" s="135"/>
      <c r="AJ72" s="135"/>
      <c r="AK72" s="135"/>
      <c r="AL72" s="135"/>
      <c r="AM72" s="135"/>
      <c r="AN72" s="135"/>
      <c r="AO72" s="135"/>
      <c r="AP72" s="135"/>
      <c r="AQ72" s="135"/>
      <c r="AR72" s="135"/>
      <c r="AS72" s="135"/>
      <c r="AT72" s="135"/>
      <c r="AU72" s="135"/>
      <c r="AV72" s="135"/>
      <c r="AW72" s="135"/>
      <c r="AX72" s="135"/>
      <c r="AY72" s="135"/>
      <c r="AZ72" s="135"/>
      <c r="BA72" s="135"/>
      <c r="BB72" s="135"/>
      <c r="BC72" s="135"/>
      <c r="BD72" s="135"/>
      <c r="BE72" s="135"/>
      <c r="BF72" s="135"/>
      <c r="BG72" s="135"/>
      <c r="BH72" s="136"/>
    </row>
    <row r="73">
      <c r="H73" s="143" t="s">
        <v>64</v>
      </c>
      <c r="I73" s="131"/>
      <c r="J73" s="131">
        <f t="shared" ref="J73:L73" si="75">SUM(P73,S73,V73,Y73,AB73,AE73,AH73,AK73,AN73,AQ73,AT73,AW73,AZ73,BC73,BF73)</f>
        <v>0</v>
      </c>
      <c r="K73" s="131">
        <f t="shared" si="75"/>
        <v>0</v>
      </c>
      <c r="L73" s="131">
        <f t="shared" si="75"/>
        <v>0</v>
      </c>
      <c r="M73" s="132" t="str">
        <f t="shared" si="9"/>
        <v>#DIV/0!</v>
      </c>
      <c r="N73" s="133" t="str">
        <f t="shared" si="10"/>
        <v>#DIV/0!</v>
      </c>
      <c r="O73" s="131" t="str">
        <f t="shared" si="11"/>
        <v>#DIV/0!</v>
      </c>
      <c r="P73" s="135"/>
      <c r="Q73" s="135"/>
      <c r="R73" s="135"/>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6"/>
    </row>
    <row r="74">
      <c r="H74" s="143" t="s">
        <v>64</v>
      </c>
      <c r="I74" s="131"/>
      <c r="J74" s="131">
        <f t="shared" ref="J74:L74" si="76">SUM(P74,S74,V74,Y74,AB74,AE74,AH74,AK74,AN74,AQ74,AT74,AW74,AZ74,BC74,BF74)</f>
        <v>0</v>
      </c>
      <c r="K74" s="131">
        <f t="shared" si="76"/>
        <v>0</v>
      </c>
      <c r="L74" s="131">
        <f t="shared" si="76"/>
        <v>0</v>
      </c>
      <c r="M74" s="132" t="str">
        <f t="shared" si="9"/>
        <v>#DIV/0!</v>
      </c>
      <c r="N74" s="133" t="str">
        <f t="shared" si="10"/>
        <v>#DIV/0!</v>
      </c>
      <c r="O74" s="131" t="str">
        <f t="shared" si="11"/>
        <v>#DIV/0!</v>
      </c>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c r="AM74" s="135"/>
      <c r="AN74" s="135"/>
      <c r="AO74" s="135"/>
      <c r="AP74" s="135"/>
      <c r="AQ74" s="135"/>
      <c r="AR74" s="135"/>
      <c r="AS74" s="135"/>
      <c r="AT74" s="135"/>
      <c r="AU74" s="135"/>
      <c r="AV74" s="135"/>
      <c r="AW74" s="135"/>
      <c r="AX74" s="135"/>
      <c r="AY74" s="135"/>
      <c r="AZ74" s="135"/>
      <c r="BA74" s="135"/>
      <c r="BB74" s="135"/>
      <c r="BC74" s="135"/>
      <c r="BD74" s="135"/>
      <c r="BE74" s="135"/>
      <c r="BF74" s="135"/>
      <c r="BG74" s="135"/>
      <c r="BH74" s="136"/>
    </row>
    <row r="75">
      <c r="H75" s="143" t="s">
        <v>64</v>
      </c>
      <c r="I75" s="131"/>
      <c r="J75" s="131">
        <f t="shared" ref="J75:L75" si="77">SUM(P75,S75,V75,Y75,AB75,AE75,AH75,AK75,AN75,AQ75,AT75,AW75,AZ75,BC75,BF75)</f>
        <v>0</v>
      </c>
      <c r="K75" s="131">
        <f t="shared" si="77"/>
        <v>0</v>
      </c>
      <c r="L75" s="131">
        <f t="shared" si="77"/>
        <v>0</v>
      </c>
      <c r="M75" s="132" t="str">
        <f t="shared" si="9"/>
        <v>#DIV/0!</v>
      </c>
      <c r="N75" s="133" t="str">
        <f t="shared" si="10"/>
        <v>#DIV/0!</v>
      </c>
      <c r="O75" s="131" t="str">
        <f t="shared" si="11"/>
        <v>#DIV/0!</v>
      </c>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6"/>
    </row>
    <row r="76">
      <c r="H76" s="143" t="s">
        <v>64</v>
      </c>
      <c r="I76" s="131"/>
      <c r="J76" s="131">
        <f t="shared" ref="J76:L76" si="78">SUM(P76,S76,V76,Y76,AB76,AE76,AH76,AK76,AN76,AQ76,AT76,AW76,AZ76,BC76,BF76)</f>
        <v>0</v>
      </c>
      <c r="K76" s="131">
        <f t="shared" si="78"/>
        <v>0</v>
      </c>
      <c r="L76" s="131">
        <f t="shared" si="78"/>
        <v>0</v>
      </c>
      <c r="M76" s="132" t="str">
        <f t="shared" si="9"/>
        <v>#DIV/0!</v>
      </c>
      <c r="N76" s="133" t="str">
        <f t="shared" si="10"/>
        <v>#DIV/0!</v>
      </c>
      <c r="O76" s="131" t="str">
        <f t="shared" si="11"/>
        <v>#DIV/0!</v>
      </c>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5"/>
      <c r="AT76" s="135"/>
      <c r="AU76" s="135"/>
      <c r="AV76" s="135"/>
      <c r="AW76" s="135"/>
      <c r="AX76" s="135"/>
      <c r="AY76" s="135"/>
      <c r="AZ76" s="135"/>
      <c r="BA76" s="135"/>
      <c r="BB76" s="135"/>
      <c r="BC76" s="135"/>
      <c r="BD76" s="135"/>
      <c r="BE76" s="135"/>
      <c r="BF76" s="135"/>
      <c r="BG76" s="135"/>
      <c r="BH76" s="136"/>
    </row>
    <row r="77">
      <c r="H77" s="143" t="s">
        <v>64</v>
      </c>
      <c r="I77" s="131"/>
      <c r="J77" s="131">
        <f t="shared" ref="J77:L77" si="79">SUM(P77,S77,V77,Y77,AB77,AE77,AH77,AK77,AN77,AQ77,AT77,AW77,AZ77,BC77,BF77)</f>
        <v>0</v>
      </c>
      <c r="K77" s="131">
        <f t="shared" si="79"/>
        <v>0</v>
      </c>
      <c r="L77" s="131">
        <f t="shared" si="79"/>
        <v>0</v>
      </c>
      <c r="M77" s="132" t="str">
        <f t="shared" si="9"/>
        <v>#DIV/0!</v>
      </c>
      <c r="N77" s="133" t="str">
        <f t="shared" si="10"/>
        <v>#DIV/0!</v>
      </c>
      <c r="O77" s="131" t="str">
        <f t="shared" si="11"/>
        <v>#DIV/0!</v>
      </c>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35"/>
      <c r="BG77" s="135"/>
      <c r="BH77" s="136"/>
    </row>
    <row r="78">
      <c r="H78" s="143" t="s">
        <v>64</v>
      </c>
      <c r="I78" s="131"/>
      <c r="J78" s="131">
        <f t="shared" ref="J78:L78" si="80">SUM(P78,S78,V78,Y78,AB78,AE78,AH78,AK78,AN78,AQ78,AT78,AW78,AZ78,BC78,BF78)</f>
        <v>0</v>
      </c>
      <c r="K78" s="131">
        <f t="shared" si="80"/>
        <v>0</v>
      </c>
      <c r="L78" s="131">
        <f t="shared" si="80"/>
        <v>0</v>
      </c>
      <c r="M78" s="132" t="str">
        <f t="shared" si="9"/>
        <v>#DIV/0!</v>
      </c>
      <c r="N78" s="133" t="str">
        <f t="shared" si="10"/>
        <v>#DIV/0!</v>
      </c>
      <c r="O78" s="131" t="str">
        <f t="shared" si="11"/>
        <v>#DIV/0!</v>
      </c>
      <c r="P78" s="135"/>
      <c r="Q78" s="135"/>
      <c r="R78" s="135"/>
      <c r="S78" s="135"/>
      <c r="T78" s="135"/>
      <c r="U78" s="135"/>
      <c r="V78" s="135"/>
      <c r="W78" s="135"/>
      <c r="X78" s="135"/>
      <c r="Y78" s="135"/>
      <c r="Z78" s="135"/>
      <c r="AA78" s="135"/>
      <c r="AB78" s="135"/>
      <c r="AC78" s="135"/>
      <c r="AD78" s="135"/>
      <c r="AE78" s="135"/>
      <c r="AF78" s="135"/>
      <c r="AG78" s="135"/>
      <c r="AH78" s="135"/>
      <c r="AI78" s="135"/>
      <c r="AJ78" s="135"/>
      <c r="AK78" s="135"/>
      <c r="AL78" s="135"/>
      <c r="AM78" s="135"/>
      <c r="AN78" s="135"/>
      <c r="AO78" s="135"/>
      <c r="AP78" s="135"/>
      <c r="AQ78" s="135"/>
      <c r="AR78" s="135"/>
      <c r="AS78" s="135"/>
      <c r="AT78" s="135"/>
      <c r="AU78" s="135"/>
      <c r="AV78" s="135"/>
      <c r="AW78" s="135"/>
      <c r="AX78" s="135"/>
      <c r="AY78" s="135"/>
      <c r="AZ78" s="135"/>
      <c r="BA78" s="135"/>
      <c r="BB78" s="135"/>
      <c r="BC78" s="135"/>
      <c r="BD78" s="135"/>
      <c r="BE78" s="135"/>
      <c r="BF78" s="135"/>
      <c r="BG78" s="135"/>
      <c r="BH78" s="136"/>
    </row>
    <row r="79">
      <c r="H79" s="143" t="s">
        <v>64</v>
      </c>
      <c r="I79" s="131"/>
      <c r="J79" s="131">
        <f t="shared" ref="J79:L79" si="81">SUM(P79,S79,V79,Y79,AB79,AE79,AH79,AK79,AN79,AQ79,AT79,AW79,AZ79,BC79,BF79)</f>
        <v>0</v>
      </c>
      <c r="K79" s="131">
        <f t="shared" si="81"/>
        <v>0</v>
      </c>
      <c r="L79" s="131">
        <f t="shared" si="81"/>
        <v>0</v>
      </c>
      <c r="M79" s="132" t="str">
        <f t="shared" si="9"/>
        <v>#DIV/0!</v>
      </c>
      <c r="N79" s="133" t="str">
        <f t="shared" si="10"/>
        <v>#DIV/0!</v>
      </c>
      <c r="O79" s="131" t="str">
        <f t="shared" si="11"/>
        <v>#DIV/0!</v>
      </c>
      <c r="P79" s="135"/>
      <c r="Q79" s="135"/>
      <c r="R79" s="135"/>
      <c r="S79" s="135"/>
      <c r="T79" s="135"/>
      <c r="U79" s="135"/>
      <c r="V79" s="135"/>
      <c r="W79" s="135"/>
      <c r="X79" s="135"/>
      <c r="Y79" s="135"/>
      <c r="Z79" s="135"/>
      <c r="AA79" s="135"/>
      <c r="AB79" s="135"/>
      <c r="AC79" s="135"/>
      <c r="AD79" s="135"/>
      <c r="AE79" s="135"/>
      <c r="AF79" s="135"/>
      <c r="AG79" s="135"/>
      <c r="AH79" s="135"/>
      <c r="AI79" s="135"/>
      <c r="AJ79" s="135"/>
      <c r="AK79" s="135"/>
      <c r="AL79" s="135"/>
      <c r="AM79" s="135"/>
      <c r="AN79" s="135"/>
      <c r="AO79" s="135"/>
      <c r="AP79" s="135"/>
      <c r="AQ79" s="135"/>
      <c r="AR79" s="135"/>
      <c r="AS79" s="135"/>
      <c r="AT79" s="135"/>
      <c r="AU79" s="135"/>
      <c r="AV79" s="135"/>
      <c r="AW79" s="135"/>
      <c r="AX79" s="135"/>
      <c r="AY79" s="135"/>
      <c r="AZ79" s="135"/>
      <c r="BA79" s="135"/>
      <c r="BB79" s="135"/>
      <c r="BC79" s="135"/>
      <c r="BD79" s="135"/>
      <c r="BE79" s="135"/>
      <c r="BF79" s="135"/>
      <c r="BG79" s="135"/>
      <c r="BH79" s="136"/>
    </row>
    <row r="80">
      <c r="H80" s="143" t="s">
        <v>64</v>
      </c>
      <c r="I80" s="131"/>
      <c r="J80" s="131">
        <f t="shared" ref="J80:L80" si="82">SUM(P80,S80,V80,Y80,AB80,AE80,AH80,AK80,AN80,AQ80,AT80,AW80,AZ80,BC80,BF80)</f>
        <v>0</v>
      </c>
      <c r="K80" s="131">
        <f t="shared" si="82"/>
        <v>0</v>
      </c>
      <c r="L80" s="131">
        <f t="shared" si="82"/>
        <v>0</v>
      </c>
      <c r="M80" s="132" t="str">
        <f t="shared" si="9"/>
        <v>#DIV/0!</v>
      </c>
      <c r="N80" s="133" t="str">
        <f t="shared" si="10"/>
        <v>#DIV/0!</v>
      </c>
      <c r="O80" s="131" t="str">
        <f t="shared" si="11"/>
        <v>#DIV/0!</v>
      </c>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5"/>
      <c r="AU80" s="135"/>
      <c r="AV80" s="135"/>
      <c r="AW80" s="135"/>
      <c r="AX80" s="135"/>
      <c r="AY80" s="135"/>
      <c r="AZ80" s="135"/>
      <c r="BA80" s="135"/>
      <c r="BB80" s="135"/>
      <c r="BC80" s="135"/>
      <c r="BD80" s="135"/>
      <c r="BE80" s="135"/>
      <c r="BF80" s="135"/>
      <c r="BG80" s="135"/>
      <c r="BH80" s="136"/>
    </row>
    <row r="81">
      <c r="H81" s="143" t="s">
        <v>64</v>
      </c>
      <c r="I81" s="131"/>
      <c r="J81" s="131">
        <f t="shared" ref="J81:L81" si="83">SUM(P81,S81,V81,Y81,AB81,AE81,AH81,AK81,AN81,AQ81,AT81,AW81,AZ81,BC81,BF81)</f>
        <v>0</v>
      </c>
      <c r="K81" s="131">
        <f t="shared" si="83"/>
        <v>0</v>
      </c>
      <c r="L81" s="131">
        <f t="shared" si="83"/>
        <v>0</v>
      </c>
      <c r="M81" s="132" t="str">
        <f t="shared" si="9"/>
        <v>#DIV/0!</v>
      </c>
      <c r="N81" s="133" t="str">
        <f t="shared" si="10"/>
        <v>#DIV/0!</v>
      </c>
      <c r="O81" s="131" t="str">
        <f t="shared" si="11"/>
        <v>#DIV/0!</v>
      </c>
      <c r="P81" s="135"/>
      <c r="Q81" s="135"/>
      <c r="R81" s="135"/>
      <c r="S81" s="135"/>
      <c r="T81" s="135"/>
      <c r="U81" s="135"/>
      <c r="V81" s="135"/>
      <c r="W81" s="135"/>
      <c r="X81" s="135"/>
      <c r="Y81" s="135"/>
      <c r="Z81" s="135"/>
      <c r="AA81" s="135"/>
      <c r="AB81" s="135"/>
      <c r="AC81" s="135"/>
      <c r="AD81" s="135"/>
      <c r="AE81" s="135"/>
      <c r="AF81" s="135"/>
      <c r="AG81" s="135"/>
      <c r="AH81" s="135"/>
      <c r="AI81" s="135"/>
      <c r="AJ81" s="135"/>
      <c r="AK81" s="135"/>
      <c r="AL81" s="135"/>
      <c r="AM81" s="135"/>
      <c r="AN81" s="135"/>
      <c r="AO81" s="135"/>
      <c r="AP81" s="135"/>
      <c r="AQ81" s="135"/>
      <c r="AR81" s="135"/>
      <c r="AS81" s="135"/>
      <c r="AT81" s="135"/>
      <c r="AU81" s="135"/>
      <c r="AV81" s="135"/>
      <c r="AW81" s="135"/>
      <c r="AX81" s="135"/>
      <c r="AY81" s="135"/>
      <c r="AZ81" s="135"/>
      <c r="BA81" s="135"/>
      <c r="BB81" s="135"/>
      <c r="BC81" s="135"/>
      <c r="BD81" s="135"/>
      <c r="BE81" s="135"/>
      <c r="BF81" s="135"/>
      <c r="BG81" s="135"/>
      <c r="BH81" s="136"/>
    </row>
    <row r="82">
      <c r="H82" s="143" t="s">
        <v>64</v>
      </c>
      <c r="I82" s="131"/>
      <c r="J82" s="131">
        <f t="shared" ref="J82:L82" si="84">SUM(P82,S82,V82,Y82,AB82,AE82,AH82,AK82,AN82,AQ82,AT82,AW82,AZ82,BC82,BF82)</f>
        <v>0</v>
      </c>
      <c r="K82" s="131">
        <f t="shared" si="84"/>
        <v>0</v>
      </c>
      <c r="L82" s="131">
        <f t="shared" si="84"/>
        <v>0</v>
      </c>
      <c r="M82" s="132" t="str">
        <f t="shared" si="9"/>
        <v>#DIV/0!</v>
      </c>
      <c r="N82" s="133" t="str">
        <f t="shared" si="10"/>
        <v>#DIV/0!</v>
      </c>
      <c r="O82" s="131" t="str">
        <f t="shared" si="11"/>
        <v>#DIV/0!</v>
      </c>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6"/>
    </row>
    <row r="83">
      <c r="H83" s="143" t="s">
        <v>64</v>
      </c>
      <c r="I83" s="131"/>
      <c r="J83" s="131">
        <f t="shared" ref="J83:L83" si="85">SUM(P83,S83,V83,Y83,AB83,AE83,AH83,AK83,AN83,AQ83,AT83,AW83,AZ83,BC83,BF83)</f>
        <v>0</v>
      </c>
      <c r="K83" s="131">
        <f t="shared" si="85"/>
        <v>0</v>
      </c>
      <c r="L83" s="131">
        <f t="shared" si="85"/>
        <v>0</v>
      </c>
      <c r="M83" s="132" t="str">
        <f t="shared" si="9"/>
        <v>#DIV/0!</v>
      </c>
      <c r="N83" s="133" t="str">
        <f t="shared" si="10"/>
        <v>#DIV/0!</v>
      </c>
      <c r="O83" s="131" t="str">
        <f t="shared" si="11"/>
        <v>#DIV/0!</v>
      </c>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5"/>
      <c r="AP83" s="135"/>
      <c r="AQ83" s="135"/>
      <c r="AR83" s="135"/>
      <c r="AS83" s="135"/>
      <c r="AT83" s="135"/>
      <c r="AU83" s="135"/>
      <c r="AV83" s="135"/>
      <c r="AW83" s="135"/>
      <c r="AX83" s="135"/>
      <c r="AY83" s="135"/>
      <c r="AZ83" s="135"/>
      <c r="BA83" s="135"/>
      <c r="BB83" s="135"/>
      <c r="BC83" s="135"/>
      <c r="BD83" s="135"/>
      <c r="BE83" s="135"/>
      <c r="BF83" s="135"/>
      <c r="BG83" s="135"/>
      <c r="BH83" s="136"/>
    </row>
    <row r="84">
      <c r="H84" s="143" t="s">
        <v>64</v>
      </c>
      <c r="I84" s="131"/>
      <c r="J84" s="131">
        <f t="shared" ref="J84:L84" si="86">SUM(P84,S84,V84,Y84,AB84,AE84,AH84,AK84,AN84,AQ84,AT84,AW84,AZ84,BC84,BF84)</f>
        <v>0</v>
      </c>
      <c r="K84" s="131">
        <f t="shared" si="86"/>
        <v>0</v>
      </c>
      <c r="L84" s="131">
        <f t="shared" si="86"/>
        <v>0</v>
      </c>
      <c r="M84" s="132" t="str">
        <f t="shared" si="9"/>
        <v>#DIV/0!</v>
      </c>
      <c r="N84" s="133" t="str">
        <f t="shared" si="10"/>
        <v>#DIV/0!</v>
      </c>
      <c r="O84" s="131" t="str">
        <f t="shared" si="11"/>
        <v>#DIV/0!</v>
      </c>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5"/>
      <c r="AU84" s="135"/>
      <c r="AV84" s="135"/>
      <c r="AW84" s="135"/>
      <c r="AX84" s="135"/>
      <c r="AY84" s="135"/>
      <c r="AZ84" s="135"/>
      <c r="BA84" s="135"/>
      <c r="BB84" s="135"/>
      <c r="BC84" s="135"/>
      <c r="BD84" s="135"/>
      <c r="BE84" s="135"/>
      <c r="BF84" s="135"/>
      <c r="BG84" s="135"/>
      <c r="BH84" s="136"/>
    </row>
    <row r="85">
      <c r="H85" s="143" t="s">
        <v>64</v>
      </c>
      <c r="I85" s="131"/>
      <c r="J85" s="131">
        <f t="shared" ref="J85:L85" si="87">SUM(P85,S85,V85,Y85,AB85,AE85,AH85,AK85,AN85,AQ85,AT85,AW85,AZ85,BC85,BF85)</f>
        <v>0</v>
      </c>
      <c r="K85" s="131">
        <f t="shared" si="87"/>
        <v>0</v>
      </c>
      <c r="L85" s="131">
        <f t="shared" si="87"/>
        <v>0</v>
      </c>
      <c r="M85" s="132" t="str">
        <f t="shared" si="9"/>
        <v>#DIV/0!</v>
      </c>
      <c r="N85" s="133" t="str">
        <f t="shared" si="10"/>
        <v>#DIV/0!</v>
      </c>
      <c r="O85" s="131" t="str">
        <f t="shared" si="11"/>
        <v>#DIV/0!</v>
      </c>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5"/>
      <c r="BC85" s="135"/>
      <c r="BD85" s="135"/>
      <c r="BE85" s="135"/>
      <c r="BF85" s="135"/>
      <c r="BG85" s="135"/>
      <c r="BH85" s="136"/>
    </row>
    <row r="86">
      <c r="H86" s="143" t="s">
        <v>64</v>
      </c>
      <c r="I86" s="131"/>
      <c r="J86" s="131">
        <f t="shared" ref="J86:L86" si="88">SUM(P86,S86,V86,Y86,AB86,AE86,AH86,AK86,AN86,AQ86,AT86,AW86,AZ86,BC86,BF86)</f>
        <v>0</v>
      </c>
      <c r="K86" s="131">
        <f t="shared" si="88"/>
        <v>0</v>
      </c>
      <c r="L86" s="131">
        <f t="shared" si="88"/>
        <v>0</v>
      </c>
      <c r="M86" s="132" t="str">
        <f t="shared" si="9"/>
        <v>#DIV/0!</v>
      </c>
      <c r="N86" s="133" t="str">
        <f t="shared" si="10"/>
        <v>#DIV/0!</v>
      </c>
      <c r="O86" s="131" t="str">
        <f t="shared" si="11"/>
        <v>#DIV/0!</v>
      </c>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5"/>
      <c r="BC86" s="135"/>
      <c r="BD86" s="135"/>
      <c r="BE86" s="135"/>
      <c r="BF86" s="135"/>
      <c r="BG86" s="135"/>
      <c r="BH86" s="136"/>
    </row>
    <row r="87">
      <c r="H87" s="143" t="s">
        <v>64</v>
      </c>
      <c r="I87" s="131"/>
      <c r="J87" s="131">
        <f t="shared" ref="J87:L87" si="89">SUM(P87,S87,V87,Y87,AB87,AE87,AH87,AK87,AN87,AQ87,AT87,AW87,AZ87,BC87,BF87)</f>
        <v>0</v>
      </c>
      <c r="K87" s="131">
        <f t="shared" si="89"/>
        <v>0</v>
      </c>
      <c r="L87" s="131">
        <f t="shared" si="89"/>
        <v>0</v>
      </c>
      <c r="M87" s="132" t="str">
        <f t="shared" si="9"/>
        <v>#DIV/0!</v>
      </c>
      <c r="N87" s="133" t="str">
        <f t="shared" si="10"/>
        <v>#DIV/0!</v>
      </c>
      <c r="O87" s="131" t="str">
        <f t="shared" si="11"/>
        <v>#DIV/0!</v>
      </c>
      <c r="P87" s="135"/>
      <c r="Q87" s="135"/>
      <c r="R87" s="135"/>
      <c r="S87" s="135"/>
      <c r="T87" s="135"/>
      <c r="U87" s="135"/>
      <c r="V87" s="135"/>
      <c r="W87" s="135"/>
      <c r="X87" s="135"/>
      <c r="Y87" s="135"/>
      <c r="Z87" s="135"/>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5"/>
      <c r="BC87" s="135"/>
      <c r="BD87" s="135"/>
      <c r="BE87" s="135"/>
      <c r="BF87" s="135"/>
      <c r="BG87" s="135"/>
      <c r="BH87" s="136"/>
    </row>
    <row r="88">
      <c r="A88" s="137"/>
      <c r="B88" s="137"/>
      <c r="C88" s="137"/>
      <c r="D88" s="137"/>
      <c r="E88" s="137"/>
      <c r="F88" s="137"/>
      <c r="G88" s="137"/>
      <c r="H88" s="137"/>
      <c r="I88" s="137"/>
      <c r="J88" s="137">
        <f t="shared" ref="J88:L88" si="90">SUM(P88,S88,V88,Y88,AB88,AE88,AH88,AK88,AN88,AQ88,AT88,AW88,AZ88,BC88,BF88)</f>
        <v>0</v>
      </c>
      <c r="K88" s="137">
        <f t="shared" si="90"/>
        <v>0</v>
      </c>
      <c r="L88" s="137">
        <f t="shared" si="90"/>
        <v>0</v>
      </c>
      <c r="M88" s="138" t="str">
        <f t="shared" si="9"/>
        <v>#DIV/0!</v>
      </c>
      <c r="N88" s="139" t="str">
        <f t="shared" si="10"/>
        <v>#DIV/0!</v>
      </c>
      <c r="O88" s="137" t="str">
        <f t="shared" si="11"/>
        <v>#DIV/0!</v>
      </c>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0"/>
      <c r="BG88" s="140"/>
      <c r="BH88" s="141"/>
    </row>
    <row r="89">
      <c r="I89" s="131"/>
      <c r="J89" s="131"/>
      <c r="K89" s="131"/>
      <c r="L89" s="131"/>
      <c r="M89" s="132"/>
      <c r="N89" s="133"/>
      <c r="O89" s="131"/>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5"/>
      <c r="BC89" s="135"/>
      <c r="BD89" s="135"/>
      <c r="BE89" s="135"/>
      <c r="BF89" s="135"/>
      <c r="BG89" s="135"/>
      <c r="BH89" s="136"/>
    </row>
    <row r="90">
      <c r="I90" s="131"/>
      <c r="J90" s="131"/>
      <c r="K90" s="131"/>
      <c r="L90" s="131"/>
      <c r="M90" s="132"/>
      <c r="N90" s="133"/>
      <c r="O90" s="131"/>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5"/>
      <c r="BC90" s="135"/>
      <c r="BD90" s="135"/>
      <c r="BE90" s="135"/>
      <c r="BF90" s="135"/>
      <c r="BG90" s="135"/>
      <c r="BH90" s="136"/>
    </row>
    <row r="91">
      <c r="I91" s="131"/>
      <c r="J91" s="131"/>
      <c r="K91" s="131"/>
      <c r="L91" s="131"/>
      <c r="M91" s="132"/>
      <c r="N91" s="133"/>
      <c r="O91" s="131"/>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c r="AM91" s="135"/>
      <c r="AN91" s="135"/>
      <c r="AO91" s="135"/>
      <c r="AP91" s="135"/>
      <c r="AQ91" s="135"/>
      <c r="AR91" s="135"/>
      <c r="AS91" s="135"/>
      <c r="AT91" s="135"/>
      <c r="AU91" s="135"/>
      <c r="AV91" s="135"/>
      <c r="AW91" s="135"/>
      <c r="AX91" s="135"/>
      <c r="AY91" s="135"/>
      <c r="AZ91" s="135"/>
      <c r="BA91" s="135"/>
      <c r="BB91" s="135"/>
      <c r="BC91" s="135"/>
      <c r="BD91" s="135"/>
      <c r="BE91" s="135"/>
      <c r="BF91" s="135"/>
      <c r="BG91" s="135"/>
      <c r="BH91" s="136"/>
    </row>
    <row r="92">
      <c r="I92" s="131"/>
      <c r="J92" s="131"/>
      <c r="K92" s="131"/>
      <c r="L92" s="131"/>
      <c r="M92" s="132"/>
      <c r="N92" s="133"/>
      <c r="O92" s="131"/>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c r="AW92" s="135"/>
      <c r="AX92" s="135"/>
      <c r="AY92" s="135"/>
      <c r="AZ92" s="135"/>
      <c r="BA92" s="135"/>
      <c r="BB92" s="135"/>
      <c r="BC92" s="135"/>
      <c r="BD92" s="135"/>
      <c r="BE92" s="135"/>
      <c r="BF92" s="135"/>
      <c r="BG92" s="135"/>
      <c r="BH92" s="136"/>
    </row>
    <row r="93">
      <c r="I93" s="131"/>
      <c r="J93" s="131"/>
      <c r="K93" s="131"/>
      <c r="L93" s="131"/>
      <c r="M93" s="132"/>
      <c r="N93" s="133"/>
      <c r="O93" s="131"/>
      <c r="P93" s="135"/>
      <c r="Q93" s="135"/>
      <c r="R93" s="135"/>
      <c r="S93" s="135"/>
      <c r="T93" s="135"/>
      <c r="U93" s="135"/>
      <c r="V93" s="135"/>
      <c r="W93" s="135"/>
      <c r="X93" s="135"/>
      <c r="Y93" s="135"/>
      <c r="Z93" s="135"/>
      <c r="AA93" s="135"/>
      <c r="AB93" s="135"/>
      <c r="AC93" s="135"/>
      <c r="AD93" s="135"/>
      <c r="AE93" s="135"/>
      <c r="AF93" s="135"/>
      <c r="AG93" s="135"/>
      <c r="AH93" s="135"/>
      <c r="AI93" s="135"/>
      <c r="AJ93" s="135"/>
      <c r="AK93" s="135"/>
      <c r="AL93" s="135"/>
      <c r="AM93" s="135"/>
      <c r="AN93" s="135"/>
      <c r="AO93" s="135"/>
      <c r="AP93" s="135"/>
      <c r="AQ93" s="135"/>
      <c r="AR93" s="135"/>
      <c r="AS93" s="135"/>
      <c r="AT93" s="135"/>
      <c r="AU93" s="135"/>
      <c r="AV93" s="135"/>
      <c r="AW93" s="135"/>
      <c r="AX93" s="135"/>
      <c r="AY93" s="135"/>
      <c r="AZ93" s="135"/>
      <c r="BA93" s="135"/>
      <c r="BB93" s="135"/>
      <c r="BC93" s="135"/>
      <c r="BD93" s="135"/>
      <c r="BE93" s="135"/>
      <c r="BF93" s="135"/>
      <c r="BG93" s="135"/>
      <c r="BH93" s="136"/>
    </row>
    <row r="94">
      <c r="I94" s="131"/>
      <c r="J94" s="131"/>
      <c r="K94" s="131"/>
      <c r="L94" s="131"/>
      <c r="M94" s="132"/>
      <c r="N94" s="133"/>
      <c r="O94" s="131"/>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6"/>
    </row>
    <row r="95">
      <c r="I95" s="131"/>
      <c r="J95" s="131"/>
      <c r="K95" s="131"/>
      <c r="L95" s="131"/>
      <c r="M95" s="132"/>
      <c r="N95" s="133"/>
      <c r="O95" s="131"/>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c r="AP95" s="135"/>
      <c r="AQ95" s="135"/>
      <c r="AR95" s="135"/>
      <c r="AS95" s="135"/>
      <c r="AT95" s="135"/>
      <c r="AU95" s="135"/>
      <c r="AV95" s="135"/>
      <c r="AW95" s="135"/>
      <c r="AX95" s="135"/>
      <c r="AY95" s="135"/>
      <c r="AZ95" s="135"/>
      <c r="BA95" s="135"/>
      <c r="BB95" s="135"/>
      <c r="BC95" s="135"/>
      <c r="BD95" s="135"/>
      <c r="BE95" s="135"/>
      <c r="BF95" s="135"/>
      <c r="BG95" s="135"/>
      <c r="BH95" s="136"/>
    </row>
    <row r="96">
      <c r="I96" s="131"/>
      <c r="J96" s="131"/>
      <c r="K96" s="131"/>
      <c r="L96" s="131"/>
      <c r="M96" s="132"/>
      <c r="N96" s="133"/>
      <c r="O96" s="131"/>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6"/>
    </row>
    <row r="97">
      <c r="I97" s="131"/>
      <c r="J97" s="131"/>
      <c r="K97" s="131"/>
      <c r="L97" s="131"/>
      <c r="M97" s="132"/>
      <c r="N97" s="133"/>
      <c r="O97" s="131"/>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6"/>
    </row>
    <row r="98">
      <c r="I98" s="131"/>
      <c r="J98" s="131"/>
      <c r="K98" s="131"/>
      <c r="L98" s="131"/>
      <c r="M98" s="132"/>
      <c r="N98" s="133"/>
      <c r="O98" s="131"/>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6"/>
    </row>
    <row r="99">
      <c r="I99" s="131"/>
      <c r="J99" s="131"/>
      <c r="K99" s="131"/>
      <c r="L99" s="131"/>
      <c r="M99" s="132"/>
      <c r="N99" s="133"/>
      <c r="O99" s="131"/>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6"/>
    </row>
    <row r="100">
      <c r="I100" s="131"/>
      <c r="J100" s="131"/>
      <c r="K100" s="131"/>
      <c r="L100" s="131"/>
      <c r="M100" s="132"/>
      <c r="N100" s="133"/>
      <c r="O100" s="131"/>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6"/>
    </row>
    <row r="101">
      <c r="I101" s="131"/>
      <c r="J101" s="131"/>
      <c r="K101" s="131"/>
      <c r="L101" s="131"/>
      <c r="M101" s="132"/>
      <c r="N101" s="133"/>
      <c r="O101" s="131"/>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6"/>
    </row>
    <row r="102">
      <c r="I102" s="131"/>
      <c r="J102" s="131"/>
      <c r="K102" s="131"/>
      <c r="L102" s="131"/>
      <c r="M102" s="132"/>
      <c r="N102" s="133"/>
      <c r="O102" s="131"/>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6"/>
    </row>
    <row r="103">
      <c r="I103" s="131"/>
      <c r="J103" s="131"/>
      <c r="K103" s="131"/>
      <c r="L103" s="131"/>
      <c r="M103" s="132"/>
      <c r="N103" s="133"/>
      <c r="O103" s="131"/>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6"/>
    </row>
    <row r="104">
      <c r="I104" s="131"/>
      <c r="J104" s="131"/>
      <c r="K104" s="131"/>
      <c r="L104" s="131"/>
      <c r="M104" s="132"/>
      <c r="N104" s="133"/>
      <c r="O104" s="131"/>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6"/>
    </row>
    <row r="105">
      <c r="I105" s="131"/>
      <c r="J105" s="131"/>
      <c r="K105" s="131"/>
      <c r="L105" s="131"/>
      <c r="M105" s="132"/>
      <c r="N105" s="133"/>
      <c r="O105" s="131"/>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c r="AW105" s="135"/>
      <c r="AX105" s="135"/>
      <c r="AY105" s="135"/>
      <c r="AZ105" s="135"/>
      <c r="BA105" s="135"/>
      <c r="BB105" s="135"/>
      <c r="BC105" s="135"/>
      <c r="BD105" s="135"/>
      <c r="BE105" s="135"/>
      <c r="BF105" s="135"/>
      <c r="BG105" s="135"/>
      <c r="BH105" s="136"/>
    </row>
    <row r="106">
      <c r="I106" s="131"/>
      <c r="J106" s="131"/>
      <c r="K106" s="131"/>
      <c r="L106" s="131"/>
      <c r="M106" s="132"/>
      <c r="N106" s="133"/>
      <c r="O106" s="131"/>
      <c r="P106" s="135"/>
      <c r="Q106" s="135"/>
      <c r="R106" s="135"/>
      <c r="S106" s="135"/>
      <c r="T106" s="135"/>
      <c r="U106" s="135"/>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c r="AW106" s="135"/>
      <c r="AX106" s="135"/>
      <c r="AY106" s="135"/>
      <c r="AZ106" s="135"/>
      <c r="BA106" s="135"/>
      <c r="BB106" s="135"/>
      <c r="BC106" s="135"/>
      <c r="BD106" s="135"/>
      <c r="BE106" s="135"/>
      <c r="BF106" s="135"/>
      <c r="BG106" s="135"/>
      <c r="BH106" s="136"/>
    </row>
    <row r="107">
      <c r="I107" s="131"/>
      <c r="J107" s="131"/>
      <c r="K107" s="131"/>
      <c r="L107" s="131"/>
      <c r="M107" s="132"/>
      <c r="N107" s="133"/>
      <c r="O107" s="131"/>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6"/>
    </row>
    <row r="108">
      <c r="I108" s="131"/>
      <c r="J108" s="131"/>
      <c r="K108" s="131"/>
      <c r="L108" s="131"/>
      <c r="M108" s="132"/>
      <c r="N108" s="133"/>
      <c r="O108" s="131"/>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6"/>
    </row>
    <row r="109">
      <c r="I109" s="131"/>
      <c r="J109" s="131"/>
      <c r="K109" s="131"/>
      <c r="L109" s="131"/>
      <c r="M109" s="132"/>
      <c r="N109" s="133"/>
      <c r="O109" s="131"/>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c r="AW109" s="135"/>
      <c r="AX109" s="135"/>
      <c r="AY109" s="135"/>
      <c r="AZ109" s="135"/>
      <c r="BA109" s="135"/>
      <c r="BB109" s="135"/>
      <c r="BC109" s="135"/>
      <c r="BD109" s="135"/>
      <c r="BE109" s="135"/>
      <c r="BF109" s="135"/>
      <c r="BG109" s="135"/>
      <c r="BH109" s="136"/>
    </row>
    <row r="110">
      <c r="I110" s="131"/>
      <c r="J110" s="131"/>
      <c r="K110" s="131"/>
      <c r="L110" s="131"/>
      <c r="M110" s="132"/>
      <c r="N110" s="133"/>
      <c r="O110" s="131"/>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c r="AW110" s="135"/>
      <c r="AX110" s="135"/>
      <c r="AY110" s="135"/>
      <c r="AZ110" s="135"/>
      <c r="BA110" s="135"/>
      <c r="BB110" s="135"/>
      <c r="BC110" s="135"/>
      <c r="BD110" s="135"/>
      <c r="BE110" s="135"/>
      <c r="BF110" s="135"/>
      <c r="BG110" s="135"/>
      <c r="BH110" s="136"/>
    </row>
    <row r="111">
      <c r="I111" s="131"/>
      <c r="J111" s="131"/>
      <c r="K111" s="131"/>
      <c r="L111" s="131"/>
      <c r="M111" s="132"/>
      <c r="N111" s="133"/>
      <c r="O111" s="131"/>
      <c r="P111" s="135"/>
      <c r="Q111" s="135"/>
      <c r="R111" s="135"/>
      <c r="S111" s="135"/>
      <c r="T111" s="135"/>
      <c r="U111" s="135"/>
      <c r="V111" s="135"/>
      <c r="W111" s="135"/>
      <c r="X111" s="135"/>
      <c r="Y111" s="135"/>
      <c r="Z111" s="135"/>
      <c r="AA111" s="135"/>
      <c r="AB111" s="135"/>
      <c r="AC111" s="135"/>
      <c r="AD111" s="135"/>
      <c r="AE111" s="135"/>
      <c r="AF111" s="135"/>
      <c r="AG111" s="135"/>
      <c r="AH111" s="135"/>
      <c r="AI111" s="135"/>
      <c r="AJ111" s="135"/>
      <c r="AK111" s="135"/>
      <c r="AL111" s="135"/>
      <c r="AM111" s="135"/>
      <c r="AN111" s="135"/>
      <c r="AO111" s="135"/>
      <c r="AP111" s="135"/>
      <c r="AQ111" s="135"/>
      <c r="AR111" s="135"/>
      <c r="AS111" s="135"/>
      <c r="AT111" s="135"/>
      <c r="AU111" s="135"/>
      <c r="AV111" s="135"/>
      <c r="AW111" s="135"/>
      <c r="AX111" s="135"/>
      <c r="AY111" s="135"/>
      <c r="AZ111" s="135"/>
      <c r="BA111" s="135"/>
      <c r="BB111" s="135"/>
      <c r="BC111" s="135"/>
      <c r="BD111" s="135"/>
      <c r="BE111" s="135"/>
      <c r="BF111" s="135"/>
      <c r="BG111" s="135"/>
      <c r="BH111" s="136"/>
    </row>
    <row r="112">
      <c r="I112" s="131"/>
      <c r="J112" s="131"/>
      <c r="K112" s="131"/>
      <c r="L112" s="131"/>
      <c r="M112" s="132"/>
      <c r="N112" s="133"/>
      <c r="O112" s="131"/>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6"/>
    </row>
    <row r="113">
      <c r="I113" s="131"/>
      <c r="J113" s="131"/>
      <c r="K113" s="131"/>
      <c r="L113" s="131"/>
      <c r="M113" s="132"/>
      <c r="N113" s="133"/>
      <c r="O113" s="131"/>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5"/>
      <c r="AV113" s="135"/>
      <c r="AW113" s="135"/>
      <c r="AX113" s="135"/>
      <c r="AY113" s="135"/>
      <c r="AZ113" s="135"/>
      <c r="BA113" s="135"/>
      <c r="BB113" s="135"/>
      <c r="BC113" s="135"/>
      <c r="BD113" s="135"/>
      <c r="BE113" s="135"/>
      <c r="BF113" s="135"/>
      <c r="BG113" s="135"/>
      <c r="BH113" s="136"/>
    </row>
    <row r="114">
      <c r="I114" s="131"/>
      <c r="J114" s="131"/>
      <c r="K114" s="131"/>
      <c r="L114" s="131"/>
      <c r="M114" s="132"/>
      <c r="N114" s="133"/>
      <c r="O114" s="131"/>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6"/>
    </row>
    <row r="115">
      <c r="I115" s="131"/>
      <c r="J115" s="131"/>
      <c r="K115" s="131"/>
      <c r="L115" s="131"/>
      <c r="M115" s="132"/>
      <c r="N115" s="133"/>
      <c r="O115" s="131"/>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135"/>
      <c r="AK115" s="135"/>
      <c r="AL115" s="135"/>
      <c r="AM115" s="135"/>
      <c r="AN115" s="135"/>
      <c r="AO115" s="135"/>
      <c r="AP115" s="135"/>
      <c r="AQ115" s="135"/>
      <c r="AR115" s="135"/>
      <c r="AS115" s="135"/>
      <c r="AT115" s="135"/>
      <c r="AU115" s="135"/>
      <c r="AV115" s="135"/>
      <c r="AW115" s="135"/>
      <c r="AX115" s="135"/>
      <c r="AY115" s="135"/>
      <c r="AZ115" s="135"/>
      <c r="BA115" s="135"/>
      <c r="BB115" s="135"/>
      <c r="BC115" s="135"/>
      <c r="BD115" s="135"/>
      <c r="BE115" s="135"/>
      <c r="BF115" s="135"/>
      <c r="BG115" s="135"/>
      <c r="BH115" s="136"/>
    </row>
    <row r="116">
      <c r="I116" s="131"/>
      <c r="J116" s="131"/>
      <c r="K116" s="131"/>
      <c r="L116" s="131"/>
      <c r="M116" s="132"/>
      <c r="N116" s="133"/>
      <c r="O116" s="131"/>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5"/>
      <c r="BC116" s="135"/>
      <c r="BD116" s="135"/>
      <c r="BE116" s="135"/>
      <c r="BF116" s="135"/>
      <c r="BG116" s="135"/>
      <c r="BH116" s="136"/>
    </row>
    <row r="117">
      <c r="I117" s="131"/>
      <c r="J117" s="131"/>
      <c r="K117" s="131"/>
      <c r="L117" s="131"/>
      <c r="M117" s="132"/>
      <c r="N117" s="133"/>
      <c r="O117" s="131"/>
      <c r="P117" s="135"/>
      <c r="Q117" s="135"/>
      <c r="R117" s="135"/>
      <c r="S117" s="135"/>
      <c r="T117" s="135"/>
      <c r="U117" s="135"/>
      <c r="V117" s="135"/>
      <c r="W117" s="135"/>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c r="BD117" s="135"/>
      <c r="BE117" s="135"/>
      <c r="BF117" s="135"/>
      <c r="BG117" s="135"/>
      <c r="BH117" s="136"/>
    </row>
    <row r="118">
      <c r="I118" s="131"/>
      <c r="J118" s="131"/>
      <c r="K118" s="131"/>
      <c r="L118" s="131"/>
      <c r="M118" s="132"/>
      <c r="N118" s="133"/>
      <c r="O118" s="131"/>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35"/>
      <c r="AY118" s="135"/>
      <c r="AZ118" s="135"/>
      <c r="BA118" s="135"/>
      <c r="BB118" s="135"/>
      <c r="BC118" s="135"/>
      <c r="BD118" s="135"/>
      <c r="BE118" s="135"/>
      <c r="BF118" s="135"/>
      <c r="BG118" s="135"/>
      <c r="BH118" s="136"/>
    </row>
    <row r="119">
      <c r="I119" s="131"/>
      <c r="J119" s="131"/>
      <c r="K119" s="131"/>
      <c r="L119" s="131"/>
      <c r="M119" s="132"/>
      <c r="N119" s="133"/>
      <c r="O119" s="131"/>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6"/>
    </row>
    <row r="120">
      <c r="I120" s="131"/>
      <c r="J120" s="131"/>
      <c r="K120" s="131"/>
      <c r="L120" s="131"/>
      <c r="M120" s="132"/>
      <c r="N120" s="133"/>
      <c r="O120" s="131"/>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6"/>
    </row>
    <row r="121">
      <c r="I121" s="131"/>
      <c r="J121" s="131"/>
      <c r="K121" s="131"/>
      <c r="L121" s="131"/>
      <c r="M121" s="132"/>
      <c r="N121" s="133"/>
      <c r="O121" s="131"/>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5"/>
      <c r="BC121" s="135"/>
      <c r="BD121" s="135"/>
      <c r="BE121" s="135"/>
      <c r="BF121" s="135"/>
      <c r="BG121" s="135"/>
      <c r="BH121" s="136"/>
    </row>
    <row r="122">
      <c r="I122" s="131"/>
      <c r="J122" s="131"/>
      <c r="K122" s="131"/>
      <c r="L122" s="131"/>
      <c r="M122" s="132"/>
      <c r="N122" s="133"/>
      <c r="O122" s="131"/>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135"/>
      <c r="AW122" s="135"/>
      <c r="AX122" s="135"/>
      <c r="AY122" s="135"/>
      <c r="AZ122" s="135"/>
      <c r="BA122" s="135"/>
      <c r="BB122" s="135"/>
      <c r="BC122" s="135"/>
      <c r="BD122" s="135"/>
      <c r="BE122" s="135"/>
      <c r="BF122" s="135"/>
      <c r="BG122" s="135"/>
      <c r="BH122" s="136"/>
    </row>
    <row r="123">
      <c r="I123" s="131"/>
      <c r="J123" s="131"/>
      <c r="K123" s="131"/>
      <c r="L123" s="131"/>
      <c r="M123" s="132"/>
      <c r="N123" s="133"/>
      <c r="O123" s="131"/>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c r="AM123" s="135"/>
      <c r="AN123" s="135"/>
      <c r="AO123" s="135"/>
      <c r="AP123" s="135"/>
      <c r="AQ123" s="135"/>
      <c r="AR123" s="135"/>
      <c r="AS123" s="135"/>
      <c r="AT123" s="135"/>
      <c r="AU123" s="135"/>
      <c r="AV123" s="135"/>
      <c r="AW123" s="135"/>
      <c r="AX123" s="135"/>
      <c r="AY123" s="135"/>
      <c r="AZ123" s="135"/>
      <c r="BA123" s="135"/>
      <c r="BB123" s="135"/>
      <c r="BC123" s="135"/>
      <c r="BD123" s="135"/>
      <c r="BE123" s="135"/>
      <c r="BF123" s="135"/>
      <c r="BG123" s="135"/>
      <c r="BH123" s="136"/>
    </row>
    <row r="124">
      <c r="I124" s="131"/>
      <c r="J124" s="131"/>
      <c r="K124" s="131"/>
      <c r="L124" s="131"/>
      <c r="M124" s="132"/>
      <c r="N124" s="133"/>
      <c r="O124" s="131"/>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6"/>
    </row>
    <row r="125">
      <c r="I125" s="131"/>
      <c r="J125" s="131"/>
      <c r="K125" s="131"/>
      <c r="L125" s="131"/>
      <c r="M125" s="132"/>
      <c r="N125" s="133"/>
      <c r="O125" s="131"/>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6"/>
    </row>
    <row r="126">
      <c r="I126" s="131"/>
      <c r="J126" s="131"/>
      <c r="K126" s="131"/>
      <c r="L126" s="131"/>
      <c r="M126" s="132"/>
      <c r="N126" s="133"/>
      <c r="O126" s="131"/>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6"/>
    </row>
    <row r="127">
      <c r="I127" s="131"/>
      <c r="J127" s="131"/>
      <c r="K127" s="131"/>
      <c r="L127" s="131"/>
      <c r="M127" s="132"/>
      <c r="N127" s="133"/>
      <c r="O127" s="131"/>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135"/>
      <c r="AW127" s="135"/>
      <c r="AX127" s="135"/>
      <c r="AY127" s="135"/>
      <c r="AZ127" s="135"/>
      <c r="BA127" s="135"/>
      <c r="BB127" s="135"/>
      <c r="BC127" s="135"/>
      <c r="BD127" s="135"/>
      <c r="BE127" s="135"/>
      <c r="BF127" s="135"/>
      <c r="BG127" s="135"/>
      <c r="BH127" s="136"/>
    </row>
    <row r="128">
      <c r="I128" s="131"/>
      <c r="J128" s="131"/>
      <c r="K128" s="131"/>
      <c r="L128" s="131"/>
      <c r="M128" s="132"/>
      <c r="N128" s="133"/>
      <c r="O128" s="131"/>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c r="BD128" s="135"/>
      <c r="BE128" s="135"/>
      <c r="BF128" s="135"/>
      <c r="BG128" s="135"/>
      <c r="BH128" s="136"/>
    </row>
    <row r="129">
      <c r="I129" s="131"/>
      <c r="J129" s="131"/>
      <c r="K129" s="131"/>
      <c r="L129" s="131"/>
      <c r="M129" s="132"/>
      <c r="N129" s="133"/>
      <c r="O129" s="131"/>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c r="BD129" s="135"/>
      <c r="BE129" s="135"/>
      <c r="BF129" s="135"/>
      <c r="BG129" s="135"/>
      <c r="BH129" s="136"/>
    </row>
    <row r="130">
      <c r="I130" s="131"/>
      <c r="J130" s="131"/>
      <c r="K130" s="131"/>
      <c r="L130" s="131"/>
      <c r="M130" s="132"/>
      <c r="N130" s="133"/>
      <c r="O130" s="131"/>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6"/>
    </row>
    <row r="131">
      <c r="I131" s="131"/>
      <c r="J131" s="131"/>
      <c r="K131" s="131"/>
      <c r="L131" s="131"/>
      <c r="M131" s="132"/>
      <c r="N131" s="133"/>
      <c r="O131" s="131"/>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6"/>
    </row>
    <row r="132">
      <c r="I132" s="131"/>
      <c r="J132" s="131"/>
      <c r="K132" s="131"/>
      <c r="L132" s="131"/>
      <c r="M132" s="132"/>
      <c r="N132" s="133"/>
      <c r="O132" s="131"/>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c r="AM132" s="135"/>
      <c r="AN132" s="135"/>
      <c r="AO132" s="135"/>
      <c r="AP132" s="135"/>
      <c r="AQ132" s="135"/>
      <c r="AR132" s="135"/>
      <c r="AS132" s="135"/>
      <c r="AT132" s="135"/>
      <c r="AU132" s="135"/>
      <c r="AV132" s="135"/>
      <c r="AW132" s="135"/>
      <c r="AX132" s="135"/>
      <c r="AY132" s="135"/>
      <c r="AZ132" s="135"/>
      <c r="BA132" s="135"/>
      <c r="BB132" s="135"/>
      <c r="BC132" s="135"/>
      <c r="BD132" s="135"/>
      <c r="BE132" s="135"/>
      <c r="BF132" s="135"/>
      <c r="BG132" s="135"/>
      <c r="BH132" s="136"/>
    </row>
    <row r="133">
      <c r="I133" s="131"/>
      <c r="J133" s="131"/>
      <c r="K133" s="131"/>
      <c r="L133" s="131"/>
      <c r="M133" s="132"/>
      <c r="N133" s="133"/>
      <c r="O133" s="131"/>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c r="AM133" s="135"/>
      <c r="AN133" s="135"/>
      <c r="AO133" s="135"/>
      <c r="AP133" s="135"/>
      <c r="AQ133" s="135"/>
      <c r="AR133" s="135"/>
      <c r="AS133" s="135"/>
      <c r="AT133" s="135"/>
      <c r="AU133" s="135"/>
      <c r="AV133" s="135"/>
      <c r="AW133" s="135"/>
      <c r="AX133" s="135"/>
      <c r="AY133" s="135"/>
      <c r="AZ133" s="135"/>
      <c r="BA133" s="135"/>
      <c r="BB133" s="135"/>
      <c r="BC133" s="135"/>
      <c r="BD133" s="135"/>
      <c r="BE133" s="135"/>
      <c r="BF133" s="135"/>
      <c r="BG133" s="135"/>
      <c r="BH133" s="136"/>
    </row>
    <row r="134">
      <c r="I134" s="131"/>
      <c r="J134" s="131"/>
      <c r="K134" s="131"/>
      <c r="L134" s="131"/>
      <c r="M134" s="132"/>
      <c r="N134" s="133"/>
      <c r="O134" s="131"/>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c r="BD134" s="135"/>
      <c r="BE134" s="135"/>
      <c r="BF134" s="135"/>
      <c r="BG134" s="135"/>
      <c r="BH134" s="136"/>
    </row>
    <row r="135">
      <c r="I135" s="131"/>
      <c r="J135" s="131"/>
      <c r="K135" s="131"/>
      <c r="L135" s="131"/>
      <c r="M135" s="132"/>
      <c r="N135" s="133"/>
      <c r="O135" s="131"/>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135"/>
      <c r="AX135" s="135"/>
      <c r="AY135" s="135"/>
      <c r="AZ135" s="135"/>
      <c r="BA135" s="135"/>
      <c r="BB135" s="135"/>
      <c r="BC135" s="135"/>
      <c r="BD135" s="135"/>
      <c r="BE135" s="135"/>
      <c r="BF135" s="135"/>
      <c r="BG135" s="135"/>
      <c r="BH135" s="136"/>
    </row>
    <row r="136">
      <c r="I136" s="131"/>
      <c r="J136" s="131"/>
      <c r="K136" s="131"/>
      <c r="L136" s="131"/>
      <c r="M136" s="132"/>
      <c r="N136" s="133"/>
      <c r="O136" s="131"/>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135"/>
      <c r="AX136" s="135"/>
      <c r="AY136" s="135"/>
      <c r="AZ136" s="135"/>
      <c r="BA136" s="135"/>
      <c r="BB136" s="135"/>
      <c r="BC136" s="135"/>
      <c r="BD136" s="135"/>
      <c r="BE136" s="135"/>
      <c r="BF136" s="135"/>
      <c r="BG136" s="135"/>
      <c r="BH136" s="136"/>
    </row>
    <row r="137">
      <c r="I137" s="131"/>
      <c r="J137" s="131"/>
      <c r="K137" s="131"/>
      <c r="L137" s="131"/>
      <c r="M137" s="132"/>
      <c r="N137" s="133"/>
      <c r="O137" s="131"/>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6"/>
    </row>
    <row r="138">
      <c r="I138" s="131"/>
      <c r="J138" s="131"/>
      <c r="K138" s="131"/>
      <c r="L138" s="131"/>
      <c r="M138" s="132"/>
      <c r="N138" s="133"/>
      <c r="O138" s="131"/>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6"/>
    </row>
    <row r="139">
      <c r="I139" s="131"/>
      <c r="J139" s="131"/>
      <c r="K139" s="131"/>
      <c r="L139" s="131"/>
      <c r="M139" s="132"/>
      <c r="N139" s="133"/>
      <c r="O139" s="131"/>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6"/>
    </row>
    <row r="140">
      <c r="I140" s="131"/>
      <c r="J140" s="131"/>
      <c r="K140" s="131"/>
      <c r="L140" s="131"/>
      <c r="M140" s="132"/>
      <c r="N140" s="133"/>
      <c r="O140" s="131"/>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6"/>
    </row>
    <row r="141">
      <c r="I141" s="131"/>
      <c r="J141" s="131"/>
      <c r="K141" s="131"/>
      <c r="L141" s="131"/>
      <c r="M141" s="132"/>
      <c r="N141" s="133"/>
      <c r="O141" s="131"/>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6"/>
    </row>
    <row r="142">
      <c r="I142" s="131"/>
      <c r="J142" s="131"/>
      <c r="K142" s="131"/>
      <c r="L142" s="131"/>
      <c r="M142" s="132"/>
      <c r="N142" s="133"/>
      <c r="O142" s="131"/>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6"/>
    </row>
    <row r="143">
      <c r="I143" s="131"/>
      <c r="J143" s="131"/>
      <c r="K143" s="131"/>
      <c r="L143" s="131"/>
      <c r="M143" s="132"/>
      <c r="N143" s="133"/>
      <c r="O143" s="131"/>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6"/>
    </row>
    <row r="144">
      <c r="I144" s="131"/>
      <c r="J144" s="131"/>
      <c r="K144" s="131"/>
      <c r="L144" s="131"/>
      <c r="M144" s="132"/>
      <c r="N144" s="133"/>
      <c r="O144" s="131"/>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6"/>
    </row>
    <row r="145">
      <c r="I145" s="131"/>
      <c r="J145" s="131"/>
      <c r="K145" s="131"/>
      <c r="L145" s="131"/>
      <c r="M145" s="132"/>
      <c r="N145" s="133"/>
      <c r="O145" s="131"/>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6"/>
    </row>
    <row r="146">
      <c r="I146" s="131"/>
      <c r="J146" s="131"/>
      <c r="K146" s="131"/>
      <c r="L146" s="131"/>
      <c r="M146" s="132"/>
      <c r="N146" s="133"/>
      <c r="O146" s="131"/>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6"/>
    </row>
    <row r="147">
      <c r="I147" s="131"/>
      <c r="J147" s="131"/>
      <c r="K147" s="131"/>
      <c r="L147" s="131"/>
      <c r="M147" s="132"/>
      <c r="N147" s="133"/>
      <c r="O147" s="131"/>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6"/>
    </row>
    <row r="148">
      <c r="I148" s="131"/>
      <c r="J148" s="131"/>
      <c r="K148" s="131"/>
      <c r="L148" s="131"/>
      <c r="M148" s="132"/>
      <c r="N148" s="133"/>
      <c r="O148" s="131"/>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6"/>
    </row>
    <row r="149">
      <c r="I149" s="131"/>
      <c r="J149" s="131"/>
      <c r="K149" s="131"/>
      <c r="L149" s="131"/>
      <c r="M149" s="132"/>
      <c r="N149" s="133"/>
      <c r="O149" s="131"/>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6"/>
    </row>
    <row r="150">
      <c r="I150" s="131"/>
      <c r="J150" s="131"/>
      <c r="K150" s="131"/>
      <c r="L150" s="131"/>
      <c r="M150" s="132"/>
      <c r="N150" s="133"/>
      <c r="O150" s="131"/>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6"/>
    </row>
    <row r="151">
      <c r="I151" s="131"/>
      <c r="J151" s="131"/>
      <c r="K151" s="131"/>
      <c r="L151" s="131"/>
      <c r="M151" s="132"/>
      <c r="N151" s="133"/>
      <c r="O151" s="131"/>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6"/>
    </row>
    <row r="152">
      <c r="I152" s="131"/>
      <c r="J152" s="131"/>
      <c r="K152" s="131"/>
      <c r="L152" s="131"/>
      <c r="M152" s="132"/>
      <c r="N152" s="133"/>
      <c r="O152" s="131"/>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6"/>
    </row>
    <row r="153">
      <c r="I153" s="131"/>
      <c r="J153" s="131"/>
      <c r="K153" s="131"/>
      <c r="L153" s="131"/>
      <c r="M153" s="132"/>
      <c r="N153" s="133"/>
      <c r="O153" s="131"/>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6"/>
    </row>
    <row r="154">
      <c r="I154" s="131"/>
      <c r="J154" s="131"/>
      <c r="K154" s="131"/>
      <c r="L154" s="131"/>
      <c r="M154" s="132"/>
      <c r="N154" s="133"/>
      <c r="O154" s="131"/>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6"/>
    </row>
    <row r="155">
      <c r="I155" s="131"/>
      <c r="J155" s="131"/>
      <c r="K155" s="131"/>
      <c r="L155" s="131"/>
      <c r="M155" s="132"/>
      <c r="N155" s="133"/>
      <c r="O155" s="131"/>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6"/>
    </row>
    <row r="156">
      <c r="I156" s="131"/>
      <c r="J156" s="131"/>
      <c r="K156" s="131"/>
      <c r="L156" s="131"/>
      <c r="M156" s="132"/>
      <c r="N156" s="133"/>
      <c r="O156" s="131"/>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6"/>
    </row>
    <row r="157">
      <c r="I157" s="131"/>
      <c r="J157" s="131"/>
      <c r="K157" s="131"/>
      <c r="L157" s="131"/>
      <c r="M157" s="132"/>
      <c r="N157" s="133"/>
      <c r="O157" s="131"/>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6"/>
    </row>
    <row r="158">
      <c r="I158" s="131"/>
      <c r="J158" s="131"/>
      <c r="K158" s="131"/>
      <c r="L158" s="131"/>
      <c r="M158" s="132"/>
      <c r="N158" s="133"/>
      <c r="O158" s="131"/>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6"/>
    </row>
    <row r="159">
      <c r="I159" s="131"/>
      <c r="J159" s="131"/>
      <c r="K159" s="131"/>
      <c r="L159" s="131"/>
      <c r="M159" s="132"/>
      <c r="N159" s="133"/>
      <c r="O159" s="131"/>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6"/>
    </row>
    <row r="160">
      <c r="I160" s="131"/>
      <c r="J160" s="131"/>
      <c r="K160" s="131"/>
      <c r="L160" s="131"/>
      <c r="M160" s="132"/>
      <c r="N160" s="133"/>
      <c r="O160" s="131"/>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6"/>
    </row>
    <row r="161">
      <c r="I161" s="131"/>
      <c r="J161" s="131"/>
      <c r="K161" s="131"/>
      <c r="L161" s="131"/>
      <c r="M161" s="132"/>
      <c r="N161" s="133"/>
      <c r="O161" s="131"/>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6"/>
    </row>
    <row r="162">
      <c r="I162" s="131"/>
      <c r="J162" s="131"/>
      <c r="K162" s="131"/>
      <c r="L162" s="131"/>
      <c r="M162" s="132"/>
      <c r="N162" s="133"/>
      <c r="O162" s="131"/>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6"/>
    </row>
    <row r="163">
      <c r="I163" s="131"/>
      <c r="J163" s="131"/>
      <c r="K163" s="131"/>
      <c r="L163" s="131"/>
      <c r="M163" s="132"/>
      <c r="N163" s="133"/>
      <c r="O163" s="131"/>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6"/>
    </row>
    <row r="164">
      <c r="I164" s="131"/>
      <c r="J164" s="131"/>
      <c r="K164" s="131"/>
      <c r="L164" s="131"/>
      <c r="M164" s="132"/>
      <c r="N164" s="133"/>
      <c r="O164" s="131"/>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6"/>
    </row>
    <row r="165">
      <c r="I165" s="131"/>
      <c r="J165" s="131"/>
      <c r="K165" s="131"/>
      <c r="L165" s="131"/>
      <c r="M165" s="132"/>
      <c r="N165" s="133"/>
      <c r="O165" s="131"/>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6"/>
    </row>
    <row r="166">
      <c r="I166" s="131"/>
      <c r="J166" s="131"/>
      <c r="K166" s="131"/>
      <c r="L166" s="131"/>
      <c r="M166" s="132"/>
      <c r="N166" s="133"/>
      <c r="O166" s="131"/>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6"/>
    </row>
    <row r="167">
      <c r="I167" s="131"/>
      <c r="J167" s="131"/>
      <c r="K167" s="131"/>
      <c r="L167" s="131"/>
      <c r="M167" s="132"/>
      <c r="N167" s="133"/>
      <c r="O167" s="131"/>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6"/>
    </row>
    <row r="168">
      <c r="I168" s="131"/>
      <c r="J168" s="131"/>
      <c r="K168" s="131"/>
      <c r="L168" s="131"/>
      <c r="M168" s="132"/>
      <c r="N168" s="133"/>
      <c r="O168" s="131"/>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6"/>
    </row>
    <row r="169">
      <c r="I169" s="131"/>
      <c r="J169" s="131"/>
      <c r="K169" s="131"/>
      <c r="L169" s="131"/>
      <c r="M169" s="132"/>
      <c r="N169" s="133"/>
      <c r="O169" s="131"/>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6"/>
    </row>
    <row r="170">
      <c r="I170" s="131"/>
      <c r="J170" s="131"/>
      <c r="K170" s="131"/>
      <c r="L170" s="131"/>
      <c r="M170" s="132"/>
      <c r="N170" s="133"/>
      <c r="O170" s="131"/>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6"/>
    </row>
    <row r="171">
      <c r="I171" s="131"/>
      <c r="J171" s="131"/>
      <c r="K171" s="131"/>
      <c r="L171" s="131"/>
      <c r="M171" s="132"/>
      <c r="N171" s="133"/>
      <c r="O171" s="131"/>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6"/>
    </row>
    <row r="172">
      <c r="I172" s="131"/>
      <c r="J172" s="131"/>
      <c r="K172" s="131"/>
      <c r="L172" s="131"/>
      <c r="M172" s="132"/>
      <c r="N172" s="133"/>
      <c r="O172" s="131"/>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6"/>
    </row>
    <row r="173">
      <c r="I173" s="131"/>
      <c r="J173" s="131"/>
      <c r="K173" s="131"/>
      <c r="L173" s="131"/>
      <c r="M173" s="132"/>
      <c r="N173" s="133"/>
      <c r="O173" s="131"/>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6"/>
    </row>
    <row r="174">
      <c r="I174" s="131"/>
      <c r="J174" s="131"/>
      <c r="K174" s="131"/>
      <c r="L174" s="131"/>
      <c r="M174" s="132"/>
      <c r="N174" s="133"/>
      <c r="O174" s="131"/>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6"/>
    </row>
    <row r="175">
      <c r="I175" s="131"/>
      <c r="J175" s="131"/>
      <c r="K175" s="131"/>
      <c r="L175" s="131"/>
      <c r="M175" s="132"/>
      <c r="N175" s="133"/>
      <c r="O175" s="131"/>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6"/>
    </row>
    <row r="176">
      <c r="I176" s="131"/>
      <c r="J176" s="131"/>
      <c r="K176" s="131"/>
      <c r="L176" s="131"/>
      <c r="M176" s="132"/>
      <c r="N176" s="133"/>
      <c r="O176" s="131"/>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6"/>
    </row>
    <row r="177">
      <c r="I177" s="131"/>
      <c r="J177" s="131"/>
      <c r="K177" s="131"/>
      <c r="L177" s="131"/>
      <c r="M177" s="132"/>
      <c r="N177" s="133"/>
      <c r="O177" s="131"/>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6"/>
    </row>
    <row r="178">
      <c r="I178" s="131"/>
      <c r="J178" s="131"/>
      <c r="K178" s="131"/>
      <c r="L178" s="131"/>
      <c r="M178" s="132"/>
      <c r="N178" s="133"/>
      <c r="O178" s="131"/>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6"/>
    </row>
    <row r="179">
      <c r="I179" s="131"/>
      <c r="J179" s="131"/>
      <c r="K179" s="131"/>
      <c r="L179" s="131"/>
      <c r="M179" s="132"/>
      <c r="N179" s="133"/>
      <c r="O179" s="131"/>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6"/>
    </row>
    <row r="180">
      <c r="I180" s="131"/>
      <c r="J180" s="131"/>
      <c r="K180" s="131"/>
      <c r="L180" s="131"/>
      <c r="M180" s="132"/>
      <c r="N180" s="133"/>
      <c r="O180" s="131"/>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6"/>
    </row>
    <row r="181">
      <c r="I181" s="131"/>
      <c r="J181" s="131"/>
      <c r="K181" s="131"/>
      <c r="L181" s="131"/>
      <c r="M181" s="132"/>
      <c r="N181" s="133"/>
      <c r="O181" s="131"/>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6"/>
    </row>
    <row r="182">
      <c r="I182" s="131"/>
      <c r="J182" s="131"/>
      <c r="K182" s="131"/>
      <c r="L182" s="131"/>
      <c r="M182" s="132"/>
      <c r="N182" s="133"/>
      <c r="O182" s="131"/>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6"/>
    </row>
    <row r="183">
      <c r="I183" s="131"/>
      <c r="J183" s="131"/>
      <c r="K183" s="131"/>
      <c r="L183" s="131"/>
      <c r="M183" s="132"/>
      <c r="N183" s="133"/>
      <c r="O183" s="131"/>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6"/>
    </row>
    <row r="184">
      <c r="I184" s="131"/>
      <c r="J184" s="131"/>
      <c r="K184" s="131"/>
      <c r="L184" s="131"/>
      <c r="M184" s="132"/>
      <c r="N184" s="133"/>
      <c r="O184" s="131"/>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6"/>
    </row>
    <row r="185">
      <c r="I185" s="131"/>
      <c r="J185" s="131"/>
      <c r="K185" s="131"/>
      <c r="L185" s="131"/>
      <c r="M185" s="132"/>
      <c r="N185" s="133"/>
      <c r="O185" s="131"/>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6"/>
    </row>
    <row r="186">
      <c r="I186" s="131"/>
      <c r="J186" s="131"/>
      <c r="K186" s="131"/>
      <c r="L186" s="131"/>
      <c r="M186" s="132"/>
      <c r="N186" s="133"/>
      <c r="O186" s="131"/>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6"/>
    </row>
    <row r="187">
      <c r="I187" s="131"/>
      <c r="J187" s="131"/>
      <c r="K187" s="131"/>
      <c r="L187" s="131"/>
      <c r="M187" s="132"/>
      <c r="N187" s="133"/>
      <c r="O187" s="131"/>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6"/>
    </row>
    <row r="188">
      <c r="I188" s="131"/>
      <c r="J188" s="131"/>
      <c r="K188" s="131"/>
      <c r="L188" s="131"/>
      <c r="M188" s="132"/>
      <c r="N188" s="133"/>
      <c r="O188" s="131"/>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6"/>
    </row>
    <row r="189">
      <c r="I189" s="131"/>
      <c r="J189" s="131"/>
      <c r="K189" s="131"/>
      <c r="L189" s="131"/>
      <c r="M189" s="132"/>
      <c r="N189" s="133"/>
      <c r="O189" s="131"/>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6"/>
    </row>
    <row r="190">
      <c r="I190" s="131"/>
      <c r="J190" s="131"/>
      <c r="K190" s="131"/>
      <c r="L190" s="131"/>
      <c r="M190" s="132"/>
      <c r="N190" s="133"/>
      <c r="O190" s="131"/>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6"/>
    </row>
    <row r="191">
      <c r="I191" s="131"/>
      <c r="J191" s="131"/>
      <c r="K191" s="131"/>
      <c r="L191" s="131"/>
      <c r="M191" s="132"/>
      <c r="N191" s="133"/>
      <c r="O191" s="131"/>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6"/>
    </row>
    <row r="192">
      <c r="I192" s="131"/>
      <c r="J192" s="131"/>
      <c r="K192" s="131"/>
      <c r="L192" s="131"/>
      <c r="M192" s="132"/>
      <c r="N192" s="133"/>
      <c r="O192" s="131"/>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6"/>
    </row>
    <row r="193">
      <c r="I193" s="131"/>
      <c r="J193" s="131"/>
      <c r="K193" s="131"/>
      <c r="L193" s="131"/>
      <c r="M193" s="132"/>
      <c r="N193" s="133"/>
      <c r="O193" s="131"/>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6"/>
    </row>
    <row r="194">
      <c r="I194" s="131"/>
      <c r="J194" s="131"/>
      <c r="K194" s="131"/>
      <c r="L194" s="131"/>
      <c r="M194" s="132"/>
      <c r="N194" s="133"/>
      <c r="O194" s="131"/>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6"/>
    </row>
    <row r="195">
      <c r="I195" s="131"/>
      <c r="J195" s="131"/>
      <c r="K195" s="131"/>
      <c r="L195" s="131"/>
      <c r="M195" s="132"/>
      <c r="N195" s="133"/>
      <c r="O195" s="131"/>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6"/>
    </row>
    <row r="196">
      <c r="I196" s="131"/>
      <c r="J196" s="131"/>
      <c r="K196" s="131"/>
      <c r="L196" s="131"/>
      <c r="M196" s="132"/>
      <c r="N196" s="133"/>
      <c r="O196" s="131"/>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6"/>
    </row>
    <row r="197">
      <c r="I197" s="131"/>
      <c r="J197" s="131"/>
      <c r="K197" s="131"/>
      <c r="L197" s="131"/>
      <c r="M197" s="132"/>
      <c r="N197" s="133"/>
      <c r="O197" s="131"/>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6"/>
    </row>
    <row r="198">
      <c r="I198" s="131"/>
      <c r="J198" s="131"/>
      <c r="K198" s="131"/>
      <c r="L198" s="131"/>
      <c r="M198" s="132"/>
      <c r="N198" s="133"/>
      <c r="O198" s="131"/>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6"/>
    </row>
    <row r="199">
      <c r="I199" s="131"/>
      <c r="J199" s="131"/>
      <c r="K199" s="131"/>
      <c r="L199" s="131"/>
      <c r="M199" s="132"/>
      <c r="N199" s="133"/>
      <c r="O199" s="131"/>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6"/>
    </row>
    <row r="200">
      <c r="I200" s="131"/>
      <c r="J200" s="131"/>
      <c r="K200" s="131"/>
      <c r="L200" s="131"/>
      <c r="M200" s="132"/>
      <c r="N200" s="133"/>
      <c r="O200" s="131"/>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6"/>
    </row>
    <row r="201">
      <c r="I201" s="131"/>
      <c r="J201" s="131"/>
      <c r="K201" s="131"/>
      <c r="L201" s="131"/>
      <c r="M201" s="132"/>
      <c r="N201" s="133"/>
      <c r="O201" s="131"/>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6"/>
    </row>
    <row r="202">
      <c r="I202" s="131"/>
      <c r="J202" s="131"/>
      <c r="K202" s="131"/>
      <c r="L202" s="131"/>
      <c r="M202" s="132"/>
      <c r="N202" s="133"/>
      <c r="O202" s="131"/>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6"/>
    </row>
    <row r="203">
      <c r="I203" s="131"/>
      <c r="J203" s="131"/>
      <c r="K203" s="131"/>
      <c r="L203" s="131"/>
      <c r="M203" s="132"/>
      <c r="N203" s="133"/>
      <c r="O203" s="131"/>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6"/>
    </row>
    <row r="204">
      <c r="I204" s="131"/>
      <c r="J204" s="131"/>
      <c r="K204" s="131"/>
      <c r="L204" s="131"/>
      <c r="M204" s="132"/>
      <c r="N204" s="133"/>
      <c r="O204" s="131"/>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6"/>
    </row>
    <row r="205">
      <c r="I205" s="131"/>
      <c r="J205" s="131"/>
      <c r="K205" s="131"/>
      <c r="L205" s="131"/>
      <c r="M205" s="132"/>
      <c r="N205" s="133"/>
      <c r="O205" s="131"/>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6"/>
    </row>
    <row r="206">
      <c r="I206" s="131"/>
      <c r="J206" s="131"/>
      <c r="K206" s="131"/>
      <c r="L206" s="131"/>
      <c r="M206" s="132"/>
      <c r="N206" s="133"/>
      <c r="O206" s="131"/>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6"/>
    </row>
    <row r="207">
      <c r="I207" s="131"/>
      <c r="J207" s="131"/>
      <c r="K207" s="131"/>
      <c r="L207" s="131"/>
      <c r="M207" s="132"/>
      <c r="N207" s="133"/>
      <c r="O207" s="131"/>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6"/>
    </row>
    <row r="208">
      <c r="I208" s="131"/>
      <c r="J208" s="131"/>
      <c r="K208" s="131"/>
      <c r="L208" s="131"/>
      <c r="M208" s="132"/>
      <c r="N208" s="133"/>
      <c r="O208" s="131"/>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6"/>
    </row>
    <row r="209">
      <c r="I209" s="131"/>
      <c r="J209" s="131"/>
      <c r="K209" s="131"/>
      <c r="L209" s="131"/>
      <c r="M209" s="132"/>
      <c r="N209" s="133"/>
      <c r="O209" s="131"/>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6"/>
    </row>
    <row r="210">
      <c r="I210" s="131"/>
      <c r="J210" s="131"/>
      <c r="K210" s="131"/>
      <c r="L210" s="131"/>
      <c r="M210" s="132"/>
      <c r="N210" s="133"/>
      <c r="O210" s="131"/>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6"/>
    </row>
    <row r="211">
      <c r="I211" s="131"/>
      <c r="J211" s="131"/>
      <c r="K211" s="131"/>
      <c r="L211" s="131"/>
      <c r="M211" s="132"/>
      <c r="N211" s="133"/>
      <c r="O211" s="131"/>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6"/>
    </row>
    <row r="212">
      <c r="I212" s="131"/>
      <c r="J212" s="131"/>
      <c r="K212" s="131"/>
      <c r="L212" s="131"/>
      <c r="M212" s="132"/>
      <c r="N212" s="133"/>
      <c r="O212" s="131"/>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6"/>
    </row>
    <row r="213">
      <c r="I213" s="131"/>
      <c r="J213" s="131"/>
      <c r="K213" s="131"/>
      <c r="L213" s="131"/>
      <c r="M213" s="132"/>
      <c r="N213" s="133"/>
      <c r="O213" s="131"/>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6"/>
    </row>
    <row r="214">
      <c r="I214" s="131"/>
      <c r="J214" s="131"/>
      <c r="K214" s="131"/>
      <c r="L214" s="131"/>
      <c r="M214" s="132"/>
      <c r="N214" s="133"/>
      <c r="O214" s="131"/>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6"/>
    </row>
    <row r="215">
      <c r="I215" s="131"/>
      <c r="J215" s="131"/>
      <c r="K215" s="131"/>
      <c r="L215" s="131"/>
      <c r="M215" s="132"/>
      <c r="N215" s="133"/>
      <c r="O215" s="131"/>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6"/>
    </row>
    <row r="216">
      <c r="I216" s="131"/>
      <c r="J216" s="131"/>
      <c r="K216" s="131"/>
      <c r="L216" s="131"/>
      <c r="M216" s="132"/>
      <c r="N216" s="133"/>
      <c r="O216" s="131"/>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6"/>
    </row>
    <row r="217">
      <c r="I217" s="131"/>
      <c r="J217" s="131"/>
      <c r="K217" s="131"/>
      <c r="L217" s="131"/>
      <c r="M217" s="132"/>
      <c r="N217" s="133"/>
      <c r="O217" s="131"/>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6"/>
    </row>
    <row r="218">
      <c r="I218" s="131"/>
      <c r="J218" s="131"/>
      <c r="K218" s="131"/>
      <c r="L218" s="131"/>
      <c r="M218" s="132"/>
      <c r="N218" s="133"/>
      <c r="O218" s="131"/>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6"/>
    </row>
    <row r="219">
      <c r="I219" s="131"/>
      <c r="J219" s="131"/>
      <c r="K219" s="131"/>
      <c r="L219" s="131"/>
      <c r="M219" s="132"/>
      <c r="N219" s="133"/>
      <c r="O219" s="131"/>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6"/>
    </row>
    <row r="220">
      <c r="I220" s="131"/>
      <c r="J220" s="131"/>
      <c r="K220" s="131"/>
      <c r="L220" s="131"/>
      <c r="M220" s="132"/>
      <c r="N220" s="133"/>
      <c r="O220" s="131"/>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6"/>
    </row>
    <row r="221">
      <c r="I221" s="131"/>
      <c r="J221" s="131"/>
      <c r="K221" s="131"/>
      <c r="L221" s="131"/>
      <c r="M221" s="132"/>
      <c r="N221" s="133"/>
      <c r="O221" s="131"/>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6"/>
    </row>
    <row r="222">
      <c r="I222" s="131"/>
      <c r="J222" s="131"/>
      <c r="K222" s="131"/>
      <c r="L222" s="131"/>
      <c r="M222" s="132"/>
      <c r="N222" s="133"/>
      <c r="O222" s="131"/>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6"/>
    </row>
    <row r="223">
      <c r="I223" s="131"/>
      <c r="J223" s="131"/>
      <c r="K223" s="131"/>
      <c r="L223" s="131"/>
      <c r="M223" s="132"/>
      <c r="N223" s="133"/>
      <c r="O223" s="131"/>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6"/>
    </row>
    <row r="224">
      <c r="I224" s="131"/>
      <c r="J224" s="131"/>
      <c r="K224" s="131"/>
      <c r="L224" s="131"/>
      <c r="M224" s="132"/>
      <c r="N224" s="133"/>
      <c r="O224" s="131"/>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6"/>
    </row>
    <row r="225">
      <c r="I225" s="131"/>
      <c r="J225" s="131"/>
      <c r="K225" s="131"/>
      <c r="L225" s="131"/>
      <c r="M225" s="132"/>
      <c r="N225" s="133"/>
      <c r="O225" s="131"/>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6"/>
    </row>
    <row r="226">
      <c r="I226" s="131"/>
      <c r="J226" s="131"/>
      <c r="K226" s="131"/>
      <c r="L226" s="131"/>
      <c r="M226" s="132"/>
      <c r="N226" s="133"/>
      <c r="O226" s="131"/>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6"/>
    </row>
    <row r="227">
      <c r="I227" s="131"/>
      <c r="J227" s="131"/>
      <c r="K227" s="131"/>
      <c r="L227" s="131"/>
      <c r="M227" s="132"/>
      <c r="N227" s="133"/>
      <c r="O227" s="131"/>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6"/>
    </row>
    <row r="228">
      <c r="I228" s="131"/>
      <c r="J228" s="131"/>
      <c r="K228" s="131"/>
      <c r="L228" s="131"/>
      <c r="M228" s="132"/>
      <c r="N228" s="133"/>
      <c r="O228" s="131"/>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6"/>
    </row>
    <row r="229">
      <c r="I229" s="131"/>
      <c r="J229" s="131"/>
      <c r="K229" s="131"/>
      <c r="L229" s="131"/>
      <c r="M229" s="132"/>
      <c r="N229" s="133"/>
      <c r="O229" s="131"/>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6"/>
    </row>
    <row r="230">
      <c r="I230" s="131"/>
      <c r="J230" s="131"/>
      <c r="K230" s="131"/>
      <c r="L230" s="131"/>
      <c r="M230" s="132"/>
      <c r="N230" s="133"/>
      <c r="O230" s="131"/>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6"/>
    </row>
    <row r="231">
      <c r="I231" s="131"/>
      <c r="J231" s="131"/>
      <c r="K231" s="131"/>
      <c r="L231" s="131"/>
      <c r="M231" s="132"/>
      <c r="N231" s="133"/>
      <c r="O231" s="131"/>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6"/>
    </row>
    <row r="232">
      <c r="I232" s="131"/>
      <c r="J232" s="131"/>
      <c r="K232" s="131"/>
      <c r="L232" s="131"/>
      <c r="M232" s="132"/>
      <c r="N232" s="133"/>
      <c r="O232" s="131"/>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6"/>
    </row>
    <row r="233">
      <c r="I233" s="131"/>
      <c r="J233" s="131"/>
      <c r="K233" s="131"/>
      <c r="L233" s="131"/>
      <c r="M233" s="132"/>
      <c r="N233" s="133"/>
      <c r="O233" s="131"/>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6"/>
    </row>
    <row r="234">
      <c r="I234" s="131"/>
      <c r="J234" s="131"/>
      <c r="K234" s="131"/>
      <c r="L234" s="131"/>
      <c r="M234" s="132"/>
      <c r="N234" s="133"/>
      <c r="O234" s="131"/>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6"/>
    </row>
    <row r="235">
      <c r="I235" s="131"/>
      <c r="J235" s="131"/>
      <c r="K235" s="131"/>
      <c r="L235" s="131"/>
      <c r="M235" s="132"/>
      <c r="N235" s="133"/>
      <c r="O235" s="131"/>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6"/>
    </row>
    <row r="236">
      <c r="I236" s="131"/>
      <c r="J236" s="131"/>
      <c r="K236" s="131"/>
      <c r="L236" s="131"/>
      <c r="M236" s="132"/>
      <c r="N236" s="133"/>
      <c r="O236" s="131"/>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6"/>
    </row>
    <row r="237">
      <c r="I237" s="131"/>
      <c r="J237" s="131"/>
      <c r="K237" s="131"/>
      <c r="L237" s="131"/>
      <c r="M237" s="132"/>
      <c r="N237" s="133"/>
      <c r="O237" s="131"/>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6"/>
    </row>
    <row r="238">
      <c r="I238" s="131"/>
      <c r="J238" s="131"/>
      <c r="K238" s="131"/>
      <c r="L238" s="131"/>
      <c r="M238" s="132"/>
      <c r="N238" s="133"/>
      <c r="O238" s="131"/>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6"/>
    </row>
    <row r="239">
      <c r="I239" s="131"/>
      <c r="J239" s="131"/>
      <c r="K239" s="131"/>
      <c r="L239" s="131"/>
      <c r="M239" s="132"/>
      <c r="N239" s="133"/>
      <c r="O239" s="131"/>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6"/>
    </row>
    <row r="240">
      <c r="I240" s="131"/>
      <c r="J240" s="131"/>
      <c r="K240" s="131"/>
      <c r="L240" s="131"/>
      <c r="M240" s="132"/>
      <c r="N240" s="133"/>
      <c r="O240" s="131"/>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6"/>
    </row>
    <row r="241">
      <c r="I241" s="131"/>
      <c r="J241" s="131"/>
      <c r="K241" s="131"/>
      <c r="L241" s="131"/>
      <c r="M241" s="132"/>
      <c r="N241" s="133"/>
      <c r="O241" s="131"/>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6"/>
    </row>
    <row r="242">
      <c r="I242" s="131"/>
      <c r="J242" s="131"/>
      <c r="K242" s="131"/>
      <c r="L242" s="131"/>
      <c r="M242" s="132"/>
      <c r="N242" s="133"/>
      <c r="O242" s="131"/>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6"/>
    </row>
    <row r="243">
      <c r="I243" s="131"/>
      <c r="J243" s="131"/>
      <c r="K243" s="131"/>
      <c r="L243" s="131"/>
      <c r="M243" s="132"/>
      <c r="N243" s="133"/>
      <c r="O243" s="131"/>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6"/>
    </row>
    <row r="244">
      <c r="I244" s="131"/>
      <c r="J244" s="131"/>
      <c r="K244" s="131"/>
      <c r="L244" s="131"/>
      <c r="M244" s="132"/>
      <c r="N244" s="133"/>
      <c r="O244" s="131"/>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6"/>
    </row>
    <row r="245">
      <c r="I245" s="131"/>
      <c r="J245" s="131"/>
      <c r="K245" s="131"/>
      <c r="L245" s="131"/>
      <c r="M245" s="132"/>
      <c r="N245" s="133"/>
      <c r="O245" s="131"/>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6"/>
    </row>
    <row r="246">
      <c r="I246" s="131"/>
      <c r="J246" s="131"/>
      <c r="K246" s="131"/>
      <c r="L246" s="131"/>
      <c r="M246" s="132"/>
      <c r="N246" s="133"/>
      <c r="O246" s="131"/>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6"/>
    </row>
    <row r="247">
      <c r="I247" s="131"/>
      <c r="J247" s="131"/>
      <c r="K247" s="131"/>
      <c r="L247" s="131"/>
      <c r="M247" s="132"/>
      <c r="N247" s="133"/>
      <c r="O247" s="131"/>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6"/>
    </row>
    <row r="248">
      <c r="I248" s="131"/>
      <c r="J248" s="131"/>
      <c r="K248" s="131"/>
      <c r="L248" s="131"/>
      <c r="M248" s="132"/>
      <c r="N248" s="133"/>
      <c r="O248" s="131"/>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6"/>
    </row>
    <row r="249">
      <c r="I249" s="131"/>
      <c r="J249" s="131"/>
      <c r="K249" s="131"/>
      <c r="L249" s="131"/>
      <c r="M249" s="132"/>
      <c r="N249" s="133"/>
      <c r="O249" s="131"/>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6"/>
    </row>
    <row r="250">
      <c r="I250" s="131"/>
      <c r="J250" s="131"/>
      <c r="K250" s="131"/>
      <c r="L250" s="131"/>
      <c r="M250" s="132"/>
      <c r="N250" s="133"/>
      <c r="O250" s="131"/>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6"/>
    </row>
    <row r="251">
      <c r="I251" s="131"/>
      <c r="J251" s="131"/>
      <c r="K251" s="131"/>
      <c r="L251" s="131"/>
      <c r="M251" s="132"/>
      <c r="N251" s="133"/>
      <c r="O251" s="131"/>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6"/>
    </row>
    <row r="252">
      <c r="I252" s="131"/>
      <c r="J252" s="131"/>
      <c r="K252" s="131"/>
      <c r="L252" s="131"/>
      <c r="M252" s="132"/>
      <c r="N252" s="133"/>
      <c r="O252" s="131"/>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6"/>
    </row>
    <row r="253">
      <c r="I253" s="131"/>
      <c r="J253" s="131"/>
      <c r="K253" s="131"/>
      <c r="L253" s="131"/>
      <c r="M253" s="132"/>
      <c r="N253" s="133"/>
      <c r="O253" s="131"/>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6"/>
    </row>
    <row r="254">
      <c r="I254" s="131"/>
      <c r="J254" s="131"/>
      <c r="K254" s="131"/>
      <c r="L254" s="131"/>
      <c r="M254" s="132"/>
      <c r="N254" s="133"/>
      <c r="O254" s="131"/>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6"/>
    </row>
    <row r="255">
      <c r="I255" s="131"/>
      <c r="J255" s="131"/>
      <c r="K255" s="131"/>
      <c r="L255" s="131"/>
      <c r="M255" s="132"/>
      <c r="N255" s="133"/>
      <c r="O255" s="131"/>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6"/>
    </row>
    <row r="256">
      <c r="I256" s="131"/>
      <c r="J256" s="131"/>
      <c r="K256" s="131"/>
      <c r="L256" s="131"/>
      <c r="M256" s="132"/>
      <c r="N256" s="133"/>
      <c r="O256" s="131"/>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6"/>
    </row>
    <row r="257">
      <c r="I257" s="131"/>
      <c r="J257" s="131"/>
      <c r="K257" s="131"/>
      <c r="L257" s="131"/>
      <c r="M257" s="132"/>
      <c r="N257" s="133"/>
      <c r="O257" s="131"/>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6"/>
    </row>
    <row r="258">
      <c r="I258" s="131"/>
      <c r="J258" s="131"/>
      <c r="K258" s="131"/>
      <c r="L258" s="131"/>
      <c r="M258" s="132"/>
      <c r="N258" s="133"/>
      <c r="O258" s="131"/>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6"/>
    </row>
    <row r="259">
      <c r="I259" s="131"/>
      <c r="J259" s="131"/>
      <c r="K259" s="131"/>
      <c r="L259" s="131"/>
      <c r="M259" s="132"/>
      <c r="N259" s="133"/>
      <c r="O259" s="131"/>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6"/>
    </row>
    <row r="260">
      <c r="I260" s="131"/>
      <c r="J260" s="131"/>
      <c r="K260" s="131"/>
      <c r="L260" s="131"/>
      <c r="M260" s="132"/>
      <c r="N260" s="133"/>
      <c r="O260" s="131"/>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6"/>
    </row>
    <row r="261">
      <c r="I261" s="131"/>
      <c r="J261" s="131"/>
      <c r="K261" s="131"/>
      <c r="L261" s="131"/>
      <c r="M261" s="132"/>
      <c r="N261" s="133"/>
      <c r="O261" s="131"/>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6"/>
    </row>
    <row r="262">
      <c r="I262" s="131"/>
      <c r="J262" s="131"/>
      <c r="K262" s="131"/>
      <c r="L262" s="131"/>
      <c r="M262" s="132"/>
      <c r="N262" s="133"/>
      <c r="O262" s="131"/>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6"/>
    </row>
    <row r="263">
      <c r="I263" s="131"/>
      <c r="J263" s="131"/>
      <c r="K263" s="131"/>
      <c r="L263" s="131"/>
      <c r="M263" s="132"/>
      <c r="N263" s="133"/>
      <c r="O263" s="131"/>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6"/>
    </row>
    <row r="264">
      <c r="I264" s="131"/>
      <c r="J264" s="131"/>
      <c r="K264" s="131"/>
      <c r="L264" s="131"/>
      <c r="M264" s="132"/>
      <c r="N264" s="133"/>
      <c r="O264" s="131"/>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6"/>
    </row>
    <row r="265">
      <c r="I265" s="131"/>
      <c r="J265" s="131"/>
      <c r="K265" s="131"/>
      <c r="L265" s="131"/>
      <c r="M265" s="132"/>
      <c r="N265" s="133"/>
      <c r="O265" s="131"/>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6"/>
    </row>
    <row r="266">
      <c r="I266" s="131"/>
      <c r="J266" s="131"/>
      <c r="K266" s="131"/>
      <c r="L266" s="131"/>
      <c r="M266" s="132"/>
      <c r="N266" s="133"/>
      <c r="O266" s="131"/>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6"/>
    </row>
    <row r="267">
      <c r="I267" s="131"/>
      <c r="J267" s="131"/>
      <c r="K267" s="131"/>
      <c r="L267" s="131"/>
      <c r="M267" s="132"/>
      <c r="N267" s="133"/>
      <c r="O267" s="131"/>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6"/>
    </row>
    <row r="268">
      <c r="I268" s="131"/>
      <c r="J268" s="131"/>
      <c r="K268" s="131"/>
      <c r="L268" s="131"/>
      <c r="M268" s="132"/>
      <c r="N268" s="133"/>
      <c r="O268" s="131"/>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6"/>
    </row>
    <row r="269">
      <c r="I269" s="131"/>
      <c r="J269" s="131"/>
      <c r="K269" s="131"/>
      <c r="L269" s="131"/>
      <c r="M269" s="132"/>
      <c r="N269" s="133"/>
      <c r="O269" s="131"/>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6"/>
    </row>
    <row r="270">
      <c r="I270" s="131"/>
      <c r="J270" s="131"/>
      <c r="K270" s="131"/>
      <c r="L270" s="131"/>
      <c r="M270" s="132"/>
      <c r="N270" s="133"/>
      <c r="O270" s="131"/>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6"/>
    </row>
    <row r="271">
      <c r="I271" s="131"/>
      <c r="J271" s="131"/>
      <c r="K271" s="131"/>
      <c r="L271" s="131"/>
      <c r="M271" s="132"/>
      <c r="N271" s="133"/>
      <c r="O271" s="131"/>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6"/>
    </row>
    <row r="272">
      <c r="I272" s="131"/>
      <c r="J272" s="131"/>
      <c r="K272" s="131"/>
      <c r="L272" s="131"/>
      <c r="M272" s="132"/>
      <c r="N272" s="133"/>
      <c r="O272" s="131"/>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6"/>
    </row>
    <row r="273">
      <c r="I273" s="131"/>
      <c r="J273" s="131"/>
      <c r="K273" s="131"/>
      <c r="L273" s="131"/>
      <c r="M273" s="132"/>
      <c r="N273" s="133"/>
      <c r="O273" s="131"/>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6"/>
    </row>
    <row r="274">
      <c r="I274" s="131"/>
      <c r="J274" s="131"/>
      <c r="K274" s="131"/>
      <c r="L274" s="131"/>
      <c r="M274" s="132"/>
      <c r="N274" s="133"/>
      <c r="O274" s="131"/>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6"/>
    </row>
    <row r="275">
      <c r="I275" s="131"/>
      <c r="J275" s="131"/>
      <c r="K275" s="131"/>
      <c r="L275" s="131"/>
      <c r="M275" s="132"/>
      <c r="N275" s="133"/>
      <c r="O275" s="131"/>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6"/>
    </row>
    <row r="276">
      <c r="I276" s="131"/>
      <c r="J276" s="131"/>
      <c r="K276" s="131"/>
      <c r="L276" s="131"/>
      <c r="M276" s="132"/>
      <c r="N276" s="133"/>
      <c r="O276" s="131"/>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6"/>
    </row>
    <row r="277">
      <c r="I277" s="131"/>
      <c r="J277" s="131"/>
      <c r="K277" s="131"/>
      <c r="L277" s="131"/>
      <c r="M277" s="132"/>
      <c r="N277" s="133"/>
      <c r="O277" s="131"/>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6"/>
    </row>
    <row r="278">
      <c r="I278" s="131"/>
      <c r="J278" s="131"/>
      <c r="K278" s="131"/>
      <c r="L278" s="131"/>
      <c r="M278" s="132"/>
      <c r="N278" s="133"/>
      <c r="O278" s="131"/>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6"/>
    </row>
    <row r="279">
      <c r="I279" s="131"/>
      <c r="J279" s="131"/>
      <c r="K279" s="131"/>
      <c r="L279" s="131"/>
      <c r="M279" s="132"/>
      <c r="N279" s="133"/>
      <c r="O279" s="131"/>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6"/>
    </row>
    <row r="280">
      <c r="I280" s="131"/>
      <c r="J280" s="131"/>
      <c r="K280" s="131"/>
      <c r="L280" s="131"/>
      <c r="M280" s="132"/>
      <c r="N280" s="133"/>
      <c r="O280" s="131"/>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6"/>
    </row>
    <row r="281">
      <c r="I281" s="131"/>
      <c r="J281" s="131"/>
      <c r="K281" s="131"/>
      <c r="L281" s="131"/>
      <c r="M281" s="132"/>
      <c r="N281" s="133"/>
      <c r="O281" s="131"/>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6"/>
    </row>
    <row r="282">
      <c r="I282" s="131"/>
      <c r="J282" s="131"/>
      <c r="K282" s="131"/>
      <c r="L282" s="131"/>
      <c r="M282" s="132"/>
      <c r="N282" s="133"/>
      <c r="O282" s="131"/>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6"/>
    </row>
    <row r="283">
      <c r="I283" s="131"/>
      <c r="J283" s="131"/>
      <c r="K283" s="131"/>
      <c r="L283" s="131"/>
      <c r="M283" s="132"/>
      <c r="N283" s="133"/>
      <c r="O283" s="131"/>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6"/>
    </row>
    <row r="284">
      <c r="I284" s="131"/>
      <c r="J284" s="131"/>
      <c r="K284" s="131"/>
      <c r="L284" s="131"/>
      <c r="M284" s="132"/>
      <c r="N284" s="133"/>
      <c r="O284" s="131"/>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6"/>
    </row>
    <row r="285">
      <c r="I285" s="131"/>
      <c r="J285" s="131"/>
      <c r="K285" s="131"/>
      <c r="L285" s="131"/>
      <c r="M285" s="132"/>
      <c r="N285" s="133"/>
      <c r="O285" s="131"/>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6"/>
    </row>
    <row r="286">
      <c r="I286" s="131"/>
      <c r="J286" s="131"/>
      <c r="K286" s="131"/>
      <c r="L286" s="131"/>
      <c r="M286" s="132"/>
      <c r="N286" s="133"/>
      <c r="O286" s="131"/>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6"/>
    </row>
    <row r="287">
      <c r="I287" s="131"/>
      <c r="J287" s="131"/>
      <c r="K287" s="131"/>
      <c r="L287" s="131"/>
      <c r="M287" s="132"/>
      <c r="N287" s="133"/>
      <c r="O287" s="131"/>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6"/>
    </row>
    <row r="288">
      <c r="I288" s="131"/>
      <c r="J288" s="131"/>
      <c r="K288" s="131"/>
      <c r="L288" s="131"/>
      <c r="M288" s="132"/>
      <c r="N288" s="133"/>
      <c r="O288" s="131"/>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6"/>
    </row>
    <row r="289">
      <c r="I289" s="131"/>
      <c r="J289" s="131"/>
      <c r="K289" s="131"/>
      <c r="L289" s="131"/>
      <c r="M289" s="132"/>
      <c r="N289" s="133"/>
      <c r="O289" s="131"/>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6"/>
    </row>
    <row r="290">
      <c r="I290" s="131"/>
      <c r="J290" s="131"/>
      <c r="K290" s="131"/>
      <c r="L290" s="131"/>
      <c r="M290" s="132"/>
      <c r="N290" s="133"/>
      <c r="O290" s="131"/>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6"/>
    </row>
    <row r="291">
      <c r="I291" s="131"/>
      <c r="J291" s="131"/>
      <c r="K291" s="131"/>
      <c r="L291" s="131"/>
      <c r="M291" s="132"/>
      <c r="N291" s="133"/>
      <c r="O291" s="131"/>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6"/>
    </row>
    <row r="292">
      <c r="I292" s="131"/>
      <c r="J292" s="131"/>
      <c r="K292" s="131"/>
      <c r="L292" s="131"/>
      <c r="M292" s="132"/>
      <c r="N292" s="133"/>
      <c r="O292" s="131"/>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6"/>
    </row>
    <row r="293">
      <c r="I293" s="131"/>
      <c r="J293" s="131"/>
      <c r="K293" s="131"/>
      <c r="L293" s="131"/>
      <c r="M293" s="132"/>
      <c r="N293" s="133"/>
      <c r="O293" s="131"/>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6"/>
    </row>
    <row r="294">
      <c r="I294" s="131"/>
      <c r="J294" s="131"/>
      <c r="K294" s="131"/>
      <c r="L294" s="131"/>
      <c r="M294" s="132"/>
      <c r="N294" s="133"/>
      <c r="O294" s="131"/>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6"/>
    </row>
    <row r="295">
      <c r="I295" s="131"/>
      <c r="J295" s="131"/>
      <c r="K295" s="131"/>
      <c r="L295" s="131"/>
      <c r="M295" s="132"/>
      <c r="N295" s="133"/>
      <c r="O295" s="131"/>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6"/>
    </row>
    <row r="296">
      <c r="I296" s="131"/>
      <c r="J296" s="131"/>
      <c r="K296" s="131"/>
      <c r="L296" s="131"/>
      <c r="M296" s="132"/>
      <c r="N296" s="133"/>
      <c r="O296" s="131"/>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6"/>
    </row>
    <row r="297">
      <c r="I297" s="131"/>
      <c r="J297" s="131"/>
      <c r="K297" s="131"/>
      <c r="L297" s="131"/>
      <c r="M297" s="132"/>
      <c r="N297" s="133"/>
      <c r="O297" s="131"/>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6"/>
    </row>
    <row r="298">
      <c r="I298" s="131"/>
      <c r="J298" s="131"/>
      <c r="K298" s="131"/>
      <c r="L298" s="131"/>
      <c r="M298" s="132"/>
      <c r="N298" s="133"/>
      <c r="O298" s="131"/>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6"/>
    </row>
    <row r="299">
      <c r="I299" s="131"/>
      <c r="J299" s="131"/>
      <c r="K299" s="131"/>
      <c r="L299" s="131"/>
      <c r="M299" s="132"/>
      <c r="N299" s="133"/>
      <c r="O299" s="131"/>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6"/>
    </row>
    <row r="300">
      <c r="I300" s="131"/>
      <c r="J300" s="131"/>
      <c r="K300" s="131"/>
      <c r="L300" s="131"/>
      <c r="M300" s="132"/>
      <c r="N300" s="133"/>
      <c r="O300" s="131"/>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6"/>
    </row>
    <row r="301">
      <c r="I301" s="131"/>
      <c r="J301" s="131"/>
      <c r="K301" s="131"/>
      <c r="L301" s="131"/>
      <c r="M301" s="132"/>
      <c r="N301" s="133"/>
      <c r="O301" s="131"/>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6"/>
    </row>
    <row r="302">
      <c r="I302" s="131"/>
      <c r="J302" s="131"/>
      <c r="K302" s="131"/>
      <c r="L302" s="131"/>
      <c r="M302" s="132"/>
      <c r="N302" s="133"/>
      <c r="O302" s="131"/>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6"/>
    </row>
    <row r="303">
      <c r="I303" s="131"/>
      <c r="J303" s="131"/>
      <c r="K303" s="131"/>
      <c r="L303" s="131"/>
      <c r="M303" s="132"/>
      <c r="N303" s="133"/>
      <c r="O303" s="131"/>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6"/>
    </row>
    <row r="304">
      <c r="I304" s="131"/>
      <c r="J304" s="131"/>
      <c r="K304" s="131"/>
      <c r="L304" s="131"/>
      <c r="M304" s="132"/>
      <c r="N304" s="133"/>
      <c r="O304" s="131"/>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6"/>
    </row>
    <row r="305">
      <c r="I305" s="131"/>
      <c r="J305" s="131"/>
      <c r="K305" s="131"/>
      <c r="L305" s="131"/>
      <c r="M305" s="132"/>
      <c r="N305" s="133"/>
      <c r="O305" s="131"/>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6"/>
    </row>
    <row r="306">
      <c r="I306" s="131"/>
      <c r="J306" s="131"/>
      <c r="K306" s="131"/>
      <c r="L306" s="131"/>
      <c r="M306" s="132"/>
      <c r="N306" s="133"/>
      <c r="O306" s="131"/>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6"/>
    </row>
    <row r="307">
      <c r="I307" s="131"/>
      <c r="J307" s="131"/>
      <c r="K307" s="131"/>
      <c r="L307" s="131"/>
      <c r="M307" s="132"/>
      <c r="N307" s="133"/>
      <c r="O307" s="131"/>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6"/>
    </row>
    <row r="308">
      <c r="I308" s="131"/>
      <c r="J308" s="131"/>
      <c r="K308" s="131"/>
      <c r="L308" s="131"/>
      <c r="M308" s="132"/>
      <c r="N308" s="133"/>
      <c r="O308" s="131"/>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6"/>
    </row>
    <row r="309">
      <c r="I309" s="131"/>
      <c r="J309" s="131"/>
      <c r="K309" s="131"/>
      <c r="L309" s="131"/>
      <c r="M309" s="132"/>
      <c r="N309" s="133"/>
      <c r="O309" s="131"/>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6"/>
    </row>
    <row r="310">
      <c r="I310" s="131"/>
      <c r="J310" s="131"/>
      <c r="K310" s="131"/>
      <c r="L310" s="131"/>
      <c r="M310" s="132"/>
      <c r="N310" s="133"/>
      <c r="O310" s="131"/>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6"/>
    </row>
    <row r="311">
      <c r="I311" s="131"/>
      <c r="J311" s="131"/>
      <c r="K311" s="131"/>
      <c r="L311" s="131"/>
      <c r="M311" s="132"/>
      <c r="N311" s="133"/>
      <c r="O311" s="131"/>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6"/>
    </row>
    <row r="312">
      <c r="I312" s="131"/>
      <c r="J312" s="131"/>
      <c r="K312" s="131"/>
      <c r="L312" s="131"/>
      <c r="M312" s="132"/>
      <c r="N312" s="133"/>
      <c r="O312" s="131"/>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6"/>
    </row>
    <row r="313">
      <c r="I313" s="131"/>
      <c r="J313" s="131"/>
      <c r="K313" s="131"/>
      <c r="L313" s="131"/>
      <c r="M313" s="132"/>
      <c r="N313" s="133"/>
      <c r="O313" s="131"/>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6"/>
    </row>
    <row r="314">
      <c r="I314" s="131"/>
      <c r="J314" s="131"/>
      <c r="K314" s="131"/>
      <c r="L314" s="131"/>
      <c r="M314" s="132"/>
      <c r="N314" s="133"/>
      <c r="O314" s="131"/>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6"/>
    </row>
    <row r="315">
      <c r="I315" s="131"/>
      <c r="J315" s="131"/>
      <c r="K315" s="131"/>
      <c r="L315" s="131"/>
      <c r="M315" s="132"/>
      <c r="N315" s="133"/>
      <c r="O315" s="131"/>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6"/>
    </row>
    <row r="316">
      <c r="I316" s="131"/>
      <c r="J316" s="131"/>
      <c r="K316" s="131"/>
      <c r="L316" s="131"/>
      <c r="M316" s="132"/>
      <c r="N316" s="133"/>
      <c r="O316" s="131"/>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6"/>
    </row>
    <row r="317">
      <c r="I317" s="131"/>
      <c r="J317" s="131"/>
      <c r="K317" s="131"/>
      <c r="L317" s="131"/>
      <c r="M317" s="132"/>
      <c r="N317" s="133"/>
      <c r="O317" s="131"/>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6"/>
    </row>
    <row r="318">
      <c r="I318" s="131"/>
      <c r="J318" s="131"/>
      <c r="K318" s="131"/>
      <c r="L318" s="131"/>
      <c r="M318" s="132"/>
      <c r="N318" s="133"/>
      <c r="O318" s="131"/>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6"/>
    </row>
    <row r="319">
      <c r="I319" s="131"/>
      <c r="J319" s="131"/>
      <c r="K319" s="131"/>
      <c r="L319" s="131"/>
      <c r="M319" s="132"/>
      <c r="N319" s="133"/>
      <c r="O319" s="131"/>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6"/>
    </row>
    <row r="320">
      <c r="I320" s="131"/>
      <c r="J320" s="131"/>
      <c r="K320" s="131"/>
      <c r="L320" s="131"/>
      <c r="M320" s="132"/>
      <c r="N320" s="133"/>
      <c r="O320" s="131"/>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6"/>
    </row>
    <row r="321">
      <c r="I321" s="131"/>
      <c r="J321" s="131"/>
      <c r="K321" s="131"/>
      <c r="L321" s="131"/>
      <c r="M321" s="132"/>
      <c r="N321" s="133"/>
      <c r="O321" s="131"/>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6"/>
    </row>
    <row r="322">
      <c r="I322" s="131"/>
      <c r="J322" s="131"/>
      <c r="K322" s="131"/>
      <c r="L322" s="131"/>
      <c r="M322" s="132"/>
      <c r="N322" s="133"/>
      <c r="O322" s="131"/>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6"/>
    </row>
    <row r="323">
      <c r="I323" s="131"/>
      <c r="J323" s="131"/>
      <c r="K323" s="131"/>
      <c r="L323" s="131"/>
      <c r="M323" s="132"/>
      <c r="N323" s="133"/>
      <c r="O323" s="131"/>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6"/>
    </row>
    <row r="324">
      <c r="I324" s="131"/>
      <c r="J324" s="131"/>
      <c r="K324" s="131"/>
      <c r="L324" s="131"/>
      <c r="M324" s="132"/>
      <c r="N324" s="133"/>
      <c r="O324" s="131"/>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6"/>
    </row>
    <row r="325">
      <c r="I325" s="131"/>
      <c r="J325" s="131"/>
      <c r="K325" s="131"/>
      <c r="L325" s="131"/>
      <c r="M325" s="132"/>
      <c r="N325" s="133"/>
      <c r="O325" s="131"/>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6"/>
    </row>
    <row r="326">
      <c r="I326" s="131"/>
      <c r="J326" s="131"/>
      <c r="K326" s="131"/>
      <c r="L326" s="131"/>
      <c r="M326" s="132"/>
      <c r="N326" s="133"/>
      <c r="O326" s="131"/>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6"/>
    </row>
    <row r="327">
      <c r="I327" s="131"/>
      <c r="J327" s="131"/>
      <c r="K327" s="131"/>
      <c r="L327" s="131"/>
      <c r="M327" s="132"/>
      <c r="N327" s="133"/>
      <c r="O327" s="131"/>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6"/>
    </row>
    <row r="328">
      <c r="I328" s="131"/>
      <c r="J328" s="131"/>
      <c r="K328" s="131"/>
      <c r="L328" s="131"/>
      <c r="M328" s="132"/>
      <c r="N328" s="133"/>
      <c r="O328" s="131"/>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6"/>
    </row>
    <row r="329">
      <c r="I329" s="131"/>
      <c r="J329" s="131"/>
      <c r="K329" s="131"/>
      <c r="L329" s="131"/>
      <c r="M329" s="132"/>
      <c r="N329" s="133"/>
      <c r="O329" s="131"/>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6"/>
    </row>
    <row r="330">
      <c r="I330" s="131"/>
      <c r="J330" s="131"/>
      <c r="K330" s="131"/>
      <c r="L330" s="131"/>
      <c r="M330" s="132"/>
      <c r="N330" s="133"/>
      <c r="O330" s="131"/>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6"/>
    </row>
    <row r="331">
      <c r="I331" s="131"/>
      <c r="J331" s="131"/>
      <c r="K331" s="131"/>
      <c r="L331" s="131"/>
      <c r="M331" s="132"/>
      <c r="N331" s="133"/>
      <c r="O331" s="131"/>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6"/>
    </row>
    <row r="332">
      <c r="I332" s="131"/>
      <c r="J332" s="131"/>
      <c r="K332" s="131"/>
      <c r="L332" s="131"/>
      <c r="M332" s="132"/>
      <c r="N332" s="133"/>
      <c r="O332" s="131"/>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6"/>
    </row>
    <row r="333">
      <c r="I333" s="131"/>
      <c r="J333" s="131"/>
      <c r="K333" s="131"/>
      <c r="L333" s="131"/>
      <c r="M333" s="132"/>
      <c r="N333" s="133"/>
      <c r="O333" s="131"/>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6"/>
    </row>
    <row r="334">
      <c r="I334" s="131"/>
      <c r="J334" s="131"/>
      <c r="K334" s="131"/>
      <c r="L334" s="131"/>
      <c r="M334" s="132"/>
      <c r="N334" s="133"/>
      <c r="O334" s="131"/>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6"/>
    </row>
    <row r="335">
      <c r="I335" s="131"/>
      <c r="J335" s="131"/>
      <c r="K335" s="131"/>
      <c r="L335" s="131"/>
      <c r="M335" s="132"/>
      <c r="N335" s="133"/>
      <c r="O335" s="131"/>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6"/>
    </row>
    <row r="336">
      <c r="I336" s="131"/>
      <c r="J336" s="131"/>
      <c r="K336" s="131"/>
      <c r="L336" s="131"/>
      <c r="M336" s="132"/>
      <c r="N336" s="133"/>
      <c r="O336" s="131"/>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6"/>
    </row>
    <row r="337">
      <c r="I337" s="131"/>
      <c r="J337" s="131"/>
      <c r="K337" s="131"/>
      <c r="L337" s="131"/>
      <c r="M337" s="132"/>
      <c r="N337" s="133"/>
      <c r="O337" s="131"/>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6"/>
    </row>
    <row r="338">
      <c r="I338" s="131"/>
      <c r="J338" s="131"/>
      <c r="K338" s="131"/>
      <c r="L338" s="131"/>
      <c r="M338" s="132"/>
      <c r="N338" s="133"/>
      <c r="O338" s="131"/>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6"/>
    </row>
    <row r="339">
      <c r="I339" s="131"/>
      <c r="J339" s="131"/>
      <c r="K339" s="131"/>
      <c r="L339" s="131"/>
      <c r="M339" s="132"/>
      <c r="N339" s="133"/>
      <c r="O339" s="131"/>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6"/>
    </row>
    <row r="340">
      <c r="I340" s="131"/>
      <c r="J340" s="131"/>
      <c r="K340" s="131"/>
      <c r="L340" s="131"/>
      <c r="M340" s="132"/>
      <c r="N340" s="133"/>
      <c r="O340" s="131"/>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6"/>
    </row>
    <row r="341">
      <c r="I341" s="131"/>
      <c r="J341" s="131"/>
      <c r="K341" s="131"/>
      <c r="L341" s="131"/>
      <c r="M341" s="132"/>
      <c r="N341" s="133"/>
      <c r="O341" s="131"/>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6"/>
    </row>
    <row r="342">
      <c r="I342" s="131"/>
      <c r="J342" s="131"/>
      <c r="K342" s="131"/>
      <c r="L342" s="131"/>
      <c r="M342" s="132"/>
      <c r="N342" s="133"/>
      <c r="O342" s="131"/>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6"/>
    </row>
    <row r="343">
      <c r="I343" s="131"/>
      <c r="J343" s="131"/>
      <c r="K343" s="131"/>
      <c r="L343" s="131"/>
      <c r="M343" s="132"/>
      <c r="N343" s="133"/>
      <c r="O343" s="131"/>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6"/>
    </row>
    <row r="344">
      <c r="I344" s="131"/>
      <c r="J344" s="131"/>
      <c r="K344" s="131"/>
      <c r="L344" s="131"/>
      <c r="M344" s="132"/>
      <c r="N344" s="133"/>
      <c r="O344" s="131"/>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6"/>
    </row>
    <row r="345">
      <c r="I345" s="131"/>
      <c r="J345" s="131"/>
      <c r="K345" s="131"/>
      <c r="L345" s="131"/>
      <c r="M345" s="132"/>
      <c r="N345" s="133"/>
      <c r="O345" s="131"/>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6"/>
    </row>
    <row r="346">
      <c r="I346" s="131"/>
      <c r="J346" s="131"/>
      <c r="K346" s="131"/>
      <c r="L346" s="131"/>
      <c r="M346" s="132"/>
      <c r="N346" s="133"/>
      <c r="O346" s="131"/>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6"/>
    </row>
    <row r="347">
      <c r="I347" s="131"/>
      <c r="J347" s="131"/>
      <c r="K347" s="131"/>
      <c r="L347" s="131"/>
      <c r="M347" s="132"/>
      <c r="N347" s="133"/>
      <c r="O347" s="131"/>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6"/>
    </row>
    <row r="348">
      <c r="I348" s="131"/>
      <c r="J348" s="131"/>
      <c r="K348" s="131"/>
      <c r="L348" s="131"/>
      <c r="M348" s="132"/>
      <c r="N348" s="133"/>
      <c r="O348" s="131"/>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6"/>
    </row>
    <row r="349">
      <c r="I349" s="131"/>
      <c r="J349" s="131"/>
      <c r="K349" s="131"/>
      <c r="L349" s="131"/>
      <c r="M349" s="132"/>
      <c r="N349" s="133"/>
      <c r="O349" s="131"/>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6"/>
    </row>
    <row r="350">
      <c r="I350" s="131"/>
      <c r="J350" s="131"/>
      <c r="K350" s="131"/>
      <c r="L350" s="131"/>
      <c r="M350" s="132"/>
      <c r="N350" s="133"/>
      <c r="O350" s="131"/>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6"/>
    </row>
    <row r="351">
      <c r="I351" s="131"/>
      <c r="J351" s="131"/>
      <c r="K351" s="131"/>
      <c r="L351" s="131"/>
      <c r="M351" s="132"/>
      <c r="N351" s="133"/>
      <c r="O351" s="131"/>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6"/>
    </row>
    <row r="352">
      <c r="I352" s="131"/>
      <c r="J352" s="131"/>
      <c r="K352" s="131"/>
      <c r="L352" s="131"/>
      <c r="M352" s="132"/>
      <c r="N352" s="133"/>
      <c r="O352" s="131"/>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6"/>
    </row>
    <row r="353">
      <c r="I353" s="131"/>
      <c r="J353" s="131"/>
      <c r="K353" s="131"/>
      <c r="L353" s="131"/>
      <c r="M353" s="132"/>
      <c r="N353" s="133"/>
      <c r="O353" s="131"/>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6"/>
    </row>
    <row r="354">
      <c r="I354" s="131"/>
      <c r="J354" s="131"/>
      <c r="K354" s="131"/>
      <c r="L354" s="131"/>
      <c r="M354" s="132"/>
      <c r="N354" s="133"/>
      <c r="O354" s="131"/>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6"/>
    </row>
    <row r="355">
      <c r="I355" s="131"/>
      <c r="J355" s="131"/>
      <c r="K355" s="131"/>
      <c r="L355" s="131"/>
      <c r="M355" s="132"/>
      <c r="N355" s="133"/>
      <c r="O355" s="131"/>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6"/>
    </row>
    <row r="356">
      <c r="I356" s="131"/>
      <c r="J356" s="131"/>
      <c r="K356" s="131"/>
      <c r="L356" s="131"/>
      <c r="M356" s="132"/>
      <c r="N356" s="133"/>
      <c r="O356" s="131"/>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6"/>
    </row>
    <row r="357">
      <c r="I357" s="131"/>
      <c r="J357" s="131"/>
      <c r="K357" s="131"/>
      <c r="L357" s="131"/>
      <c r="M357" s="132"/>
      <c r="N357" s="133"/>
      <c r="O357" s="131"/>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6"/>
    </row>
    <row r="358">
      <c r="I358" s="131"/>
      <c r="J358" s="131"/>
      <c r="K358" s="131"/>
      <c r="L358" s="131"/>
      <c r="M358" s="132"/>
      <c r="N358" s="133"/>
      <c r="O358" s="131"/>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6"/>
    </row>
    <row r="359">
      <c r="I359" s="131"/>
      <c r="J359" s="131"/>
      <c r="K359" s="131"/>
      <c r="L359" s="131"/>
      <c r="M359" s="132"/>
      <c r="N359" s="133"/>
      <c r="O359" s="131"/>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6"/>
    </row>
    <row r="360">
      <c r="I360" s="131"/>
      <c r="J360" s="131"/>
      <c r="K360" s="131"/>
      <c r="L360" s="131"/>
      <c r="M360" s="132"/>
      <c r="N360" s="133"/>
      <c r="O360" s="131"/>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6"/>
    </row>
    <row r="361">
      <c r="I361" s="131"/>
      <c r="J361" s="131"/>
      <c r="K361" s="131"/>
      <c r="L361" s="131"/>
      <c r="M361" s="132"/>
      <c r="N361" s="133"/>
      <c r="O361" s="131"/>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6"/>
    </row>
    <row r="362">
      <c r="I362" s="131"/>
      <c r="J362" s="131"/>
      <c r="K362" s="131"/>
      <c r="L362" s="131"/>
      <c r="M362" s="132"/>
      <c r="N362" s="133"/>
      <c r="O362" s="131"/>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6"/>
    </row>
    <row r="363">
      <c r="I363" s="131"/>
      <c r="J363" s="131"/>
      <c r="K363" s="131"/>
      <c r="L363" s="131"/>
      <c r="M363" s="132"/>
      <c r="N363" s="133"/>
      <c r="O363" s="131"/>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6"/>
    </row>
    <row r="364">
      <c r="I364" s="131"/>
      <c r="J364" s="131"/>
      <c r="K364" s="131"/>
      <c r="L364" s="131"/>
      <c r="M364" s="132"/>
      <c r="N364" s="133"/>
      <c r="O364" s="131"/>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6"/>
    </row>
    <row r="365">
      <c r="I365" s="131"/>
      <c r="J365" s="131"/>
      <c r="K365" s="131"/>
      <c r="L365" s="131"/>
      <c r="M365" s="132"/>
      <c r="N365" s="133"/>
      <c r="O365" s="131"/>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6"/>
    </row>
    <row r="366">
      <c r="I366" s="131"/>
      <c r="J366" s="131"/>
      <c r="K366" s="131"/>
      <c r="L366" s="131"/>
      <c r="M366" s="132"/>
      <c r="N366" s="133"/>
      <c r="O366" s="131"/>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6"/>
    </row>
    <row r="367">
      <c r="I367" s="131"/>
      <c r="J367" s="131"/>
      <c r="K367" s="131"/>
      <c r="L367" s="131"/>
      <c r="M367" s="132"/>
      <c r="N367" s="133"/>
      <c r="O367" s="131"/>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6"/>
    </row>
    <row r="368">
      <c r="I368" s="131"/>
      <c r="J368" s="131"/>
      <c r="K368" s="131"/>
      <c r="L368" s="131"/>
      <c r="M368" s="132"/>
      <c r="N368" s="133"/>
      <c r="O368" s="131"/>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6"/>
    </row>
    <row r="369">
      <c r="I369" s="131"/>
      <c r="J369" s="131"/>
      <c r="K369" s="131"/>
      <c r="L369" s="131"/>
      <c r="M369" s="132"/>
      <c r="N369" s="133"/>
      <c r="O369" s="131"/>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6"/>
    </row>
    <row r="370">
      <c r="I370" s="131"/>
      <c r="J370" s="131"/>
      <c r="K370" s="131"/>
      <c r="L370" s="131"/>
      <c r="M370" s="132"/>
      <c r="N370" s="133"/>
      <c r="O370" s="131"/>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6"/>
    </row>
    <row r="371">
      <c r="I371" s="131"/>
      <c r="J371" s="131"/>
      <c r="K371" s="131"/>
      <c r="L371" s="131"/>
      <c r="M371" s="132"/>
      <c r="N371" s="133"/>
      <c r="O371" s="131"/>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6"/>
    </row>
    <row r="372">
      <c r="I372" s="131"/>
      <c r="J372" s="131"/>
      <c r="K372" s="131"/>
      <c r="L372" s="131"/>
      <c r="M372" s="132"/>
      <c r="N372" s="133"/>
      <c r="O372" s="131"/>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6"/>
    </row>
    <row r="373">
      <c r="I373" s="131"/>
      <c r="J373" s="131"/>
      <c r="K373" s="131"/>
      <c r="L373" s="131"/>
      <c r="M373" s="132"/>
      <c r="N373" s="133"/>
      <c r="O373" s="131"/>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6"/>
    </row>
    <row r="374">
      <c r="I374" s="131"/>
      <c r="J374" s="131"/>
      <c r="K374" s="131"/>
      <c r="L374" s="131"/>
      <c r="M374" s="132"/>
      <c r="N374" s="133"/>
      <c r="O374" s="131"/>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6"/>
    </row>
    <row r="375">
      <c r="I375" s="131"/>
      <c r="J375" s="131"/>
      <c r="K375" s="131"/>
      <c r="L375" s="131"/>
      <c r="M375" s="132"/>
      <c r="N375" s="133"/>
      <c r="O375" s="131"/>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6"/>
    </row>
    <row r="376">
      <c r="I376" s="131"/>
      <c r="J376" s="131"/>
      <c r="K376" s="131"/>
      <c r="L376" s="131"/>
      <c r="M376" s="132"/>
      <c r="N376" s="133"/>
      <c r="O376" s="131"/>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6"/>
    </row>
    <row r="377">
      <c r="I377" s="131"/>
      <c r="J377" s="131"/>
      <c r="K377" s="131"/>
      <c r="L377" s="131"/>
      <c r="M377" s="132"/>
      <c r="N377" s="133"/>
      <c r="O377" s="131"/>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6"/>
    </row>
    <row r="378">
      <c r="I378" s="131"/>
      <c r="J378" s="131"/>
      <c r="K378" s="131"/>
      <c r="L378" s="131"/>
      <c r="M378" s="132"/>
      <c r="N378" s="133"/>
      <c r="O378" s="131"/>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6"/>
    </row>
    <row r="379">
      <c r="I379" s="131"/>
      <c r="J379" s="131"/>
      <c r="K379" s="131"/>
      <c r="L379" s="131"/>
      <c r="M379" s="132"/>
      <c r="N379" s="133"/>
      <c r="O379" s="131"/>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6"/>
    </row>
    <row r="380">
      <c r="I380" s="131"/>
      <c r="J380" s="131"/>
      <c r="K380" s="131"/>
      <c r="L380" s="131"/>
      <c r="M380" s="132"/>
      <c r="N380" s="133"/>
      <c r="O380" s="131"/>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6"/>
    </row>
    <row r="381">
      <c r="I381" s="131"/>
      <c r="J381" s="131"/>
      <c r="K381" s="131"/>
      <c r="L381" s="131"/>
      <c r="M381" s="132"/>
      <c r="N381" s="133"/>
      <c r="O381" s="131"/>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6"/>
    </row>
    <row r="382">
      <c r="I382" s="131"/>
      <c r="J382" s="131"/>
      <c r="K382" s="131"/>
      <c r="L382" s="131"/>
      <c r="M382" s="132"/>
      <c r="N382" s="133"/>
      <c r="O382" s="131"/>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6"/>
    </row>
    <row r="383">
      <c r="I383" s="131"/>
      <c r="J383" s="131"/>
      <c r="K383" s="131"/>
      <c r="L383" s="131"/>
      <c r="M383" s="132"/>
      <c r="N383" s="133"/>
      <c r="O383" s="131"/>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6"/>
    </row>
    <row r="384">
      <c r="I384" s="131"/>
      <c r="J384" s="131"/>
      <c r="K384" s="131"/>
      <c r="L384" s="131"/>
      <c r="M384" s="132"/>
      <c r="N384" s="133"/>
      <c r="O384" s="131"/>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6"/>
    </row>
    <row r="385">
      <c r="I385" s="131"/>
      <c r="J385" s="131"/>
      <c r="K385" s="131"/>
      <c r="L385" s="131"/>
      <c r="M385" s="132"/>
      <c r="N385" s="133"/>
      <c r="O385" s="131"/>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6"/>
    </row>
    <row r="386">
      <c r="I386" s="131"/>
      <c r="J386" s="131"/>
      <c r="K386" s="131"/>
      <c r="L386" s="131"/>
      <c r="M386" s="132"/>
      <c r="N386" s="133"/>
      <c r="O386" s="131"/>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6"/>
    </row>
    <row r="387">
      <c r="I387" s="131"/>
      <c r="J387" s="131"/>
      <c r="K387" s="131"/>
      <c r="L387" s="131"/>
      <c r="M387" s="132"/>
      <c r="N387" s="133"/>
      <c r="O387" s="131"/>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6"/>
    </row>
    <row r="388">
      <c r="I388" s="131"/>
      <c r="J388" s="131"/>
      <c r="K388" s="131"/>
      <c r="L388" s="131"/>
      <c r="M388" s="132"/>
      <c r="N388" s="133"/>
      <c r="O388" s="131"/>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6"/>
    </row>
    <row r="389">
      <c r="I389" s="131"/>
      <c r="J389" s="131"/>
      <c r="K389" s="131"/>
      <c r="L389" s="131"/>
      <c r="M389" s="132"/>
      <c r="N389" s="133"/>
      <c r="O389" s="131"/>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6"/>
    </row>
    <row r="390">
      <c r="I390" s="131"/>
      <c r="J390" s="131"/>
      <c r="K390" s="131"/>
      <c r="L390" s="131"/>
      <c r="M390" s="132"/>
      <c r="N390" s="133"/>
      <c r="O390" s="131"/>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6"/>
    </row>
    <row r="391">
      <c r="I391" s="131"/>
      <c r="J391" s="131"/>
      <c r="K391" s="131"/>
      <c r="L391" s="131"/>
      <c r="M391" s="132"/>
      <c r="N391" s="133"/>
      <c r="O391" s="131"/>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6"/>
    </row>
    <row r="392">
      <c r="I392" s="131"/>
      <c r="J392" s="131"/>
      <c r="K392" s="131"/>
      <c r="L392" s="131"/>
      <c r="M392" s="132"/>
      <c r="N392" s="133"/>
      <c r="O392" s="131"/>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6"/>
    </row>
    <row r="393">
      <c r="I393" s="131"/>
      <c r="J393" s="131"/>
      <c r="K393" s="131"/>
      <c r="L393" s="131"/>
      <c r="M393" s="132"/>
      <c r="N393" s="133"/>
      <c r="O393" s="131"/>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6"/>
    </row>
    <row r="394">
      <c r="I394" s="131"/>
      <c r="J394" s="131"/>
      <c r="K394" s="131"/>
      <c r="L394" s="131"/>
      <c r="M394" s="132"/>
      <c r="N394" s="133"/>
      <c r="O394" s="131"/>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6"/>
    </row>
    <row r="395">
      <c r="I395" s="131"/>
      <c r="J395" s="131"/>
      <c r="K395" s="131"/>
      <c r="L395" s="131"/>
      <c r="M395" s="132"/>
      <c r="N395" s="133"/>
      <c r="O395" s="131"/>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6"/>
    </row>
    <row r="396">
      <c r="I396" s="131"/>
      <c r="J396" s="131"/>
      <c r="K396" s="131"/>
      <c r="L396" s="131"/>
      <c r="M396" s="132"/>
      <c r="N396" s="133"/>
      <c r="O396" s="131"/>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6"/>
    </row>
    <row r="397">
      <c r="I397" s="131"/>
      <c r="J397" s="131"/>
      <c r="K397" s="131"/>
      <c r="L397" s="131"/>
      <c r="M397" s="132"/>
      <c r="N397" s="133"/>
      <c r="O397" s="131"/>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6"/>
    </row>
    <row r="398">
      <c r="I398" s="131"/>
      <c r="J398" s="131"/>
      <c r="K398" s="131"/>
      <c r="L398" s="131"/>
      <c r="M398" s="132"/>
      <c r="N398" s="133"/>
      <c r="O398" s="131"/>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6"/>
    </row>
    <row r="399">
      <c r="I399" s="131"/>
      <c r="J399" s="131"/>
      <c r="K399" s="131"/>
      <c r="L399" s="131"/>
      <c r="M399" s="132"/>
      <c r="N399" s="133"/>
      <c r="O399" s="131"/>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6"/>
    </row>
    <row r="400">
      <c r="I400" s="131"/>
      <c r="J400" s="131"/>
      <c r="K400" s="131"/>
      <c r="L400" s="131"/>
      <c r="M400" s="132"/>
      <c r="N400" s="133"/>
      <c r="O400" s="131"/>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6"/>
    </row>
    <row r="401">
      <c r="I401" s="131"/>
      <c r="J401" s="131"/>
      <c r="K401" s="131"/>
      <c r="L401" s="131"/>
      <c r="M401" s="132"/>
      <c r="N401" s="133"/>
      <c r="O401" s="131"/>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6"/>
    </row>
    <row r="402">
      <c r="I402" s="131"/>
      <c r="J402" s="131"/>
      <c r="K402" s="131"/>
      <c r="L402" s="131"/>
      <c r="M402" s="132"/>
      <c r="N402" s="133"/>
      <c r="O402" s="131"/>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6"/>
    </row>
    <row r="403">
      <c r="I403" s="131"/>
      <c r="J403" s="131"/>
      <c r="K403" s="131"/>
      <c r="L403" s="131"/>
      <c r="M403" s="132"/>
      <c r="N403" s="133"/>
      <c r="O403" s="131"/>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6"/>
    </row>
    <row r="404">
      <c r="I404" s="131"/>
      <c r="J404" s="131"/>
      <c r="K404" s="131"/>
      <c r="L404" s="131"/>
      <c r="M404" s="132"/>
      <c r="N404" s="133"/>
      <c r="O404" s="131"/>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6"/>
    </row>
    <row r="405">
      <c r="I405" s="131"/>
      <c r="J405" s="131"/>
      <c r="K405" s="131"/>
      <c r="L405" s="131"/>
      <c r="M405" s="132"/>
      <c r="N405" s="133"/>
      <c r="O405" s="131"/>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6"/>
    </row>
    <row r="406">
      <c r="I406" s="131"/>
      <c r="J406" s="131"/>
      <c r="K406" s="131"/>
      <c r="L406" s="131"/>
      <c r="M406" s="132"/>
      <c r="N406" s="133"/>
      <c r="O406" s="131"/>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6"/>
    </row>
    <row r="407">
      <c r="I407" s="131"/>
      <c r="J407" s="131"/>
      <c r="K407" s="131"/>
      <c r="L407" s="131"/>
      <c r="M407" s="132"/>
      <c r="N407" s="133"/>
      <c r="O407" s="131"/>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6"/>
    </row>
    <row r="408">
      <c r="I408" s="131"/>
      <c r="J408" s="131"/>
      <c r="K408" s="131"/>
      <c r="L408" s="131"/>
      <c r="M408" s="132"/>
      <c r="N408" s="133"/>
      <c r="O408" s="131"/>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6"/>
    </row>
    <row r="409">
      <c r="I409" s="131"/>
      <c r="J409" s="131"/>
      <c r="K409" s="131"/>
      <c r="L409" s="131"/>
      <c r="M409" s="132"/>
      <c r="N409" s="133"/>
      <c r="O409" s="131"/>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6"/>
    </row>
    <row r="410">
      <c r="I410" s="131"/>
      <c r="J410" s="131"/>
      <c r="K410" s="131"/>
      <c r="L410" s="131"/>
      <c r="M410" s="132"/>
      <c r="N410" s="133"/>
      <c r="O410" s="131"/>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6"/>
    </row>
    <row r="411">
      <c r="I411" s="131"/>
      <c r="J411" s="131"/>
      <c r="K411" s="131"/>
      <c r="L411" s="131"/>
      <c r="M411" s="132"/>
      <c r="N411" s="133"/>
      <c r="O411" s="131"/>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6"/>
    </row>
    <row r="412">
      <c r="I412" s="131"/>
      <c r="J412" s="131"/>
      <c r="K412" s="131"/>
      <c r="L412" s="131"/>
      <c r="M412" s="132"/>
      <c r="N412" s="133"/>
      <c r="O412" s="131"/>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6"/>
    </row>
    <row r="413">
      <c r="I413" s="131"/>
      <c r="J413" s="131"/>
      <c r="K413" s="131"/>
      <c r="L413" s="131"/>
      <c r="M413" s="132"/>
      <c r="N413" s="133"/>
      <c r="O413" s="131"/>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c r="AM413" s="135"/>
      <c r="AN413" s="135"/>
      <c r="AO413" s="135"/>
      <c r="AP413" s="135"/>
      <c r="AQ413" s="135"/>
      <c r="AR413" s="135"/>
      <c r="AS413" s="135"/>
      <c r="AT413" s="135"/>
      <c r="AU413" s="135"/>
      <c r="AV413" s="135"/>
      <c r="AW413" s="135"/>
      <c r="AX413" s="135"/>
      <c r="AY413" s="135"/>
      <c r="AZ413" s="135"/>
      <c r="BA413" s="135"/>
      <c r="BB413" s="135"/>
      <c r="BC413" s="135"/>
      <c r="BD413" s="135"/>
      <c r="BE413" s="135"/>
      <c r="BF413" s="135"/>
      <c r="BG413" s="135"/>
      <c r="BH413" s="136"/>
    </row>
    <row r="414">
      <c r="I414" s="131"/>
      <c r="J414" s="131"/>
      <c r="K414" s="131"/>
      <c r="L414" s="131"/>
      <c r="M414" s="132"/>
      <c r="N414" s="133"/>
      <c r="O414" s="131"/>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c r="AM414" s="135"/>
      <c r="AN414" s="135"/>
      <c r="AO414" s="135"/>
      <c r="AP414" s="135"/>
      <c r="AQ414" s="135"/>
      <c r="AR414" s="135"/>
      <c r="AS414" s="135"/>
      <c r="AT414" s="135"/>
      <c r="AU414" s="135"/>
      <c r="AV414" s="135"/>
      <c r="AW414" s="135"/>
      <c r="AX414" s="135"/>
      <c r="AY414" s="135"/>
      <c r="AZ414" s="135"/>
      <c r="BA414" s="135"/>
      <c r="BB414" s="135"/>
      <c r="BC414" s="135"/>
      <c r="BD414" s="135"/>
      <c r="BE414" s="135"/>
      <c r="BF414" s="135"/>
      <c r="BG414" s="135"/>
      <c r="BH414" s="136"/>
    </row>
    <row r="415">
      <c r="I415" s="131"/>
      <c r="J415" s="131"/>
      <c r="K415" s="131"/>
      <c r="L415" s="131"/>
      <c r="M415" s="132"/>
      <c r="N415" s="133"/>
      <c r="O415" s="131"/>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c r="AM415" s="135"/>
      <c r="AN415" s="135"/>
      <c r="AO415" s="135"/>
      <c r="AP415" s="135"/>
      <c r="AQ415" s="135"/>
      <c r="AR415" s="135"/>
      <c r="AS415" s="135"/>
      <c r="AT415" s="135"/>
      <c r="AU415" s="135"/>
      <c r="AV415" s="135"/>
      <c r="AW415" s="135"/>
      <c r="AX415" s="135"/>
      <c r="AY415" s="135"/>
      <c r="AZ415" s="135"/>
      <c r="BA415" s="135"/>
      <c r="BB415" s="135"/>
      <c r="BC415" s="135"/>
      <c r="BD415" s="135"/>
      <c r="BE415" s="135"/>
      <c r="BF415" s="135"/>
      <c r="BG415" s="135"/>
      <c r="BH415" s="136"/>
    </row>
    <row r="416">
      <c r="I416" s="131"/>
      <c r="J416" s="131"/>
      <c r="K416" s="131"/>
      <c r="L416" s="131"/>
      <c r="M416" s="132"/>
      <c r="N416" s="133"/>
      <c r="O416" s="131"/>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c r="AM416" s="135"/>
      <c r="AN416" s="135"/>
      <c r="AO416" s="135"/>
      <c r="AP416" s="135"/>
      <c r="AQ416" s="135"/>
      <c r="AR416" s="135"/>
      <c r="AS416" s="135"/>
      <c r="AT416" s="135"/>
      <c r="AU416" s="135"/>
      <c r="AV416" s="135"/>
      <c r="AW416" s="135"/>
      <c r="AX416" s="135"/>
      <c r="AY416" s="135"/>
      <c r="AZ416" s="135"/>
      <c r="BA416" s="135"/>
      <c r="BB416" s="135"/>
      <c r="BC416" s="135"/>
      <c r="BD416" s="135"/>
      <c r="BE416" s="135"/>
      <c r="BF416" s="135"/>
      <c r="BG416" s="135"/>
      <c r="BH416" s="136"/>
    </row>
    <row r="417">
      <c r="I417" s="131"/>
      <c r="J417" s="131"/>
      <c r="K417" s="131"/>
      <c r="L417" s="131"/>
      <c r="M417" s="132"/>
      <c r="N417" s="133"/>
      <c r="O417" s="131"/>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c r="AM417" s="135"/>
      <c r="AN417" s="135"/>
      <c r="AO417" s="135"/>
      <c r="AP417" s="135"/>
      <c r="AQ417" s="135"/>
      <c r="AR417" s="135"/>
      <c r="AS417" s="135"/>
      <c r="AT417" s="135"/>
      <c r="AU417" s="135"/>
      <c r="AV417" s="135"/>
      <c r="AW417" s="135"/>
      <c r="AX417" s="135"/>
      <c r="AY417" s="135"/>
      <c r="AZ417" s="135"/>
      <c r="BA417" s="135"/>
      <c r="BB417" s="135"/>
      <c r="BC417" s="135"/>
      <c r="BD417" s="135"/>
      <c r="BE417" s="135"/>
      <c r="BF417" s="135"/>
      <c r="BG417" s="135"/>
      <c r="BH417" s="136"/>
    </row>
    <row r="418">
      <c r="I418" s="131"/>
      <c r="J418" s="131"/>
      <c r="K418" s="131"/>
      <c r="L418" s="131"/>
      <c r="M418" s="132"/>
      <c r="N418" s="133"/>
      <c r="O418" s="131"/>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c r="AM418" s="135"/>
      <c r="AN418" s="135"/>
      <c r="AO418" s="135"/>
      <c r="AP418" s="135"/>
      <c r="AQ418" s="135"/>
      <c r="AR418" s="135"/>
      <c r="AS418" s="135"/>
      <c r="AT418" s="135"/>
      <c r="AU418" s="135"/>
      <c r="AV418" s="135"/>
      <c r="AW418" s="135"/>
      <c r="AX418" s="135"/>
      <c r="AY418" s="135"/>
      <c r="AZ418" s="135"/>
      <c r="BA418" s="135"/>
      <c r="BB418" s="135"/>
      <c r="BC418" s="135"/>
      <c r="BD418" s="135"/>
      <c r="BE418" s="135"/>
      <c r="BF418" s="135"/>
      <c r="BG418" s="135"/>
      <c r="BH418" s="136"/>
    </row>
    <row r="419">
      <c r="I419" s="131"/>
      <c r="J419" s="131"/>
      <c r="K419" s="131"/>
      <c r="L419" s="131"/>
      <c r="M419" s="132"/>
      <c r="N419" s="133"/>
      <c r="O419" s="131"/>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c r="AM419" s="135"/>
      <c r="AN419" s="135"/>
      <c r="AO419" s="135"/>
      <c r="AP419" s="135"/>
      <c r="AQ419" s="135"/>
      <c r="AR419" s="135"/>
      <c r="AS419" s="135"/>
      <c r="AT419" s="135"/>
      <c r="AU419" s="135"/>
      <c r="AV419" s="135"/>
      <c r="AW419" s="135"/>
      <c r="AX419" s="135"/>
      <c r="AY419" s="135"/>
      <c r="AZ419" s="135"/>
      <c r="BA419" s="135"/>
      <c r="BB419" s="135"/>
      <c r="BC419" s="135"/>
      <c r="BD419" s="135"/>
      <c r="BE419" s="135"/>
      <c r="BF419" s="135"/>
      <c r="BG419" s="135"/>
      <c r="BH419" s="136"/>
    </row>
    <row r="420">
      <c r="I420" s="131"/>
      <c r="J420" s="131"/>
      <c r="K420" s="131"/>
      <c r="L420" s="131"/>
      <c r="M420" s="132"/>
      <c r="N420" s="133"/>
      <c r="O420" s="131"/>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135"/>
      <c r="AP420" s="135"/>
      <c r="AQ420" s="135"/>
      <c r="AR420" s="135"/>
      <c r="AS420" s="135"/>
      <c r="AT420" s="135"/>
      <c r="AU420" s="135"/>
      <c r="AV420" s="135"/>
      <c r="AW420" s="135"/>
      <c r="AX420" s="135"/>
      <c r="AY420" s="135"/>
      <c r="AZ420" s="135"/>
      <c r="BA420" s="135"/>
      <c r="BB420" s="135"/>
      <c r="BC420" s="135"/>
      <c r="BD420" s="135"/>
      <c r="BE420" s="135"/>
      <c r="BF420" s="135"/>
      <c r="BG420" s="135"/>
      <c r="BH420" s="136"/>
    </row>
    <row r="421">
      <c r="I421" s="131"/>
      <c r="J421" s="131"/>
      <c r="K421" s="131"/>
      <c r="L421" s="131"/>
      <c r="M421" s="132"/>
      <c r="N421" s="133"/>
      <c r="O421" s="131"/>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c r="AM421" s="135"/>
      <c r="AN421" s="135"/>
      <c r="AO421" s="135"/>
      <c r="AP421" s="135"/>
      <c r="AQ421" s="135"/>
      <c r="AR421" s="135"/>
      <c r="AS421" s="135"/>
      <c r="AT421" s="135"/>
      <c r="AU421" s="135"/>
      <c r="AV421" s="135"/>
      <c r="AW421" s="135"/>
      <c r="AX421" s="135"/>
      <c r="AY421" s="135"/>
      <c r="AZ421" s="135"/>
      <c r="BA421" s="135"/>
      <c r="BB421" s="135"/>
      <c r="BC421" s="135"/>
      <c r="BD421" s="135"/>
      <c r="BE421" s="135"/>
      <c r="BF421" s="135"/>
      <c r="BG421" s="135"/>
      <c r="BH421" s="136"/>
    </row>
    <row r="422">
      <c r="I422" s="131"/>
      <c r="J422" s="131"/>
      <c r="K422" s="131"/>
      <c r="L422" s="131"/>
      <c r="M422" s="132"/>
      <c r="N422" s="133"/>
      <c r="O422" s="131"/>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c r="AM422" s="135"/>
      <c r="AN422" s="135"/>
      <c r="AO422" s="135"/>
      <c r="AP422" s="135"/>
      <c r="AQ422" s="135"/>
      <c r="AR422" s="135"/>
      <c r="AS422" s="135"/>
      <c r="AT422" s="135"/>
      <c r="AU422" s="135"/>
      <c r="AV422" s="135"/>
      <c r="AW422" s="135"/>
      <c r="AX422" s="135"/>
      <c r="AY422" s="135"/>
      <c r="AZ422" s="135"/>
      <c r="BA422" s="135"/>
      <c r="BB422" s="135"/>
      <c r="BC422" s="135"/>
      <c r="BD422" s="135"/>
      <c r="BE422" s="135"/>
      <c r="BF422" s="135"/>
      <c r="BG422" s="135"/>
      <c r="BH422" s="136"/>
    </row>
    <row r="423">
      <c r="I423" s="131"/>
      <c r="J423" s="131"/>
      <c r="K423" s="131"/>
      <c r="L423" s="131"/>
      <c r="M423" s="132"/>
      <c r="N423" s="133"/>
      <c r="O423" s="131"/>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135"/>
      <c r="AN423" s="135"/>
      <c r="AO423" s="135"/>
      <c r="AP423" s="135"/>
      <c r="AQ423" s="135"/>
      <c r="AR423" s="135"/>
      <c r="AS423" s="135"/>
      <c r="AT423" s="135"/>
      <c r="AU423" s="135"/>
      <c r="AV423" s="135"/>
      <c r="AW423" s="135"/>
      <c r="AX423" s="135"/>
      <c r="AY423" s="135"/>
      <c r="AZ423" s="135"/>
      <c r="BA423" s="135"/>
      <c r="BB423" s="135"/>
      <c r="BC423" s="135"/>
      <c r="BD423" s="135"/>
      <c r="BE423" s="135"/>
      <c r="BF423" s="135"/>
      <c r="BG423" s="135"/>
      <c r="BH423" s="136"/>
    </row>
    <row r="424">
      <c r="I424" s="131"/>
      <c r="J424" s="131"/>
      <c r="K424" s="131"/>
      <c r="L424" s="131"/>
      <c r="M424" s="132"/>
      <c r="N424" s="133"/>
      <c r="O424" s="131"/>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c r="AM424" s="135"/>
      <c r="AN424" s="135"/>
      <c r="AO424" s="135"/>
      <c r="AP424" s="135"/>
      <c r="AQ424" s="135"/>
      <c r="AR424" s="135"/>
      <c r="AS424" s="135"/>
      <c r="AT424" s="135"/>
      <c r="AU424" s="135"/>
      <c r="AV424" s="135"/>
      <c r="AW424" s="135"/>
      <c r="AX424" s="135"/>
      <c r="AY424" s="135"/>
      <c r="AZ424" s="135"/>
      <c r="BA424" s="135"/>
      <c r="BB424" s="135"/>
      <c r="BC424" s="135"/>
      <c r="BD424" s="135"/>
      <c r="BE424" s="135"/>
      <c r="BF424" s="135"/>
      <c r="BG424" s="135"/>
      <c r="BH424" s="136"/>
    </row>
    <row r="425">
      <c r="I425" s="131"/>
      <c r="J425" s="131"/>
      <c r="K425" s="131"/>
      <c r="L425" s="131"/>
      <c r="M425" s="132"/>
      <c r="N425" s="133"/>
      <c r="O425" s="131"/>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c r="AM425" s="135"/>
      <c r="AN425" s="135"/>
      <c r="AO425" s="135"/>
      <c r="AP425" s="135"/>
      <c r="AQ425" s="135"/>
      <c r="AR425" s="135"/>
      <c r="AS425" s="135"/>
      <c r="AT425" s="135"/>
      <c r="AU425" s="135"/>
      <c r="AV425" s="135"/>
      <c r="AW425" s="135"/>
      <c r="AX425" s="135"/>
      <c r="AY425" s="135"/>
      <c r="AZ425" s="135"/>
      <c r="BA425" s="135"/>
      <c r="BB425" s="135"/>
      <c r="BC425" s="135"/>
      <c r="BD425" s="135"/>
      <c r="BE425" s="135"/>
      <c r="BF425" s="135"/>
      <c r="BG425" s="135"/>
      <c r="BH425" s="136"/>
    </row>
    <row r="426">
      <c r="I426" s="131"/>
      <c r="J426" s="131"/>
      <c r="K426" s="131"/>
      <c r="L426" s="131"/>
      <c r="M426" s="132"/>
      <c r="N426" s="133"/>
      <c r="O426" s="131"/>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c r="AM426" s="135"/>
      <c r="AN426" s="135"/>
      <c r="AO426" s="135"/>
      <c r="AP426" s="135"/>
      <c r="AQ426" s="135"/>
      <c r="AR426" s="135"/>
      <c r="AS426" s="135"/>
      <c r="AT426" s="135"/>
      <c r="AU426" s="135"/>
      <c r="AV426" s="135"/>
      <c r="AW426" s="135"/>
      <c r="AX426" s="135"/>
      <c r="AY426" s="135"/>
      <c r="AZ426" s="135"/>
      <c r="BA426" s="135"/>
      <c r="BB426" s="135"/>
      <c r="BC426" s="135"/>
      <c r="BD426" s="135"/>
      <c r="BE426" s="135"/>
      <c r="BF426" s="135"/>
      <c r="BG426" s="135"/>
      <c r="BH426" s="136"/>
    </row>
    <row r="427">
      <c r="I427" s="131"/>
      <c r="J427" s="131"/>
      <c r="K427" s="131"/>
      <c r="L427" s="131"/>
      <c r="M427" s="132"/>
      <c r="N427" s="133"/>
      <c r="O427" s="131"/>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c r="AM427" s="135"/>
      <c r="AN427" s="135"/>
      <c r="AO427" s="135"/>
      <c r="AP427" s="135"/>
      <c r="AQ427" s="135"/>
      <c r="AR427" s="135"/>
      <c r="AS427" s="135"/>
      <c r="AT427" s="135"/>
      <c r="AU427" s="135"/>
      <c r="AV427" s="135"/>
      <c r="AW427" s="135"/>
      <c r="AX427" s="135"/>
      <c r="AY427" s="135"/>
      <c r="AZ427" s="135"/>
      <c r="BA427" s="135"/>
      <c r="BB427" s="135"/>
      <c r="BC427" s="135"/>
      <c r="BD427" s="135"/>
      <c r="BE427" s="135"/>
      <c r="BF427" s="135"/>
      <c r="BG427" s="135"/>
      <c r="BH427" s="136"/>
    </row>
    <row r="428">
      <c r="I428" s="131"/>
      <c r="J428" s="131"/>
      <c r="K428" s="131"/>
      <c r="L428" s="131"/>
      <c r="M428" s="132"/>
      <c r="N428" s="133"/>
      <c r="O428" s="131"/>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c r="AM428" s="135"/>
      <c r="AN428" s="135"/>
      <c r="AO428" s="135"/>
      <c r="AP428" s="135"/>
      <c r="AQ428" s="135"/>
      <c r="AR428" s="135"/>
      <c r="AS428" s="135"/>
      <c r="AT428" s="135"/>
      <c r="AU428" s="135"/>
      <c r="AV428" s="135"/>
      <c r="AW428" s="135"/>
      <c r="AX428" s="135"/>
      <c r="AY428" s="135"/>
      <c r="AZ428" s="135"/>
      <c r="BA428" s="135"/>
      <c r="BB428" s="135"/>
      <c r="BC428" s="135"/>
      <c r="BD428" s="135"/>
      <c r="BE428" s="135"/>
      <c r="BF428" s="135"/>
      <c r="BG428" s="135"/>
      <c r="BH428" s="136"/>
    </row>
    <row r="429">
      <c r="I429" s="131"/>
      <c r="J429" s="131"/>
      <c r="K429" s="131"/>
      <c r="L429" s="131"/>
      <c r="M429" s="132"/>
      <c r="N429" s="133"/>
      <c r="O429" s="131"/>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c r="AM429" s="135"/>
      <c r="AN429" s="135"/>
      <c r="AO429" s="135"/>
      <c r="AP429" s="135"/>
      <c r="AQ429" s="135"/>
      <c r="AR429" s="135"/>
      <c r="AS429" s="135"/>
      <c r="AT429" s="135"/>
      <c r="AU429" s="135"/>
      <c r="AV429" s="135"/>
      <c r="AW429" s="135"/>
      <c r="AX429" s="135"/>
      <c r="AY429" s="135"/>
      <c r="AZ429" s="135"/>
      <c r="BA429" s="135"/>
      <c r="BB429" s="135"/>
      <c r="BC429" s="135"/>
      <c r="BD429" s="135"/>
      <c r="BE429" s="135"/>
      <c r="BF429" s="135"/>
      <c r="BG429" s="135"/>
      <c r="BH429" s="136"/>
    </row>
    <row r="430">
      <c r="I430" s="131"/>
      <c r="J430" s="131"/>
      <c r="K430" s="131"/>
      <c r="L430" s="131"/>
      <c r="M430" s="132"/>
      <c r="N430" s="133"/>
      <c r="O430" s="131"/>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c r="AM430" s="135"/>
      <c r="AN430" s="135"/>
      <c r="AO430" s="135"/>
      <c r="AP430" s="135"/>
      <c r="AQ430" s="135"/>
      <c r="AR430" s="135"/>
      <c r="AS430" s="135"/>
      <c r="AT430" s="135"/>
      <c r="AU430" s="135"/>
      <c r="AV430" s="135"/>
      <c r="AW430" s="135"/>
      <c r="AX430" s="135"/>
      <c r="AY430" s="135"/>
      <c r="AZ430" s="135"/>
      <c r="BA430" s="135"/>
      <c r="BB430" s="135"/>
      <c r="BC430" s="135"/>
      <c r="BD430" s="135"/>
      <c r="BE430" s="135"/>
      <c r="BF430" s="135"/>
      <c r="BG430" s="135"/>
      <c r="BH430" s="136"/>
    </row>
    <row r="431">
      <c r="I431" s="131"/>
      <c r="J431" s="131"/>
      <c r="K431" s="131"/>
      <c r="L431" s="131"/>
      <c r="M431" s="132"/>
      <c r="N431" s="133"/>
      <c r="O431" s="131"/>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c r="AM431" s="135"/>
      <c r="AN431" s="135"/>
      <c r="AO431" s="135"/>
      <c r="AP431" s="135"/>
      <c r="AQ431" s="135"/>
      <c r="AR431" s="135"/>
      <c r="AS431" s="135"/>
      <c r="AT431" s="135"/>
      <c r="AU431" s="135"/>
      <c r="AV431" s="135"/>
      <c r="AW431" s="135"/>
      <c r="AX431" s="135"/>
      <c r="AY431" s="135"/>
      <c r="AZ431" s="135"/>
      <c r="BA431" s="135"/>
      <c r="BB431" s="135"/>
      <c r="BC431" s="135"/>
      <c r="BD431" s="135"/>
      <c r="BE431" s="135"/>
      <c r="BF431" s="135"/>
      <c r="BG431" s="135"/>
      <c r="BH431" s="136"/>
    </row>
    <row r="432">
      <c r="I432" s="131"/>
      <c r="J432" s="131"/>
      <c r="K432" s="131"/>
      <c r="L432" s="131"/>
      <c r="M432" s="132"/>
      <c r="N432" s="133"/>
      <c r="O432" s="131"/>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c r="AM432" s="135"/>
      <c r="AN432" s="135"/>
      <c r="AO432" s="135"/>
      <c r="AP432" s="135"/>
      <c r="AQ432" s="135"/>
      <c r="AR432" s="135"/>
      <c r="AS432" s="135"/>
      <c r="AT432" s="135"/>
      <c r="AU432" s="135"/>
      <c r="AV432" s="135"/>
      <c r="AW432" s="135"/>
      <c r="AX432" s="135"/>
      <c r="AY432" s="135"/>
      <c r="AZ432" s="135"/>
      <c r="BA432" s="135"/>
      <c r="BB432" s="135"/>
      <c r="BC432" s="135"/>
      <c r="BD432" s="135"/>
      <c r="BE432" s="135"/>
      <c r="BF432" s="135"/>
      <c r="BG432" s="135"/>
      <c r="BH432" s="136"/>
    </row>
    <row r="433">
      <c r="I433" s="131"/>
      <c r="J433" s="131"/>
      <c r="K433" s="131"/>
      <c r="L433" s="131"/>
      <c r="M433" s="132"/>
      <c r="N433" s="133"/>
      <c r="O433" s="131"/>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c r="AM433" s="135"/>
      <c r="AN433" s="135"/>
      <c r="AO433" s="135"/>
      <c r="AP433" s="135"/>
      <c r="AQ433" s="135"/>
      <c r="AR433" s="135"/>
      <c r="AS433" s="135"/>
      <c r="AT433" s="135"/>
      <c r="AU433" s="135"/>
      <c r="AV433" s="135"/>
      <c r="AW433" s="135"/>
      <c r="AX433" s="135"/>
      <c r="AY433" s="135"/>
      <c r="AZ433" s="135"/>
      <c r="BA433" s="135"/>
      <c r="BB433" s="135"/>
      <c r="BC433" s="135"/>
      <c r="BD433" s="135"/>
      <c r="BE433" s="135"/>
      <c r="BF433" s="135"/>
      <c r="BG433" s="135"/>
      <c r="BH433" s="136"/>
    </row>
    <row r="434">
      <c r="I434" s="131"/>
      <c r="J434" s="131"/>
      <c r="K434" s="131"/>
      <c r="L434" s="131"/>
      <c r="M434" s="132"/>
      <c r="N434" s="133"/>
      <c r="O434" s="131"/>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c r="AM434" s="135"/>
      <c r="AN434" s="135"/>
      <c r="AO434" s="135"/>
      <c r="AP434" s="135"/>
      <c r="AQ434" s="135"/>
      <c r="AR434" s="135"/>
      <c r="AS434" s="135"/>
      <c r="AT434" s="135"/>
      <c r="AU434" s="135"/>
      <c r="AV434" s="135"/>
      <c r="AW434" s="135"/>
      <c r="AX434" s="135"/>
      <c r="AY434" s="135"/>
      <c r="AZ434" s="135"/>
      <c r="BA434" s="135"/>
      <c r="BB434" s="135"/>
      <c r="BC434" s="135"/>
      <c r="BD434" s="135"/>
      <c r="BE434" s="135"/>
      <c r="BF434" s="135"/>
      <c r="BG434" s="135"/>
      <c r="BH434" s="136"/>
    </row>
    <row r="435">
      <c r="I435" s="131"/>
      <c r="J435" s="131"/>
      <c r="K435" s="131"/>
      <c r="L435" s="131"/>
      <c r="M435" s="132"/>
      <c r="N435" s="133"/>
      <c r="O435" s="131"/>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c r="AM435" s="135"/>
      <c r="AN435" s="135"/>
      <c r="AO435" s="135"/>
      <c r="AP435" s="135"/>
      <c r="AQ435" s="135"/>
      <c r="AR435" s="135"/>
      <c r="AS435" s="135"/>
      <c r="AT435" s="135"/>
      <c r="AU435" s="135"/>
      <c r="AV435" s="135"/>
      <c r="AW435" s="135"/>
      <c r="AX435" s="135"/>
      <c r="AY435" s="135"/>
      <c r="AZ435" s="135"/>
      <c r="BA435" s="135"/>
      <c r="BB435" s="135"/>
      <c r="BC435" s="135"/>
      <c r="BD435" s="135"/>
      <c r="BE435" s="135"/>
      <c r="BF435" s="135"/>
      <c r="BG435" s="135"/>
      <c r="BH435" s="136"/>
    </row>
    <row r="436">
      <c r="I436" s="131"/>
      <c r="J436" s="131"/>
      <c r="K436" s="131"/>
      <c r="L436" s="131"/>
      <c r="M436" s="132"/>
      <c r="N436" s="133"/>
      <c r="O436" s="131"/>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c r="AM436" s="135"/>
      <c r="AN436" s="135"/>
      <c r="AO436" s="135"/>
      <c r="AP436" s="135"/>
      <c r="AQ436" s="135"/>
      <c r="AR436" s="135"/>
      <c r="AS436" s="135"/>
      <c r="AT436" s="135"/>
      <c r="AU436" s="135"/>
      <c r="AV436" s="135"/>
      <c r="AW436" s="135"/>
      <c r="AX436" s="135"/>
      <c r="AY436" s="135"/>
      <c r="AZ436" s="135"/>
      <c r="BA436" s="135"/>
      <c r="BB436" s="135"/>
      <c r="BC436" s="135"/>
      <c r="BD436" s="135"/>
      <c r="BE436" s="135"/>
      <c r="BF436" s="135"/>
      <c r="BG436" s="135"/>
      <c r="BH436" s="136"/>
    </row>
    <row r="437">
      <c r="I437" s="131"/>
      <c r="J437" s="131"/>
      <c r="K437" s="131"/>
      <c r="L437" s="131"/>
      <c r="M437" s="132"/>
      <c r="N437" s="133"/>
      <c r="O437" s="131"/>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c r="AM437" s="135"/>
      <c r="AN437" s="135"/>
      <c r="AO437" s="135"/>
      <c r="AP437" s="135"/>
      <c r="AQ437" s="135"/>
      <c r="AR437" s="135"/>
      <c r="AS437" s="135"/>
      <c r="AT437" s="135"/>
      <c r="AU437" s="135"/>
      <c r="AV437" s="135"/>
      <c r="AW437" s="135"/>
      <c r="AX437" s="135"/>
      <c r="AY437" s="135"/>
      <c r="AZ437" s="135"/>
      <c r="BA437" s="135"/>
      <c r="BB437" s="135"/>
      <c r="BC437" s="135"/>
      <c r="BD437" s="135"/>
      <c r="BE437" s="135"/>
      <c r="BF437" s="135"/>
      <c r="BG437" s="135"/>
      <c r="BH437" s="136"/>
    </row>
    <row r="438">
      <c r="I438" s="131"/>
      <c r="J438" s="131"/>
      <c r="K438" s="131"/>
      <c r="L438" s="131"/>
      <c r="M438" s="132"/>
      <c r="N438" s="133"/>
      <c r="O438" s="131"/>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c r="AM438" s="135"/>
      <c r="AN438" s="135"/>
      <c r="AO438" s="135"/>
      <c r="AP438" s="135"/>
      <c r="AQ438" s="135"/>
      <c r="AR438" s="135"/>
      <c r="AS438" s="135"/>
      <c r="AT438" s="135"/>
      <c r="AU438" s="135"/>
      <c r="AV438" s="135"/>
      <c r="AW438" s="135"/>
      <c r="AX438" s="135"/>
      <c r="AY438" s="135"/>
      <c r="AZ438" s="135"/>
      <c r="BA438" s="135"/>
      <c r="BB438" s="135"/>
      <c r="BC438" s="135"/>
      <c r="BD438" s="135"/>
      <c r="BE438" s="135"/>
      <c r="BF438" s="135"/>
      <c r="BG438" s="135"/>
      <c r="BH438" s="136"/>
    </row>
    <row r="439">
      <c r="I439" s="131"/>
      <c r="J439" s="131"/>
      <c r="K439" s="131"/>
      <c r="L439" s="131"/>
      <c r="M439" s="132"/>
      <c r="N439" s="133"/>
      <c r="O439" s="131"/>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c r="AM439" s="135"/>
      <c r="AN439" s="135"/>
      <c r="AO439" s="135"/>
      <c r="AP439" s="135"/>
      <c r="AQ439" s="135"/>
      <c r="AR439" s="135"/>
      <c r="AS439" s="135"/>
      <c r="AT439" s="135"/>
      <c r="AU439" s="135"/>
      <c r="AV439" s="135"/>
      <c r="AW439" s="135"/>
      <c r="AX439" s="135"/>
      <c r="AY439" s="135"/>
      <c r="AZ439" s="135"/>
      <c r="BA439" s="135"/>
      <c r="BB439" s="135"/>
      <c r="BC439" s="135"/>
      <c r="BD439" s="135"/>
      <c r="BE439" s="135"/>
      <c r="BF439" s="135"/>
      <c r="BG439" s="135"/>
      <c r="BH439" s="136"/>
    </row>
    <row r="440">
      <c r="I440" s="131"/>
      <c r="J440" s="131"/>
      <c r="K440" s="131"/>
      <c r="L440" s="131"/>
      <c r="M440" s="132"/>
      <c r="N440" s="133"/>
      <c r="O440" s="131"/>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c r="AM440" s="135"/>
      <c r="AN440" s="135"/>
      <c r="AO440" s="135"/>
      <c r="AP440" s="135"/>
      <c r="AQ440" s="135"/>
      <c r="AR440" s="135"/>
      <c r="AS440" s="135"/>
      <c r="AT440" s="135"/>
      <c r="AU440" s="135"/>
      <c r="AV440" s="135"/>
      <c r="AW440" s="135"/>
      <c r="AX440" s="135"/>
      <c r="AY440" s="135"/>
      <c r="AZ440" s="135"/>
      <c r="BA440" s="135"/>
      <c r="BB440" s="135"/>
      <c r="BC440" s="135"/>
      <c r="BD440" s="135"/>
      <c r="BE440" s="135"/>
      <c r="BF440" s="135"/>
      <c r="BG440" s="135"/>
      <c r="BH440" s="136"/>
    </row>
    <row r="441">
      <c r="I441" s="131"/>
      <c r="J441" s="131"/>
      <c r="K441" s="131"/>
      <c r="L441" s="131"/>
      <c r="M441" s="132"/>
      <c r="N441" s="133"/>
      <c r="O441" s="131"/>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c r="AM441" s="135"/>
      <c r="AN441" s="135"/>
      <c r="AO441" s="135"/>
      <c r="AP441" s="135"/>
      <c r="AQ441" s="135"/>
      <c r="AR441" s="135"/>
      <c r="AS441" s="135"/>
      <c r="AT441" s="135"/>
      <c r="AU441" s="135"/>
      <c r="AV441" s="135"/>
      <c r="AW441" s="135"/>
      <c r="AX441" s="135"/>
      <c r="AY441" s="135"/>
      <c r="AZ441" s="135"/>
      <c r="BA441" s="135"/>
      <c r="BB441" s="135"/>
      <c r="BC441" s="135"/>
      <c r="BD441" s="135"/>
      <c r="BE441" s="135"/>
      <c r="BF441" s="135"/>
      <c r="BG441" s="135"/>
      <c r="BH441" s="136"/>
    </row>
    <row r="442">
      <c r="I442" s="131"/>
      <c r="J442" s="131"/>
      <c r="K442" s="131"/>
      <c r="L442" s="131"/>
      <c r="M442" s="132"/>
      <c r="N442" s="133"/>
      <c r="O442" s="131"/>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c r="AM442" s="135"/>
      <c r="AN442" s="135"/>
      <c r="AO442" s="135"/>
      <c r="AP442" s="135"/>
      <c r="AQ442" s="135"/>
      <c r="AR442" s="135"/>
      <c r="AS442" s="135"/>
      <c r="AT442" s="135"/>
      <c r="AU442" s="135"/>
      <c r="AV442" s="135"/>
      <c r="AW442" s="135"/>
      <c r="AX442" s="135"/>
      <c r="AY442" s="135"/>
      <c r="AZ442" s="135"/>
      <c r="BA442" s="135"/>
      <c r="BB442" s="135"/>
      <c r="BC442" s="135"/>
      <c r="BD442" s="135"/>
      <c r="BE442" s="135"/>
      <c r="BF442" s="135"/>
      <c r="BG442" s="135"/>
      <c r="BH442" s="136"/>
    </row>
    <row r="443">
      <c r="I443" s="131"/>
      <c r="J443" s="131"/>
      <c r="K443" s="131"/>
      <c r="L443" s="131"/>
      <c r="M443" s="132"/>
      <c r="N443" s="133"/>
      <c r="O443" s="131"/>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c r="AM443" s="135"/>
      <c r="AN443" s="135"/>
      <c r="AO443" s="135"/>
      <c r="AP443" s="135"/>
      <c r="AQ443" s="135"/>
      <c r="AR443" s="135"/>
      <c r="AS443" s="135"/>
      <c r="AT443" s="135"/>
      <c r="AU443" s="135"/>
      <c r="AV443" s="135"/>
      <c r="AW443" s="135"/>
      <c r="AX443" s="135"/>
      <c r="AY443" s="135"/>
      <c r="AZ443" s="135"/>
      <c r="BA443" s="135"/>
      <c r="BB443" s="135"/>
      <c r="BC443" s="135"/>
      <c r="BD443" s="135"/>
      <c r="BE443" s="135"/>
      <c r="BF443" s="135"/>
      <c r="BG443" s="135"/>
      <c r="BH443" s="136"/>
    </row>
    <row r="444">
      <c r="I444" s="131"/>
      <c r="J444" s="131"/>
      <c r="K444" s="131"/>
      <c r="L444" s="131"/>
      <c r="M444" s="132"/>
      <c r="N444" s="133"/>
      <c r="O444" s="131"/>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c r="AM444" s="135"/>
      <c r="AN444" s="135"/>
      <c r="AO444" s="135"/>
      <c r="AP444" s="135"/>
      <c r="AQ444" s="135"/>
      <c r="AR444" s="135"/>
      <c r="AS444" s="135"/>
      <c r="AT444" s="135"/>
      <c r="AU444" s="135"/>
      <c r="AV444" s="135"/>
      <c r="AW444" s="135"/>
      <c r="AX444" s="135"/>
      <c r="AY444" s="135"/>
      <c r="AZ444" s="135"/>
      <c r="BA444" s="135"/>
      <c r="BB444" s="135"/>
      <c r="BC444" s="135"/>
      <c r="BD444" s="135"/>
      <c r="BE444" s="135"/>
      <c r="BF444" s="135"/>
      <c r="BG444" s="135"/>
      <c r="BH444" s="136"/>
    </row>
    <row r="445">
      <c r="I445" s="131"/>
      <c r="J445" s="131"/>
      <c r="K445" s="131"/>
      <c r="L445" s="131"/>
      <c r="M445" s="132"/>
      <c r="N445" s="133"/>
      <c r="O445" s="131"/>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c r="AM445" s="135"/>
      <c r="AN445" s="135"/>
      <c r="AO445" s="135"/>
      <c r="AP445" s="135"/>
      <c r="AQ445" s="135"/>
      <c r="AR445" s="135"/>
      <c r="AS445" s="135"/>
      <c r="AT445" s="135"/>
      <c r="AU445" s="135"/>
      <c r="AV445" s="135"/>
      <c r="AW445" s="135"/>
      <c r="AX445" s="135"/>
      <c r="AY445" s="135"/>
      <c r="AZ445" s="135"/>
      <c r="BA445" s="135"/>
      <c r="BB445" s="135"/>
      <c r="BC445" s="135"/>
      <c r="BD445" s="135"/>
      <c r="BE445" s="135"/>
      <c r="BF445" s="135"/>
      <c r="BG445" s="135"/>
      <c r="BH445" s="136"/>
    </row>
    <row r="446">
      <c r="I446" s="131"/>
      <c r="J446" s="131"/>
      <c r="K446" s="131"/>
      <c r="L446" s="131"/>
      <c r="M446" s="132"/>
      <c r="N446" s="133"/>
      <c r="O446" s="131"/>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c r="AM446" s="135"/>
      <c r="AN446" s="135"/>
      <c r="AO446" s="135"/>
      <c r="AP446" s="135"/>
      <c r="AQ446" s="135"/>
      <c r="AR446" s="135"/>
      <c r="AS446" s="135"/>
      <c r="AT446" s="135"/>
      <c r="AU446" s="135"/>
      <c r="AV446" s="135"/>
      <c r="AW446" s="135"/>
      <c r="AX446" s="135"/>
      <c r="AY446" s="135"/>
      <c r="AZ446" s="135"/>
      <c r="BA446" s="135"/>
      <c r="BB446" s="135"/>
      <c r="BC446" s="135"/>
      <c r="BD446" s="135"/>
      <c r="BE446" s="135"/>
      <c r="BF446" s="135"/>
      <c r="BG446" s="135"/>
      <c r="BH446" s="136"/>
    </row>
    <row r="447">
      <c r="I447" s="131"/>
      <c r="J447" s="131"/>
      <c r="K447" s="131"/>
      <c r="L447" s="131"/>
      <c r="M447" s="132"/>
      <c r="N447" s="133"/>
      <c r="O447" s="131"/>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c r="AM447" s="135"/>
      <c r="AN447" s="135"/>
      <c r="AO447" s="135"/>
      <c r="AP447" s="135"/>
      <c r="AQ447" s="135"/>
      <c r="AR447" s="135"/>
      <c r="AS447" s="135"/>
      <c r="AT447" s="135"/>
      <c r="AU447" s="135"/>
      <c r="AV447" s="135"/>
      <c r="AW447" s="135"/>
      <c r="AX447" s="135"/>
      <c r="AY447" s="135"/>
      <c r="AZ447" s="135"/>
      <c r="BA447" s="135"/>
      <c r="BB447" s="135"/>
      <c r="BC447" s="135"/>
      <c r="BD447" s="135"/>
      <c r="BE447" s="135"/>
      <c r="BF447" s="135"/>
      <c r="BG447" s="135"/>
      <c r="BH447" s="136"/>
    </row>
    <row r="448">
      <c r="I448" s="131"/>
      <c r="J448" s="131"/>
      <c r="K448" s="131"/>
      <c r="L448" s="131"/>
      <c r="M448" s="132"/>
      <c r="N448" s="133"/>
      <c r="O448" s="131"/>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c r="AM448" s="135"/>
      <c r="AN448" s="135"/>
      <c r="AO448" s="135"/>
      <c r="AP448" s="135"/>
      <c r="AQ448" s="135"/>
      <c r="AR448" s="135"/>
      <c r="AS448" s="135"/>
      <c r="AT448" s="135"/>
      <c r="AU448" s="135"/>
      <c r="AV448" s="135"/>
      <c r="AW448" s="135"/>
      <c r="AX448" s="135"/>
      <c r="AY448" s="135"/>
      <c r="AZ448" s="135"/>
      <c r="BA448" s="135"/>
      <c r="BB448" s="135"/>
      <c r="BC448" s="135"/>
      <c r="BD448" s="135"/>
      <c r="BE448" s="135"/>
      <c r="BF448" s="135"/>
      <c r="BG448" s="135"/>
      <c r="BH448" s="136"/>
    </row>
    <row r="449">
      <c r="I449" s="131"/>
      <c r="J449" s="131"/>
      <c r="K449" s="131"/>
      <c r="L449" s="131"/>
      <c r="M449" s="132"/>
      <c r="N449" s="133"/>
      <c r="O449" s="131"/>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c r="AM449" s="135"/>
      <c r="AN449" s="135"/>
      <c r="AO449" s="135"/>
      <c r="AP449" s="135"/>
      <c r="AQ449" s="135"/>
      <c r="AR449" s="135"/>
      <c r="AS449" s="135"/>
      <c r="AT449" s="135"/>
      <c r="AU449" s="135"/>
      <c r="AV449" s="135"/>
      <c r="AW449" s="135"/>
      <c r="AX449" s="135"/>
      <c r="AY449" s="135"/>
      <c r="AZ449" s="135"/>
      <c r="BA449" s="135"/>
      <c r="BB449" s="135"/>
      <c r="BC449" s="135"/>
      <c r="BD449" s="135"/>
      <c r="BE449" s="135"/>
      <c r="BF449" s="135"/>
      <c r="BG449" s="135"/>
      <c r="BH449" s="136"/>
    </row>
    <row r="450">
      <c r="I450" s="131"/>
      <c r="J450" s="131"/>
      <c r="K450" s="131"/>
      <c r="L450" s="131"/>
      <c r="M450" s="132"/>
      <c r="N450" s="133"/>
      <c r="O450" s="131"/>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c r="AM450" s="135"/>
      <c r="AN450" s="135"/>
      <c r="AO450" s="135"/>
      <c r="AP450" s="135"/>
      <c r="AQ450" s="135"/>
      <c r="AR450" s="135"/>
      <c r="AS450" s="135"/>
      <c r="AT450" s="135"/>
      <c r="AU450" s="135"/>
      <c r="AV450" s="135"/>
      <c r="AW450" s="135"/>
      <c r="AX450" s="135"/>
      <c r="AY450" s="135"/>
      <c r="AZ450" s="135"/>
      <c r="BA450" s="135"/>
      <c r="BB450" s="135"/>
      <c r="BC450" s="135"/>
      <c r="BD450" s="135"/>
      <c r="BE450" s="135"/>
      <c r="BF450" s="135"/>
      <c r="BG450" s="135"/>
      <c r="BH450" s="136"/>
    </row>
    <row r="451">
      <c r="I451" s="131"/>
      <c r="J451" s="131"/>
      <c r="K451" s="131"/>
      <c r="L451" s="131"/>
      <c r="M451" s="132"/>
      <c r="N451" s="133"/>
      <c r="O451" s="131"/>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c r="AM451" s="135"/>
      <c r="AN451" s="135"/>
      <c r="AO451" s="135"/>
      <c r="AP451" s="135"/>
      <c r="AQ451" s="135"/>
      <c r="AR451" s="135"/>
      <c r="AS451" s="135"/>
      <c r="AT451" s="135"/>
      <c r="AU451" s="135"/>
      <c r="AV451" s="135"/>
      <c r="AW451" s="135"/>
      <c r="AX451" s="135"/>
      <c r="AY451" s="135"/>
      <c r="AZ451" s="135"/>
      <c r="BA451" s="135"/>
      <c r="BB451" s="135"/>
      <c r="BC451" s="135"/>
      <c r="BD451" s="135"/>
      <c r="BE451" s="135"/>
      <c r="BF451" s="135"/>
      <c r="BG451" s="135"/>
      <c r="BH451" s="136"/>
    </row>
    <row r="452">
      <c r="I452" s="131"/>
      <c r="J452" s="131"/>
      <c r="K452" s="131"/>
      <c r="L452" s="131"/>
      <c r="M452" s="132"/>
      <c r="N452" s="133"/>
      <c r="O452" s="131"/>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c r="AM452" s="135"/>
      <c r="AN452" s="135"/>
      <c r="AO452" s="135"/>
      <c r="AP452" s="135"/>
      <c r="AQ452" s="135"/>
      <c r="AR452" s="135"/>
      <c r="AS452" s="135"/>
      <c r="AT452" s="135"/>
      <c r="AU452" s="135"/>
      <c r="AV452" s="135"/>
      <c r="AW452" s="135"/>
      <c r="AX452" s="135"/>
      <c r="AY452" s="135"/>
      <c r="AZ452" s="135"/>
      <c r="BA452" s="135"/>
      <c r="BB452" s="135"/>
      <c r="BC452" s="135"/>
      <c r="BD452" s="135"/>
      <c r="BE452" s="135"/>
      <c r="BF452" s="135"/>
      <c r="BG452" s="135"/>
      <c r="BH452" s="136"/>
    </row>
    <row r="453">
      <c r="I453" s="131"/>
      <c r="J453" s="131"/>
      <c r="K453" s="131"/>
      <c r="L453" s="131"/>
      <c r="M453" s="132"/>
      <c r="N453" s="133"/>
      <c r="O453" s="131"/>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c r="AM453" s="135"/>
      <c r="AN453" s="135"/>
      <c r="AO453" s="135"/>
      <c r="AP453" s="135"/>
      <c r="AQ453" s="135"/>
      <c r="AR453" s="135"/>
      <c r="AS453" s="135"/>
      <c r="AT453" s="135"/>
      <c r="AU453" s="135"/>
      <c r="AV453" s="135"/>
      <c r="AW453" s="135"/>
      <c r="AX453" s="135"/>
      <c r="AY453" s="135"/>
      <c r="AZ453" s="135"/>
      <c r="BA453" s="135"/>
      <c r="BB453" s="135"/>
      <c r="BC453" s="135"/>
      <c r="BD453" s="135"/>
      <c r="BE453" s="135"/>
      <c r="BF453" s="135"/>
      <c r="BG453" s="135"/>
      <c r="BH453" s="136"/>
    </row>
    <row r="454">
      <c r="I454" s="131"/>
      <c r="J454" s="131"/>
      <c r="K454" s="131"/>
      <c r="L454" s="131"/>
      <c r="M454" s="132"/>
      <c r="N454" s="133"/>
      <c r="O454" s="131"/>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c r="AM454" s="135"/>
      <c r="AN454" s="135"/>
      <c r="AO454" s="135"/>
      <c r="AP454" s="135"/>
      <c r="AQ454" s="135"/>
      <c r="AR454" s="135"/>
      <c r="AS454" s="135"/>
      <c r="AT454" s="135"/>
      <c r="AU454" s="135"/>
      <c r="AV454" s="135"/>
      <c r="AW454" s="135"/>
      <c r="AX454" s="135"/>
      <c r="AY454" s="135"/>
      <c r="AZ454" s="135"/>
      <c r="BA454" s="135"/>
      <c r="BB454" s="135"/>
      <c r="BC454" s="135"/>
      <c r="BD454" s="135"/>
      <c r="BE454" s="135"/>
      <c r="BF454" s="135"/>
      <c r="BG454" s="135"/>
      <c r="BH454" s="136"/>
    </row>
    <row r="455">
      <c r="I455" s="131"/>
      <c r="J455" s="131"/>
      <c r="K455" s="131"/>
      <c r="L455" s="131"/>
      <c r="M455" s="132"/>
      <c r="N455" s="133"/>
      <c r="O455" s="131"/>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c r="AM455" s="135"/>
      <c r="AN455" s="135"/>
      <c r="AO455" s="135"/>
      <c r="AP455" s="135"/>
      <c r="AQ455" s="135"/>
      <c r="AR455" s="135"/>
      <c r="AS455" s="135"/>
      <c r="AT455" s="135"/>
      <c r="AU455" s="135"/>
      <c r="AV455" s="135"/>
      <c r="AW455" s="135"/>
      <c r="AX455" s="135"/>
      <c r="AY455" s="135"/>
      <c r="AZ455" s="135"/>
      <c r="BA455" s="135"/>
      <c r="BB455" s="135"/>
      <c r="BC455" s="135"/>
      <c r="BD455" s="135"/>
      <c r="BE455" s="135"/>
      <c r="BF455" s="135"/>
      <c r="BG455" s="135"/>
      <c r="BH455" s="136"/>
    </row>
    <row r="456">
      <c r="I456" s="131"/>
      <c r="J456" s="131"/>
      <c r="K456" s="131"/>
      <c r="L456" s="131"/>
      <c r="M456" s="132"/>
      <c r="N456" s="133"/>
      <c r="O456" s="131"/>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c r="AM456" s="135"/>
      <c r="AN456" s="135"/>
      <c r="AO456" s="135"/>
      <c r="AP456" s="135"/>
      <c r="AQ456" s="135"/>
      <c r="AR456" s="135"/>
      <c r="AS456" s="135"/>
      <c r="AT456" s="135"/>
      <c r="AU456" s="135"/>
      <c r="AV456" s="135"/>
      <c r="AW456" s="135"/>
      <c r="AX456" s="135"/>
      <c r="AY456" s="135"/>
      <c r="AZ456" s="135"/>
      <c r="BA456" s="135"/>
      <c r="BB456" s="135"/>
      <c r="BC456" s="135"/>
      <c r="BD456" s="135"/>
      <c r="BE456" s="135"/>
      <c r="BF456" s="135"/>
      <c r="BG456" s="135"/>
      <c r="BH456" s="136"/>
    </row>
    <row r="457">
      <c r="I457" s="131"/>
      <c r="J457" s="131"/>
      <c r="K457" s="131"/>
      <c r="L457" s="131"/>
      <c r="M457" s="132"/>
      <c r="N457" s="133"/>
      <c r="O457" s="131"/>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c r="AM457" s="135"/>
      <c r="AN457" s="135"/>
      <c r="AO457" s="135"/>
      <c r="AP457" s="135"/>
      <c r="AQ457" s="135"/>
      <c r="AR457" s="135"/>
      <c r="AS457" s="135"/>
      <c r="AT457" s="135"/>
      <c r="AU457" s="135"/>
      <c r="AV457" s="135"/>
      <c r="AW457" s="135"/>
      <c r="AX457" s="135"/>
      <c r="AY457" s="135"/>
      <c r="AZ457" s="135"/>
      <c r="BA457" s="135"/>
      <c r="BB457" s="135"/>
      <c r="BC457" s="135"/>
      <c r="BD457" s="135"/>
      <c r="BE457" s="135"/>
      <c r="BF457" s="135"/>
      <c r="BG457" s="135"/>
      <c r="BH457" s="136"/>
    </row>
    <row r="458">
      <c r="I458" s="131"/>
      <c r="J458" s="131"/>
      <c r="K458" s="131"/>
      <c r="L458" s="131"/>
      <c r="M458" s="132"/>
      <c r="N458" s="133"/>
      <c r="O458" s="131"/>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c r="AM458" s="135"/>
      <c r="AN458" s="135"/>
      <c r="AO458" s="135"/>
      <c r="AP458" s="135"/>
      <c r="AQ458" s="135"/>
      <c r="AR458" s="135"/>
      <c r="AS458" s="135"/>
      <c r="AT458" s="135"/>
      <c r="AU458" s="135"/>
      <c r="AV458" s="135"/>
      <c r="AW458" s="135"/>
      <c r="AX458" s="135"/>
      <c r="AY458" s="135"/>
      <c r="AZ458" s="135"/>
      <c r="BA458" s="135"/>
      <c r="BB458" s="135"/>
      <c r="BC458" s="135"/>
      <c r="BD458" s="135"/>
      <c r="BE458" s="135"/>
      <c r="BF458" s="135"/>
      <c r="BG458" s="135"/>
      <c r="BH458" s="136"/>
    </row>
    <row r="459">
      <c r="I459" s="131"/>
      <c r="J459" s="131"/>
      <c r="K459" s="131"/>
      <c r="L459" s="131"/>
      <c r="M459" s="132"/>
      <c r="N459" s="133"/>
      <c r="O459" s="131"/>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c r="AM459" s="135"/>
      <c r="AN459" s="135"/>
      <c r="AO459" s="135"/>
      <c r="AP459" s="135"/>
      <c r="AQ459" s="135"/>
      <c r="AR459" s="135"/>
      <c r="AS459" s="135"/>
      <c r="AT459" s="135"/>
      <c r="AU459" s="135"/>
      <c r="AV459" s="135"/>
      <c r="AW459" s="135"/>
      <c r="AX459" s="135"/>
      <c r="AY459" s="135"/>
      <c r="AZ459" s="135"/>
      <c r="BA459" s="135"/>
      <c r="BB459" s="135"/>
      <c r="BC459" s="135"/>
      <c r="BD459" s="135"/>
      <c r="BE459" s="135"/>
      <c r="BF459" s="135"/>
      <c r="BG459" s="135"/>
      <c r="BH459" s="136"/>
    </row>
    <row r="460">
      <c r="I460" s="131"/>
      <c r="J460" s="131"/>
      <c r="K460" s="131"/>
      <c r="L460" s="131"/>
      <c r="M460" s="132"/>
      <c r="N460" s="133"/>
      <c r="O460" s="131"/>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c r="AM460" s="135"/>
      <c r="AN460" s="135"/>
      <c r="AO460" s="135"/>
      <c r="AP460" s="135"/>
      <c r="AQ460" s="135"/>
      <c r="AR460" s="135"/>
      <c r="AS460" s="135"/>
      <c r="AT460" s="135"/>
      <c r="AU460" s="135"/>
      <c r="AV460" s="135"/>
      <c r="AW460" s="135"/>
      <c r="AX460" s="135"/>
      <c r="AY460" s="135"/>
      <c r="AZ460" s="135"/>
      <c r="BA460" s="135"/>
      <c r="BB460" s="135"/>
      <c r="BC460" s="135"/>
      <c r="BD460" s="135"/>
      <c r="BE460" s="135"/>
      <c r="BF460" s="135"/>
      <c r="BG460" s="135"/>
      <c r="BH460" s="136"/>
    </row>
    <row r="461">
      <c r="I461" s="131"/>
      <c r="J461" s="131"/>
      <c r="K461" s="131"/>
      <c r="L461" s="131"/>
      <c r="M461" s="132"/>
      <c r="N461" s="133"/>
      <c r="O461" s="131"/>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c r="AM461" s="135"/>
      <c r="AN461" s="135"/>
      <c r="AO461" s="135"/>
      <c r="AP461" s="135"/>
      <c r="AQ461" s="135"/>
      <c r="AR461" s="135"/>
      <c r="AS461" s="135"/>
      <c r="AT461" s="135"/>
      <c r="AU461" s="135"/>
      <c r="AV461" s="135"/>
      <c r="AW461" s="135"/>
      <c r="AX461" s="135"/>
      <c r="AY461" s="135"/>
      <c r="AZ461" s="135"/>
      <c r="BA461" s="135"/>
      <c r="BB461" s="135"/>
      <c r="BC461" s="135"/>
      <c r="BD461" s="135"/>
      <c r="BE461" s="135"/>
      <c r="BF461" s="135"/>
      <c r="BG461" s="135"/>
      <c r="BH461" s="136"/>
    </row>
    <row r="462">
      <c r="I462" s="131"/>
      <c r="J462" s="131"/>
      <c r="K462" s="131"/>
      <c r="L462" s="131"/>
      <c r="M462" s="132"/>
      <c r="N462" s="133"/>
      <c r="O462" s="131"/>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c r="AM462" s="135"/>
      <c r="AN462" s="135"/>
      <c r="AO462" s="135"/>
      <c r="AP462" s="135"/>
      <c r="AQ462" s="135"/>
      <c r="AR462" s="135"/>
      <c r="AS462" s="135"/>
      <c r="AT462" s="135"/>
      <c r="AU462" s="135"/>
      <c r="AV462" s="135"/>
      <c r="AW462" s="135"/>
      <c r="AX462" s="135"/>
      <c r="AY462" s="135"/>
      <c r="AZ462" s="135"/>
      <c r="BA462" s="135"/>
      <c r="BB462" s="135"/>
      <c r="BC462" s="135"/>
      <c r="BD462" s="135"/>
      <c r="BE462" s="135"/>
      <c r="BF462" s="135"/>
      <c r="BG462" s="135"/>
      <c r="BH462" s="136"/>
    </row>
    <row r="463">
      <c r="I463" s="131"/>
      <c r="J463" s="131"/>
      <c r="K463" s="131"/>
      <c r="L463" s="131"/>
      <c r="M463" s="132"/>
      <c r="N463" s="133"/>
      <c r="O463" s="131"/>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c r="AM463" s="135"/>
      <c r="AN463" s="135"/>
      <c r="AO463" s="135"/>
      <c r="AP463" s="135"/>
      <c r="AQ463" s="135"/>
      <c r="AR463" s="135"/>
      <c r="AS463" s="135"/>
      <c r="AT463" s="135"/>
      <c r="AU463" s="135"/>
      <c r="AV463" s="135"/>
      <c r="AW463" s="135"/>
      <c r="AX463" s="135"/>
      <c r="AY463" s="135"/>
      <c r="AZ463" s="135"/>
      <c r="BA463" s="135"/>
      <c r="BB463" s="135"/>
      <c r="BC463" s="135"/>
      <c r="BD463" s="135"/>
      <c r="BE463" s="135"/>
      <c r="BF463" s="135"/>
      <c r="BG463" s="135"/>
      <c r="BH463" s="136"/>
    </row>
    <row r="464">
      <c r="I464" s="131"/>
      <c r="J464" s="131"/>
      <c r="K464" s="131"/>
      <c r="L464" s="131"/>
      <c r="M464" s="132"/>
      <c r="N464" s="133"/>
      <c r="O464" s="131"/>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c r="AM464" s="135"/>
      <c r="AN464" s="135"/>
      <c r="AO464" s="135"/>
      <c r="AP464" s="135"/>
      <c r="AQ464" s="135"/>
      <c r="AR464" s="135"/>
      <c r="AS464" s="135"/>
      <c r="AT464" s="135"/>
      <c r="AU464" s="135"/>
      <c r="AV464" s="135"/>
      <c r="AW464" s="135"/>
      <c r="AX464" s="135"/>
      <c r="AY464" s="135"/>
      <c r="AZ464" s="135"/>
      <c r="BA464" s="135"/>
      <c r="BB464" s="135"/>
      <c r="BC464" s="135"/>
      <c r="BD464" s="135"/>
      <c r="BE464" s="135"/>
      <c r="BF464" s="135"/>
      <c r="BG464" s="135"/>
      <c r="BH464" s="136"/>
    </row>
    <row r="465">
      <c r="I465" s="131"/>
      <c r="J465" s="131"/>
      <c r="K465" s="131"/>
      <c r="L465" s="131"/>
      <c r="M465" s="132"/>
      <c r="N465" s="133"/>
      <c r="O465" s="131"/>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c r="AM465" s="135"/>
      <c r="AN465" s="135"/>
      <c r="AO465" s="135"/>
      <c r="AP465" s="135"/>
      <c r="AQ465" s="135"/>
      <c r="AR465" s="135"/>
      <c r="AS465" s="135"/>
      <c r="AT465" s="135"/>
      <c r="AU465" s="135"/>
      <c r="AV465" s="135"/>
      <c r="AW465" s="135"/>
      <c r="AX465" s="135"/>
      <c r="AY465" s="135"/>
      <c r="AZ465" s="135"/>
      <c r="BA465" s="135"/>
      <c r="BB465" s="135"/>
      <c r="BC465" s="135"/>
      <c r="BD465" s="135"/>
      <c r="BE465" s="135"/>
      <c r="BF465" s="135"/>
      <c r="BG465" s="135"/>
      <c r="BH465" s="136"/>
    </row>
    <row r="466">
      <c r="I466" s="131"/>
      <c r="J466" s="131"/>
      <c r="K466" s="131"/>
      <c r="L466" s="131"/>
      <c r="M466" s="132"/>
      <c r="N466" s="133"/>
      <c r="O466" s="131"/>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c r="AM466" s="135"/>
      <c r="AN466" s="135"/>
      <c r="AO466" s="135"/>
      <c r="AP466" s="135"/>
      <c r="AQ466" s="135"/>
      <c r="AR466" s="135"/>
      <c r="AS466" s="135"/>
      <c r="AT466" s="135"/>
      <c r="AU466" s="135"/>
      <c r="AV466" s="135"/>
      <c r="AW466" s="135"/>
      <c r="AX466" s="135"/>
      <c r="AY466" s="135"/>
      <c r="AZ466" s="135"/>
      <c r="BA466" s="135"/>
      <c r="BB466" s="135"/>
      <c r="BC466" s="135"/>
      <c r="BD466" s="135"/>
      <c r="BE466" s="135"/>
      <c r="BF466" s="135"/>
      <c r="BG466" s="135"/>
      <c r="BH466" s="136"/>
    </row>
    <row r="467">
      <c r="I467" s="131"/>
      <c r="J467" s="131"/>
      <c r="K467" s="131"/>
      <c r="L467" s="131"/>
      <c r="M467" s="132"/>
      <c r="N467" s="133"/>
      <c r="O467" s="131"/>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c r="AM467" s="135"/>
      <c r="AN467" s="135"/>
      <c r="AO467" s="135"/>
      <c r="AP467" s="135"/>
      <c r="AQ467" s="135"/>
      <c r="AR467" s="135"/>
      <c r="AS467" s="135"/>
      <c r="AT467" s="135"/>
      <c r="AU467" s="135"/>
      <c r="AV467" s="135"/>
      <c r="AW467" s="135"/>
      <c r="AX467" s="135"/>
      <c r="AY467" s="135"/>
      <c r="AZ467" s="135"/>
      <c r="BA467" s="135"/>
      <c r="BB467" s="135"/>
      <c r="BC467" s="135"/>
      <c r="BD467" s="135"/>
      <c r="BE467" s="135"/>
      <c r="BF467" s="135"/>
      <c r="BG467" s="135"/>
      <c r="BH467" s="136"/>
    </row>
    <row r="468">
      <c r="I468" s="131"/>
      <c r="J468" s="131"/>
      <c r="K468" s="131"/>
      <c r="L468" s="131"/>
      <c r="M468" s="132"/>
      <c r="N468" s="133"/>
      <c r="O468" s="131"/>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c r="AM468" s="135"/>
      <c r="AN468" s="135"/>
      <c r="AO468" s="135"/>
      <c r="AP468" s="135"/>
      <c r="AQ468" s="135"/>
      <c r="AR468" s="135"/>
      <c r="AS468" s="135"/>
      <c r="AT468" s="135"/>
      <c r="AU468" s="135"/>
      <c r="AV468" s="135"/>
      <c r="AW468" s="135"/>
      <c r="AX468" s="135"/>
      <c r="AY468" s="135"/>
      <c r="AZ468" s="135"/>
      <c r="BA468" s="135"/>
      <c r="BB468" s="135"/>
      <c r="BC468" s="135"/>
      <c r="BD468" s="135"/>
      <c r="BE468" s="135"/>
      <c r="BF468" s="135"/>
      <c r="BG468" s="135"/>
      <c r="BH468" s="136"/>
    </row>
    <row r="469">
      <c r="I469" s="131"/>
      <c r="J469" s="131"/>
      <c r="K469" s="131"/>
      <c r="L469" s="131"/>
      <c r="M469" s="132"/>
      <c r="N469" s="133"/>
      <c r="O469" s="131"/>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c r="AM469" s="135"/>
      <c r="AN469" s="135"/>
      <c r="AO469" s="135"/>
      <c r="AP469" s="135"/>
      <c r="AQ469" s="135"/>
      <c r="AR469" s="135"/>
      <c r="AS469" s="135"/>
      <c r="AT469" s="135"/>
      <c r="AU469" s="135"/>
      <c r="AV469" s="135"/>
      <c r="AW469" s="135"/>
      <c r="AX469" s="135"/>
      <c r="AY469" s="135"/>
      <c r="AZ469" s="135"/>
      <c r="BA469" s="135"/>
      <c r="BB469" s="135"/>
      <c r="BC469" s="135"/>
      <c r="BD469" s="135"/>
      <c r="BE469" s="135"/>
      <c r="BF469" s="135"/>
      <c r="BG469" s="135"/>
      <c r="BH469" s="136"/>
    </row>
    <row r="470">
      <c r="I470" s="131"/>
      <c r="J470" s="131"/>
      <c r="K470" s="131"/>
      <c r="L470" s="131"/>
      <c r="M470" s="132"/>
      <c r="N470" s="133"/>
      <c r="O470" s="131"/>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c r="AM470" s="135"/>
      <c r="AN470" s="135"/>
      <c r="AO470" s="135"/>
      <c r="AP470" s="135"/>
      <c r="AQ470" s="135"/>
      <c r="AR470" s="135"/>
      <c r="AS470" s="135"/>
      <c r="AT470" s="135"/>
      <c r="AU470" s="135"/>
      <c r="AV470" s="135"/>
      <c r="AW470" s="135"/>
      <c r="AX470" s="135"/>
      <c r="AY470" s="135"/>
      <c r="AZ470" s="135"/>
      <c r="BA470" s="135"/>
      <c r="BB470" s="135"/>
      <c r="BC470" s="135"/>
      <c r="BD470" s="135"/>
      <c r="BE470" s="135"/>
      <c r="BF470" s="135"/>
      <c r="BG470" s="135"/>
      <c r="BH470" s="136"/>
    </row>
    <row r="471">
      <c r="I471" s="131"/>
      <c r="J471" s="131"/>
      <c r="K471" s="131"/>
      <c r="L471" s="131"/>
      <c r="M471" s="132"/>
      <c r="N471" s="133"/>
      <c r="O471" s="131"/>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c r="AM471" s="135"/>
      <c r="AN471" s="135"/>
      <c r="AO471" s="135"/>
      <c r="AP471" s="135"/>
      <c r="AQ471" s="135"/>
      <c r="AR471" s="135"/>
      <c r="AS471" s="135"/>
      <c r="AT471" s="135"/>
      <c r="AU471" s="135"/>
      <c r="AV471" s="135"/>
      <c r="AW471" s="135"/>
      <c r="AX471" s="135"/>
      <c r="AY471" s="135"/>
      <c r="AZ471" s="135"/>
      <c r="BA471" s="135"/>
      <c r="BB471" s="135"/>
      <c r="BC471" s="135"/>
      <c r="BD471" s="135"/>
      <c r="BE471" s="135"/>
      <c r="BF471" s="135"/>
      <c r="BG471" s="135"/>
      <c r="BH471" s="136"/>
    </row>
    <row r="472">
      <c r="I472" s="131"/>
      <c r="J472" s="131"/>
      <c r="K472" s="131"/>
      <c r="L472" s="131"/>
      <c r="M472" s="132"/>
      <c r="N472" s="133"/>
      <c r="O472" s="131"/>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c r="AM472" s="135"/>
      <c r="AN472" s="135"/>
      <c r="AO472" s="135"/>
      <c r="AP472" s="135"/>
      <c r="AQ472" s="135"/>
      <c r="AR472" s="135"/>
      <c r="AS472" s="135"/>
      <c r="AT472" s="135"/>
      <c r="AU472" s="135"/>
      <c r="AV472" s="135"/>
      <c r="AW472" s="135"/>
      <c r="AX472" s="135"/>
      <c r="AY472" s="135"/>
      <c r="AZ472" s="135"/>
      <c r="BA472" s="135"/>
      <c r="BB472" s="135"/>
      <c r="BC472" s="135"/>
      <c r="BD472" s="135"/>
      <c r="BE472" s="135"/>
      <c r="BF472" s="135"/>
      <c r="BG472" s="135"/>
      <c r="BH472" s="136"/>
    </row>
    <row r="473">
      <c r="I473" s="131"/>
      <c r="J473" s="131"/>
      <c r="K473" s="131"/>
      <c r="L473" s="131"/>
      <c r="M473" s="132"/>
      <c r="N473" s="133"/>
      <c r="O473" s="131"/>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c r="AM473" s="135"/>
      <c r="AN473" s="135"/>
      <c r="AO473" s="135"/>
      <c r="AP473" s="135"/>
      <c r="AQ473" s="135"/>
      <c r="AR473" s="135"/>
      <c r="AS473" s="135"/>
      <c r="AT473" s="135"/>
      <c r="AU473" s="135"/>
      <c r="AV473" s="135"/>
      <c r="AW473" s="135"/>
      <c r="AX473" s="135"/>
      <c r="AY473" s="135"/>
      <c r="AZ473" s="135"/>
      <c r="BA473" s="135"/>
      <c r="BB473" s="135"/>
      <c r="BC473" s="135"/>
      <c r="BD473" s="135"/>
      <c r="BE473" s="135"/>
      <c r="BF473" s="135"/>
      <c r="BG473" s="135"/>
      <c r="BH473" s="136"/>
    </row>
    <row r="474">
      <c r="I474" s="131"/>
      <c r="J474" s="131"/>
      <c r="K474" s="131"/>
      <c r="L474" s="131"/>
      <c r="M474" s="132"/>
      <c r="N474" s="133"/>
      <c r="O474" s="131"/>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c r="AM474" s="135"/>
      <c r="AN474" s="135"/>
      <c r="AO474" s="135"/>
      <c r="AP474" s="135"/>
      <c r="AQ474" s="135"/>
      <c r="AR474" s="135"/>
      <c r="AS474" s="135"/>
      <c r="AT474" s="135"/>
      <c r="AU474" s="135"/>
      <c r="AV474" s="135"/>
      <c r="AW474" s="135"/>
      <c r="AX474" s="135"/>
      <c r="AY474" s="135"/>
      <c r="AZ474" s="135"/>
      <c r="BA474" s="135"/>
      <c r="BB474" s="135"/>
      <c r="BC474" s="135"/>
      <c r="BD474" s="135"/>
      <c r="BE474" s="135"/>
      <c r="BF474" s="135"/>
      <c r="BG474" s="135"/>
      <c r="BH474" s="136"/>
    </row>
    <row r="475">
      <c r="I475" s="131"/>
      <c r="J475" s="131"/>
      <c r="K475" s="131"/>
      <c r="L475" s="131"/>
      <c r="M475" s="132"/>
      <c r="N475" s="133"/>
      <c r="O475" s="131"/>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c r="AM475" s="135"/>
      <c r="AN475" s="135"/>
      <c r="AO475" s="135"/>
      <c r="AP475" s="135"/>
      <c r="AQ475" s="135"/>
      <c r="AR475" s="135"/>
      <c r="AS475" s="135"/>
      <c r="AT475" s="135"/>
      <c r="AU475" s="135"/>
      <c r="AV475" s="135"/>
      <c r="AW475" s="135"/>
      <c r="AX475" s="135"/>
      <c r="AY475" s="135"/>
      <c r="AZ475" s="135"/>
      <c r="BA475" s="135"/>
      <c r="BB475" s="135"/>
      <c r="BC475" s="135"/>
      <c r="BD475" s="135"/>
      <c r="BE475" s="135"/>
      <c r="BF475" s="135"/>
      <c r="BG475" s="135"/>
      <c r="BH475" s="136"/>
    </row>
    <row r="476">
      <c r="I476" s="131"/>
      <c r="J476" s="131"/>
      <c r="K476" s="131"/>
      <c r="L476" s="131"/>
      <c r="M476" s="132"/>
      <c r="N476" s="133"/>
      <c r="O476" s="131"/>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c r="AM476" s="135"/>
      <c r="AN476" s="135"/>
      <c r="AO476" s="135"/>
      <c r="AP476" s="135"/>
      <c r="AQ476" s="135"/>
      <c r="AR476" s="135"/>
      <c r="AS476" s="135"/>
      <c r="AT476" s="135"/>
      <c r="AU476" s="135"/>
      <c r="AV476" s="135"/>
      <c r="AW476" s="135"/>
      <c r="AX476" s="135"/>
      <c r="AY476" s="135"/>
      <c r="AZ476" s="135"/>
      <c r="BA476" s="135"/>
      <c r="BB476" s="135"/>
      <c r="BC476" s="135"/>
      <c r="BD476" s="135"/>
      <c r="BE476" s="135"/>
      <c r="BF476" s="135"/>
      <c r="BG476" s="135"/>
      <c r="BH476" s="136"/>
    </row>
    <row r="477">
      <c r="I477" s="131"/>
      <c r="J477" s="131"/>
      <c r="K477" s="131"/>
      <c r="L477" s="131"/>
      <c r="M477" s="132"/>
      <c r="N477" s="133"/>
      <c r="O477" s="131"/>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c r="AM477" s="135"/>
      <c r="AN477" s="135"/>
      <c r="AO477" s="135"/>
      <c r="AP477" s="135"/>
      <c r="AQ477" s="135"/>
      <c r="AR477" s="135"/>
      <c r="AS477" s="135"/>
      <c r="AT477" s="135"/>
      <c r="AU477" s="135"/>
      <c r="AV477" s="135"/>
      <c r="AW477" s="135"/>
      <c r="AX477" s="135"/>
      <c r="AY477" s="135"/>
      <c r="AZ477" s="135"/>
      <c r="BA477" s="135"/>
      <c r="BB477" s="135"/>
      <c r="BC477" s="135"/>
      <c r="BD477" s="135"/>
      <c r="BE477" s="135"/>
      <c r="BF477" s="135"/>
      <c r="BG477" s="135"/>
      <c r="BH477" s="136"/>
    </row>
    <row r="478">
      <c r="I478" s="131"/>
      <c r="J478" s="131"/>
      <c r="K478" s="131"/>
      <c r="L478" s="131"/>
      <c r="M478" s="132"/>
      <c r="N478" s="133"/>
      <c r="O478" s="131"/>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c r="AM478" s="135"/>
      <c r="AN478" s="135"/>
      <c r="AO478" s="135"/>
      <c r="AP478" s="135"/>
      <c r="AQ478" s="135"/>
      <c r="AR478" s="135"/>
      <c r="AS478" s="135"/>
      <c r="AT478" s="135"/>
      <c r="AU478" s="135"/>
      <c r="AV478" s="135"/>
      <c r="AW478" s="135"/>
      <c r="AX478" s="135"/>
      <c r="AY478" s="135"/>
      <c r="AZ478" s="135"/>
      <c r="BA478" s="135"/>
      <c r="BB478" s="135"/>
      <c r="BC478" s="135"/>
      <c r="BD478" s="135"/>
      <c r="BE478" s="135"/>
      <c r="BF478" s="135"/>
      <c r="BG478" s="135"/>
      <c r="BH478" s="136"/>
    </row>
    <row r="479">
      <c r="I479" s="131"/>
      <c r="J479" s="131"/>
      <c r="K479" s="131"/>
      <c r="L479" s="131"/>
      <c r="M479" s="132"/>
      <c r="N479" s="133"/>
      <c r="O479" s="131"/>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c r="AM479" s="135"/>
      <c r="AN479" s="135"/>
      <c r="AO479" s="135"/>
      <c r="AP479" s="135"/>
      <c r="AQ479" s="135"/>
      <c r="AR479" s="135"/>
      <c r="AS479" s="135"/>
      <c r="AT479" s="135"/>
      <c r="AU479" s="135"/>
      <c r="AV479" s="135"/>
      <c r="AW479" s="135"/>
      <c r="AX479" s="135"/>
      <c r="AY479" s="135"/>
      <c r="AZ479" s="135"/>
      <c r="BA479" s="135"/>
      <c r="BB479" s="135"/>
      <c r="BC479" s="135"/>
      <c r="BD479" s="135"/>
      <c r="BE479" s="135"/>
      <c r="BF479" s="135"/>
      <c r="BG479" s="135"/>
      <c r="BH479" s="136"/>
    </row>
    <row r="480">
      <c r="I480" s="131"/>
      <c r="J480" s="131"/>
      <c r="K480" s="131"/>
      <c r="L480" s="131"/>
      <c r="M480" s="132"/>
      <c r="N480" s="133"/>
      <c r="O480" s="131"/>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c r="AM480" s="135"/>
      <c r="AN480" s="135"/>
      <c r="AO480" s="135"/>
      <c r="AP480" s="135"/>
      <c r="AQ480" s="135"/>
      <c r="AR480" s="135"/>
      <c r="AS480" s="135"/>
      <c r="AT480" s="135"/>
      <c r="AU480" s="135"/>
      <c r="AV480" s="135"/>
      <c r="AW480" s="135"/>
      <c r="AX480" s="135"/>
      <c r="AY480" s="135"/>
      <c r="AZ480" s="135"/>
      <c r="BA480" s="135"/>
      <c r="BB480" s="135"/>
      <c r="BC480" s="135"/>
      <c r="BD480" s="135"/>
      <c r="BE480" s="135"/>
      <c r="BF480" s="135"/>
      <c r="BG480" s="135"/>
      <c r="BH480" s="136"/>
    </row>
    <row r="481">
      <c r="I481" s="131"/>
      <c r="J481" s="131"/>
      <c r="K481" s="131"/>
      <c r="L481" s="131"/>
      <c r="M481" s="132"/>
      <c r="N481" s="133"/>
      <c r="O481" s="131"/>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c r="AM481" s="135"/>
      <c r="AN481" s="135"/>
      <c r="AO481" s="135"/>
      <c r="AP481" s="135"/>
      <c r="AQ481" s="135"/>
      <c r="AR481" s="135"/>
      <c r="AS481" s="135"/>
      <c r="AT481" s="135"/>
      <c r="AU481" s="135"/>
      <c r="AV481" s="135"/>
      <c r="AW481" s="135"/>
      <c r="AX481" s="135"/>
      <c r="AY481" s="135"/>
      <c r="AZ481" s="135"/>
      <c r="BA481" s="135"/>
      <c r="BB481" s="135"/>
      <c r="BC481" s="135"/>
      <c r="BD481" s="135"/>
      <c r="BE481" s="135"/>
      <c r="BF481" s="135"/>
      <c r="BG481" s="135"/>
      <c r="BH481" s="136"/>
    </row>
    <row r="482">
      <c r="I482" s="131"/>
      <c r="J482" s="131"/>
      <c r="K482" s="131"/>
      <c r="L482" s="131"/>
      <c r="M482" s="132"/>
      <c r="N482" s="133"/>
      <c r="O482" s="131"/>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c r="AM482" s="135"/>
      <c r="AN482" s="135"/>
      <c r="AO482" s="135"/>
      <c r="AP482" s="135"/>
      <c r="AQ482" s="135"/>
      <c r="AR482" s="135"/>
      <c r="AS482" s="135"/>
      <c r="AT482" s="135"/>
      <c r="AU482" s="135"/>
      <c r="AV482" s="135"/>
      <c r="AW482" s="135"/>
      <c r="AX482" s="135"/>
      <c r="AY482" s="135"/>
      <c r="AZ482" s="135"/>
      <c r="BA482" s="135"/>
      <c r="BB482" s="135"/>
      <c r="BC482" s="135"/>
      <c r="BD482" s="135"/>
      <c r="BE482" s="135"/>
      <c r="BF482" s="135"/>
      <c r="BG482" s="135"/>
      <c r="BH482" s="136"/>
    </row>
    <row r="483">
      <c r="I483" s="131"/>
      <c r="J483" s="131"/>
      <c r="K483" s="131"/>
      <c r="L483" s="131"/>
      <c r="M483" s="132"/>
      <c r="N483" s="133"/>
      <c r="O483" s="131"/>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c r="AQ483" s="135"/>
      <c r="AR483" s="135"/>
      <c r="AS483" s="135"/>
      <c r="AT483" s="135"/>
      <c r="AU483" s="135"/>
      <c r="AV483" s="135"/>
      <c r="AW483" s="135"/>
      <c r="AX483" s="135"/>
      <c r="AY483" s="135"/>
      <c r="AZ483" s="135"/>
      <c r="BA483" s="135"/>
      <c r="BB483" s="135"/>
      <c r="BC483" s="135"/>
      <c r="BD483" s="135"/>
      <c r="BE483" s="135"/>
      <c r="BF483" s="135"/>
      <c r="BG483" s="135"/>
      <c r="BH483" s="136"/>
    </row>
    <row r="484">
      <c r="I484" s="131"/>
      <c r="J484" s="131"/>
      <c r="K484" s="131"/>
      <c r="L484" s="131"/>
      <c r="M484" s="132"/>
      <c r="N484" s="133"/>
      <c r="O484" s="131"/>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c r="AM484" s="135"/>
      <c r="AN484" s="135"/>
      <c r="AO484" s="135"/>
      <c r="AP484" s="135"/>
      <c r="AQ484" s="135"/>
      <c r="AR484" s="135"/>
      <c r="AS484" s="135"/>
      <c r="AT484" s="135"/>
      <c r="AU484" s="135"/>
      <c r="AV484" s="135"/>
      <c r="AW484" s="135"/>
      <c r="AX484" s="135"/>
      <c r="AY484" s="135"/>
      <c r="AZ484" s="135"/>
      <c r="BA484" s="135"/>
      <c r="BB484" s="135"/>
      <c r="BC484" s="135"/>
      <c r="BD484" s="135"/>
      <c r="BE484" s="135"/>
      <c r="BF484" s="135"/>
      <c r="BG484" s="135"/>
      <c r="BH484" s="136"/>
    </row>
    <row r="485">
      <c r="I485" s="131"/>
      <c r="J485" s="131"/>
      <c r="K485" s="131"/>
      <c r="L485" s="131"/>
      <c r="M485" s="132"/>
      <c r="N485" s="133"/>
      <c r="O485" s="131"/>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c r="AM485" s="135"/>
      <c r="AN485" s="135"/>
      <c r="AO485" s="135"/>
      <c r="AP485" s="135"/>
      <c r="AQ485" s="135"/>
      <c r="AR485" s="135"/>
      <c r="AS485" s="135"/>
      <c r="AT485" s="135"/>
      <c r="AU485" s="135"/>
      <c r="AV485" s="135"/>
      <c r="AW485" s="135"/>
      <c r="AX485" s="135"/>
      <c r="AY485" s="135"/>
      <c r="AZ485" s="135"/>
      <c r="BA485" s="135"/>
      <c r="BB485" s="135"/>
      <c r="BC485" s="135"/>
      <c r="BD485" s="135"/>
      <c r="BE485" s="135"/>
      <c r="BF485" s="135"/>
      <c r="BG485" s="135"/>
      <c r="BH485" s="136"/>
    </row>
    <row r="486">
      <c r="I486" s="131"/>
      <c r="J486" s="131"/>
      <c r="K486" s="131"/>
      <c r="L486" s="131"/>
      <c r="M486" s="132"/>
      <c r="N486" s="133"/>
      <c r="O486" s="131"/>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c r="AM486" s="135"/>
      <c r="AN486" s="135"/>
      <c r="AO486" s="135"/>
      <c r="AP486" s="135"/>
      <c r="AQ486" s="135"/>
      <c r="AR486" s="135"/>
      <c r="AS486" s="135"/>
      <c r="AT486" s="135"/>
      <c r="AU486" s="135"/>
      <c r="AV486" s="135"/>
      <c r="AW486" s="135"/>
      <c r="AX486" s="135"/>
      <c r="AY486" s="135"/>
      <c r="AZ486" s="135"/>
      <c r="BA486" s="135"/>
      <c r="BB486" s="135"/>
      <c r="BC486" s="135"/>
      <c r="BD486" s="135"/>
      <c r="BE486" s="135"/>
      <c r="BF486" s="135"/>
      <c r="BG486" s="135"/>
      <c r="BH486" s="136"/>
    </row>
    <row r="487">
      <c r="I487" s="131"/>
      <c r="J487" s="131"/>
      <c r="K487" s="131"/>
      <c r="L487" s="131"/>
      <c r="M487" s="132"/>
      <c r="N487" s="133"/>
      <c r="O487" s="131"/>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c r="AM487" s="135"/>
      <c r="AN487" s="135"/>
      <c r="AO487" s="135"/>
      <c r="AP487" s="135"/>
      <c r="AQ487" s="135"/>
      <c r="AR487" s="135"/>
      <c r="AS487" s="135"/>
      <c r="AT487" s="135"/>
      <c r="AU487" s="135"/>
      <c r="AV487" s="135"/>
      <c r="AW487" s="135"/>
      <c r="AX487" s="135"/>
      <c r="AY487" s="135"/>
      <c r="AZ487" s="135"/>
      <c r="BA487" s="135"/>
      <c r="BB487" s="135"/>
      <c r="BC487" s="135"/>
      <c r="BD487" s="135"/>
      <c r="BE487" s="135"/>
      <c r="BF487" s="135"/>
      <c r="BG487" s="135"/>
      <c r="BH487" s="136"/>
    </row>
    <row r="488">
      <c r="I488" s="131"/>
      <c r="J488" s="131"/>
      <c r="K488" s="131"/>
      <c r="L488" s="131"/>
      <c r="M488" s="132"/>
      <c r="N488" s="133"/>
      <c r="O488" s="131"/>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c r="AM488" s="135"/>
      <c r="AN488" s="135"/>
      <c r="AO488" s="135"/>
      <c r="AP488" s="135"/>
      <c r="AQ488" s="135"/>
      <c r="AR488" s="135"/>
      <c r="AS488" s="135"/>
      <c r="AT488" s="135"/>
      <c r="AU488" s="135"/>
      <c r="AV488" s="135"/>
      <c r="AW488" s="135"/>
      <c r="AX488" s="135"/>
      <c r="AY488" s="135"/>
      <c r="AZ488" s="135"/>
      <c r="BA488" s="135"/>
      <c r="BB488" s="135"/>
      <c r="BC488" s="135"/>
      <c r="BD488" s="135"/>
      <c r="BE488" s="135"/>
      <c r="BF488" s="135"/>
      <c r="BG488" s="135"/>
      <c r="BH488" s="136"/>
    </row>
    <row r="489">
      <c r="I489" s="131"/>
      <c r="J489" s="131"/>
      <c r="K489" s="131"/>
      <c r="L489" s="131"/>
      <c r="M489" s="132"/>
      <c r="N489" s="133"/>
      <c r="O489" s="131"/>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c r="AM489" s="135"/>
      <c r="AN489" s="135"/>
      <c r="AO489" s="135"/>
      <c r="AP489" s="135"/>
      <c r="AQ489" s="135"/>
      <c r="AR489" s="135"/>
      <c r="AS489" s="135"/>
      <c r="AT489" s="135"/>
      <c r="AU489" s="135"/>
      <c r="AV489" s="135"/>
      <c r="AW489" s="135"/>
      <c r="AX489" s="135"/>
      <c r="AY489" s="135"/>
      <c r="AZ489" s="135"/>
      <c r="BA489" s="135"/>
      <c r="BB489" s="135"/>
      <c r="BC489" s="135"/>
      <c r="BD489" s="135"/>
      <c r="BE489" s="135"/>
      <c r="BF489" s="135"/>
      <c r="BG489" s="135"/>
      <c r="BH489" s="136"/>
    </row>
    <row r="490">
      <c r="I490" s="131"/>
      <c r="J490" s="131"/>
      <c r="K490" s="131"/>
      <c r="L490" s="131"/>
      <c r="M490" s="132"/>
      <c r="N490" s="133"/>
      <c r="O490" s="131"/>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c r="AM490" s="135"/>
      <c r="AN490" s="135"/>
      <c r="AO490" s="135"/>
      <c r="AP490" s="135"/>
      <c r="AQ490" s="135"/>
      <c r="AR490" s="135"/>
      <c r="AS490" s="135"/>
      <c r="AT490" s="135"/>
      <c r="AU490" s="135"/>
      <c r="AV490" s="135"/>
      <c r="AW490" s="135"/>
      <c r="AX490" s="135"/>
      <c r="AY490" s="135"/>
      <c r="AZ490" s="135"/>
      <c r="BA490" s="135"/>
      <c r="BB490" s="135"/>
      <c r="BC490" s="135"/>
      <c r="BD490" s="135"/>
      <c r="BE490" s="135"/>
      <c r="BF490" s="135"/>
      <c r="BG490" s="135"/>
      <c r="BH490" s="136"/>
    </row>
    <row r="491">
      <c r="I491" s="131"/>
      <c r="J491" s="131"/>
      <c r="K491" s="131"/>
      <c r="L491" s="131"/>
      <c r="M491" s="132"/>
      <c r="N491" s="133"/>
      <c r="O491" s="131"/>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c r="AM491" s="135"/>
      <c r="AN491" s="135"/>
      <c r="AO491" s="135"/>
      <c r="AP491" s="135"/>
      <c r="AQ491" s="135"/>
      <c r="AR491" s="135"/>
      <c r="AS491" s="135"/>
      <c r="AT491" s="135"/>
      <c r="AU491" s="135"/>
      <c r="AV491" s="135"/>
      <c r="AW491" s="135"/>
      <c r="AX491" s="135"/>
      <c r="AY491" s="135"/>
      <c r="AZ491" s="135"/>
      <c r="BA491" s="135"/>
      <c r="BB491" s="135"/>
      <c r="BC491" s="135"/>
      <c r="BD491" s="135"/>
      <c r="BE491" s="135"/>
      <c r="BF491" s="135"/>
      <c r="BG491" s="135"/>
      <c r="BH491" s="136"/>
    </row>
    <row r="492">
      <c r="I492" s="131"/>
      <c r="J492" s="131"/>
      <c r="K492" s="131"/>
      <c r="L492" s="131"/>
      <c r="M492" s="132"/>
      <c r="N492" s="133"/>
      <c r="O492" s="131"/>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c r="AM492" s="135"/>
      <c r="AN492" s="135"/>
      <c r="AO492" s="135"/>
      <c r="AP492" s="135"/>
      <c r="AQ492" s="135"/>
      <c r="AR492" s="135"/>
      <c r="AS492" s="135"/>
      <c r="AT492" s="135"/>
      <c r="AU492" s="135"/>
      <c r="AV492" s="135"/>
      <c r="AW492" s="135"/>
      <c r="AX492" s="135"/>
      <c r="AY492" s="135"/>
      <c r="AZ492" s="135"/>
      <c r="BA492" s="135"/>
      <c r="BB492" s="135"/>
      <c r="BC492" s="135"/>
      <c r="BD492" s="135"/>
      <c r="BE492" s="135"/>
      <c r="BF492" s="135"/>
      <c r="BG492" s="135"/>
      <c r="BH492" s="136"/>
    </row>
    <row r="493">
      <c r="I493" s="131"/>
      <c r="J493" s="131"/>
      <c r="K493" s="131"/>
      <c r="L493" s="131"/>
      <c r="M493" s="132"/>
      <c r="N493" s="133"/>
      <c r="O493" s="131"/>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c r="AM493" s="135"/>
      <c r="AN493" s="135"/>
      <c r="AO493" s="135"/>
      <c r="AP493" s="135"/>
      <c r="AQ493" s="135"/>
      <c r="AR493" s="135"/>
      <c r="AS493" s="135"/>
      <c r="AT493" s="135"/>
      <c r="AU493" s="135"/>
      <c r="AV493" s="135"/>
      <c r="AW493" s="135"/>
      <c r="AX493" s="135"/>
      <c r="AY493" s="135"/>
      <c r="AZ493" s="135"/>
      <c r="BA493" s="135"/>
      <c r="BB493" s="135"/>
      <c r="BC493" s="135"/>
      <c r="BD493" s="135"/>
      <c r="BE493" s="135"/>
      <c r="BF493" s="135"/>
      <c r="BG493" s="135"/>
      <c r="BH493" s="136"/>
    </row>
    <row r="494">
      <c r="I494" s="131"/>
      <c r="J494" s="131"/>
      <c r="K494" s="131"/>
      <c r="L494" s="131"/>
      <c r="M494" s="132"/>
      <c r="N494" s="133"/>
      <c r="O494" s="131"/>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c r="AM494" s="135"/>
      <c r="AN494" s="135"/>
      <c r="AO494" s="135"/>
      <c r="AP494" s="135"/>
      <c r="AQ494" s="135"/>
      <c r="AR494" s="135"/>
      <c r="AS494" s="135"/>
      <c r="AT494" s="135"/>
      <c r="AU494" s="135"/>
      <c r="AV494" s="135"/>
      <c r="AW494" s="135"/>
      <c r="AX494" s="135"/>
      <c r="AY494" s="135"/>
      <c r="AZ494" s="135"/>
      <c r="BA494" s="135"/>
      <c r="BB494" s="135"/>
      <c r="BC494" s="135"/>
      <c r="BD494" s="135"/>
      <c r="BE494" s="135"/>
      <c r="BF494" s="135"/>
      <c r="BG494" s="135"/>
      <c r="BH494" s="136"/>
    </row>
    <row r="495">
      <c r="I495" s="131"/>
      <c r="J495" s="131"/>
      <c r="K495" s="131"/>
      <c r="L495" s="131"/>
      <c r="M495" s="132"/>
      <c r="N495" s="133"/>
      <c r="O495" s="131"/>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c r="AM495" s="135"/>
      <c r="AN495" s="135"/>
      <c r="AO495" s="135"/>
      <c r="AP495" s="135"/>
      <c r="AQ495" s="135"/>
      <c r="AR495" s="135"/>
      <c r="AS495" s="135"/>
      <c r="AT495" s="135"/>
      <c r="AU495" s="135"/>
      <c r="AV495" s="135"/>
      <c r="AW495" s="135"/>
      <c r="AX495" s="135"/>
      <c r="AY495" s="135"/>
      <c r="AZ495" s="135"/>
      <c r="BA495" s="135"/>
      <c r="BB495" s="135"/>
      <c r="BC495" s="135"/>
      <c r="BD495" s="135"/>
      <c r="BE495" s="135"/>
      <c r="BF495" s="135"/>
      <c r="BG495" s="135"/>
      <c r="BH495" s="136"/>
    </row>
    <row r="496">
      <c r="I496" s="131"/>
      <c r="J496" s="131"/>
      <c r="K496" s="131"/>
      <c r="L496" s="131"/>
      <c r="M496" s="132"/>
      <c r="N496" s="133"/>
      <c r="O496" s="131"/>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c r="AM496" s="135"/>
      <c r="AN496" s="135"/>
      <c r="AO496" s="135"/>
      <c r="AP496" s="135"/>
      <c r="AQ496" s="135"/>
      <c r="AR496" s="135"/>
      <c r="AS496" s="135"/>
      <c r="AT496" s="135"/>
      <c r="AU496" s="135"/>
      <c r="AV496" s="135"/>
      <c r="AW496" s="135"/>
      <c r="AX496" s="135"/>
      <c r="AY496" s="135"/>
      <c r="AZ496" s="135"/>
      <c r="BA496" s="135"/>
      <c r="BB496" s="135"/>
      <c r="BC496" s="135"/>
      <c r="BD496" s="135"/>
      <c r="BE496" s="135"/>
      <c r="BF496" s="135"/>
      <c r="BG496" s="135"/>
      <c r="BH496" s="136"/>
    </row>
    <row r="497">
      <c r="I497" s="131"/>
      <c r="J497" s="131"/>
      <c r="K497" s="131"/>
      <c r="L497" s="131"/>
      <c r="M497" s="132"/>
      <c r="N497" s="133"/>
      <c r="O497" s="131"/>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c r="AM497" s="135"/>
      <c r="AN497" s="135"/>
      <c r="AO497" s="135"/>
      <c r="AP497" s="135"/>
      <c r="AQ497" s="135"/>
      <c r="AR497" s="135"/>
      <c r="AS497" s="135"/>
      <c r="AT497" s="135"/>
      <c r="AU497" s="135"/>
      <c r="AV497" s="135"/>
      <c r="AW497" s="135"/>
      <c r="AX497" s="135"/>
      <c r="AY497" s="135"/>
      <c r="AZ497" s="135"/>
      <c r="BA497" s="135"/>
      <c r="BB497" s="135"/>
      <c r="BC497" s="135"/>
      <c r="BD497" s="135"/>
      <c r="BE497" s="135"/>
      <c r="BF497" s="135"/>
      <c r="BG497" s="135"/>
      <c r="BH497" s="136"/>
    </row>
    <row r="498">
      <c r="I498" s="131"/>
      <c r="J498" s="131"/>
      <c r="K498" s="131"/>
      <c r="L498" s="131"/>
      <c r="M498" s="132"/>
      <c r="N498" s="133"/>
      <c r="O498" s="131"/>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c r="AM498" s="135"/>
      <c r="AN498" s="135"/>
      <c r="AO498" s="135"/>
      <c r="AP498" s="135"/>
      <c r="AQ498" s="135"/>
      <c r="AR498" s="135"/>
      <c r="AS498" s="135"/>
      <c r="AT498" s="135"/>
      <c r="AU498" s="135"/>
      <c r="AV498" s="135"/>
      <c r="AW498" s="135"/>
      <c r="AX498" s="135"/>
      <c r="AY498" s="135"/>
      <c r="AZ498" s="135"/>
      <c r="BA498" s="135"/>
      <c r="BB498" s="135"/>
      <c r="BC498" s="135"/>
      <c r="BD498" s="135"/>
      <c r="BE498" s="135"/>
      <c r="BF498" s="135"/>
      <c r="BG498" s="135"/>
      <c r="BH498" s="136"/>
    </row>
    <row r="499">
      <c r="I499" s="131"/>
      <c r="J499" s="131"/>
      <c r="K499" s="131"/>
      <c r="L499" s="131"/>
      <c r="M499" s="132"/>
      <c r="N499" s="133"/>
      <c r="O499" s="131"/>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c r="AM499" s="135"/>
      <c r="AN499" s="135"/>
      <c r="AO499" s="135"/>
      <c r="AP499" s="135"/>
      <c r="AQ499" s="135"/>
      <c r="AR499" s="135"/>
      <c r="AS499" s="135"/>
      <c r="AT499" s="135"/>
      <c r="AU499" s="135"/>
      <c r="AV499" s="135"/>
      <c r="AW499" s="135"/>
      <c r="AX499" s="135"/>
      <c r="AY499" s="135"/>
      <c r="AZ499" s="135"/>
      <c r="BA499" s="135"/>
      <c r="BB499" s="135"/>
      <c r="BC499" s="135"/>
      <c r="BD499" s="135"/>
      <c r="BE499" s="135"/>
      <c r="BF499" s="135"/>
      <c r="BG499" s="135"/>
      <c r="BH499" s="136"/>
    </row>
    <row r="500">
      <c r="I500" s="131"/>
      <c r="J500" s="131"/>
      <c r="K500" s="131"/>
      <c r="L500" s="131"/>
      <c r="M500" s="132"/>
      <c r="N500" s="133"/>
      <c r="O500" s="131"/>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c r="AM500" s="135"/>
      <c r="AN500" s="135"/>
      <c r="AO500" s="135"/>
      <c r="AP500" s="135"/>
      <c r="AQ500" s="135"/>
      <c r="AR500" s="135"/>
      <c r="AS500" s="135"/>
      <c r="AT500" s="135"/>
      <c r="AU500" s="135"/>
      <c r="AV500" s="135"/>
      <c r="AW500" s="135"/>
      <c r="AX500" s="135"/>
      <c r="AY500" s="135"/>
      <c r="AZ500" s="135"/>
      <c r="BA500" s="135"/>
      <c r="BB500" s="135"/>
      <c r="BC500" s="135"/>
      <c r="BD500" s="135"/>
      <c r="BE500" s="135"/>
      <c r="BF500" s="135"/>
      <c r="BG500" s="135"/>
      <c r="BH500" s="136"/>
    </row>
    <row r="501">
      <c r="I501" s="131"/>
      <c r="J501" s="131"/>
      <c r="K501" s="131"/>
      <c r="L501" s="131"/>
      <c r="M501" s="132"/>
      <c r="N501" s="133"/>
      <c r="O501" s="131"/>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c r="AM501" s="135"/>
      <c r="AN501" s="135"/>
      <c r="AO501" s="135"/>
      <c r="AP501" s="135"/>
      <c r="AQ501" s="135"/>
      <c r="AR501" s="135"/>
      <c r="AS501" s="135"/>
      <c r="AT501" s="135"/>
      <c r="AU501" s="135"/>
      <c r="AV501" s="135"/>
      <c r="AW501" s="135"/>
      <c r="AX501" s="135"/>
      <c r="AY501" s="135"/>
      <c r="AZ501" s="135"/>
      <c r="BA501" s="135"/>
      <c r="BB501" s="135"/>
      <c r="BC501" s="135"/>
      <c r="BD501" s="135"/>
      <c r="BE501" s="135"/>
      <c r="BF501" s="135"/>
      <c r="BG501" s="135"/>
      <c r="BH501" s="136"/>
    </row>
    <row r="502">
      <c r="I502" s="131"/>
      <c r="J502" s="131"/>
      <c r="K502" s="131"/>
      <c r="L502" s="131"/>
      <c r="M502" s="132"/>
      <c r="N502" s="133"/>
      <c r="O502" s="131"/>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c r="AM502" s="135"/>
      <c r="AN502" s="135"/>
      <c r="AO502" s="135"/>
      <c r="AP502" s="135"/>
      <c r="AQ502" s="135"/>
      <c r="AR502" s="135"/>
      <c r="AS502" s="135"/>
      <c r="AT502" s="135"/>
      <c r="AU502" s="135"/>
      <c r="AV502" s="135"/>
      <c r="AW502" s="135"/>
      <c r="AX502" s="135"/>
      <c r="AY502" s="135"/>
      <c r="AZ502" s="135"/>
      <c r="BA502" s="135"/>
      <c r="BB502" s="135"/>
      <c r="BC502" s="135"/>
      <c r="BD502" s="135"/>
      <c r="BE502" s="135"/>
      <c r="BF502" s="135"/>
      <c r="BG502" s="135"/>
      <c r="BH502" s="136"/>
    </row>
    <row r="503">
      <c r="I503" s="131"/>
      <c r="J503" s="131"/>
      <c r="K503" s="131"/>
      <c r="L503" s="131"/>
      <c r="M503" s="132"/>
      <c r="N503" s="133"/>
      <c r="O503" s="131"/>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c r="AM503" s="135"/>
      <c r="AN503" s="135"/>
      <c r="AO503" s="135"/>
      <c r="AP503" s="135"/>
      <c r="AQ503" s="135"/>
      <c r="AR503" s="135"/>
      <c r="AS503" s="135"/>
      <c r="AT503" s="135"/>
      <c r="AU503" s="135"/>
      <c r="AV503" s="135"/>
      <c r="AW503" s="135"/>
      <c r="AX503" s="135"/>
      <c r="AY503" s="135"/>
      <c r="AZ503" s="135"/>
      <c r="BA503" s="135"/>
      <c r="BB503" s="135"/>
      <c r="BC503" s="135"/>
      <c r="BD503" s="135"/>
      <c r="BE503" s="135"/>
      <c r="BF503" s="135"/>
      <c r="BG503" s="135"/>
      <c r="BH503" s="136"/>
    </row>
    <row r="504">
      <c r="I504" s="131"/>
      <c r="J504" s="131"/>
      <c r="K504" s="131"/>
      <c r="L504" s="131"/>
      <c r="M504" s="132"/>
      <c r="N504" s="133"/>
      <c r="O504" s="131"/>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c r="AM504" s="135"/>
      <c r="AN504" s="135"/>
      <c r="AO504" s="135"/>
      <c r="AP504" s="135"/>
      <c r="AQ504" s="135"/>
      <c r="AR504" s="135"/>
      <c r="AS504" s="135"/>
      <c r="AT504" s="135"/>
      <c r="AU504" s="135"/>
      <c r="AV504" s="135"/>
      <c r="AW504" s="135"/>
      <c r="AX504" s="135"/>
      <c r="AY504" s="135"/>
      <c r="AZ504" s="135"/>
      <c r="BA504" s="135"/>
      <c r="BB504" s="135"/>
      <c r="BC504" s="135"/>
      <c r="BD504" s="135"/>
      <c r="BE504" s="135"/>
      <c r="BF504" s="135"/>
      <c r="BG504" s="135"/>
      <c r="BH504" s="136"/>
    </row>
    <row r="505">
      <c r="I505" s="131"/>
      <c r="J505" s="131"/>
      <c r="K505" s="131"/>
      <c r="L505" s="131"/>
      <c r="M505" s="132"/>
      <c r="N505" s="133"/>
      <c r="O505" s="131"/>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c r="AM505" s="135"/>
      <c r="AN505" s="135"/>
      <c r="AO505" s="135"/>
      <c r="AP505" s="135"/>
      <c r="AQ505" s="135"/>
      <c r="AR505" s="135"/>
      <c r="AS505" s="135"/>
      <c r="AT505" s="135"/>
      <c r="AU505" s="135"/>
      <c r="AV505" s="135"/>
      <c r="AW505" s="135"/>
      <c r="AX505" s="135"/>
      <c r="AY505" s="135"/>
      <c r="AZ505" s="135"/>
      <c r="BA505" s="135"/>
      <c r="BB505" s="135"/>
      <c r="BC505" s="135"/>
      <c r="BD505" s="135"/>
      <c r="BE505" s="135"/>
      <c r="BF505" s="135"/>
      <c r="BG505" s="135"/>
      <c r="BH505" s="136"/>
    </row>
    <row r="506">
      <c r="I506" s="131"/>
      <c r="J506" s="131"/>
      <c r="K506" s="131"/>
      <c r="L506" s="131"/>
      <c r="M506" s="132"/>
      <c r="N506" s="133"/>
      <c r="O506" s="131"/>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c r="AM506" s="135"/>
      <c r="AN506" s="135"/>
      <c r="AO506" s="135"/>
      <c r="AP506" s="135"/>
      <c r="AQ506" s="135"/>
      <c r="AR506" s="135"/>
      <c r="AS506" s="135"/>
      <c r="AT506" s="135"/>
      <c r="AU506" s="135"/>
      <c r="AV506" s="135"/>
      <c r="AW506" s="135"/>
      <c r="AX506" s="135"/>
      <c r="AY506" s="135"/>
      <c r="AZ506" s="135"/>
      <c r="BA506" s="135"/>
      <c r="BB506" s="135"/>
      <c r="BC506" s="135"/>
      <c r="BD506" s="135"/>
      <c r="BE506" s="135"/>
      <c r="BF506" s="135"/>
      <c r="BG506" s="135"/>
      <c r="BH506" s="136"/>
    </row>
    <row r="507">
      <c r="I507" s="131"/>
      <c r="J507" s="131"/>
      <c r="K507" s="131"/>
      <c r="L507" s="131"/>
      <c r="M507" s="132"/>
      <c r="N507" s="133"/>
      <c r="O507" s="131"/>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c r="AM507" s="135"/>
      <c r="AN507" s="135"/>
      <c r="AO507" s="135"/>
      <c r="AP507" s="135"/>
      <c r="AQ507" s="135"/>
      <c r="AR507" s="135"/>
      <c r="AS507" s="135"/>
      <c r="AT507" s="135"/>
      <c r="AU507" s="135"/>
      <c r="AV507" s="135"/>
      <c r="AW507" s="135"/>
      <c r="AX507" s="135"/>
      <c r="AY507" s="135"/>
      <c r="AZ507" s="135"/>
      <c r="BA507" s="135"/>
      <c r="BB507" s="135"/>
      <c r="BC507" s="135"/>
      <c r="BD507" s="135"/>
      <c r="BE507" s="135"/>
      <c r="BF507" s="135"/>
      <c r="BG507" s="135"/>
      <c r="BH507" s="136"/>
    </row>
    <row r="508">
      <c r="I508" s="131"/>
      <c r="J508" s="131"/>
      <c r="K508" s="131"/>
      <c r="L508" s="131"/>
      <c r="M508" s="132"/>
      <c r="N508" s="133"/>
      <c r="O508" s="131"/>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c r="AM508" s="135"/>
      <c r="AN508" s="135"/>
      <c r="AO508" s="135"/>
      <c r="AP508" s="135"/>
      <c r="AQ508" s="135"/>
      <c r="AR508" s="135"/>
      <c r="AS508" s="135"/>
      <c r="AT508" s="135"/>
      <c r="AU508" s="135"/>
      <c r="AV508" s="135"/>
      <c r="AW508" s="135"/>
      <c r="AX508" s="135"/>
      <c r="AY508" s="135"/>
      <c r="AZ508" s="135"/>
      <c r="BA508" s="135"/>
      <c r="BB508" s="135"/>
      <c r="BC508" s="135"/>
      <c r="BD508" s="135"/>
      <c r="BE508" s="135"/>
      <c r="BF508" s="135"/>
      <c r="BG508" s="135"/>
      <c r="BH508" s="136"/>
    </row>
    <row r="509">
      <c r="I509" s="131"/>
      <c r="J509" s="131"/>
      <c r="K509" s="131"/>
      <c r="L509" s="131"/>
      <c r="M509" s="132"/>
      <c r="N509" s="133"/>
      <c r="O509" s="131"/>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c r="AM509" s="135"/>
      <c r="AN509" s="135"/>
      <c r="AO509" s="135"/>
      <c r="AP509" s="135"/>
      <c r="AQ509" s="135"/>
      <c r="AR509" s="135"/>
      <c r="AS509" s="135"/>
      <c r="AT509" s="135"/>
      <c r="AU509" s="135"/>
      <c r="AV509" s="135"/>
      <c r="AW509" s="135"/>
      <c r="AX509" s="135"/>
      <c r="AY509" s="135"/>
      <c r="AZ509" s="135"/>
      <c r="BA509" s="135"/>
      <c r="BB509" s="135"/>
      <c r="BC509" s="135"/>
      <c r="BD509" s="135"/>
      <c r="BE509" s="135"/>
      <c r="BF509" s="135"/>
      <c r="BG509" s="135"/>
      <c r="BH509" s="136"/>
    </row>
    <row r="510">
      <c r="I510" s="131"/>
      <c r="J510" s="131"/>
      <c r="K510" s="131"/>
      <c r="L510" s="131"/>
      <c r="M510" s="132"/>
      <c r="N510" s="133"/>
      <c r="O510" s="131"/>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c r="AM510" s="135"/>
      <c r="AN510" s="135"/>
      <c r="AO510" s="135"/>
      <c r="AP510" s="135"/>
      <c r="AQ510" s="135"/>
      <c r="AR510" s="135"/>
      <c r="AS510" s="135"/>
      <c r="AT510" s="135"/>
      <c r="AU510" s="135"/>
      <c r="AV510" s="135"/>
      <c r="AW510" s="135"/>
      <c r="AX510" s="135"/>
      <c r="AY510" s="135"/>
      <c r="AZ510" s="135"/>
      <c r="BA510" s="135"/>
      <c r="BB510" s="135"/>
      <c r="BC510" s="135"/>
      <c r="BD510" s="135"/>
      <c r="BE510" s="135"/>
      <c r="BF510" s="135"/>
      <c r="BG510" s="135"/>
      <c r="BH510" s="136"/>
    </row>
    <row r="511">
      <c r="I511" s="131"/>
      <c r="J511" s="131"/>
      <c r="K511" s="131"/>
      <c r="L511" s="131"/>
      <c r="M511" s="132"/>
      <c r="N511" s="133"/>
      <c r="O511" s="131"/>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c r="AM511" s="135"/>
      <c r="AN511" s="135"/>
      <c r="AO511" s="135"/>
      <c r="AP511" s="135"/>
      <c r="AQ511" s="135"/>
      <c r="AR511" s="135"/>
      <c r="AS511" s="135"/>
      <c r="AT511" s="135"/>
      <c r="AU511" s="135"/>
      <c r="AV511" s="135"/>
      <c r="AW511" s="135"/>
      <c r="AX511" s="135"/>
      <c r="AY511" s="135"/>
      <c r="AZ511" s="135"/>
      <c r="BA511" s="135"/>
      <c r="BB511" s="135"/>
      <c r="BC511" s="135"/>
      <c r="BD511" s="135"/>
      <c r="BE511" s="135"/>
      <c r="BF511" s="135"/>
      <c r="BG511" s="135"/>
      <c r="BH511" s="136"/>
    </row>
    <row r="512">
      <c r="I512" s="131"/>
      <c r="J512" s="131"/>
      <c r="K512" s="131"/>
      <c r="L512" s="131"/>
      <c r="M512" s="132"/>
      <c r="N512" s="133"/>
      <c r="O512" s="131"/>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c r="AM512" s="135"/>
      <c r="AN512" s="135"/>
      <c r="AO512" s="135"/>
      <c r="AP512" s="135"/>
      <c r="AQ512" s="135"/>
      <c r="AR512" s="135"/>
      <c r="AS512" s="135"/>
      <c r="AT512" s="135"/>
      <c r="AU512" s="135"/>
      <c r="AV512" s="135"/>
      <c r="AW512" s="135"/>
      <c r="AX512" s="135"/>
      <c r="AY512" s="135"/>
      <c r="AZ512" s="135"/>
      <c r="BA512" s="135"/>
      <c r="BB512" s="135"/>
      <c r="BC512" s="135"/>
      <c r="BD512" s="135"/>
      <c r="BE512" s="135"/>
      <c r="BF512" s="135"/>
      <c r="BG512" s="135"/>
      <c r="BH512" s="136"/>
    </row>
    <row r="513">
      <c r="I513" s="131"/>
      <c r="J513" s="131"/>
      <c r="K513" s="131"/>
      <c r="L513" s="131"/>
      <c r="M513" s="132"/>
      <c r="N513" s="133"/>
      <c r="O513" s="131"/>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c r="AM513" s="135"/>
      <c r="AN513" s="135"/>
      <c r="AO513" s="135"/>
      <c r="AP513" s="135"/>
      <c r="AQ513" s="135"/>
      <c r="AR513" s="135"/>
      <c r="AS513" s="135"/>
      <c r="AT513" s="135"/>
      <c r="AU513" s="135"/>
      <c r="AV513" s="135"/>
      <c r="AW513" s="135"/>
      <c r="AX513" s="135"/>
      <c r="AY513" s="135"/>
      <c r="AZ513" s="135"/>
      <c r="BA513" s="135"/>
      <c r="BB513" s="135"/>
      <c r="BC513" s="135"/>
      <c r="BD513" s="135"/>
      <c r="BE513" s="135"/>
      <c r="BF513" s="135"/>
      <c r="BG513" s="135"/>
      <c r="BH513" s="136"/>
    </row>
    <row r="514">
      <c r="I514" s="131"/>
      <c r="J514" s="131"/>
      <c r="K514" s="131"/>
      <c r="L514" s="131"/>
      <c r="M514" s="132"/>
      <c r="N514" s="133"/>
      <c r="O514" s="131"/>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c r="AM514" s="135"/>
      <c r="AN514" s="135"/>
      <c r="AO514" s="135"/>
      <c r="AP514" s="135"/>
      <c r="AQ514" s="135"/>
      <c r="AR514" s="135"/>
      <c r="AS514" s="135"/>
      <c r="AT514" s="135"/>
      <c r="AU514" s="135"/>
      <c r="AV514" s="135"/>
      <c r="AW514" s="135"/>
      <c r="AX514" s="135"/>
      <c r="AY514" s="135"/>
      <c r="AZ514" s="135"/>
      <c r="BA514" s="135"/>
      <c r="BB514" s="135"/>
      <c r="BC514" s="135"/>
      <c r="BD514" s="135"/>
      <c r="BE514" s="135"/>
      <c r="BF514" s="135"/>
      <c r="BG514" s="135"/>
      <c r="BH514" s="136"/>
    </row>
    <row r="515">
      <c r="I515" s="131"/>
      <c r="J515" s="131"/>
      <c r="K515" s="131"/>
      <c r="L515" s="131"/>
      <c r="M515" s="132"/>
      <c r="N515" s="133"/>
      <c r="O515" s="131"/>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c r="AM515" s="135"/>
      <c r="AN515" s="135"/>
      <c r="AO515" s="135"/>
      <c r="AP515" s="135"/>
      <c r="AQ515" s="135"/>
      <c r="AR515" s="135"/>
      <c r="AS515" s="135"/>
      <c r="AT515" s="135"/>
      <c r="AU515" s="135"/>
      <c r="AV515" s="135"/>
      <c r="AW515" s="135"/>
      <c r="AX515" s="135"/>
      <c r="AY515" s="135"/>
      <c r="AZ515" s="135"/>
      <c r="BA515" s="135"/>
      <c r="BB515" s="135"/>
      <c r="BC515" s="135"/>
      <c r="BD515" s="135"/>
      <c r="BE515" s="135"/>
      <c r="BF515" s="135"/>
      <c r="BG515" s="135"/>
      <c r="BH515" s="136"/>
    </row>
    <row r="516">
      <c r="I516" s="131"/>
      <c r="J516" s="131"/>
      <c r="K516" s="131"/>
      <c r="L516" s="131"/>
      <c r="M516" s="132"/>
      <c r="N516" s="133"/>
      <c r="O516" s="131"/>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c r="AM516" s="135"/>
      <c r="AN516" s="135"/>
      <c r="AO516" s="135"/>
      <c r="AP516" s="135"/>
      <c r="AQ516" s="135"/>
      <c r="AR516" s="135"/>
      <c r="AS516" s="135"/>
      <c r="AT516" s="135"/>
      <c r="AU516" s="135"/>
      <c r="AV516" s="135"/>
      <c r="AW516" s="135"/>
      <c r="AX516" s="135"/>
      <c r="AY516" s="135"/>
      <c r="AZ516" s="135"/>
      <c r="BA516" s="135"/>
      <c r="BB516" s="135"/>
      <c r="BC516" s="135"/>
      <c r="BD516" s="135"/>
      <c r="BE516" s="135"/>
      <c r="BF516" s="135"/>
      <c r="BG516" s="135"/>
      <c r="BH516" s="136"/>
    </row>
    <row r="517">
      <c r="I517" s="131"/>
      <c r="J517" s="131"/>
      <c r="K517" s="131"/>
      <c r="L517" s="131"/>
      <c r="M517" s="132"/>
      <c r="N517" s="133"/>
      <c r="O517" s="131"/>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c r="AM517" s="135"/>
      <c r="AN517" s="135"/>
      <c r="AO517" s="135"/>
      <c r="AP517" s="135"/>
      <c r="AQ517" s="135"/>
      <c r="AR517" s="135"/>
      <c r="AS517" s="135"/>
      <c r="AT517" s="135"/>
      <c r="AU517" s="135"/>
      <c r="AV517" s="135"/>
      <c r="AW517" s="135"/>
      <c r="AX517" s="135"/>
      <c r="AY517" s="135"/>
      <c r="AZ517" s="135"/>
      <c r="BA517" s="135"/>
      <c r="BB517" s="135"/>
      <c r="BC517" s="135"/>
      <c r="BD517" s="135"/>
      <c r="BE517" s="135"/>
      <c r="BF517" s="135"/>
      <c r="BG517" s="135"/>
      <c r="BH517" s="136"/>
    </row>
    <row r="518">
      <c r="I518" s="131"/>
      <c r="J518" s="131"/>
      <c r="K518" s="131"/>
      <c r="L518" s="131"/>
      <c r="M518" s="132"/>
      <c r="N518" s="133"/>
      <c r="O518" s="131"/>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c r="AM518" s="135"/>
      <c r="AN518" s="135"/>
      <c r="AO518" s="135"/>
      <c r="AP518" s="135"/>
      <c r="AQ518" s="135"/>
      <c r="AR518" s="135"/>
      <c r="AS518" s="135"/>
      <c r="AT518" s="135"/>
      <c r="AU518" s="135"/>
      <c r="AV518" s="135"/>
      <c r="AW518" s="135"/>
      <c r="AX518" s="135"/>
      <c r="AY518" s="135"/>
      <c r="AZ518" s="135"/>
      <c r="BA518" s="135"/>
      <c r="BB518" s="135"/>
      <c r="BC518" s="135"/>
      <c r="BD518" s="135"/>
      <c r="BE518" s="135"/>
      <c r="BF518" s="135"/>
      <c r="BG518" s="135"/>
      <c r="BH518" s="136"/>
    </row>
    <row r="519">
      <c r="I519" s="131"/>
      <c r="J519" s="131"/>
      <c r="K519" s="131"/>
      <c r="L519" s="131"/>
      <c r="M519" s="132"/>
      <c r="N519" s="133"/>
      <c r="O519" s="131"/>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c r="AM519" s="135"/>
      <c r="AN519" s="135"/>
      <c r="AO519" s="135"/>
      <c r="AP519" s="135"/>
      <c r="AQ519" s="135"/>
      <c r="AR519" s="135"/>
      <c r="AS519" s="135"/>
      <c r="AT519" s="135"/>
      <c r="AU519" s="135"/>
      <c r="AV519" s="135"/>
      <c r="AW519" s="135"/>
      <c r="AX519" s="135"/>
      <c r="AY519" s="135"/>
      <c r="AZ519" s="135"/>
      <c r="BA519" s="135"/>
      <c r="BB519" s="135"/>
      <c r="BC519" s="135"/>
      <c r="BD519" s="135"/>
      <c r="BE519" s="135"/>
      <c r="BF519" s="135"/>
      <c r="BG519" s="135"/>
      <c r="BH519" s="136"/>
    </row>
    <row r="520">
      <c r="I520" s="131"/>
      <c r="J520" s="131"/>
      <c r="K520" s="131"/>
      <c r="L520" s="131"/>
      <c r="M520" s="132"/>
      <c r="N520" s="133"/>
      <c r="O520" s="131"/>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c r="AM520" s="135"/>
      <c r="AN520" s="135"/>
      <c r="AO520" s="135"/>
      <c r="AP520" s="135"/>
      <c r="AQ520" s="135"/>
      <c r="AR520" s="135"/>
      <c r="AS520" s="135"/>
      <c r="AT520" s="135"/>
      <c r="AU520" s="135"/>
      <c r="AV520" s="135"/>
      <c r="AW520" s="135"/>
      <c r="AX520" s="135"/>
      <c r="AY520" s="135"/>
      <c r="AZ520" s="135"/>
      <c r="BA520" s="135"/>
      <c r="BB520" s="135"/>
      <c r="BC520" s="135"/>
      <c r="BD520" s="135"/>
      <c r="BE520" s="135"/>
      <c r="BF520" s="135"/>
      <c r="BG520" s="135"/>
      <c r="BH520" s="136"/>
    </row>
    <row r="521">
      <c r="I521" s="131"/>
      <c r="J521" s="131"/>
      <c r="K521" s="131"/>
      <c r="L521" s="131"/>
      <c r="M521" s="132"/>
      <c r="N521" s="133"/>
      <c r="O521" s="131"/>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c r="AM521" s="135"/>
      <c r="AN521" s="135"/>
      <c r="AO521" s="135"/>
      <c r="AP521" s="135"/>
      <c r="AQ521" s="135"/>
      <c r="AR521" s="135"/>
      <c r="AS521" s="135"/>
      <c r="AT521" s="135"/>
      <c r="AU521" s="135"/>
      <c r="AV521" s="135"/>
      <c r="AW521" s="135"/>
      <c r="AX521" s="135"/>
      <c r="AY521" s="135"/>
      <c r="AZ521" s="135"/>
      <c r="BA521" s="135"/>
      <c r="BB521" s="135"/>
      <c r="BC521" s="135"/>
      <c r="BD521" s="135"/>
      <c r="BE521" s="135"/>
      <c r="BF521" s="135"/>
      <c r="BG521" s="135"/>
      <c r="BH521" s="136"/>
    </row>
    <row r="522">
      <c r="I522" s="131"/>
      <c r="J522" s="131"/>
      <c r="K522" s="131"/>
      <c r="L522" s="131"/>
      <c r="M522" s="132"/>
      <c r="N522" s="133"/>
      <c r="O522" s="131"/>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c r="AM522" s="135"/>
      <c r="AN522" s="135"/>
      <c r="AO522" s="135"/>
      <c r="AP522" s="135"/>
      <c r="AQ522" s="135"/>
      <c r="AR522" s="135"/>
      <c r="AS522" s="135"/>
      <c r="AT522" s="135"/>
      <c r="AU522" s="135"/>
      <c r="AV522" s="135"/>
      <c r="AW522" s="135"/>
      <c r="AX522" s="135"/>
      <c r="AY522" s="135"/>
      <c r="AZ522" s="135"/>
      <c r="BA522" s="135"/>
      <c r="BB522" s="135"/>
      <c r="BC522" s="135"/>
      <c r="BD522" s="135"/>
      <c r="BE522" s="135"/>
      <c r="BF522" s="135"/>
      <c r="BG522" s="135"/>
      <c r="BH522" s="136"/>
    </row>
    <row r="523">
      <c r="I523" s="131"/>
      <c r="J523" s="131"/>
      <c r="K523" s="131"/>
      <c r="L523" s="131"/>
      <c r="M523" s="132"/>
      <c r="N523" s="133"/>
      <c r="O523" s="131"/>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c r="AM523" s="135"/>
      <c r="AN523" s="135"/>
      <c r="AO523" s="135"/>
      <c r="AP523" s="135"/>
      <c r="AQ523" s="135"/>
      <c r="AR523" s="135"/>
      <c r="AS523" s="135"/>
      <c r="AT523" s="135"/>
      <c r="AU523" s="135"/>
      <c r="AV523" s="135"/>
      <c r="AW523" s="135"/>
      <c r="AX523" s="135"/>
      <c r="AY523" s="135"/>
      <c r="AZ523" s="135"/>
      <c r="BA523" s="135"/>
      <c r="BB523" s="135"/>
      <c r="BC523" s="135"/>
      <c r="BD523" s="135"/>
      <c r="BE523" s="135"/>
      <c r="BF523" s="135"/>
      <c r="BG523" s="135"/>
      <c r="BH523" s="136"/>
    </row>
    <row r="524">
      <c r="I524" s="131"/>
      <c r="J524" s="131"/>
      <c r="K524" s="131"/>
      <c r="L524" s="131"/>
      <c r="M524" s="132"/>
      <c r="N524" s="133"/>
      <c r="O524" s="131"/>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c r="AM524" s="135"/>
      <c r="AN524" s="135"/>
      <c r="AO524" s="135"/>
      <c r="AP524" s="135"/>
      <c r="AQ524" s="135"/>
      <c r="AR524" s="135"/>
      <c r="AS524" s="135"/>
      <c r="AT524" s="135"/>
      <c r="AU524" s="135"/>
      <c r="AV524" s="135"/>
      <c r="AW524" s="135"/>
      <c r="AX524" s="135"/>
      <c r="AY524" s="135"/>
      <c r="AZ524" s="135"/>
      <c r="BA524" s="135"/>
      <c r="BB524" s="135"/>
      <c r="BC524" s="135"/>
      <c r="BD524" s="135"/>
      <c r="BE524" s="135"/>
      <c r="BF524" s="135"/>
      <c r="BG524" s="135"/>
      <c r="BH524" s="136"/>
    </row>
    <row r="525">
      <c r="I525" s="131"/>
      <c r="J525" s="131"/>
      <c r="K525" s="131"/>
      <c r="L525" s="131"/>
      <c r="M525" s="132"/>
      <c r="N525" s="133"/>
      <c r="O525" s="131"/>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c r="AM525" s="135"/>
      <c r="AN525" s="135"/>
      <c r="AO525" s="135"/>
      <c r="AP525" s="135"/>
      <c r="AQ525" s="135"/>
      <c r="AR525" s="135"/>
      <c r="AS525" s="135"/>
      <c r="AT525" s="135"/>
      <c r="AU525" s="135"/>
      <c r="AV525" s="135"/>
      <c r="AW525" s="135"/>
      <c r="AX525" s="135"/>
      <c r="AY525" s="135"/>
      <c r="AZ525" s="135"/>
      <c r="BA525" s="135"/>
      <c r="BB525" s="135"/>
      <c r="BC525" s="135"/>
      <c r="BD525" s="135"/>
      <c r="BE525" s="135"/>
      <c r="BF525" s="135"/>
      <c r="BG525" s="135"/>
      <c r="BH525" s="136"/>
    </row>
    <row r="526">
      <c r="I526" s="131"/>
      <c r="J526" s="131"/>
      <c r="K526" s="131"/>
      <c r="L526" s="131"/>
      <c r="M526" s="132"/>
      <c r="N526" s="133"/>
      <c r="O526" s="131"/>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c r="AM526" s="135"/>
      <c r="AN526" s="135"/>
      <c r="AO526" s="135"/>
      <c r="AP526" s="135"/>
      <c r="AQ526" s="135"/>
      <c r="AR526" s="135"/>
      <c r="AS526" s="135"/>
      <c r="AT526" s="135"/>
      <c r="AU526" s="135"/>
      <c r="AV526" s="135"/>
      <c r="AW526" s="135"/>
      <c r="AX526" s="135"/>
      <c r="AY526" s="135"/>
      <c r="AZ526" s="135"/>
      <c r="BA526" s="135"/>
      <c r="BB526" s="135"/>
      <c r="BC526" s="135"/>
      <c r="BD526" s="135"/>
      <c r="BE526" s="135"/>
      <c r="BF526" s="135"/>
      <c r="BG526" s="135"/>
      <c r="BH526" s="136"/>
    </row>
    <row r="527">
      <c r="I527" s="131"/>
      <c r="J527" s="131"/>
      <c r="K527" s="131"/>
      <c r="L527" s="131"/>
      <c r="M527" s="132"/>
      <c r="N527" s="133"/>
      <c r="O527" s="131"/>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c r="AM527" s="135"/>
      <c r="AN527" s="135"/>
      <c r="AO527" s="135"/>
      <c r="AP527" s="135"/>
      <c r="AQ527" s="135"/>
      <c r="AR527" s="135"/>
      <c r="AS527" s="135"/>
      <c r="AT527" s="135"/>
      <c r="AU527" s="135"/>
      <c r="AV527" s="135"/>
      <c r="AW527" s="135"/>
      <c r="AX527" s="135"/>
      <c r="AY527" s="135"/>
      <c r="AZ527" s="135"/>
      <c r="BA527" s="135"/>
      <c r="BB527" s="135"/>
      <c r="BC527" s="135"/>
      <c r="BD527" s="135"/>
      <c r="BE527" s="135"/>
      <c r="BF527" s="135"/>
      <c r="BG527" s="135"/>
      <c r="BH527" s="136"/>
    </row>
    <row r="528">
      <c r="I528" s="131"/>
      <c r="J528" s="131"/>
      <c r="K528" s="131"/>
      <c r="L528" s="131"/>
      <c r="M528" s="132"/>
      <c r="N528" s="133"/>
      <c r="O528" s="131"/>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c r="AM528" s="135"/>
      <c r="AN528" s="135"/>
      <c r="AO528" s="135"/>
      <c r="AP528" s="135"/>
      <c r="AQ528" s="135"/>
      <c r="AR528" s="135"/>
      <c r="AS528" s="135"/>
      <c r="AT528" s="135"/>
      <c r="AU528" s="135"/>
      <c r="AV528" s="135"/>
      <c r="AW528" s="135"/>
      <c r="AX528" s="135"/>
      <c r="AY528" s="135"/>
      <c r="AZ528" s="135"/>
      <c r="BA528" s="135"/>
      <c r="BB528" s="135"/>
      <c r="BC528" s="135"/>
      <c r="BD528" s="135"/>
      <c r="BE528" s="135"/>
      <c r="BF528" s="135"/>
      <c r="BG528" s="135"/>
      <c r="BH528" s="136"/>
    </row>
    <row r="529">
      <c r="I529" s="131"/>
      <c r="J529" s="131"/>
      <c r="K529" s="131"/>
      <c r="L529" s="131"/>
      <c r="M529" s="132"/>
      <c r="N529" s="133"/>
      <c r="O529" s="131"/>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6"/>
    </row>
    <row r="530">
      <c r="I530" s="131"/>
      <c r="J530" s="131"/>
      <c r="K530" s="131"/>
      <c r="L530" s="131"/>
      <c r="M530" s="132"/>
      <c r="N530" s="133"/>
      <c r="O530" s="131"/>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c r="AM530" s="135"/>
      <c r="AN530" s="135"/>
      <c r="AO530" s="135"/>
      <c r="AP530" s="135"/>
      <c r="AQ530" s="135"/>
      <c r="AR530" s="135"/>
      <c r="AS530" s="135"/>
      <c r="AT530" s="135"/>
      <c r="AU530" s="135"/>
      <c r="AV530" s="135"/>
      <c r="AW530" s="135"/>
      <c r="AX530" s="135"/>
      <c r="AY530" s="135"/>
      <c r="AZ530" s="135"/>
      <c r="BA530" s="135"/>
      <c r="BB530" s="135"/>
      <c r="BC530" s="135"/>
      <c r="BD530" s="135"/>
      <c r="BE530" s="135"/>
      <c r="BF530" s="135"/>
      <c r="BG530" s="135"/>
      <c r="BH530" s="136"/>
    </row>
    <row r="531">
      <c r="I531" s="131"/>
      <c r="J531" s="131"/>
      <c r="K531" s="131"/>
      <c r="L531" s="131"/>
      <c r="M531" s="132"/>
      <c r="N531" s="133"/>
      <c r="O531" s="131"/>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c r="AM531" s="135"/>
      <c r="AN531" s="135"/>
      <c r="AO531" s="135"/>
      <c r="AP531" s="135"/>
      <c r="AQ531" s="135"/>
      <c r="AR531" s="135"/>
      <c r="AS531" s="135"/>
      <c r="AT531" s="135"/>
      <c r="AU531" s="135"/>
      <c r="AV531" s="135"/>
      <c r="AW531" s="135"/>
      <c r="AX531" s="135"/>
      <c r="AY531" s="135"/>
      <c r="AZ531" s="135"/>
      <c r="BA531" s="135"/>
      <c r="BB531" s="135"/>
      <c r="BC531" s="135"/>
      <c r="BD531" s="135"/>
      <c r="BE531" s="135"/>
      <c r="BF531" s="135"/>
      <c r="BG531" s="135"/>
      <c r="BH531" s="136"/>
    </row>
    <row r="532">
      <c r="I532" s="131"/>
      <c r="J532" s="131"/>
      <c r="K532" s="131"/>
      <c r="L532" s="131"/>
      <c r="M532" s="132"/>
      <c r="N532" s="133"/>
      <c r="O532" s="131"/>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6"/>
    </row>
    <row r="533">
      <c r="I533" s="131"/>
      <c r="J533" s="131"/>
      <c r="K533" s="131"/>
      <c r="L533" s="131"/>
      <c r="M533" s="132"/>
      <c r="N533" s="133"/>
      <c r="O533" s="131"/>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c r="AM533" s="135"/>
      <c r="AN533" s="135"/>
      <c r="AO533" s="135"/>
      <c r="AP533" s="135"/>
      <c r="AQ533" s="135"/>
      <c r="AR533" s="135"/>
      <c r="AS533" s="135"/>
      <c r="AT533" s="135"/>
      <c r="AU533" s="135"/>
      <c r="AV533" s="135"/>
      <c r="AW533" s="135"/>
      <c r="AX533" s="135"/>
      <c r="AY533" s="135"/>
      <c r="AZ533" s="135"/>
      <c r="BA533" s="135"/>
      <c r="BB533" s="135"/>
      <c r="BC533" s="135"/>
      <c r="BD533" s="135"/>
      <c r="BE533" s="135"/>
      <c r="BF533" s="135"/>
      <c r="BG533" s="135"/>
      <c r="BH533" s="136"/>
    </row>
    <row r="534">
      <c r="I534" s="131"/>
      <c r="J534" s="131"/>
      <c r="K534" s="131"/>
      <c r="L534" s="131"/>
      <c r="M534" s="132"/>
      <c r="N534" s="133"/>
      <c r="O534" s="131"/>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c r="AM534" s="135"/>
      <c r="AN534" s="135"/>
      <c r="AO534" s="135"/>
      <c r="AP534" s="135"/>
      <c r="AQ534" s="135"/>
      <c r="AR534" s="135"/>
      <c r="AS534" s="135"/>
      <c r="AT534" s="135"/>
      <c r="AU534" s="135"/>
      <c r="AV534" s="135"/>
      <c r="AW534" s="135"/>
      <c r="AX534" s="135"/>
      <c r="AY534" s="135"/>
      <c r="AZ534" s="135"/>
      <c r="BA534" s="135"/>
      <c r="BB534" s="135"/>
      <c r="BC534" s="135"/>
      <c r="BD534" s="135"/>
      <c r="BE534" s="135"/>
      <c r="BF534" s="135"/>
      <c r="BG534" s="135"/>
      <c r="BH534" s="136"/>
    </row>
    <row r="535">
      <c r="I535" s="131"/>
      <c r="J535" s="131"/>
      <c r="K535" s="131"/>
      <c r="L535" s="131"/>
      <c r="M535" s="132"/>
      <c r="N535" s="133"/>
      <c r="O535" s="131"/>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c r="AM535" s="135"/>
      <c r="AN535" s="135"/>
      <c r="AO535" s="135"/>
      <c r="AP535" s="135"/>
      <c r="AQ535" s="135"/>
      <c r="AR535" s="135"/>
      <c r="AS535" s="135"/>
      <c r="AT535" s="135"/>
      <c r="AU535" s="135"/>
      <c r="AV535" s="135"/>
      <c r="AW535" s="135"/>
      <c r="AX535" s="135"/>
      <c r="AY535" s="135"/>
      <c r="AZ535" s="135"/>
      <c r="BA535" s="135"/>
      <c r="BB535" s="135"/>
      <c r="BC535" s="135"/>
      <c r="BD535" s="135"/>
      <c r="BE535" s="135"/>
      <c r="BF535" s="135"/>
      <c r="BG535" s="135"/>
      <c r="BH535" s="136"/>
    </row>
    <row r="536">
      <c r="I536" s="131"/>
      <c r="J536" s="131"/>
      <c r="K536" s="131"/>
      <c r="L536" s="131"/>
      <c r="M536" s="132"/>
      <c r="N536" s="133"/>
      <c r="O536" s="131"/>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c r="AM536" s="135"/>
      <c r="AN536" s="135"/>
      <c r="AO536" s="135"/>
      <c r="AP536" s="135"/>
      <c r="AQ536" s="135"/>
      <c r="AR536" s="135"/>
      <c r="AS536" s="135"/>
      <c r="AT536" s="135"/>
      <c r="AU536" s="135"/>
      <c r="AV536" s="135"/>
      <c r="AW536" s="135"/>
      <c r="AX536" s="135"/>
      <c r="AY536" s="135"/>
      <c r="AZ536" s="135"/>
      <c r="BA536" s="135"/>
      <c r="BB536" s="135"/>
      <c r="BC536" s="135"/>
      <c r="BD536" s="135"/>
      <c r="BE536" s="135"/>
      <c r="BF536" s="135"/>
      <c r="BG536" s="135"/>
      <c r="BH536" s="136"/>
    </row>
    <row r="537">
      <c r="I537" s="131"/>
      <c r="J537" s="131"/>
      <c r="K537" s="131"/>
      <c r="L537" s="131"/>
      <c r="M537" s="132"/>
      <c r="N537" s="133"/>
      <c r="O537" s="131"/>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6"/>
    </row>
    <row r="538">
      <c r="I538" s="131"/>
      <c r="J538" s="131"/>
      <c r="K538" s="131"/>
      <c r="L538" s="131"/>
      <c r="M538" s="132"/>
      <c r="N538" s="133"/>
      <c r="O538" s="131"/>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c r="AM538" s="135"/>
      <c r="AN538" s="135"/>
      <c r="AO538" s="135"/>
      <c r="AP538" s="135"/>
      <c r="AQ538" s="135"/>
      <c r="AR538" s="135"/>
      <c r="AS538" s="135"/>
      <c r="AT538" s="135"/>
      <c r="AU538" s="135"/>
      <c r="AV538" s="135"/>
      <c r="AW538" s="135"/>
      <c r="AX538" s="135"/>
      <c r="AY538" s="135"/>
      <c r="AZ538" s="135"/>
      <c r="BA538" s="135"/>
      <c r="BB538" s="135"/>
      <c r="BC538" s="135"/>
      <c r="BD538" s="135"/>
      <c r="BE538" s="135"/>
      <c r="BF538" s="135"/>
      <c r="BG538" s="135"/>
      <c r="BH538" s="136"/>
    </row>
    <row r="539">
      <c r="I539" s="131"/>
      <c r="J539" s="131"/>
      <c r="K539" s="131"/>
      <c r="L539" s="131"/>
      <c r="M539" s="132"/>
      <c r="N539" s="133"/>
      <c r="O539" s="131"/>
      <c r="P539" s="135"/>
      <c r="Q539" s="135"/>
      <c r="R539" s="135"/>
      <c r="S539" s="135"/>
      <c r="T539" s="135"/>
      <c r="U539" s="135"/>
      <c r="V539" s="135"/>
      <c r="W539" s="135"/>
      <c r="X539" s="135"/>
      <c r="Y539" s="135"/>
      <c r="Z539" s="135"/>
      <c r="AA539" s="135"/>
      <c r="AB539" s="135"/>
      <c r="AC539" s="135"/>
      <c r="AD539" s="135"/>
      <c r="AE539" s="135"/>
      <c r="AF539" s="135"/>
      <c r="AG539" s="135"/>
      <c r="AH539" s="135"/>
      <c r="AI539" s="135"/>
      <c r="AJ539" s="135"/>
      <c r="AK539" s="135"/>
      <c r="AL539" s="135"/>
      <c r="AM539" s="135"/>
      <c r="AN539" s="135"/>
      <c r="AO539" s="135"/>
      <c r="AP539" s="135"/>
      <c r="AQ539" s="135"/>
      <c r="AR539" s="135"/>
      <c r="AS539" s="135"/>
      <c r="AT539" s="135"/>
      <c r="AU539" s="135"/>
      <c r="AV539" s="135"/>
      <c r="AW539" s="135"/>
      <c r="AX539" s="135"/>
      <c r="AY539" s="135"/>
      <c r="AZ539" s="135"/>
      <c r="BA539" s="135"/>
      <c r="BB539" s="135"/>
      <c r="BC539" s="135"/>
      <c r="BD539" s="135"/>
      <c r="BE539" s="135"/>
      <c r="BF539" s="135"/>
      <c r="BG539" s="135"/>
      <c r="BH539" s="136"/>
    </row>
    <row r="540">
      <c r="I540" s="131"/>
      <c r="J540" s="131"/>
      <c r="K540" s="131"/>
      <c r="L540" s="131"/>
      <c r="M540" s="132"/>
      <c r="N540" s="133"/>
      <c r="O540" s="131"/>
      <c r="P540" s="135"/>
      <c r="Q540" s="135"/>
      <c r="R540" s="135"/>
      <c r="S540" s="135"/>
      <c r="T540" s="135"/>
      <c r="U540" s="135"/>
      <c r="V540" s="135"/>
      <c r="W540" s="135"/>
      <c r="X540" s="135"/>
      <c r="Y540" s="135"/>
      <c r="Z540" s="135"/>
      <c r="AA540" s="135"/>
      <c r="AB540" s="135"/>
      <c r="AC540" s="135"/>
      <c r="AD540" s="135"/>
      <c r="AE540" s="135"/>
      <c r="AF540" s="135"/>
      <c r="AG540" s="135"/>
      <c r="AH540" s="135"/>
      <c r="AI540" s="135"/>
      <c r="AJ540" s="135"/>
      <c r="AK540" s="135"/>
      <c r="AL540" s="135"/>
      <c r="AM540" s="135"/>
      <c r="AN540" s="135"/>
      <c r="AO540" s="135"/>
      <c r="AP540" s="135"/>
      <c r="AQ540" s="135"/>
      <c r="AR540" s="135"/>
      <c r="AS540" s="135"/>
      <c r="AT540" s="135"/>
      <c r="AU540" s="135"/>
      <c r="AV540" s="135"/>
      <c r="AW540" s="135"/>
      <c r="AX540" s="135"/>
      <c r="AY540" s="135"/>
      <c r="AZ540" s="135"/>
      <c r="BA540" s="135"/>
      <c r="BB540" s="135"/>
      <c r="BC540" s="135"/>
      <c r="BD540" s="135"/>
      <c r="BE540" s="135"/>
      <c r="BF540" s="135"/>
      <c r="BG540" s="135"/>
      <c r="BH540" s="136"/>
    </row>
    <row r="541">
      <c r="I541" s="131"/>
      <c r="J541" s="131"/>
      <c r="K541" s="131"/>
      <c r="L541" s="131"/>
      <c r="M541" s="132"/>
      <c r="N541" s="133"/>
      <c r="O541" s="131"/>
      <c r="P541" s="135"/>
      <c r="Q541" s="135"/>
      <c r="R541" s="135"/>
      <c r="S541" s="135"/>
      <c r="T541" s="135"/>
      <c r="U541" s="135"/>
      <c r="V541" s="135"/>
      <c r="W541" s="135"/>
      <c r="X541" s="135"/>
      <c r="Y541" s="135"/>
      <c r="Z541" s="135"/>
      <c r="AA541" s="135"/>
      <c r="AB541" s="135"/>
      <c r="AC541" s="135"/>
      <c r="AD541" s="135"/>
      <c r="AE541" s="135"/>
      <c r="AF541" s="135"/>
      <c r="AG541" s="135"/>
      <c r="AH541" s="135"/>
      <c r="AI541" s="135"/>
      <c r="AJ541" s="135"/>
      <c r="AK541" s="135"/>
      <c r="AL541" s="135"/>
      <c r="AM541" s="135"/>
      <c r="AN541" s="135"/>
      <c r="AO541" s="135"/>
      <c r="AP541" s="135"/>
      <c r="AQ541" s="135"/>
      <c r="AR541" s="135"/>
      <c r="AS541" s="135"/>
      <c r="AT541" s="135"/>
      <c r="AU541" s="135"/>
      <c r="AV541" s="135"/>
      <c r="AW541" s="135"/>
      <c r="AX541" s="135"/>
      <c r="AY541" s="135"/>
      <c r="AZ541" s="135"/>
      <c r="BA541" s="135"/>
      <c r="BB541" s="135"/>
      <c r="BC541" s="135"/>
      <c r="BD541" s="135"/>
      <c r="BE541" s="135"/>
      <c r="BF541" s="135"/>
      <c r="BG541" s="135"/>
      <c r="BH541" s="136"/>
    </row>
    <row r="542">
      <c r="I542" s="131"/>
      <c r="J542" s="131"/>
      <c r="K542" s="131"/>
      <c r="L542" s="131"/>
      <c r="M542" s="132"/>
      <c r="N542" s="133"/>
      <c r="O542" s="131"/>
      <c r="P542" s="135"/>
      <c r="Q542" s="135"/>
      <c r="R542" s="135"/>
      <c r="S542" s="135"/>
      <c r="T542" s="135"/>
      <c r="U542" s="135"/>
      <c r="V542" s="135"/>
      <c r="W542" s="135"/>
      <c r="X542" s="135"/>
      <c r="Y542" s="135"/>
      <c r="Z542" s="135"/>
      <c r="AA542" s="135"/>
      <c r="AB542" s="135"/>
      <c r="AC542" s="135"/>
      <c r="AD542" s="135"/>
      <c r="AE542" s="135"/>
      <c r="AF542" s="135"/>
      <c r="AG542" s="135"/>
      <c r="AH542" s="135"/>
      <c r="AI542" s="135"/>
      <c r="AJ542" s="135"/>
      <c r="AK542" s="135"/>
      <c r="AL542" s="135"/>
      <c r="AM542" s="135"/>
      <c r="AN542" s="135"/>
      <c r="AO542" s="135"/>
      <c r="AP542" s="135"/>
      <c r="AQ542" s="135"/>
      <c r="AR542" s="135"/>
      <c r="AS542" s="135"/>
      <c r="AT542" s="135"/>
      <c r="AU542" s="135"/>
      <c r="AV542" s="135"/>
      <c r="AW542" s="135"/>
      <c r="AX542" s="135"/>
      <c r="AY542" s="135"/>
      <c r="AZ542" s="135"/>
      <c r="BA542" s="135"/>
      <c r="BB542" s="135"/>
      <c r="BC542" s="135"/>
      <c r="BD542" s="135"/>
      <c r="BE542" s="135"/>
      <c r="BF542" s="135"/>
      <c r="BG542" s="135"/>
      <c r="BH542" s="136"/>
    </row>
    <row r="543">
      <c r="I543" s="131"/>
      <c r="J543" s="131"/>
      <c r="K543" s="131"/>
      <c r="L543" s="131"/>
      <c r="M543" s="132"/>
      <c r="N543" s="133"/>
      <c r="O543" s="131"/>
      <c r="P543" s="135"/>
      <c r="Q543" s="135"/>
      <c r="R543" s="135"/>
      <c r="S543" s="135"/>
      <c r="T543" s="135"/>
      <c r="U543" s="135"/>
      <c r="V543" s="135"/>
      <c r="W543" s="135"/>
      <c r="X543" s="135"/>
      <c r="Y543" s="135"/>
      <c r="Z543" s="135"/>
      <c r="AA543" s="135"/>
      <c r="AB543" s="135"/>
      <c r="AC543" s="135"/>
      <c r="AD543" s="135"/>
      <c r="AE543" s="135"/>
      <c r="AF543" s="135"/>
      <c r="AG543" s="135"/>
      <c r="AH543" s="135"/>
      <c r="AI543" s="135"/>
      <c r="AJ543" s="135"/>
      <c r="AK543" s="135"/>
      <c r="AL543" s="135"/>
      <c r="AM543" s="135"/>
      <c r="AN543" s="135"/>
      <c r="AO543" s="135"/>
      <c r="AP543" s="135"/>
      <c r="AQ543" s="135"/>
      <c r="AR543" s="135"/>
      <c r="AS543" s="135"/>
      <c r="AT543" s="135"/>
      <c r="AU543" s="135"/>
      <c r="AV543" s="135"/>
      <c r="AW543" s="135"/>
      <c r="AX543" s="135"/>
      <c r="AY543" s="135"/>
      <c r="AZ543" s="135"/>
      <c r="BA543" s="135"/>
      <c r="BB543" s="135"/>
      <c r="BC543" s="135"/>
      <c r="BD543" s="135"/>
      <c r="BE543" s="135"/>
      <c r="BF543" s="135"/>
      <c r="BG543" s="135"/>
      <c r="BH543" s="136"/>
    </row>
    <row r="544">
      <c r="I544" s="131"/>
      <c r="J544" s="131"/>
      <c r="K544" s="131"/>
      <c r="L544" s="131"/>
      <c r="M544" s="132"/>
      <c r="N544" s="133"/>
      <c r="O544" s="131"/>
      <c r="P544" s="135"/>
      <c r="Q544" s="135"/>
      <c r="R544" s="135"/>
      <c r="S544" s="135"/>
      <c r="T544" s="135"/>
      <c r="U544" s="135"/>
      <c r="V544" s="135"/>
      <c r="W544" s="135"/>
      <c r="X544" s="135"/>
      <c r="Y544" s="135"/>
      <c r="Z544" s="135"/>
      <c r="AA544" s="135"/>
      <c r="AB544" s="135"/>
      <c r="AC544" s="135"/>
      <c r="AD544" s="135"/>
      <c r="AE544" s="135"/>
      <c r="AF544" s="135"/>
      <c r="AG544" s="135"/>
      <c r="AH544" s="135"/>
      <c r="AI544" s="135"/>
      <c r="AJ544" s="135"/>
      <c r="AK544" s="135"/>
      <c r="AL544" s="135"/>
      <c r="AM544" s="135"/>
      <c r="AN544" s="135"/>
      <c r="AO544" s="135"/>
      <c r="AP544" s="135"/>
      <c r="AQ544" s="135"/>
      <c r="AR544" s="135"/>
      <c r="AS544" s="135"/>
      <c r="AT544" s="135"/>
      <c r="AU544" s="135"/>
      <c r="AV544" s="135"/>
      <c r="AW544" s="135"/>
      <c r="AX544" s="135"/>
      <c r="AY544" s="135"/>
      <c r="AZ544" s="135"/>
      <c r="BA544" s="135"/>
      <c r="BB544" s="135"/>
      <c r="BC544" s="135"/>
      <c r="BD544" s="135"/>
      <c r="BE544" s="135"/>
      <c r="BF544" s="135"/>
      <c r="BG544" s="135"/>
      <c r="BH544" s="136"/>
    </row>
    <row r="545">
      <c r="I545" s="131"/>
      <c r="J545" s="131"/>
      <c r="K545" s="131"/>
      <c r="L545" s="131"/>
      <c r="M545" s="132"/>
      <c r="N545" s="133"/>
      <c r="O545" s="131"/>
      <c r="P545" s="135"/>
      <c r="Q545" s="135"/>
      <c r="R545" s="135"/>
      <c r="S545" s="135"/>
      <c r="T545" s="135"/>
      <c r="U545" s="135"/>
      <c r="V545" s="135"/>
      <c r="W545" s="135"/>
      <c r="X545" s="135"/>
      <c r="Y545" s="135"/>
      <c r="Z545" s="135"/>
      <c r="AA545" s="135"/>
      <c r="AB545" s="135"/>
      <c r="AC545" s="135"/>
      <c r="AD545" s="135"/>
      <c r="AE545" s="135"/>
      <c r="AF545" s="135"/>
      <c r="AG545" s="135"/>
      <c r="AH545" s="135"/>
      <c r="AI545" s="135"/>
      <c r="AJ545" s="135"/>
      <c r="AK545" s="135"/>
      <c r="AL545" s="135"/>
      <c r="AM545" s="135"/>
      <c r="AN545" s="135"/>
      <c r="AO545" s="135"/>
      <c r="AP545" s="135"/>
      <c r="AQ545" s="135"/>
      <c r="AR545" s="135"/>
      <c r="AS545" s="135"/>
      <c r="AT545" s="135"/>
      <c r="AU545" s="135"/>
      <c r="AV545" s="135"/>
      <c r="AW545" s="135"/>
      <c r="AX545" s="135"/>
      <c r="AY545" s="135"/>
      <c r="AZ545" s="135"/>
      <c r="BA545" s="135"/>
      <c r="BB545" s="135"/>
      <c r="BC545" s="135"/>
      <c r="BD545" s="135"/>
      <c r="BE545" s="135"/>
      <c r="BF545" s="135"/>
      <c r="BG545" s="135"/>
      <c r="BH545" s="136"/>
    </row>
    <row r="546">
      <c r="I546" s="131"/>
      <c r="J546" s="131"/>
      <c r="K546" s="131"/>
      <c r="L546" s="131"/>
      <c r="M546" s="132"/>
      <c r="N546" s="133"/>
      <c r="O546" s="131"/>
      <c r="P546" s="135"/>
      <c r="Q546" s="135"/>
      <c r="R546" s="135"/>
      <c r="S546" s="135"/>
      <c r="T546" s="135"/>
      <c r="U546" s="135"/>
      <c r="V546" s="135"/>
      <c r="W546" s="135"/>
      <c r="X546" s="135"/>
      <c r="Y546" s="135"/>
      <c r="Z546" s="135"/>
      <c r="AA546" s="135"/>
      <c r="AB546" s="135"/>
      <c r="AC546" s="135"/>
      <c r="AD546" s="135"/>
      <c r="AE546" s="135"/>
      <c r="AF546" s="135"/>
      <c r="AG546" s="135"/>
      <c r="AH546" s="135"/>
      <c r="AI546" s="135"/>
      <c r="AJ546" s="135"/>
      <c r="AK546" s="135"/>
      <c r="AL546" s="135"/>
      <c r="AM546" s="135"/>
      <c r="AN546" s="135"/>
      <c r="AO546" s="135"/>
      <c r="AP546" s="135"/>
      <c r="AQ546" s="135"/>
      <c r="AR546" s="135"/>
      <c r="AS546" s="135"/>
      <c r="AT546" s="135"/>
      <c r="AU546" s="135"/>
      <c r="AV546" s="135"/>
      <c r="AW546" s="135"/>
      <c r="AX546" s="135"/>
      <c r="AY546" s="135"/>
      <c r="AZ546" s="135"/>
      <c r="BA546" s="135"/>
      <c r="BB546" s="135"/>
      <c r="BC546" s="135"/>
      <c r="BD546" s="135"/>
      <c r="BE546" s="135"/>
      <c r="BF546" s="135"/>
      <c r="BG546" s="135"/>
      <c r="BH546" s="136"/>
    </row>
    <row r="547">
      <c r="I547" s="131"/>
      <c r="J547" s="131"/>
      <c r="K547" s="131"/>
      <c r="L547" s="131"/>
      <c r="M547" s="132"/>
      <c r="N547" s="133"/>
      <c r="O547" s="131"/>
      <c r="P547" s="135"/>
      <c r="Q547" s="135"/>
      <c r="R547" s="135"/>
      <c r="S547" s="135"/>
      <c r="T547" s="135"/>
      <c r="U547" s="135"/>
      <c r="V547" s="135"/>
      <c r="W547" s="135"/>
      <c r="X547" s="135"/>
      <c r="Y547" s="135"/>
      <c r="Z547" s="135"/>
      <c r="AA547" s="135"/>
      <c r="AB547" s="135"/>
      <c r="AC547" s="135"/>
      <c r="AD547" s="135"/>
      <c r="AE547" s="135"/>
      <c r="AF547" s="135"/>
      <c r="AG547" s="135"/>
      <c r="AH547" s="135"/>
      <c r="AI547" s="135"/>
      <c r="AJ547" s="135"/>
      <c r="AK547" s="135"/>
      <c r="AL547" s="135"/>
      <c r="AM547" s="135"/>
      <c r="AN547" s="135"/>
      <c r="AO547" s="135"/>
      <c r="AP547" s="135"/>
      <c r="AQ547" s="135"/>
      <c r="AR547" s="135"/>
      <c r="AS547" s="135"/>
      <c r="AT547" s="135"/>
      <c r="AU547" s="135"/>
      <c r="AV547" s="135"/>
      <c r="AW547" s="135"/>
      <c r="AX547" s="135"/>
      <c r="AY547" s="135"/>
      <c r="AZ547" s="135"/>
      <c r="BA547" s="135"/>
      <c r="BB547" s="135"/>
      <c r="BC547" s="135"/>
      <c r="BD547" s="135"/>
      <c r="BE547" s="135"/>
      <c r="BF547" s="135"/>
      <c r="BG547" s="135"/>
      <c r="BH547" s="136"/>
    </row>
    <row r="548">
      <c r="I548" s="131"/>
      <c r="J548" s="131"/>
      <c r="K548" s="131"/>
      <c r="L548" s="131"/>
      <c r="M548" s="132"/>
      <c r="N548" s="133"/>
      <c r="O548" s="131"/>
      <c r="P548" s="135"/>
      <c r="Q548" s="135"/>
      <c r="R548" s="135"/>
      <c r="S548" s="135"/>
      <c r="T548" s="135"/>
      <c r="U548" s="135"/>
      <c r="V548" s="135"/>
      <c r="W548" s="135"/>
      <c r="X548" s="135"/>
      <c r="Y548" s="135"/>
      <c r="Z548" s="135"/>
      <c r="AA548" s="135"/>
      <c r="AB548" s="135"/>
      <c r="AC548" s="135"/>
      <c r="AD548" s="135"/>
      <c r="AE548" s="135"/>
      <c r="AF548" s="135"/>
      <c r="AG548" s="135"/>
      <c r="AH548" s="135"/>
      <c r="AI548" s="135"/>
      <c r="AJ548" s="135"/>
      <c r="AK548" s="135"/>
      <c r="AL548" s="135"/>
      <c r="AM548" s="135"/>
      <c r="AN548" s="135"/>
      <c r="AO548" s="135"/>
      <c r="AP548" s="135"/>
      <c r="AQ548" s="135"/>
      <c r="AR548" s="135"/>
      <c r="AS548" s="135"/>
      <c r="AT548" s="135"/>
      <c r="AU548" s="135"/>
      <c r="AV548" s="135"/>
      <c r="AW548" s="135"/>
      <c r="AX548" s="135"/>
      <c r="AY548" s="135"/>
      <c r="AZ548" s="135"/>
      <c r="BA548" s="135"/>
      <c r="BB548" s="135"/>
      <c r="BC548" s="135"/>
      <c r="BD548" s="135"/>
      <c r="BE548" s="135"/>
      <c r="BF548" s="135"/>
      <c r="BG548" s="135"/>
      <c r="BH548" s="136"/>
    </row>
    <row r="549">
      <c r="I549" s="131"/>
      <c r="J549" s="131"/>
      <c r="K549" s="131"/>
      <c r="L549" s="131"/>
      <c r="M549" s="132"/>
      <c r="N549" s="133"/>
      <c r="O549" s="131"/>
      <c r="P549" s="135"/>
      <c r="Q549" s="135"/>
      <c r="R549" s="135"/>
      <c r="S549" s="135"/>
      <c r="T549" s="135"/>
      <c r="U549" s="135"/>
      <c r="V549" s="135"/>
      <c r="W549" s="135"/>
      <c r="X549" s="135"/>
      <c r="Y549" s="135"/>
      <c r="Z549" s="135"/>
      <c r="AA549" s="135"/>
      <c r="AB549" s="135"/>
      <c r="AC549" s="135"/>
      <c r="AD549" s="135"/>
      <c r="AE549" s="135"/>
      <c r="AF549" s="135"/>
      <c r="AG549" s="135"/>
      <c r="AH549" s="135"/>
      <c r="AI549" s="135"/>
      <c r="AJ549" s="135"/>
      <c r="AK549" s="135"/>
      <c r="AL549" s="135"/>
      <c r="AM549" s="135"/>
      <c r="AN549" s="135"/>
      <c r="AO549" s="135"/>
      <c r="AP549" s="135"/>
      <c r="AQ549" s="135"/>
      <c r="AR549" s="135"/>
      <c r="AS549" s="135"/>
      <c r="AT549" s="135"/>
      <c r="AU549" s="135"/>
      <c r="AV549" s="135"/>
      <c r="AW549" s="135"/>
      <c r="AX549" s="135"/>
      <c r="AY549" s="135"/>
      <c r="AZ549" s="135"/>
      <c r="BA549" s="135"/>
      <c r="BB549" s="135"/>
      <c r="BC549" s="135"/>
      <c r="BD549" s="135"/>
      <c r="BE549" s="135"/>
      <c r="BF549" s="135"/>
      <c r="BG549" s="135"/>
      <c r="BH549" s="136"/>
    </row>
    <row r="550">
      <c r="I550" s="131"/>
      <c r="J550" s="131"/>
      <c r="K550" s="131"/>
      <c r="L550" s="131"/>
      <c r="M550" s="132"/>
      <c r="N550" s="133"/>
      <c r="O550" s="131"/>
      <c r="P550" s="135"/>
      <c r="Q550" s="135"/>
      <c r="R550" s="135"/>
      <c r="S550" s="135"/>
      <c r="T550" s="135"/>
      <c r="U550" s="135"/>
      <c r="V550" s="135"/>
      <c r="W550" s="135"/>
      <c r="X550" s="135"/>
      <c r="Y550" s="135"/>
      <c r="Z550" s="135"/>
      <c r="AA550" s="135"/>
      <c r="AB550" s="135"/>
      <c r="AC550" s="135"/>
      <c r="AD550" s="135"/>
      <c r="AE550" s="135"/>
      <c r="AF550" s="135"/>
      <c r="AG550" s="135"/>
      <c r="AH550" s="135"/>
      <c r="AI550" s="135"/>
      <c r="AJ550" s="135"/>
      <c r="AK550" s="135"/>
      <c r="AL550" s="135"/>
      <c r="AM550" s="135"/>
      <c r="AN550" s="135"/>
      <c r="AO550" s="135"/>
      <c r="AP550" s="135"/>
      <c r="AQ550" s="135"/>
      <c r="AR550" s="135"/>
      <c r="AS550" s="135"/>
      <c r="AT550" s="135"/>
      <c r="AU550" s="135"/>
      <c r="AV550" s="135"/>
      <c r="AW550" s="135"/>
      <c r="AX550" s="135"/>
      <c r="AY550" s="135"/>
      <c r="AZ550" s="135"/>
      <c r="BA550" s="135"/>
      <c r="BB550" s="135"/>
      <c r="BC550" s="135"/>
      <c r="BD550" s="135"/>
      <c r="BE550" s="135"/>
      <c r="BF550" s="135"/>
      <c r="BG550" s="135"/>
      <c r="BH550" s="136"/>
    </row>
    <row r="551">
      <c r="I551" s="131"/>
      <c r="J551" s="131"/>
      <c r="K551" s="131"/>
      <c r="L551" s="131"/>
      <c r="M551" s="132"/>
      <c r="N551" s="133"/>
      <c r="O551" s="131"/>
      <c r="P551" s="135"/>
      <c r="Q551" s="135"/>
      <c r="R551" s="135"/>
      <c r="S551" s="135"/>
      <c r="T551" s="135"/>
      <c r="U551" s="135"/>
      <c r="V551" s="135"/>
      <c r="W551" s="135"/>
      <c r="X551" s="135"/>
      <c r="Y551" s="135"/>
      <c r="Z551" s="135"/>
      <c r="AA551" s="135"/>
      <c r="AB551" s="135"/>
      <c r="AC551" s="135"/>
      <c r="AD551" s="135"/>
      <c r="AE551" s="135"/>
      <c r="AF551" s="135"/>
      <c r="AG551" s="135"/>
      <c r="AH551" s="135"/>
      <c r="AI551" s="135"/>
      <c r="AJ551" s="135"/>
      <c r="AK551" s="135"/>
      <c r="AL551" s="135"/>
      <c r="AM551" s="135"/>
      <c r="AN551" s="135"/>
      <c r="AO551" s="135"/>
      <c r="AP551" s="135"/>
      <c r="AQ551" s="135"/>
      <c r="AR551" s="135"/>
      <c r="AS551" s="135"/>
      <c r="AT551" s="135"/>
      <c r="AU551" s="135"/>
      <c r="AV551" s="135"/>
      <c r="AW551" s="135"/>
      <c r="AX551" s="135"/>
      <c r="AY551" s="135"/>
      <c r="AZ551" s="135"/>
      <c r="BA551" s="135"/>
      <c r="BB551" s="135"/>
      <c r="BC551" s="135"/>
      <c r="BD551" s="135"/>
      <c r="BE551" s="135"/>
      <c r="BF551" s="135"/>
      <c r="BG551" s="135"/>
      <c r="BH551" s="136"/>
    </row>
    <row r="552">
      <c r="I552" s="131"/>
      <c r="J552" s="131"/>
      <c r="K552" s="131"/>
      <c r="L552" s="131"/>
      <c r="M552" s="132"/>
      <c r="N552" s="133"/>
      <c r="O552" s="131"/>
      <c r="P552" s="135"/>
      <c r="Q552" s="135"/>
      <c r="R552" s="135"/>
      <c r="S552" s="135"/>
      <c r="T552" s="135"/>
      <c r="U552" s="135"/>
      <c r="V552" s="135"/>
      <c r="W552" s="135"/>
      <c r="X552" s="135"/>
      <c r="Y552" s="135"/>
      <c r="Z552" s="135"/>
      <c r="AA552" s="135"/>
      <c r="AB552" s="135"/>
      <c r="AC552" s="135"/>
      <c r="AD552" s="135"/>
      <c r="AE552" s="135"/>
      <c r="AF552" s="135"/>
      <c r="AG552" s="135"/>
      <c r="AH552" s="135"/>
      <c r="AI552" s="135"/>
      <c r="AJ552" s="135"/>
      <c r="AK552" s="135"/>
      <c r="AL552" s="135"/>
      <c r="AM552" s="135"/>
      <c r="AN552" s="135"/>
      <c r="AO552" s="135"/>
      <c r="AP552" s="135"/>
      <c r="AQ552" s="135"/>
      <c r="AR552" s="135"/>
      <c r="AS552" s="135"/>
      <c r="AT552" s="135"/>
      <c r="AU552" s="135"/>
      <c r="AV552" s="135"/>
      <c r="AW552" s="135"/>
      <c r="AX552" s="135"/>
      <c r="AY552" s="135"/>
      <c r="AZ552" s="135"/>
      <c r="BA552" s="135"/>
      <c r="BB552" s="135"/>
      <c r="BC552" s="135"/>
      <c r="BD552" s="135"/>
      <c r="BE552" s="135"/>
      <c r="BF552" s="135"/>
      <c r="BG552" s="135"/>
      <c r="BH552" s="136"/>
    </row>
    <row r="553">
      <c r="I553" s="131"/>
      <c r="J553" s="131"/>
      <c r="K553" s="131"/>
      <c r="L553" s="131"/>
      <c r="M553" s="132"/>
      <c r="N553" s="133"/>
      <c r="O553" s="131"/>
      <c r="P553" s="135"/>
      <c r="Q553" s="135"/>
      <c r="R553" s="135"/>
      <c r="S553" s="135"/>
      <c r="T553" s="135"/>
      <c r="U553" s="135"/>
      <c r="V553" s="135"/>
      <c r="W553" s="135"/>
      <c r="X553" s="135"/>
      <c r="Y553" s="135"/>
      <c r="Z553" s="135"/>
      <c r="AA553" s="135"/>
      <c r="AB553" s="135"/>
      <c r="AC553" s="135"/>
      <c r="AD553" s="135"/>
      <c r="AE553" s="135"/>
      <c r="AF553" s="135"/>
      <c r="AG553" s="135"/>
      <c r="AH553" s="135"/>
      <c r="AI553" s="135"/>
      <c r="AJ553" s="135"/>
      <c r="AK553" s="135"/>
      <c r="AL553" s="135"/>
      <c r="AM553" s="135"/>
      <c r="AN553" s="135"/>
      <c r="AO553" s="135"/>
      <c r="AP553" s="135"/>
      <c r="AQ553" s="135"/>
      <c r="AR553" s="135"/>
      <c r="AS553" s="135"/>
      <c r="AT553" s="135"/>
      <c r="AU553" s="135"/>
      <c r="AV553" s="135"/>
      <c r="AW553" s="135"/>
      <c r="AX553" s="135"/>
      <c r="AY553" s="135"/>
      <c r="AZ553" s="135"/>
      <c r="BA553" s="135"/>
      <c r="BB553" s="135"/>
      <c r="BC553" s="135"/>
      <c r="BD553" s="135"/>
      <c r="BE553" s="135"/>
      <c r="BF553" s="135"/>
      <c r="BG553" s="135"/>
      <c r="BH553" s="136"/>
    </row>
    <row r="554">
      <c r="I554" s="131"/>
      <c r="J554" s="131"/>
      <c r="K554" s="131"/>
      <c r="L554" s="131"/>
      <c r="M554" s="132"/>
      <c r="N554" s="133"/>
      <c r="O554" s="131"/>
      <c r="P554" s="135"/>
      <c r="Q554" s="135"/>
      <c r="R554" s="135"/>
      <c r="S554" s="135"/>
      <c r="T554" s="135"/>
      <c r="U554" s="135"/>
      <c r="V554" s="135"/>
      <c r="W554" s="135"/>
      <c r="X554" s="135"/>
      <c r="Y554" s="135"/>
      <c r="Z554" s="135"/>
      <c r="AA554" s="135"/>
      <c r="AB554" s="135"/>
      <c r="AC554" s="135"/>
      <c r="AD554" s="135"/>
      <c r="AE554" s="135"/>
      <c r="AF554" s="135"/>
      <c r="AG554" s="135"/>
      <c r="AH554" s="135"/>
      <c r="AI554" s="135"/>
      <c r="AJ554" s="135"/>
      <c r="AK554" s="135"/>
      <c r="AL554" s="135"/>
      <c r="AM554" s="135"/>
      <c r="AN554" s="135"/>
      <c r="AO554" s="135"/>
      <c r="AP554" s="135"/>
      <c r="AQ554" s="135"/>
      <c r="AR554" s="135"/>
      <c r="AS554" s="135"/>
      <c r="AT554" s="135"/>
      <c r="AU554" s="135"/>
      <c r="AV554" s="135"/>
      <c r="AW554" s="135"/>
      <c r="AX554" s="135"/>
      <c r="AY554" s="135"/>
      <c r="AZ554" s="135"/>
      <c r="BA554" s="135"/>
      <c r="BB554" s="135"/>
      <c r="BC554" s="135"/>
      <c r="BD554" s="135"/>
      <c r="BE554" s="135"/>
      <c r="BF554" s="135"/>
      <c r="BG554" s="135"/>
      <c r="BH554" s="136"/>
    </row>
    <row r="555">
      <c r="I555" s="131"/>
      <c r="J555" s="131"/>
      <c r="K555" s="131"/>
      <c r="L555" s="131"/>
      <c r="M555" s="132"/>
      <c r="N555" s="133"/>
      <c r="O555" s="131"/>
      <c r="P555" s="135"/>
      <c r="Q555" s="135"/>
      <c r="R555" s="135"/>
      <c r="S555" s="135"/>
      <c r="T555" s="135"/>
      <c r="U555" s="135"/>
      <c r="V555" s="135"/>
      <c r="W555" s="135"/>
      <c r="X555" s="135"/>
      <c r="Y555" s="135"/>
      <c r="Z555" s="135"/>
      <c r="AA555" s="135"/>
      <c r="AB555" s="135"/>
      <c r="AC555" s="135"/>
      <c r="AD555" s="135"/>
      <c r="AE555" s="135"/>
      <c r="AF555" s="135"/>
      <c r="AG555" s="135"/>
      <c r="AH555" s="135"/>
      <c r="AI555" s="135"/>
      <c r="AJ555" s="135"/>
      <c r="AK555" s="135"/>
      <c r="AL555" s="135"/>
      <c r="AM555" s="135"/>
      <c r="AN555" s="135"/>
      <c r="AO555" s="135"/>
      <c r="AP555" s="135"/>
      <c r="AQ555" s="135"/>
      <c r="AR555" s="135"/>
      <c r="AS555" s="135"/>
      <c r="AT555" s="135"/>
      <c r="AU555" s="135"/>
      <c r="AV555" s="135"/>
      <c r="AW555" s="135"/>
      <c r="AX555" s="135"/>
      <c r="AY555" s="135"/>
      <c r="AZ555" s="135"/>
      <c r="BA555" s="135"/>
      <c r="BB555" s="135"/>
      <c r="BC555" s="135"/>
      <c r="BD555" s="135"/>
      <c r="BE555" s="135"/>
      <c r="BF555" s="135"/>
      <c r="BG555" s="135"/>
      <c r="BH555" s="136"/>
    </row>
    <row r="556">
      <c r="I556" s="131"/>
      <c r="J556" s="131"/>
      <c r="K556" s="131"/>
      <c r="L556" s="131"/>
      <c r="M556" s="132"/>
      <c r="N556" s="133"/>
      <c r="O556" s="131"/>
      <c r="P556" s="135"/>
      <c r="Q556" s="135"/>
      <c r="R556" s="135"/>
      <c r="S556" s="135"/>
      <c r="T556" s="135"/>
      <c r="U556" s="135"/>
      <c r="V556" s="135"/>
      <c r="W556" s="135"/>
      <c r="X556" s="135"/>
      <c r="Y556" s="135"/>
      <c r="Z556" s="135"/>
      <c r="AA556" s="135"/>
      <c r="AB556" s="135"/>
      <c r="AC556" s="135"/>
      <c r="AD556" s="135"/>
      <c r="AE556" s="135"/>
      <c r="AF556" s="135"/>
      <c r="AG556" s="135"/>
      <c r="AH556" s="135"/>
      <c r="AI556" s="135"/>
      <c r="AJ556" s="135"/>
      <c r="AK556" s="135"/>
      <c r="AL556" s="135"/>
      <c r="AM556" s="135"/>
      <c r="AN556" s="135"/>
      <c r="AO556" s="135"/>
      <c r="AP556" s="135"/>
      <c r="AQ556" s="135"/>
      <c r="AR556" s="135"/>
      <c r="AS556" s="135"/>
      <c r="AT556" s="135"/>
      <c r="AU556" s="135"/>
      <c r="AV556" s="135"/>
      <c r="AW556" s="135"/>
      <c r="AX556" s="135"/>
      <c r="AY556" s="135"/>
      <c r="AZ556" s="135"/>
      <c r="BA556" s="135"/>
      <c r="BB556" s="135"/>
      <c r="BC556" s="135"/>
      <c r="BD556" s="135"/>
      <c r="BE556" s="135"/>
      <c r="BF556" s="135"/>
      <c r="BG556" s="135"/>
      <c r="BH556" s="136"/>
    </row>
    <row r="557">
      <c r="I557" s="131"/>
      <c r="J557" s="131"/>
      <c r="K557" s="131"/>
      <c r="L557" s="131"/>
      <c r="M557" s="132"/>
      <c r="N557" s="133"/>
      <c r="O557" s="131"/>
      <c r="P557" s="135"/>
      <c r="Q557" s="135"/>
      <c r="R557" s="135"/>
      <c r="S557" s="135"/>
      <c r="T557" s="135"/>
      <c r="U557" s="135"/>
      <c r="V557" s="135"/>
      <c r="W557" s="135"/>
      <c r="X557" s="135"/>
      <c r="Y557" s="135"/>
      <c r="Z557" s="135"/>
      <c r="AA557" s="135"/>
      <c r="AB557" s="135"/>
      <c r="AC557" s="135"/>
      <c r="AD557" s="135"/>
      <c r="AE557" s="135"/>
      <c r="AF557" s="135"/>
      <c r="AG557" s="135"/>
      <c r="AH557" s="135"/>
      <c r="AI557" s="135"/>
      <c r="AJ557" s="135"/>
      <c r="AK557" s="135"/>
      <c r="AL557" s="135"/>
      <c r="AM557" s="135"/>
      <c r="AN557" s="135"/>
      <c r="AO557" s="135"/>
      <c r="AP557" s="135"/>
      <c r="AQ557" s="135"/>
      <c r="AR557" s="135"/>
      <c r="AS557" s="135"/>
      <c r="AT557" s="135"/>
      <c r="AU557" s="135"/>
      <c r="AV557" s="135"/>
      <c r="AW557" s="135"/>
      <c r="AX557" s="135"/>
      <c r="AY557" s="135"/>
      <c r="AZ557" s="135"/>
      <c r="BA557" s="135"/>
      <c r="BB557" s="135"/>
      <c r="BC557" s="135"/>
      <c r="BD557" s="135"/>
      <c r="BE557" s="135"/>
      <c r="BF557" s="135"/>
      <c r="BG557" s="135"/>
      <c r="BH557" s="136"/>
    </row>
    <row r="558">
      <c r="I558" s="131"/>
      <c r="J558" s="131"/>
      <c r="K558" s="131"/>
      <c r="L558" s="131"/>
      <c r="M558" s="132"/>
      <c r="N558" s="133"/>
      <c r="O558" s="131"/>
      <c r="P558" s="135"/>
      <c r="Q558" s="135"/>
      <c r="R558" s="135"/>
      <c r="S558" s="135"/>
      <c r="T558" s="135"/>
      <c r="U558" s="135"/>
      <c r="V558" s="135"/>
      <c r="W558" s="135"/>
      <c r="X558" s="135"/>
      <c r="Y558" s="135"/>
      <c r="Z558" s="135"/>
      <c r="AA558" s="135"/>
      <c r="AB558" s="135"/>
      <c r="AC558" s="135"/>
      <c r="AD558" s="135"/>
      <c r="AE558" s="135"/>
      <c r="AF558" s="135"/>
      <c r="AG558" s="135"/>
      <c r="AH558" s="135"/>
      <c r="AI558" s="135"/>
      <c r="AJ558" s="135"/>
      <c r="AK558" s="135"/>
      <c r="AL558" s="135"/>
      <c r="AM558" s="135"/>
      <c r="AN558" s="135"/>
      <c r="AO558" s="135"/>
      <c r="AP558" s="135"/>
      <c r="AQ558" s="135"/>
      <c r="AR558" s="135"/>
      <c r="AS558" s="135"/>
      <c r="AT558" s="135"/>
      <c r="AU558" s="135"/>
      <c r="AV558" s="135"/>
      <c r="AW558" s="135"/>
      <c r="AX558" s="135"/>
      <c r="AY558" s="135"/>
      <c r="AZ558" s="135"/>
      <c r="BA558" s="135"/>
      <c r="BB558" s="135"/>
      <c r="BC558" s="135"/>
      <c r="BD558" s="135"/>
      <c r="BE558" s="135"/>
      <c r="BF558" s="135"/>
      <c r="BG558" s="135"/>
      <c r="BH558" s="136"/>
    </row>
    <row r="559">
      <c r="I559" s="131"/>
      <c r="J559" s="131"/>
      <c r="K559" s="131"/>
      <c r="L559" s="131"/>
      <c r="M559" s="132"/>
      <c r="N559" s="133"/>
      <c r="O559" s="131"/>
      <c r="P559" s="135"/>
      <c r="Q559" s="135"/>
      <c r="R559" s="135"/>
      <c r="S559" s="135"/>
      <c r="T559" s="135"/>
      <c r="U559" s="135"/>
      <c r="V559" s="135"/>
      <c r="W559" s="135"/>
      <c r="X559" s="135"/>
      <c r="Y559" s="135"/>
      <c r="Z559" s="135"/>
      <c r="AA559" s="135"/>
      <c r="AB559" s="135"/>
      <c r="AC559" s="135"/>
      <c r="AD559" s="135"/>
      <c r="AE559" s="135"/>
      <c r="AF559" s="135"/>
      <c r="AG559" s="135"/>
      <c r="AH559" s="135"/>
      <c r="AI559" s="135"/>
      <c r="AJ559" s="135"/>
      <c r="AK559" s="135"/>
      <c r="AL559" s="135"/>
      <c r="AM559" s="135"/>
      <c r="AN559" s="135"/>
      <c r="AO559" s="135"/>
      <c r="AP559" s="135"/>
      <c r="AQ559" s="135"/>
      <c r="AR559" s="135"/>
      <c r="AS559" s="135"/>
      <c r="AT559" s="135"/>
      <c r="AU559" s="135"/>
      <c r="AV559" s="135"/>
      <c r="AW559" s="135"/>
      <c r="AX559" s="135"/>
      <c r="AY559" s="135"/>
      <c r="AZ559" s="135"/>
      <c r="BA559" s="135"/>
      <c r="BB559" s="135"/>
      <c r="BC559" s="135"/>
      <c r="BD559" s="135"/>
      <c r="BE559" s="135"/>
      <c r="BF559" s="135"/>
      <c r="BG559" s="135"/>
      <c r="BH559" s="136"/>
    </row>
    <row r="560">
      <c r="I560" s="131"/>
      <c r="J560" s="131"/>
      <c r="K560" s="131"/>
      <c r="L560" s="131"/>
      <c r="M560" s="132"/>
      <c r="N560" s="133"/>
      <c r="O560" s="131"/>
      <c r="P560" s="135"/>
      <c r="Q560" s="135"/>
      <c r="R560" s="135"/>
      <c r="S560" s="135"/>
      <c r="T560" s="135"/>
      <c r="U560" s="135"/>
      <c r="V560" s="135"/>
      <c r="W560" s="135"/>
      <c r="X560" s="135"/>
      <c r="Y560" s="135"/>
      <c r="Z560" s="135"/>
      <c r="AA560" s="135"/>
      <c r="AB560" s="135"/>
      <c r="AC560" s="135"/>
      <c r="AD560" s="135"/>
      <c r="AE560" s="135"/>
      <c r="AF560" s="135"/>
      <c r="AG560" s="135"/>
      <c r="AH560" s="135"/>
      <c r="AI560" s="135"/>
      <c r="AJ560" s="135"/>
      <c r="AK560" s="135"/>
      <c r="AL560" s="135"/>
      <c r="AM560" s="135"/>
      <c r="AN560" s="135"/>
      <c r="AO560" s="135"/>
      <c r="AP560" s="135"/>
      <c r="AQ560" s="135"/>
      <c r="AR560" s="135"/>
      <c r="AS560" s="135"/>
      <c r="AT560" s="135"/>
      <c r="AU560" s="135"/>
      <c r="AV560" s="135"/>
      <c r="AW560" s="135"/>
      <c r="AX560" s="135"/>
      <c r="AY560" s="135"/>
      <c r="AZ560" s="135"/>
      <c r="BA560" s="135"/>
      <c r="BB560" s="135"/>
      <c r="BC560" s="135"/>
      <c r="BD560" s="135"/>
      <c r="BE560" s="135"/>
      <c r="BF560" s="135"/>
      <c r="BG560" s="135"/>
      <c r="BH560" s="136"/>
    </row>
    <row r="561">
      <c r="I561" s="131"/>
      <c r="J561" s="131"/>
      <c r="K561" s="131"/>
      <c r="L561" s="131"/>
      <c r="M561" s="132"/>
      <c r="N561" s="133"/>
      <c r="O561" s="131"/>
      <c r="P561" s="135"/>
      <c r="Q561" s="135"/>
      <c r="R561" s="135"/>
      <c r="S561" s="135"/>
      <c r="T561" s="135"/>
      <c r="U561" s="135"/>
      <c r="V561" s="135"/>
      <c r="W561" s="135"/>
      <c r="X561" s="135"/>
      <c r="Y561" s="135"/>
      <c r="Z561" s="135"/>
      <c r="AA561" s="135"/>
      <c r="AB561" s="135"/>
      <c r="AC561" s="135"/>
      <c r="AD561" s="135"/>
      <c r="AE561" s="135"/>
      <c r="AF561" s="135"/>
      <c r="AG561" s="135"/>
      <c r="AH561" s="135"/>
      <c r="AI561" s="135"/>
      <c r="AJ561" s="135"/>
      <c r="AK561" s="135"/>
      <c r="AL561" s="135"/>
      <c r="AM561" s="135"/>
      <c r="AN561" s="135"/>
      <c r="AO561" s="135"/>
      <c r="AP561" s="135"/>
      <c r="AQ561" s="135"/>
      <c r="AR561" s="135"/>
      <c r="AS561" s="135"/>
      <c r="AT561" s="135"/>
      <c r="AU561" s="135"/>
      <c r="AV561" s="135"/>
      <c r="AW561" s="135"/>
      <c r="AX561" s="135"/>
      <c r="AY561" s="135"/>
      <c r="AZ561" s="135"/>
      <c r="BA561" s="135"/>
      <c r="BB561" s="135"/>
      <c r="BC561" s="135"/>
      <c r="BD561" s="135"/>
      <c r="BE561" s="135"/>
      <c r="BF561" s="135"/>
      <c r="BG561" s="135"/>
      <c r="BH561" s="136"/>
    </row>
    <row r="562">
      <c r="I562" s="131"/>
      <c r="J562" s="131"/>
      <c r="K562" s="131"/>
      <c r="L562" s="131"/>
      <c r="M562" s="132"/>
      <c r="N562" s="133"/>
      <c r="O562" s="131"/>
      <c r="P562" s="135"/>
      <c r="Q562" s="135"/>
      <c r="R562" s="135"/>
      <c r="S562" s="135"/>
      <c r="T562" s="135"/>
      <c r="U562" s="135"/>
      <c r="V562" s="135"/>
      <c r="W562" s="135"/>
      <c r="X562" s="135"/>
      <c r="Y562" s="135"/>
      <c r="Z562" s="135"/>
      <c r="AA562" s="135"/>
      <c r="AB562" s="135"/>
      <c r="AC562" s="135"/>
      <c r="AD562" s="135"/>
      <c r="AE562" s="135"/>
      <c r="AF562" s="135"/>
      <c r="AG562" s="135"/>
      <c r="AH562" s="135"/>
      <c r="AI562" s="135"/>
      <c r="AJ562" s="135"/>
      <c r="AK562" s="135"/>
      <c r="AL562" s="135"/>
      <c r="AM562" s="135"/>
      <c r="AN562" s="135"/>
      <c r="AO562" s="135"/>
      <c r="AP562" s="135"/>
      <c r="AQ562" s="135"/>
      <c r="AR562" s="135"/>
      <c r="AS562" s="135"/>
      <c r="AT562" s="135"/>
      <c r="AU562" s="135"/>
      <c r="AV562" s="135"/>
      <c r="AW562" s="135"/>
      <c r="AX562" s="135"/>
      <c r="AY562" s="135"/>
      <c r="AZ562" s="135"/>
      <c r="BA562" s="135"/>
      <c r="BB562" s="135"/>
      <c r="BC562" s="135"/>
      <c r="BD562" s="135"/>
      <c r="BE562" s="135"/>
      <c r="BF562" s="135"/>
      <c r="BG562" s="135"/>
      <c r="BH562" s="136"/>
    </row>
    <row r="563">
      <c r="I563" s="131"/>
      <c r="J563" s="131"/>
      <c r="K563" s="131"/>
      <c r="L563" s="131"/>
      <c r="M563" s="132"/>
      <c r="N563" s="133"/>
      <c r="O563" s="131"/>
      <c r="P563" s="135"/>
      <c r="Q563" s="135"/>
      <c r="R563" s="135"/>
      <c r="S563" s="135"/>
      <c r="T563" s="135"/>
      <c r="U563" s="135"/>
      <c r="V563" s="135"/>
      <c r="W563" s="135"/>
      <c r="X563" s="135"/>
      <c r="Y563" s="135"/>
      <c r="Z563" s="135"/>
      <c r="AA563" s="135"/>
      <c r="AB563" s="135"/>
      <c r="AC563" s="135"/>
      <c r="AD563" s="135"/>
      <c r="AE563" s="135"/>
      <c r="AF563" s="135"/>
      <c r="AG563" s="135"/>
      <c r="AH563" s="135"/>
      <c r="AI563" s="135"/>
      <c r="AJ563" s="135"/>
      <c r="AK563" s="135"/>
      <c r="AL563" s="135"/>
      <c r="AM563" s="135"/>
      <c r="AN563" s="135"/>
      <c r="AO563" s="135"/>
      <c r="AP563" s="135"/>
      <c r="AQ563" s="135"/>
      <c r="AR563" s="135"/>
      <c r="AS563" s="135"/>
      <c r="AT563" s="135"/>
      <c r="AU563" s="135"/>
      <c r="AV563" s="135"/>
      <c r="AW563" s="135"/>
      <c r="AX563" s="135"/>
      <c r="AY563" s="135"/>
      <c r="AZ563" s="135"/>
      <c r="BA563" s="135"/>
      <c r="BB563" s="135"/>
      <c r="BC563" s="135"/>
      <c r="BD563" s="135"/>
      <c r="BE563" s="135"/>
      <c r="BF563" s="135"/>
      <c r="BG563" s="135"/>
      <c r="BH563" s="136"/>
    </row>
    <row r="564">
      <c r="I564" s="131"/>
      <c r="J564" s="131"/>
      <c r="K564" s="131"/>
      <c r="L564" s="131"/>
      <c r="M564" s="132"/>
      <c r="N564" s="133"/>
      <c r="O564" s="131"/>
      <c r="P564" s="135"/>
      <c r="Q564" s="135"/>
      <c r="R564" s="135"/>
      <c r="S564" s="135"/>
      <c r="T564" s="135"/>
      <c r="U564" s="135"/>
      <c r="V564" s="135"/>
      <c r="W564" s="135"/>
      <c r="X564" s="135"/>
      <c r="Y564" s="135"/>
      <c r="Z564" s="135"/>
      <c r="AA564" s="135"/>
      <c r="AB564" s="135"/>
      <c r="AC564" s="135"/>
      <c r="AD564" s="135"/>
      <c r="AE564" s="135"/>
      <c r="AF564" s="135"/>
      <c r="AG564" s="135"/>
      <c r="AH564" s="135"/>
      <c r="AI564" s="135"/>
      <c r="AJ564" s="135"/>
      <c r="AK564" s="135"/>
      <c r="AL564" s="135"/>
      <c r="AM564" s="135"/>
      <c r="AN564" s="135"/>
      <c r="AO564" s="135"/>
      <c r="AP564" s="135"/>
      <c r="AQ564" s="135"/>
      <c r="AR564" s="135"/>
      <c r="AS564" s="135"/>
      <c r="AT564" s="135"/>
      <c r="AU564" s="135"/>
      <c r="AV564" s="135"/>
      <c r="AW564" s="135"/>
      <c r="AX564" s="135"/>
      <c r="AY564" s="135"/>
      <c r="AZ564" s="135"/>
      <c r="BA564" s="135"/>
      <c r="BB564" s="135"/>
      <c r="BC564" s="135"/>
      <c r="BD564" s="135"/>
      <c r="BE564" s="135"/>
      <c r="BF564" s="135"/>
      <c r="BG564" s="135"/>
      <c r="BH564" s="136"/>
    </row>
    <row r="565">
      <c r="I565" s="131"/>
      <c r="J565" s="131"/>
      <c r="K565" s="131"/>
      <c r="L565" s="131"/>
      <c r="M565" s="132"/>
      <c r="N565" s="133"/>
      <c r="O565" s="131"/>
      <c r="P565" s="135"/>
      <c r="Q565" s="135"/>
      <c r="R565" s="135"/>
      <c r="S565" s="135"/>
      <c r="T565" s="135"/>
      <c r="U565" s="135"/>
      <c r="V565" s="135"/>
      <c r="W565" s="135"/>
      <c r="X565" s="135"/>
      <c r="Y565" s="135"/>
      <c r="Z565" s="135"/>
      <c r="AA565" s="135"/>
      <c r="AB565" s="135"/>
      <c r="AC565" s="135"/>
      <c r="AD565" s="135"/>
      <c r="AE565" s="135"/>
      <c r="AF565" s="135"/>
      <c r="AG565" s="135"/>
      <c r="AH565" s="135"/>
      <c r="AI565" s="135"/>
      <c r="AJ565" s="135"/>
      <c r="AK565" s="135"/>
      <c r="AL565" s="135"/>
      <c r="AM565" s="135"/>
      <c r="AN565" s="135"/>
      <c r="AO565" s="135"/>
      <c r="AP565" s="135"/>
      <c r="AQ565" s="135"/>
      <c r="AR565" s="135"/>
      <c r="AS565" s="135"/>
      <c r="AT565" s="135"/>
      <c r="AU565" s="135"/>
      <c r="AV565" s="135"/>
      <c r="AW565" s="135"/>
      <c r="AX565" s="135"/>
      <c r="AY565" s="135"/>
      <c r="AZ565" s="135"/>
      <c r="BA565" s="135"/>
      <c r="BB565" s="135"/>
      <c r="BC565" s="135"/>
      <c r="BD565" s="135"/>
      <c r="BE565" s="135"/>
      <c r="BF565" s="135"/>
      <c r="BG565" s="135"/>
      <c r="BH565" s="136"/>
    </row>
    <row r="566">
      <c r="I566" s="131"/>
      <c r="J566" s="131"/>
      <c r="K566" s="131"/>
      <c r="L566" s="131"/>
      <c r="M566" s="132"/>
      <c r="N566" s="133"/>
      <c r="O566" s="131"/>
      <c r="P566" s="135"/>
      <c r="Q566" s="135"/>
      <c r="R566" s="135"/>
      <c r="S566" s="135"/>
      <c r="T566" s="135"/>
      <c r="U566" s="135"/>
      <c r="V566" s="135"/>
      <c r="W566" s="135"/>
      <c r="X566" s="135"/>
      <c r="Y566" s="135"/>
      <c r="Z566" s="135"/>
      <c r="AA566" s="135"/>
      <c r="AB566" s="135"/>
      <c r="AC566" s="135"/>
      <c r="AD566" s="135"/>
      <c r="AE566" s="135"/>
      <c r="AF566" s="135"/>
      <c r="AG566" s="135"/>
      <c r="AH566" s="135"/>
      <c r="AI566" s="135"/>
      <c r="AJ566" s="135"/>
      <c r="AK566" s="135"/>
      <c r="AL566" s="135"/>
      <c r="AM566" s="135"/>
      <c r="AN566" s="135"/>
      <c r="AO566" s="135"/>
      <c r="AP566" s="135"/>
      <c r="AQ566" s="135"/>
      <c r="AR566" s="135"/>
      <c r="AS566" s="135"/>
      <c r="AT566" s="135"/>
      <c r="AU566" s="135"/>
      <c r="AV566" s="135"/>
      <c r="AW566" s="135"/>
      <c r="AX566" s="135"/>
      <c r="AY566" s="135"/>
      <c r="AZ566" s="135"/>
      <c r="BA566" s="135"/>
      <c r="BB566" s="135"/>
      <c r="BC566" s="135"/>
      <c r="BD566" s="135"/>
      <c r="BE566" s="135"/>
      <c r="BF566" s="135"/>
      <c r="BG566" s="135"/>
      <c r="BH566" s="136"/>
    </row>
    <row r="567">
      <c r="I567" s="131"/>
      <c r="J567" s="131"/>
      <c r="K567" s="131"/>
      <c r="L567" s="131"/>
      <c r="M567" s="132"/>
      <c r="N567" s="133"/>
      <c r="O567" s="131"/>
      <c r="P567" s="135"/>
      <c r="Q567" s="135"/>
      <c r="R567" s="135"/>
      <c r="S567" s="135"/>
      <c r="T567" s="135"/>
      <c r="U567" s="135"/>
      <c r="V567" s="135"/>
      <c r="W567" s="135"/>
      <c r="X567" s="135"/>
      <c r="Y567" s="135"/>
      <c r="Z567" s="135"/>
      <c r="AA567" s="135"/>
      <c r="AB567" s="135"/>
      <c r="AC567" s="135"/>
      <c r="AD567" s="135"/>
      <c r="AE567" s="135"/>
      <c r="AF567" s="135"/>
      <c r="AG567" s="135"/>
      <c r="AH567" s="135"/>
      <c r="AI567" s="135"/>
      <c r="AJ567" s="135"/>
      <c r="AK567" s="135"/>
      <c r="AL567" s="135"/>
      <c r="AM567" s="135"/>
      <c r="AN567" s="135"/>
      <c r="AO567" s="135"/>
      <c r="AP567" s="135"/>
      <c r="AQ567" s="135"/>
      <c r="AR567" s="135"/>
      <c r="AS567" s="135"/>
      <c r="AT567" s="135"/>
      <c r="AU567" s="135"/>
      <c r="AV567" s="135"/>
      <c r="AW567" s="135"/>
      <c r="AX567" s="135"/>
      <c r="AY567" s="135"/>
      <c r="AZ567" s="135"/>
      <c r="BA567" s="135"/>
      <c r="BB567" s="135"/>
      <c r="BC567" s="135"/>
      <c r="BD567" s="135"/>
      <c r="BE567" s="135"/>
      <c r="BF567" s="135"/>
      <c r="BG567" s="135"/>
      <c r="BH567" s="136"/>
    </row>
    <row r="568">
      <c r="I568" s="131"/>
      <c r="J568" s="131"/>
      <c r="K568" s="131"/>
      <c r="L568" s="131"/>
      <c r="M568" s="132"/>
      <c r="N568" s="133"/>
      <c r="O568" s="131"/>
      <c r="P568" s="135"/>
      <c r="Q568" s="135"/>
      <c r="R568" s="135"/>
      <c r="S568" s="135"/>
      <c r="T568" s="135"/>
      <c r="U568" s="135"/>
      <c r="V568" s="135"/>
      <c r="W568" s="135"/>
      <c r="X568" s="135"/>
      <c r="Y568" s="135"/>
      <c r="Z568" s="135"/>
      <c r="AA568" s="135"/>
      <c r="AB568" s="135"/>
      <c r="AC568" s="135"/>
      <c r="AD568" s="135"/>
      <c r="AE568" s="135"/>
      <c r="AF568" s="135"/>
      <c r="AG568" s="135"/>
      <c r="AH568" s="135"/>
      <c r="AI568" s="135"/>
      <c r="AJ568" s="135"/>
      <c r="AK568" s="135"/>
      <c r="AL568" s="135"/>
      <c r="AM568" s="135"/>
      <c r="AN568" s="135"/>
      <c r="AO568" s="135"/>
      <c r="AP568" s="135"/>
      <c r="AQ568" s="135"/>
      <c r="AR568" s="135"/>
      <c r="AS568" s="135"/>
      <c r="AT568" s="135"/>
      <c r="AU568" s="135"/>
      <c r="AV568" s="135"/>
      <c r="AW568" s="135"/>
      <c r="AX568" s="135"/>
      <c r="AY568" s="135"/>
      <c r="AZ568" s="135"/>
      <c r="BA568" s="135"/>
      <c r="BB568" s="135"/>
      <c r="BC568" s="135"/>
      <c r="BD568" s="135"/>
      <c r="BE568" s="135"/>
      <c r="BF568" s="135"/>
      <c r="BG568" s="135"/>
      <c r="BH568" s="136"/>
    </row>
    <row r="569">
      <c r="I569" s="131"/>
      <c r="J569" s="131"/>
      <c r="K569" s="131"/>
      <c r="L569" s="131"/>
      <c r="M569" s="132"/>
      <c r="N569" s="133"/>
      <c r="O569" s="131"/>
      <c r="P569" s="135"/>
      <c r="Q569" s="135"/>
      <c r="R569" s="135"/>
      <c r="S569" s="135"/>
      <c r="T569" s="135"/>
      <c r="U569" s="135"/>
      <c r="V569" s="135"/>
      <c r="W569" s="135"/>
      <c r="X569" s="135"/>
      <c r="Y569" s="135"/>
      <c r="Z569" s="135"/>
      <c r="AA569" s="135"/>
      <c r="AB569" s="135"/>
      <c r="AC569" s="135"/>
      <c r="AD569" s="135"/>
      <c r="AE569" s="135"/>
      <c r="AF569" s="135"/>
      <c r="AG569" s="135"/>
      <c r="AH569" s="135"/>
      <c r="AI569" s="135"/>
      <c r="AJ569" s="135"/>
      <c r="AK569" s="135"/>
      <c r="AL569" s="135"/>
      <c r="AM569" s="135"/>
      <c r="AN569" s="135"/>
      <c r="AO569" s="135"/>
      <c r="AP569" s="135"/>
      <c r="AQ569" s="135"/>
      <c r="AR569" s="135"/>
      <c r="AS569" s="135"/>
      <c r="AT569" s="135"/>
      <c r="AU569" s="135"/>
      <c r="AV569" s="135"/>
      <c r="AW569" s="135"/>
      <c r="AX569" s="135"/>
      <c r="AY569" s="135"/>
      <c r="AZ569" s="135"/>
      <c r="BA569" s="135"/>
      <c r="BB569" s="135"/>
      <c r="BC569" s="135"/>
      <c r="BD569" s="135"/>
      <c r="BE569" s="135"/>
      <c r="BF569" s="135"/>
      <c r="BG569" s="135"/>
      <c r="BH569" s="136"/>
    </row>
    <row r="570">
      <c r="I570" s="131"/>
      <c r="J570" s="131"/>
      <c r="K570" s="131"/>
      <c r="L570" s="131"/>
      <c r="M570" s="132"/>
      <c r="N570" s="133"/>
      <c r="O570" s="131"/>
      <c r="P570" s="135"/>
      <c r="Q570" s="135"/>
      <c r="R570" s="135"/>
      <c r="S570" s="135"/>
      <c r="T570" s="135"/>
      <c r="U570" s="135"/>
      <c r="V570" s="135"/>
      <c r="W570" s="135"/>
      <c r="X570" s="135"/>
      <c r="Y570" s="135"/>
      <c r="Z570" s="135"/>
      <c r="AA570" s="135"/>
      <c r="AB570" s="135"/>
      <c r="AC570" s="135"/>
      <c r="AD570" s="135"/>
      <c r="AE570" s="135"/>
      <c r="AF570" s="135"/>
      <c r="AG570" s="135"/>
      <c r="AH570" s="135"/>
      <c r="AI570" s="135"/>
      <c r="AJ570" s="135"/>
      <c r="AK570" s="135"/>
      <c r="AL570" s="135"/>
      <c r="AM570" s="135"/>
      <c r="AN570" s="135"/>
      <c r="AO570" s="135"/>
      <c r="AP570" s="135"/>
      <c r="AQ570" s="135"/>
      <c r="AR570" s="135"/>
      <c r="AS570" s="135"/>
      <c r="AT570" s="135"/>
      <c r="AU570" s="135"/>
      <c r="AV570" s="135"/>
      <c r="AW570" s="135"/>
      <c r="AX570" s="135"/>
      <c r="AY570" s="135"/>
      <c r="AZ570" s="135"/>
      <c r="BA570" s="135"/>
      <c r="BB570" s="135"/>
      <c r="BC570" s="135"/>
      <c r="BD570" s="135"/>
      <c r="BE570" s="135"/>
      <c r="BF570" s="135"/>
      <c r="BG570" s="135"/>
      <c r="BH570" s="136"/>
    </row>
    <row r="571">
      <c r="I571" s="131"/>
      <c r="J571" s="131"/>
      <c r="K571" s="131"/>
      <c r="L571" s="131"/>
      <c r="M571" s="132"/>
      <c r="N571" s="133"/>
      <c r="O571" s="131"/>
      <c r="P571" s="135"/>
      <c r="Q571" s="135"/>
      <c r="R571" s="135"/>
      <c r="S571" s="135"/>
      <c r="T571" s="135"/>
      <c r="U571" s="135"/>
      <c r="V571" s="135"/>
      <c r="W571" s="135"/>
      <c r="X571" s="135"/>
      <c r="Y571" s="135"/>
      <c r="Z571" s="135"/>
      <c r="AA571" s="135"/>
      <c r="AB571" s="135"/>
      <c r="AC571" s="135"/>
      <c r="AD571" s="135"/>
      <c r="AE571" s="135"/>
      <c r="AF571" s="135"/>
      <c r="AG571" s="135"/>
      <c r="AH571" s="135"/>
      <c r="AI571" s="135"/>
      <c r="AJ571" s="135"/>
      <c r="AK571" s="135"/>
      <c r="AL571" s="135"/>
      <c r="AM571" s="135"/>
      <c r="AN571" s="135"/>
      <c r="AO571" s="135"/>
      <c r="AP571" s="135"/>
      <c r="AQ571" s="135"/>
      <c r="AR571" s="135"/>
      <c r="AS571" s="135"/>
      <c r="AT571" s="135"/>
      <c r="AU571" s="135"/>
      <c r="AV571" s="135"/>
      <c r="AW571" s="135"/>
      <c r="AX571" s="135"/>
      <c r="AY571" s="135"/>
      <c r="AZ571" s="135"/>
      <c r="BA571" s="135"/>
      <c r="BB571" s="135"/>
      <c r="BC571" s="135"/>
      <c r="BD571" s="135"/>
      <c r="BE571" s="135"/>
      <c r="BF571" s="135"/>
      <c r="BG571" s="135"/>
      <c r="BH571" s="136"/>
    </row>
    <row r="572">
      <c r="I572" s="131"/>
      <c r="J572" s="131"/>
      <c r="K572" s="131"/>
      <c r="L572" s="131"/>
      <c r="M572" s="132"/>
      <c r="N572" s="133"/>
      <c r="O572" s="131"/>
      <c r="P572" s="135"/>
      <c r="Q572" s="135"/>
      <c r="R572" s="135"/>
      <c r="S572" s="135"/>
      <c r="T572" s="135"/>
      <c r="U572" s="135"/>
      <c r="V572" s="135"/>
      <c r="W572" s="135"/>
      <c r="X572" s="135"/>
      <c r="Y572" s="135"/>
      <c r="Z572" s="135"/>
      <c r="AA572" s="135"/>
      <c r="AB572" s="135"/>
      <c r="AC572" s="135"/>
      <c r="AD572" s="135"/>
      <c r="AE572" s="135"/>
      <c r="AF572" s="135"/>
      <c r="AG572" s="135"/>
      <c r="AH572" s="135"/>
      <c r="AI572" s="135"/>
      <c r="AJ572" s="135"/>
      <c r="AK572" s="135"/>
      <c r="AL572" s="135"/>
      <c r="AM572" s="135"/>
      <c r="AN572" s="135"/>
      <c r="AO572" s="135"/>
      <c r="AP572" s="135"/>
      <c r="AQ572" s="135"/>
      <c r="AR572" s="135"/>
      <c r="AS572" s="135"/>
      <c r="AT572" s="135"/>
      <c r="AU572" s="135"/>
      <c r="AV572" s="135"/>
      <c r="AW572" s="135"/>
      <c r="AX572" s="135"/>
      <c r="AY572" s="135"/>
      <c r="AZ572" s="135"/>
      <c r="BA572" s="135"/>
      <c r="BB572" s="135"/>
      <c r="BC572" s="135"/>
      <c r="BD572" s="135"/>
      <c r="BE572" s="135"/>
      <c r="BF572" s="135"/>
      <c r="BG572" s="135"/>
      <c r="BH572" s="136"/>
    </row>
    <row r="573">
      <c r="I573" s="131"/>
      <c r="J573" s="131"/>
      <c r="K573" s="131"/>
      <c r="L573" s="131"/>
      <c r="M573" s="132"/>
      <c r="N573" s="133"/>
      <c r="O573" s="131"/>
      <c r="P573" s="135"/>
      <c r="Q573" s="135"/>
      <c r="R573" s="135"/>
      <c r="S573" s="135"/>
      <c r="T573" s="135"/>
      <c r="U573" s="135"/>
      <c r="V573" s="135"/>
      <c r="W573" s="135"/>
      <c r="X573" s="135"/>
      <c r="Y573" s="135"/>
      <c r="Z573" s="135"/>
      <c r="AA573" s="135"/>
      <c r="AB573" s="135"/>
      <c r="AC573" s="135"/>
      <c r="AD573" s="135"/>
      <c r="AE573" s="135"/>
      <c r="AF573" s="135"/>
      <c r="AG573" s="135"/>
      <c r="AH573" s="135"/>
      <c r="AI573" s="135"/>
      <c r="AJ573" s="135"/>
      <c r="AK573" s="135"/>
      <c r="AL573" s="135"/>
      <c r="AM573" s="135"/>
      <c r="AN573" s="135"/>
      <c r="AO573" s="135"/>
      <c r="AP573" s="135"/>
      <c r="AQ573" s="135"/>
      <c r="AR573" s="135"/>
      <c r="AS573" s="135"/>
      <c r="AT573" s="135"/>
      <c r="AU573" s="135"/>
      <c r="AV573" s="135"/>
      <c r="AW573" s="135"/>
      <c r="AX573" s="135"/>
      <c r="AY573" s="135"/>
      <c r="AZ573" s="135"/>
      <c r="BA573" s="135"/>
      <c r="BB573" s="135"/>
      <c r="BC573" s="135"/>
      <c r="BD573" s="135"/>
      <c r="BE573" s="135"/>
      <c r="BF573" s="135"/>
      <c r="BG573" s="135"/>
      <c r="BH573" s="136"/>
    </row>
    <row r="574">
      <c r="I574" s="131"/>
      <c r="J574" s="131"/>
      <c r="K574" s="131"/>
      <c r="L574" s="131"/>
      <c r="M574" s="132"/>
      <c r="N574" s="133"/>
      <c r="O574" s="131"/>
      <c r="P574" s="135"/>
      <c r="Q574" s="135"/>
      <c r="R574" s="135"/>
      <c r="S574" s="135"/>
      <c r="T574" s="135"/>
      <c r="U574" s="135"/>
      <c r="V574" s="135"/>
      <c r="W574" s="135"/>
      <c r="X574" s="135"/>
      <c r="Y574" s="135"/>
      <c r="Z574" s="135"/>
      <c r="AA574" s="135"/>
      <c r="AB574" s="135"/>
      <c r="AC574" s="135"/>
      <c r="AD574" s="135"/>
      <c r="AE574" s="135"/>
      <c r="AF574" s="135"/>
      <c r="AG574" s="135"/>
      <c r="AH574" s="135"/>
      <c r="AI574" s="135"/>
      <c r="AJ574" s="135"/>
      <c r="AK574" s="135"/>
      <c r="AL574" s="135"/>
      <c r="AM574" s="135"/>
      <c r="AN574" s="135"/>
      <c r="AO574" s="135"/>
      <c r="AP574" s="135"/>
      <c r="AQ574" s="135"/>
      <c r="AR574" s="135"/>
      <c r="AS574" s="135"/>
      <c r="AT574" s="135"/>
      <c r="AU574" s="135"/>
      <c r="AV574" s="135"/>
      <c r="AW574" s="135"/>
      <c r="AX574" s="135"/>
      <c r="AY574" s="135"/>
      <c r="AZ574" s="135"/>
      <c r="BA574" s="135"/>
      <c r="BB574" s="135"/>
      <c r="BC574" s="135"/>
      <c r="BD574" s="135"/>
      <c r="BE574" s="135"/>
      <c r="BF574" s="135"/>
      <c r="BG574" s="135"/>
      <c r="BH574" s="136"/>
    </row>
    <row r="575">
      <c r="I575" s="131"/>
      <c r="J575" s="131"/>
      <c r="K575" s="131"/>
      <c r="L575" s="131"/>
      <c r="M575" s="132"/>
      <c r="N575" s="133"/>
      <c r="O575" s="131"/>
      <c r="P575" s="135"/>
      <c r="Q575" s="135"/>
      <c r="R575" s="135"/>
      <c r="S575" s="135"/>
      <c r="T575" s="135"/>
      <c r="U575" s="135"/>
      <c r="V575" s="135"/>
      <c r="W575" s="135"/>
      <c r="X575" s="135"/>
      <c r="Y575" s="135"/>
      <c r="Z575" s="135"/>
      <c r="AA575" s="135"/>
      <c r="AB575" s="135"/>
      <c r="AC575" s="135"/>
      <c r="AD575" s="135"/>
      <c r="AE575" s="135"/>
      <c r="AF575" s="135"/>
      <c r="AG575" s="135"/>
      <c r="AH575" s="135"/>
      <c r="AI575" s="135"/>
      <c r="AJ575" s="135"/>
      <c r="AK575" s="135"/>
      <c r="AL575" s="135"/>
      <c r="AM575" s="135"/>
      <c r="AN575" s="135"/>
      <c r="AO575" s="135"/>
      <c r="AP575" s="135"/>
      <c r="AQ575" s="135"/>
      <c r="AR575" s="135"/>
      <c r="AS575" s="135"/>
      <c r="AT575" s="135"/>
      <c r="AU575" s="135"/>
      <c r="AV575" s="135"/>
      <c r="AW575" s="135"/>
      <c r="AX575" s="135"/>
      <c r="AY575" s="135"/>
      <c r="AZ575" s="135"/>
      <c r="BA575" s="135"/>
      <c r="BB575" s="135"/>
      <c r="BC575" s="135"/>
      <c r="BD575" s="135"/>
      <c r="BE575" s="135"/>
      <c r="BF575" s="135"/>
      <c r="BG575" s="135"/>
      <c r="BH575" s="136"/>
    </row>
    <row r="576">
      <c r="I576" s="131"/>
      <c r="J576" s="131"/>
      <c r="K576" s="131"/>
      <c r="L576" s="131"/>
      <c r="M576" s="132"/>
      <c r="N576" s="133"/>
      <c r="O576" s="131"/>
      <c r="P576" s="135"/>
      <c r="Q576" s="135"/>
      <c r="R576" s="135"/>
      <c r="S576" s="135"/>
      <c r="T576" s="135"/>
      <c r="U576" s="135"/>
      <c r="V576" s="135"/>
      <c r="W576" s="135"/>
      <c r="X576" s="135"/>
      <c r="Y576" s="135"/>
      <c r="Z576" s="135"/>
      <c r="AA576" s="135"/>
      <c r="AB576" s="135"/>
      <c r="AC576" s="135"/>
      <c r="AD576" s="135"/>
      <c r="AE576" s="135"/>
      <c r="AF576" s="135"/>
      <c r="AG576" s="135"/>
      <c r="AH576" s="135"/>
      <c r="AI576" s="135"/>
      <c r="AJ576" s="135"/>
      <c r="AK576" s="135"/>
      <c r="AL576" s="135"/>
      <c r="AM576" s="135"/>
      <c r="AN576" s="135"/>
      <c r="AO576" s="135"/>
      <c r="AP576" s="135"/>
      <c r="AQ576" s="135"/>
      <c r="AR576" s="135"/>
      <c r="AS576" s="135"/>
      <c r="AT576" s="135"/>
      <c r="AU576" s="135"/>
      <c r="AV576" s="135"/>
      <c r="AW576" s="135"/>
      <c r="AX576" s="135"/>
      <c r="AY576" s="135"/>
      <c r="AZ576" s="135"/>
      <c r="BA576" s="135"/>
      <c r="BB576" s="135"/>
      <c r="BC576" s="135"/>
      <c r="BD576" s="135"/>
      <c r="BE576" s="135"/>
      <c r="BF576" s="135"/>
      <c r="BG576" s="135"/>
      <c r="BH576" s="136"/>
    </row>
    <row r="577">
      <c r="I577" s="131"/>
      <c r="J577" s="131"/>
      <c r="K577" s="131"/>
      <c r="L577" s="131"/>
      <c r="M577" s="132"/>
      <c r="N577" s="133"/>
      <c r="O577" s="131"/>
      <c r="P577" s="135"/>
      <c r="Q577" s="135"/>
      <c r="R577" s="135"/>
      <c r="S577" s="135"/>
      <c r="T577" s="135"/>
      <c r="U577" s="135"/>
      <c r="V577" s="135"/>
      <c r="W577" s="135"/>
      <c r="X577" s="135"/>
      <c r="Y577" s="135"/>
      <c r="Z577" s="135"/>
      <c r="AA577" s="135"/>
      <c r="AB577" s="135"/>
      <c r="AC577" s="135"/>
      <c r="AD577" s="135"/>
      <c r="AE577" s="135"/>
      <c r="AF577" s="135"/>
      <c r="AG577" s="135"/>
      <c r="AH577" s="135"/>
      <c r="AI577" s="135"/>
      <c r="AJ577" s="135"/>
      <c r="AK577" s="135"/>
      <c r="AL577" s="135"/>
      <c r="AM577" s="135"/>
      <c r="AN577" s="135"/>
      <c r="AO577" s="135"/>
      <c r="AP577" s="135"/>
      <c r="AQ577" s="135"/>
      <c r="AR577" s="135"/>
      <c r="AS577" s="135"/>
      <c r="AT577" s="135"/>
      <c r="AU577" s="135"/>
      <c r="AV577" s="135"/>
      <c r="AW577" s="135"/>
      <c r="AX577" s="135"/>
      <c r="AY577" s="135"/>
      <c r="AZ577" s="135"/>
      <c r="BA577" s="135"/>
      <c r="BB577" s="135"/>
      <c r="BC577" s="135"/>
      <c r="BD577" s="135"/>
      <c r="BE577" s="135"/>
      <c r="BF577" s="135"/>
      <c r="BG577" s="135"/>
      <c r="BH577" s="136"/>
    </row>
    <row r="578">
      <c r="I578" s="131"/>
      <c r="J578" s="131"/>
      <c r="K578" s="131"/>
      <c r="L578" s="131"/>
      <c r="M578" s="132"/>
      <c r="N578" s="133"/>
      <c r="O578" s="131"/>
      <c r="P578" s="135"/>
      <c r="Q578" s="135"/>
      <c r="R578" s="135"/>
      <c r="S578" s="135"/>
      <c r="T578" s="135"/>
      <c r="U578" s="135"/>
      <c r="V578" s="135"/>
      <c r="W578" s="135"/>
      <c r="X578" s="135"/>
      <c r="Y578" s="135"/>
      <c r="Z578" s="135"/>
      <c r="AA578" s="135"/>
      <c r="AB578" s="135"/>
      <c r="AC578" s="135"/>
      <c r="AD578" s="135"/>
      <c r="AE578" s="135"/>
      <c r="AF578" s="135"/>
      <c r="AG578" s="135"/>
      <c r="AH578" s="135"/>
      <c r="AI578" s="135"/>
      <c r="AJ578" s="135"/>
      <c r="AK578" s="135"/>
      <c r="AL578" s="135"/>
      <c r="AM578" s="135"/>
      <c r="AN578" s="135"/>
      <c r="AO578" s="135"/>
      <c r="AP578" s="135"/>
      <c r="AQ578" s="135"/>
      <c r="AR578" s="135"/>
      <c r="AS578" s="135"/>
      <c r="AT578" s="135"/>
      <c r="AU578" s="135"/>
      <c r="AV578" s="135"/>
      <c r="AW578" s="135"/>
      <c r="AX578" s="135"/>
      <c r="AY578" s="135"/>
      <c r="AZ578" s="135"/>
      <c r="BA578" s="135"/>
      <c r="BB578" s="135"/>
      <c r="BC578" s="135"/>
      <c r="BD578" s="135"/>
      <c r="BE578" s="135"/>
      <c r="BF578" s="135"/>
      <c r="BG578" s="135"/>
      <c r="BH578" s="136"/>
    </row>
    <row r="579">
      <c r="I579" s="131"/>
      <c r="J579" s="131"/>
      <c r="K579" s="131"/>
      <c r="L579" s="131"/>
      <c r="M579" s="132"/>
      <c r="N579" s="133"/>
      <c r="O579" s="131"/>
      <c r="P579" s="135"/>
      <c r="Q579" s="135"/>
      <c r="R579" s="135"/>
      <c r="S579" s="135"/>
      <c r="T579" s="135"/>
      <c r="U579" s="135"/>
      <c r="V579" s="135"/>
      <c r="W579" s="135"/>
      <c r="X579" s="135"/>
      <c r="Y579" s="135"/>
      <c r="Z579" s="135"/>
      <c r="AA579" s="135"/>
      <c r="AB579" s="135"/>
      <c r="AC579" s="135"/>
      <c r="AD579" s="135"/>
      <c r="AE579" s="135"/>
      <c r="AF579" s="135"/>
      <c r="AG579" s="135"/>
      <c r="AH579" s="135"/>
      <c r="AI579" s="135"/>
      <c r="AJ579" s="135"/>
      <c r="AK579" s="135"/>
      <c r="AL579" s="135"/>
      <c r="AM579" s="135"/>
      <c r="AN579" s="135"/>
      <c r="AO579" s="135"/>
      <c r="AP579" s="135"/>
      <c r="AQ579" s="135"/>
      <c r="AR579" s="135"/>
      <c r="AS579" s="135"/>
      <c r="AT579" s="135"/>
      <c r="AU579" s="135"/>
      <c r="AV579" s="135"/>
      <c r="AW579" s="135"/>
      <c r="AX579" s="135"/>
      <c r="AY579" s="135"/>
      <c r="AZ579" s="135"/>
      <c r="BA579" s="135"/>
      <c r="BB579" s="135"/>
      <c r="BC579" s="135"/>
      <c r="BD579" s="135"/>
      <c r="BE579" s="135"/>
      <c r="BF579" s="135"/>
      <c r="BG579" s="135"/>
      <c r="BH579" s="136"/>
    </row>
    <row r="580">
      <c r="I580" s="131"/>
      <c r="J580" s="131"/>
      <c r="K580" s="131"/>
      <c r="L580" s="131"/>
      <c r="M580" s="132"/>
      <c r="N580" s="133"/>
      <c r="O580" s="131"/>
      <c r="P580" s="135"/>
      <c r="Q580" s="135"/>
      <c r="R580" s="135"/>
      <c r="S580" s="135"/>
      <c r="T580" s="135"/>
      <c r="U580" s="135"/>
      <c r="V580" s="135"/>
      <c r="W580" s="135"/>
      <c r="X580" s="135"/>
      <c r="Y580" s="135"/>
      <c r="Z580" s="135"/>
      <c r="AA580" s="135"/>
      <c r="AB580" s="135"/>
      <c r="AC580" s="135"/>
      <c r="AD580" s="135"/>
      <c r="AE580" s="135"/>
      <c r="AF580" s="135"/>
      <c r="AG580" s="135"/>
      <c r="AH580" s="135"/>
      <c r="AI580" s="135"/>
      <c r="AJ580" s="135"/>
      <c r="AK580" s="135"/>
      <c r="AL580" s="135"/>
      <c r="AM580" s="135"/>
      <c r="AN580" s="135"/>
      <c r="AO580" s="135"/>
      <c r="AP580" s="135"/>
      <c r="AQ580" s="135"/>
      <c r="AR580" s="135"/>
      <c r="AS580" s="135"/>
      <c r="AT580" s="135"/>
      <c r="AU580" s="135"/>
      <c r="AV580" s="135"/>
      <c r="AW580" s="135"/>
      <c r="AX580" s="135"/>
      <c r="AY580" s="135"/>
      <c r="AZ580" s="135"/>
      <c r="BA580" s="135"/>
      <c r="BB580" s="135"/>
      <c r="BC580" s="135"/>
      <c r="BD580" s="135"/>
      <c r="BE580" s="135"/>
      <c r="BF580" s="135"/>
      <c r="BG580" s="135"/>
      <c r="BH580" s="136"/>
    </row>
    <row r="581">
      <c r="I581" s="131"/>
      <c r="J581" s="131"/>
      <c r="K581" s="131"/>
      <c r="L581" s="131"/>
      <c r="M581" s="132"/>
      <c r="N581" s="133"/>
      <c r="O581" s="131"/>
      <c r="P581" s="135"/>
      <c r="Q581" s="135"/>
      <c r="R581" s="135"/>
      <c r="S581" s="135"/>
      <c r="T581" s="135"/>
      <c r="U581" s="135"/>
      <c r="V581" s="135"/>
      <c r="W581" s="135"/>
      <c r="X581" s="135"/>
      <c r="Y581" s="135"/>
      <c r="Z581" s="135"/>
      <c r="AA581" s="135"/>
      <c r="AB581" s="135"/>
      <c r="AC581" s="135"/>
      <c r="AD581" s="135"/>
      <c r="AE581" s="135"/>
      <c r="AF581" s="135"/>
      <c r="AG581" s="135"/>
      <c r="AH581" s="135"/>
      <c r="AI581" s="135"/>
      <c r="AJ581" s="135"/>
      <c r="AK581" s="135"/>
      <c r="AL581" s="135"/>
      <c r="AM581" s="135"/>
      <c r="AN581" s="135"/>
      <c r="AO581" s="135"/>
      <c r="AP581" s="135"/>
      <c r="AQ581" s="135"/>
      <c r="AR581" s="135"/>
      <c r="AS581" s="135"/>
      <c r="AT581" s="135"/>
      <c r="AU581" s="135"/>
      <c r="AV581" s="135"/>
      <c r="AW581" s="135"/>
      <c r="AX581" s="135"/>
      <c r="AY581" s="135"/>
      <c r="AZ581" s="135"/>
      <c r="BA581" s="135"/>
      <c r="BB581" s="135"/>
      <c r="BC581" s="135"/>
      <c r="BD581" s="135"/>
      <c r="BE581" s="135"/>
      <c r="BF581" s="135"/>
      <c r="BG581" s="135"/>
      <c r="BH581" s="136"/>
    </row>
    <row r="582">
      <c r="I582" s="131"/>
      <c r="J582" s="131"/>
      <c r="K582" s="131"/>
      <c r="L582" s="131"/>
      <c r="M582" s="132"/>
      <c r="N582" s="133"/>
      <c r="O582" s="131"/>
      <c r="P582" s="135"/>
      <c r="Q582" s="135"/>
      <c r="R582" s="135"/>
      <c r="S582" s="135"/>
      <c r="T582" s="135"/>
      <c r="U582" s="135"/>
      <c r="V582" s="135"/>
      <c r="W582" s="135"/>
      <c r="X582" s="135"/>
      <c r="Y582" s="135"/>
      <c r="Z582" s="135"/>
      <c r="AA582" s="135"/>
      <c r="AB582" s="135"/>
      <c r="AC582" s="135"/>
      <c r="AD582" s="135"/>
      <c r="AE582" s="135"/>
      <c r="AF582" s="135"/>
      <c r="AG582" s="135"/>
      <c r="AH582" s="135"/>
      <c r="AI582" s="135"/>
      <c r="AJ582" s="135"/>
      <c r="AK582" s="135"/>
      <c r="AL582" s="135"/>
      <c r="AM582" s="135"/>
      <c r="AN582" s="135"/>
      <c r="AO582" s="135"/>
      <c r="AP582" s="135"/>
      <c r="AQ582" s="135"/>
      <c r="AR582" s="135"/>
      <c r="AS582" s="135"/>
      <c r="AT582" s="135"/>
      <c r="AU582" s="135"/>
      <c r="AV582" s="135"/>
      <c r="AW582" s="135"/>
      <c r="AX582" s="135"/>
      <c r="AY582" s="135"/>
      <c r="AZ582" s="135"/>
      <c r="BA582" s="135"/>
      <c r="BB582" s="135"/>
      <c r="BC582" s="135"/>
      <c r="BD582" s="135"/>
      <c r="BE582" s="135"/>
      <c r="BF582" s="135"/>
      <c r="BG582" s="135"/>
      <c r="BH582" s="136"/>
    </row>
    <row r="583">
      <c r="I583" s="131"/>
      <c r="J583" s="131"/>
      <c r="K583" s="131"/>
      <c r="L583" s="131"/>
      <c r="M583" s="132"/>
      <c r="N583" s="133"/>
      <c r="O583" s="131"/>
      <c r="P583" s="135"/>
      <c r="Q583" s="135"/>
      <c r="R583" s="135"/>
      <c r="S583" s="135"/>
      <c r="T583" s="135"/>
      <c r="U583" s="135"/>
      <c r="V583" s="135"/>
      <c r="W583" s="135"/>
      <c r="X583" s="135"/>
      <c r="Y583" s="135"/>
      <c r="Z583" s="135"/>
      <c r="AA583" s="135"/>
      <c r="AB583" s="135"/>
      <c r="AC583" s="135"/>
      <c r="AD583" s="135"/>
      <c r="AE583" s="135"/>
      <c r="AF583" s="135"/>
      <c r="AG583" s="135"/>
      <c r="AH583" s="135"/>
      <c r="AI583" s="135"/>
      <c r="AJ583" s="135"/>
      <c r="AK583" s="135"/>
      <c r="AL583" s="135"/>
      <c r="AM583" s="135"/>
      <c r="AN583" s="135"/>
      <c r="AO583" s="135"/>
      <c r="AP583" s="135"/>
      <c r="AQ583" s="135"/>
      <c r="AR583" s="135"/>
      <c r="AS583" s="135"/>
      <c r="AT583" s="135"/>
      <c r="AU583" s="135"/>
      <c r="AV583" s="135"/>
      <c r="AW583" s="135"/>
      <c r="AX583" s="135"/>
      <c r="AY583" s="135"/>
      <c r="AZ583" s="135"/>
      <c r="BA583" s="135"/>
      <c r="BB583" s="135"/>
      <c r="BC583" s="135"/>
      <c r="BD583" s="135"/>
      <c r="BE583" s="135"/>
      <c r="BF583" s="135"/>
      <c r="BG583" s="135"/>
      <c r="BH583" s="136"/>
    </row>
    <row r="584">
      <c r="I584" s="131"/>
      <c r="J584" s="131"/>
      <c r="K584" s="131"/>
      <c r="L584" s="131"/>
      <c r="M584" s="132"/>
      <c r="N584" s="133"/>
      <c r="O584" s="131"/>
      <c r="P584" s="135"/>
      <c r="Q584" s="135"/>
      <c r="R584" s="135"/>
      <c r="S584" s="135"/>
      <c r="T584" s="135"/>
      <c r="U584" s="135"/>
      <c r="V584" s="135"/>
      <c r="W584" s="135"/>
      <c r="X584" s="135"/>
      <c r="Y584" s="135"/>
      <c r="Z584" s="135"/>
      <c r="AA584" s="135"/>
      <c r="AB584" s="135"/>
      <c r="AC584" s="135"/>
      <c r="AD584" s="135"/>
      <c r="AE584" s="135"/>
      <c r="AF584" s="135"/>
      <c r="AG584" s="135"/>
      <c r="AH584" s="135"/>
      <c r="AI584" s="135"/>
      <c r="AJ584" s="135"/>
      <c r="AK584" s="135"/>
      <c r="AL584" s="135"/>
      <c r="AM584" s="135"/>
      <c r="AN584" s="135"/>
      <c r="AO584" s="135"/>
      <c r="AP584" s="135"/>
      <c r="AQ584" s="135"/>
      <c r="AR584" s="135"/>
      <c r="AS584" s="135"/>
      <c r="AT584" s="135"/>
      <c r="AU584" s="135"/>
      <c r="AV584" s="135"/>
      <c r="AW584" s="135"/>
      <c r="AX584" s="135"/>
      <c r="AY584" s="135"/>
      <c r="AZ584" s="135"/>
      <c r="BA584" s="135"/>
      <c r="BB584" s="135"/>
      <c r="BC584" s="135"/>
      <c r="BD584" s="135"/>
      <c r="BE584" s="135"/>
      <c r="BF584" s="135"/>
      <c r="BG584" s="135"/>
      <c r="BH584" s="136"/>
    </row>
    <row r="585">
      <c r="I585" s="131"/>
      <c r="J585" s="131"/>
      <c r="K585" s="131"/>
      <c r="L585" s="131"/>
      <c r="M585" s="132"/>
      <c r="N585" s="133"/>
      <c r="O585" s="131"/>
      <c r="P585" s="135"/>
      <c r="Q585" s="135"/>
      <c r="R585" s="135"/>
      <c r="S585" s="135"/>
      <c r="T585" s="135"/>
      <c r="U585" s="135"/>
      <c r="V585" s="135"/>
      <c r="W585" s="135"/>
      <c r="X585" s="135"/>
      <c r="Y585" s="135"/>
      <c r="Z585" s="135"/>
      <c r="AA585" s="135"/>
      <c r="AB585" s="135"/>
      <c r="AC585" s="135"/>
      <c r="AD585" s="135"/>
      <c r="AE585" s="135"/>
      <c r="AF585" s="135"/>
      <c r="AG585" s="135"/>
      <c r="AH585" s="135"/>
      <c r="AI585" s="135"/>
      <c r="AJ585" s="135"/>
      <c r="AK585" s="135"/>
      <c r="AL585" s="135"/>
      <c r="AM585" s="135"/>
      <c r="AN585" s="135"/>
      <c r="AO585" s="135"/>
      <c r="AP585" s="135"/>
      <c r="AQ585" s="135"/>
      <c r="AR585" s="135"/>
      <c r="AS585" s="135"/>
      <c r="AT585" s="135"/>
      <c r="AU585" s="135"/>
      <c r="AV585" s="135"/>
      <c r="AW585" s="135"/>
      <c r="AX585" s="135"/>
      <c r="AY585" s="135"/>
      <c r="AZ585" s="135"/>
      <c r="BA585" s="135"/>
      <c r="BB585" s="135"/>
      <c r="BC585" s="135"/>
      <c r="BD585" s="135"/>
      <c r="BE585" s="135"/>
      <c r="BF585" s="135"/>
      <c r="BG585" s="135"/>
      <c r="BH585" s="136"/>
    </row>
    <row r="586">
      <c r="I586" s="131"/>
      <c r="J586" s="131"/>
      <c r="K586" s="131"/>
      <c r="L586" s="131"/>
      <c r="M586" s="132"/>
      <c r="N586" s="133"/>
      <c r="O586" s="131"/>
      <c r="P586" s="135"/>
      <c r="Q586" s="135"/>
      <c r="R586" s="135"/>
      <c r="S586" s="135"/>
      <c r="T586" s="135"/>
      <c r="U586" s="135"/>
      <c r="V586" s="135"/>
      <c r="W586" s="135"/>
      <c r="X586" s="135"/>
      <c r="Y586" s="135"/>
      <c r="Z586" s="135"/>
      <c r="AA586" s="135"/>
      <c r="AB586" s="135"/>
      <c r="AC586" s="135"/>
      <c r="AD586" s="135"/>
      <c r="AE586" s="135"/>
      <c r="AF586" s="135"/>
      <c r="AG586" s="135"/>
      <c r="AH586" s="135"/>
      <c r="AI586" s="135"/>
      <c r="AJ586" s="135"/>
      <c r="AK586" s="135"/>
      <c r="AL586" s="135"/>
      <c r="AM586" s="135"/>
      <c r="AN586" s="135"/>
      <c r="AO586" s="135"/>
      <c r="AP586" s="135"/>
      <c r="AQ586" s="135"/>
      <c r="AR586" s="135"/>
      <c r="AS586" s="135"/>
      <c r="AT586" s="135"/>
      <c r="AU586" s="135"/>
      <c r="AV586" s="135"/>
      <c r="AW586" s="135"/>
      <c r="AX586" s="135"/>
      <c r="AY586" s="135"/>
      <c r="AZ586" s="135"/>
      <c r="BA586" s="135"/>
      <c r="BB586" s="135"/>
      <c r="BC586" s="135"/>
      <c r="BD586" s="135"/>
      <c r="BE586" s="135"/>
      <c r="BF586" s="135"/>
      <c r="BG586" s="135"/>
      <c r="BH586" s="136"/>
    </row>
    <row r="587">
      <c r="I587" s="131"/>
      <c r="J587" s="131"/>
      <c r="K587" s="131"/>
      <c r="L587" s="131"/>
      <c r="M587" s="132"/>
      <c r="N587" s="133"/>
      <c r="O587" s="131"/>
      <c r="P587" s="135"/>
      <c r="Q587" s="135"/>
      <c r="R587" s="135"/>
      <c r="S587" s="135"/>
      <c r="T587" s="135"/>
      <c r="U587" s="135"/>
      <c r="V587" s="135"/>
      <c r="W587" s="135"/>
      <c r="X587" s="135"/>
      <c r="Y587" s="135"/>
      <c r="Z587" s="135"/>
      <c r="AA587" s="135"/>
      <c r="AB587" s="135"/>
      <c r="AC587" s="135"/>
      <c r="AD587" s="135"/>
      <c r="AE587" s="135"/>
      <c r="AF587" s="135"/>
      <c r="AG587" s="135"/>
      <c r="AH587" s="135"/>
      <c r="AI587" s="135"/>
      <c r="AJ587" s="135"/>
      <c r="AK587" s="135"/>
      <c r="AL587" s="135"/>
      <c r="AM587" s="135"/>
      <c r="AN587" s="135"/>
      <c r="AO587" s="135"/>
      <c r="AP587" s="135"/>
      <c r="AQ587" s="135"/>
      <c r="AR587" s="135"/>
      <c r="AS587" s="135"/>
      <c r="AT587" s="135"/>
      <c r="AU587" s="135"/>
      <c r="AV587" s="135"/>
      <c r="AW587" s="135"/>
      <c r="AX587" s="135"/>
      <c r="AY587" s="135"/>
      <c r="AZ587" s="135"/>
      <c r="BA587" s="135"/>
      <c r="BB587" s="135"/>
      <c r="BC587" s="135"/>
      <c r="BD587" s="135"/>
      <c r="BE587" s="135"/>
      <c r="BF587" s="135"/>
      <c r="BG587" s="135"/>
      <c r="BH587" s="136"/>
    </row>
    <row r="588">
      <c r="I588" s="131"/>
      <c r="J588" s="131"/>
      <c r="K588" s="131"/>
      <c r="L588" s="131"/>
      <c r="M588" s="132"/>
      <c r="N588" s="133"/>
      <c r="O588" s="131"/>
      <c r="P588" s="135"/>
      <c r="Q588" s="135"/>
      <c r="R588" s="135"/>
      <c r="S588" s="135"/>
      <c r="T588" s="135"/>
      <c r="U588" s="135"/>
      <c r="V588" s="135"/>
      <c r="W588" s="135"/>
      <c r="X588" s="135"/>
      <c r="Y588" s="135"/>
      <c r="Z588" s="135"/>
      <c r="AA588" s="135"/>
      <c r="AB588" s="135"/>
      <c r="AC588" s="135"/>
      <c r="AD588" s="135"/>
      <c r="AE588" s="135"/>
      <c r="AF588" s="135"/>
      <c r="AG588" s="135"/>
      <c r="AH588" s="135"/>
      <c r="AI588" s="135"/>
      <c r="AJ588" s="135"/>
      <c r="AK588" s="135"/>
      <c r="AL588" s="135"/>
      <c r="AM588" s="135"/>
      <c r="AN588" s="135"/>
      <c r="AO588" s="135"/>
      <c r="AP588" s="135"/>
      <c r="AQ588" s="135"/>
      <c r="AR588" s="135"/>
      <c r="AS588" s="135"/>
      <c r="AT588" s="135"/>
      <c r="AU588" s="135"/>
      <c r="AV588" s="135"/>
      <c r="AW588" s="135"/>
      <c r="AX588" s="135"/>
      <c r="AY588" s="135"/>
      <c r="AZ588" s="135"/>
      <c r="BA588" s="135"/>
      <c r="BB588" s="135"/>
      <c r="BC588" s="135"/>
      <c r="BD588" s="135"/>
      <c r="BE588" s="135"/>
      <c r="BF588" s="135"/>
      <c r="BG588" s="135"/>
      <c r="BH588" s="136"/>
    </row>
    <row r="589">
      <c r="I589" s="131"/>
      <c r="J589" s="131"/>
      <c r="K589" s="131"/>
      <c r="L589" s="131"/>
      <c r="M589" s="132"/>
      <c r="N589" s="133"/>
      <c r="O589" s="131"/>
      <c r="P589" s="135"/>
      <c r="Q589" s="135"/>
      <c r="R589" s="135"/>
      <c r="S589" s="135"/>
      <c r="T589" s="135"/>
      <c r="U589" s="135"/>
      <c r="V589" s="135"/>
      <c r="W589" s="135"/>
      <c r="X589" s="135"/>
      <c r="Y589" s="135"/>
      <c r="Z589" s="135"/>
      <c r="AA589" s="135"/>
      <c r="AB589" s="135"/>
      <c r="AC589" s="135"/>
      <c r="AD589" s="135"/>
      <c r="AE589" s="135"/>
      <c r="AF589" s="135"/>
      <c r="AG589" s="135"/>
      <c r="AH589" s="135"/>
      <c r="AI589" s="135"/>
      <c r="AJ589" s="135"/>
      <c r="AK589" s="135"/>
      <c r="AL589" s="135"/>
      <c r="AM589" s="135"/>
      <c r="AN589" s="135"/>
      <c r="AO589" s="135"/>
      <c r="AP589" s="135"/>
      <c r="AQ589" s="135"/>
      <c r="AR589" s="135"/>
      <c r="AS589" s="135"/>
      <c r="AT589" s="135"/>
      <c r="AU589" s="135"/>
      <c r="AV589" s="135"/>
      <c r="AW589" s="135"/>
      <c r="AX589" s="135"/>
      <c r="AY589" s="135"/>
      <c r="AZ589" s="135"/>
      <c r="BA589" s="135"/>
      <c r="BB589" s="135"/>
      <c r="BC589" s="135"/>
      <c r="BD589" s="135"/>
      <c r="BE589" s="135"/>
      <c r="BF589" s="135"/>
      <c r="BG589" s="135"/>
      <c r="BH589" s="136"/>
    </row>
    <row r="590">
      <c r="I590" s="131"/>
      <c r="J590" s="131"/>
      <c r="K590" s="131"/>
      <c r="L590" s="131"/>
      <c r="M590" s="132"/>
      <c r="N590" s="133"/>
      <c r="O590" s="131"/>
      <c r="P590" s="135"/>
      <c r="Q590" s="135"/>
      <c r="R590" s="135"/>
      <c r="S590" s="135"/>
      <c r="T590" s="135"/>
      <c r="U590" s="135"/>
      <c r="V590" s="135"/>
      <c r="W590" s="135"/>
      <c r="X590" s="135"/>
      <c r="Y590" s="135"/>
      <c r="Z590" s="135"/>
      <c r="AA590" s="135"/>
      <c r="AB590" s="135"/>
      <c r="AC590" s="135"/>
      <c r="AD590" s="135"/>
      <c r="AE590" s="135"/>
      <c r="AF590" s="135"/>
      <c r="AG590" s="135"/>
      <c r="AH590" s="135"/>
      <c r="AI590" s="135"/>
      <c r="AJ590" s="135"/>
      <c r="AK590" s="135"/>
      <c r="AL590" s="135"/>
      <c r="AM590" s="135"/>
      <c r="AN590" s="135"/>
      <c r="AO590" s="135"/>
      <c r="AP590" s="135"/>
      <c r="AQ590" s="135"/>
      <c r="AR590" s="135"/>
      <c r="AS590" s="135"/>
      <c r="AT590" s="135"/>
      <c r="AU590" s="135"/>
      <c r="AV590" s="135"/>
      <c r="AW590" s="135"/>
      <c r="AX590" s="135"/>
      <c r="AY590" s="135"/>
      <c r="AZ590" s="135"/>
      <c r="BA590" s="135"/>
      <c r="BB590" s="135"/>
      <c r="BC590" s="135"/>
      <c r="BD590" s="135"/>
      <c r="BE590" s="135"/>
      <c r="BF590" s="135"/>
      <c r="BG590" s="135"/>
      <c r="BH590" s="136"/>
    </row>
    <row r="591">
      <c r="I591" s="131"/>
      <c r="J591" s="131"/>
      <c r="K591" s="131"/>
      <c r="L591" s="131"/>
      <c r="M591" s="132"/>
      <c r="N591" s="133"/>
      <c r="O591" s="131"/>
      <c r="P591" s="135"/>
      <c r="Q591" s="135"/>
      <c r="R591" s="135"/>
      <c r="S591" s="135"/>
      <c r="T591" s="135"/>
      <c r="U591" s="135"/>
      <c r="V591" s="135"/>
      <c r="W591" s="135"/>
      <c r="X591" s="135"/>
      <c r="Y591" s="135"/>
      <c r="Z591" s="135"/>
      <c r="AA591" s="135"/>
      <c r="AB591" s="135"/>
      <c r="AC591" s="135"/>
      <c r="AD591" s="135"/>
      <c r="AE591" s="135"/>
      <c r="AF591" s="135"/>
      <c r="AG591" s="135"/>
      <c r="AH591" s="135"/>
      <c r="AI591" s="135"/>
      <c r="AJ591" s="135"/>
      <c r="AK591" s="135"/>
      <c r="AL591" s="135"/>
      <c r="AM591" s="135"/>
      <c r="AN591" s="135"/>
      <c r="AO591" s="135"/>
      <c r="AP591" s="135"/>
      <c r="AQ591" s="135"/>
      <c r="AR591" s="135"/>
      <c r="AS591" s="135"/>
      <c r="AT591" s="135"/>
      <c r="AU591" s="135"/>
      <c r="AV591" s="135"/>
      <c r="AW591" s="135"/>
      <c r="AX591" s="135"/>
      <c r="AY591" s="135"/>
      <c r="AZ591" s="135"/>
      <c r="BA591" s="135"/>
      <c r="BB591" s="135"/>
      <c r="BC591" s="135"/>
      <c r="BD591" s="135"/>
      <c r="BE591" s="135"/>
      <c r="BF591" s="135"/>
      <c r="BG591" s="135"/>
      <c r="BH591" s="136"/>
    </row>
    <row r="592">
      <c r="I592" s="131"/>
      <c r="J592" s="131"/>
      <c r="K592" s="131"/>
      <c r="L592" s="131"/>
      <c r="M592" s="132"/>
      <c r="N592" s="133"/>
      <c r="O592" s="131"/>
      <c r="P592" s="135"/>
      <c r="Q592" s="135"/>
      <c r="R592" s="135"/>
      <c r="S592" s="135"/>
      <c r="T592" s="135"/>
      <c r="U592" s="135"/>
      <c r="V592" s="135"/>
      <c r="W592" s="135"/>
      <c r="X592" s="135"/>
      <c r="Y592" s="135"/>
      <c r="Z592" s="135"/>
      <c r="AA592" s="135"/>
      <c r="AB592" s="135"/>
      <c r="AC592" s="135"/>
      <c r="AD592" s="135"/>
      <c r="AE592" s="135"/>
      <c r="AF592" s="135"/>
      <c r="AG592" s="135"/>
      <c r="AH592" s="135"/>
      <c r="AI592" s="135"/>
      <c r="AJ592" s="135"/>
      <c r="AK592" s="135"/>
      <c r="AL592" s="135"/>
      <c r="AM592" s="135"/>
      <c r="AN592" s="135"/>
      <c r="AO592" s="135"/>
      <c r="AP592" s="135"/>
      <c r="AQ592" s="135"/>
      <c r="AR592" s="135"/>
      <c r="AS592" s="135"/>
      <c r="AT592" s="135"/>
      <c r="AU592" s="135"/>
      <c r="AV592" s="135"/>
      <c r="AW592" s="135"/>
      <c r="AX592" s="135"/>
      <c r="AY592" s="135"/>
      <c r="AZ592" s="135"/>
      <c r="BA592" s="135"/>
      <c r="BB592" s="135"/>
      <c r="BC592" s="135"/>
      <c r="BD592" s="135"/>
      <c r="BE592" s="135"/>
      <c r="BF592" s="135"/>
      <c r="BG592" s="135"/>
      <c r="BH592" s="136"/>
    </row>
    <row r="593">
      <c r="I593" s="131"/>
      <c r="J593" s="131"/>
      <c r="K593" s="131"/>
      <c r="L593" s="131"/>
      <c r="M593" s="132"/>
      <c r="N593" s="133"/>
      <c r="O593" s="131"/>
      <c r="P593" s="135"/>
      <c r="Q593" s="135"/>
      <c r="R593" s="135"/>
      <c r="S593" s="135"/>
      <c r="T593" s="135"/>
      <c r="U593" s="135"/>
      <c r="V593" s="135"/>
      <c r="W593" s="135"/>
      <c r="X593" s="135"/>
      <c r="Y593" s="135"/>
      <c r="Z593" s="135"/>
      <c r="AA593" s="135"/>
      <c r="AB593" s="135"/>
      <c r="AC593" s="135"/>
      <c r="AD593" s="135"/>
      <c r="AE593" s="135"/>
      <c r="AF593" s="135"/>
      <c r="AG593" s="135"/>
      <c r="AH593" s="135"/>
      <c r="AI593" s="135"/>
      <c r="AJ593" s="135"/>
      <c r="AK593" s="135"/>
      <c r="AL593" s="135"/>
      <c r="AM593" s="135"/>
      <c r="AN593" s="135"/>
      <c r="AO593" s="135"/>
      <c r="AP593" s="135"/>
      <c r="AQ593" s="135"/>
      <c r="AR593" s="135"/>
      <c r="AS593" s="135"/>
      <c r="AT593" s="135"/>
      <c r="AU593" s="135"/>
      <c r="AV593" s="135"/>
      <c r="AW593" s="135"/>
      <c r="AX593" s="135"/>
      <c r="AY593" s="135"/>
      <c r="AZ593" s="135"/>
      <c r="BA593" s="135"/>
      <c r="BB593" s="135"/>
      <c r="BC593" s="135"/>
      <c r="BD593" s="135"/>
      <c r="BE593" s="135"/>
      <c r="BF593" s="135"/>
      <c r="BG593" s="135"/>
      <c r="BH593" s="136"/>
    </row>
    <row r="594">
      <c r="I594" s="131"/>
      <c r="J594" s="131"/>
      <c r="K594" s="131"/>
      <c r="L594" s="131"/>
      <c r="M594" s="132"/>
      <c r="N594" s="133"/>
      <c r="O594" s="131"/>
      <c r="P594" s="135"/>
      <c r="Q594" s="135"/>
      <c r="R594" s="135"/>
      <c r="S594" s="135"/>
      <c r="T594" s="135"/>
      <c r="U594" s="135"/>
      <c r="V594" s="135"/>
      <c r="W594" s="135"/>
      <c r="X594" s="135"/>
      <c r="Y594" s="135"/>
      <c r="Z594" s="135"/>
      <c r="AA594" s="135"/>
      <c r="AB594" s="135"/>
      <c r="AC594" s="135"/>
      <c r="AD594" s="135"/>
      <c r="AE594" s="135"/>
      <c r="AF594" s="135"/>
      <c r="AG594" s="135"/>
      <c r="AH594" s="135"/>
      <c r="AI594" s="135"/>
      <c r="AJ594" s="135"/>
      <c r="AK594" s="135"/>
      <c r="AL594" s="135"/>
      <c r="AM594" s="135"/>
      <c r="AN594" s="135"/>
      <c r="AO594" s="135"/>
      <c r="AP594" s="135"/>
      <c r="AQ594" s="135"/>
      <c r="AR594" s="135"/>
      <c r="AS594" s="135"/>
      <c r="AT594" s="135"/>
      <c r="AU594" s="135"/>
      <c r="AV594" s="135"/>
      <c r="AW594" s="135"/>
      <c r="AX594" s="135"/>
      <c r="AY594" s="135"/>
      <c r="AZ594" s="135"/>
      <c r="BA594" s="135"/>
      <c r="BB594" s="135"/>
      <c r="BC594" s="135"/>
      <c r="BD594" s="135"/>
      <c r="BE594" s="135"/>
      <c r="BF594" s="135"/>
      <c r="BG594" s="135"/>
      <c r="BH594" s="136"/>
    </row>
    <row r="595">
      <c r="I595" s="131"/>
      <c r="J595" s="131"/>
      <c r="K595" s="131"/>
      <c r="L595" s="131"/>
      <c r="M595" s="132"/>
      <c r="N595" s="133"/>
      <c r="O595" s="131"/>
      <c r="P595" s="135"/>
      <c r="Q595" s="135"/>
      <c r="R595" s="135"/>
      <c r="S595" s="135"/>
      <c r="T595" s="135"/>
      <c r="U595" s="135"/>
      <c r="V595" s="135"/>
      <c r="W595" s="135"/>
      <c r="X595" s="135"/>
      <c r="Y595" s="135"/>
      <c r="Z595" s="135"/>
      <c r="AA595" s="135"/>
      <c r="AB595" s="135"/>
      <c r="AC595" s="135"/>
      <c r="AD595" s="135"/>
      <c r="AE595" s="135"/>
      <c r="AF595" s="135"/>
      <c r="AG595" s="135"/>
      <c r="AH595" s="135"/>
      <c r="AI595" s="135"/>
      <c r="AJ595" s="135"/>
      <c r="AK595" s="135"/>
      <c r="AL595" s="135"/>
      <c r="AM595" s="135"/>
      <c r="AN595" s="135"/>
      <c r="AO595" s="135"/>
      <c r="AP595" s="135"/>
      <c r="AQ595" s="135"/>
      <c r="AR595" s="135"/>
      <c r="AS595" s="135"/>
      <c r="AT595" s="135"/>
      <c r="AU595" s="135"/>
      <c r="AV595" s="135"/>
      <c r="AW595" s="135"/>
      <c r="AX595" s="135"/>
      <c r="AY595" s="135"/>
      <c r="AZ595" s="135"/>
      <c r="BA595" s="135"/>
      <c r="BB595" s="135"/>
      <c r="BC595" s="135"/>
      <c r="BD595" s="135"/>
      <c r="BE595" s="135"/>
      <c r="BF595" s="135"/>
      <c r="BG595" s="135"/>
      <c r="BH595" s="136"/>
    </row>
    <row r="596">
      <c r="I596" s="131"/>
      <c r="J596" s="131"/>
      <c r="K596" s="131"/>
      <c r="L596" s="131"/>
      <c r="M596" s="132"/>
      <c r="N596" s="133"/>
      <c r="O596" s="131"/>
      <c r="P596" s="135"/>
      <c r="Q596" s="135"/>
      <c r="R596" s="135"/>
      <c r="S596" s="135"/>
      <c r="T596" s="135"/>
      <c r="U596" s="135"/>
      <c r="V596" s="135"/>
      <c r="W596" s="135"/>
      <c r="X596" s="135"/>
      <c r="Y596" s="135"/>
      <c r="Z596" s="135"/>
      <c r="AA596" s="135"/>
      <c r="AB596" s="135"/>
      <c r="AC596" s="135"/>
      <c r="AD596" s="135"/>
      <c r="AE596" s="135"/>
      <c r="AF596" s="135"/>
      <c r="AG596" s="135"/>
      <c r="AH596" s="135"/>
      <c r="AI596" s="135"/>
      <c r="AJ596" s="135"/>
      <c r="AK596" s="135"/>
      <c r="AL596" s="135"/>
      <c r="AM596" s="135"/>
      <c r="AN596" s="135"/>
      <c r="AO596" s="135"/>
      <c r="AP596" s="135"/>
      <c r="AQ596" s="135"/>
      <c r="AR596" s="135"/>
      <c r="AS596" s="135"/>
      <c r="AT596" s="135"/>
      <c r="AU596" s="135"/>
      <c r="AV596" s="135"/>
      <c r="AW596" s="135"/>
      <c r="AX596" s="135"/>
      <c r="AY596" s="135"/>
      <c r="AZ596" s="135"/>
      <c r="BA596" s="135"/>
      <c r="BB596" s="135"/>
      <c r="BC596" s="135"/>
      <c r="BD596" s="135"/>
      <c r="BE596" s="135"/>
      <c r="BF596" s="135"/>
      <c r="BG596" s="135"/>
      <c r="BH596" s="136"/>
    </row>
    <row r="597">
      <c r="I597" s="131"/>
      <c r="J597" s="131"/>
      <c r="K597" s="131"/>
      <c r="L597" s="131"/>
      <c r="M597" s="132"/>
      <c r="N597" s="133"/>
      <c r="O597" s="131"/>
      <c r="P597" s="135"/>
      <c r="Q597" s="135"/>
      <c r="R597" s="135"/>
      <c r="S597" s="135"/>
      <c r="T597" s="135"/>
      <c r="U597" s="135"/>
      <c r="V597" s="135"/>
      <c r="W597" s="135"/>
      <c r="X597" s="135"/>
      <c r="Y597" s="135"/>
      <c r="Z597" s="135"/>
      <c r="AA597" s="135"/>
      <c r="AB597" s="135"/>
      <c r="AC597" s="135"/>
      <c r="AD597" s="135"/>
      <c r="AE597" s="135"/>
      <c r="AF597" s="135"/>
      <c r="AG597" s="135"/>
      <c r="AH597" s="135"/>
      <c r="AI597" s="135"/>
      <c r="AJ597" s="135"/>
      <c r="AK597" s="135"/>
      <c r="AL597" s="135"/>
      <c r="AM597" s="135"/>
      <c r="AN597" s="135"/>
      <c r="AO597" s="135"/>
      <c r="AP597" s="135"/>
      <c r="AQ597" s="135"/>
      <c r="AR597" s="135"/>
      <c r="AS597" s="135"/>
      <c r="AT597" s="135"/>
      <c r="AU597" s="135"/>
      <c r="AV597" s="135"/>
      <c r="AW597" s="135"/>
      <c r="AX597" s="135"/>
      <c r="AY597" s="135"/>
      <c r="AZ597" s="135"/>
      <c r="BA597" s="135"/>
      <c r="BB597" s="135"/>
      <c r="BC597" s="135"/>
      <c r="BD597" s="135"/>
      <c r="BE597" s="135"/>
      <c r="BF597" s="135"/>
      <c r="BG597" s="135"/>
      <c r="BH597" s="136"/>
    </row>
    <row r="598">
      <c r="I598" s="131"/>
      <c r="J598" s="131"/>
      <c r="K598" s="131"/>
      <c r="L598" s="131"/>
      <c r="M598" s="132"/>
      <c r="N598" s="133"/>
      <c r="O598" s="131"/>
      <c r="P598" s="135"/>
      <c r="Q598" s="135"/>
      <c r="R598" s="135"/>
      <c r="S598" s="135"/>
      <c r="T598" s="135"/>
      <c r="U598" s="135"/>
      <c r="V598" s="135"/>
      <c r="W598" s="135"/>
      <c r="X598" s="135"/>
      <c r="Y598" s="135"/>
      <c r="Z598" s="135"/>
      <c r="AA598" s="135"/>
      <c r="AB598" s="135"/>
      <c r="AC598" s="135"/>
      <c r="AD598" s="135"/>
      <c r="AE598" s="135"/>
      <c r="AF598" s="135"/>
      <c r="AG598" s="135"/>
      <c r="AH598" s="135"/>
      <c r="AI598" s="135"/>
      <c r="AJ598" s="135"/>
      <c r="AK598" s="135"/>
      <c r="AL598" s="135"/>
      <c r="AM598" s="135"/>
      <c r="AN598" s="135"/>
      <c r="AO598" s="135"/>
      <c r="AP598" s="135"/>
      <c r="AQ598" s="135"/>
      <c r="AR598" s="135"/>
      <c r="AS598" s="135"/>
      <c r="AT598" s="135"/>
      <c r="AU598" s="135"/>
      <c r="AV598" s="135"/>
      <c r="AW598" s="135"/>
      <c r="AX598" s="135"/>
      <c r="AY598" s="135"/>
      <c r="AZ598" s="135"/>
      <c r="BA598" s="135"/>
      <c r="BB598" s="135"/>
      <c r="BC598" s="135"/>
      <c r="BD598" s="135"/>
      <c r="BE598" s="135"/>
      <c r="BF598" s="135"/>
      <c r="BG598" s="135"/>
      <c r="BH598" s="136"/>
    </row>
    <row r="599">
      <c r="I599" s="131"/>
      <c r="J599" s="131"/>
      <c r="K599" s="131"/>
      <c r="L599" s="131"/>
      <c r="M599" s="132"/>
      <c r="N599" s="133"/>
      <c r="O599" s="131"/>
      <c r="P599" s="135"/>
      <c r="Q599" s="135"/>
      <c r="R599" s="135"/>
      <c r="S599" s="135"/>
      <c r="T599" s="135"/>
      <c r="U599" s="135"/>
      <c r="V599" s="135"/>
      <c r="W599" s="135"/>
      <c r="X599" s="135"/>
      <c r="Y599" s="135"/>
      <c r="Z599" s="135"/>
      <c r="AA599" s="135"/>
      <c r="AB599" s="135"/>
      <c r="AC599" s="135"/>
      <c r="AD599" s="135"/>
      <c r="AE599" s="135"/>
      <c r="AF599" s="135"/>
      <c r="AG599" s="135"/>
      <c r="AH599" s="135"/>
      <c r="AI599" s="135"/>
      <c r="AJ599" s="135"/>
      <c r="AK599" s="135"/>
      <c r="AL599" s="135"/>
      <c r="AM599" s="135"/>
      <c r="AN599" s="135"/>
      <c r="AO599" s="135"/>
      <c r="AP599" s="135"/>
      <c r="AQ599" s="135"/>
      <c r="AR599" s="135"/>
      <c r="AS599" s="135"/>
      <c r="AT599" s="135"/>
      <c r="AU599" s="135"/>
      <c r="AV599" s="135"/>
      <c r="AW599" s="135"/>
      <c r="AX599" s="135"/>
      <c r="AY599" s="135"/>
      <c r="AZ599" s="135"/>
      <c r="BA599" s="135"/>
      <c r="BB599" s="135"/>
      <c r="BC599" s="135"/>
      <c r="BD599" s="135"/>
      <c r="BE599" s="135"/>
      <c r="BF599" s="135"/>
      <c r="BG599" s="135"/>
      <c r="BH599" s="136"/>
    </row>
    <row r="600">
      <c r="I600" s="131"/>
      <c r="J600" s="131"/>
      <c r="K600" s="131"/>
      <c r="L600" s="131"/>
      <c r="M600" s="132"/>
      <c r="N600" s="133"/>
      <c r="O600" s="131"/>
      <c r="P600" s="135"/>
      <c r="Q600" s="135"/>
      <c r="R600" s="135"/>
      <c r="S600" s="135"/>
      <c r="T600" s="135"/>
      <c r="U600" s="135"/>
      <c r="V600" s="135"/>
      <c r="W600" s="135"/>
      <c r="X600" s="135"/>
      <c r="Y600" s="135"/>
      <c r="Z600" s="135"/>
      <c r="AA600" s="135"/>
      <c r="AB600" s="135"/>
      <c r="AC600" s="135"/>
      <c r="AD600" s="135"/>
      <c r="AE600" s="135"/>
      <c r="AF600" s="135"/>
      <c r="AG600" s="135"/>
      <c r="AH600" s="135"/>
      <c r="AI600" s="135"/>
      <c r="AJ600" s="135"/>
      <c r="AK600" s="135"/>
      <c r="AL600" s="135"/>
      <c r="AM600" s="135"/>
      <c r="AN600" s="135"/>
      <c r="AO600" s="135"/>
      <c r="AP600" s="135"/>
      <c r="AQ600" s="135"/>
      <c r="AR600" s="135"/>
      <c r="AS600" s="135"/>
      <c r="AT600" s="135"/>
      <c r="AU600" s="135"/>
      <c r="AV600" s="135"/>
      <c r="AW600" s="135"/>
      <c r="AX600" s="135"/>
      <c r="AY600" s="135"/>
      <c r="AZ600" s="135"/>
      <c r="BA600" s="135"/>
      <c r="BB600" s="135"/>
      <c r="BC600" s="135"/>
      <c r="BD600" s="135"/>
      <c r="BE600" s="135"/>
      <c r="BF600" s="135"/>
      <c r="BG600" s="135"/>
      <c r="BH600" s="136"/>
    </row>
    <row r="601">
      <c r="I601" s="131"/>
      <c r="J601" s="131"/>
      <c r="K601" s="131"/>
      <c r="L601" s="131"/>
      <c r="M601" s="132"/>
      <c r="N601" s="133"/>
      <c r="O601" s="131"/>
      <c r="P601" s="135"/>
      <c r="Q601" s="135"/>
      <c r="R601" s="135"/>
      <c r="S601" s="135"/>
      <c r="T601" s="135"/>
      <c r="U601" s="135"/>
      <c r="V601" s="135"/>
      <c r="W601" s="135"/>
      <c r="X601" s="135"/>
      <c r="Y601" s="135"/>
      <c r="Z601" s="135"/>
      <c r="AA601" s="135"/>
      <c r="AB601" s="135"/>
      <c r="AC601" s="135"/>
      <c r="AD601" s="135"/>
      <c r="AE601" s="135"/>
      <c r="AF601" s="135"/>
      <c r="AG601" s="135"/>
      <c r="AH601" s="135"/>
      <c r="AI601" s="135"/>
      <c r="AJ601" s="135"/>
      <c r="AK601" s="135"/>
      <c r="AL601" s="135"/>
      <c r="AM601" s="135"/>
      <c r="AN601" s="135"/>
      <c r="AO601" s="135"/>
      <c r="AP601" s="135"/>
      <c r="AQ601" s="135"/>
      <c r="AR601" s="135"/>
      <c r="AS601" s="135"/>
      <c r="AT601" s="135"/>
      <c r="AU601" s="135"/>
      <c r="AV601" s="135"/>
      <c r="AW601" s="135"/>
      <c r="AX601" s="135"/>
      <c r="AY601" s="135"/>
      <c r="AZ601" s="135"/>
      <c r="BA601" s="135"/>
      <c r="BB601" s="135"/>
      <c r="BC601" s="135"/>
      <c r="BD601" s="135"/>
      <c r="BE601" s="135"/>
      <c r="BF601" s="135"/>
      <c r="BG601" s="135"/>
      <c r="BH601" s="136"/>
    </row>
    <row r="602">
      <c r="I602" s="131"/>
      <c r="J602" s="131"/>
      <c r="K602" s="131"/>
      <c r="L602" s="131"/>
      <c r="M602" s="132"/>
      <c r="N602" s="133"/>
      <c r="O602" s="131"/>
      <c r="P602" s="135"/>
      <c r="Q602" s="135"/>
      <c r="R602" s="135"/>
      <c r="S602" s="135"/>
      <c r="T602" s="135"/>
      <c r="U602" s="135"/>
      <c r="V602" s="135"/>
      <c r="W602" s="135"/>
      <c r="X602" s="135"/>
      <c r="Y602" s="135"/>
      <c r="Z602" s="135"/>
      <c r="AA602" s="135"/>
      <c r="AB602" s="135"/>
      <c r="AC602" s="135"/>
      <c r="AD602" s="135"/>
      <c r="AE602" s="135"/>
      <c r="AF602" s="135"/>
      <c r="AG602" s="135"/>
      <c r="AH602" s="135"/>
      <c r="AI602" s="135"/>
      <c r="AJ602" s="135"/>
      <c r="AK602" s="135"/>
      <c r="AL602" s="135"/>
      <c r="AM602" s="135"/>
      <c r="AN602" s="135"/>
      <c r="AO602" s="135"/>
      <c r="AP602" s="135"/>
      <c r="AQ602" s="135"/>
      <c r="AR602" s="135"/>
      <c r="AS602" s="135"/>
      <c r="AT602" s="135"/>
      <c r="AU602" s="135"/>
      <c r="AV602" s="135"/>
      <c r="AW602" s="135"/>
      <c r="AX602" s="135"/>
      <c r="AY602" s="135"/>
      <c r="AZ602" s="135"/>
      <c r="BA602" s="135"/>
      <c r="BB602" s="135"/>
      <c r="BC602" s="135"/>
      <c r="BD602" s="135"/>
      <c r="BE602" s="135"/>
      <c r="BF602" s="135"/>
      <c r="BG602" s="135"/>
      <c r="BH602" s="136"/>
    </row>
    <row r="603">
      <c r="I603" s="131"/>
      <c r="J603" s="131"/>
      <c r="K603" s="131"/>
      <c r="L603" s="131"/>
      <c r="M603" s="132"/>
      <c r="N603" s="133"/>
      <c r="O603" s="131"/>
      <c r="P603" s="135"/>
      <c r="Q603" s="135"/>
      <c r="R603" s="135"/>
      <c r="S603" s="135"/>
      <c r="T603" s="135"/>
      <c r="U603" s="135"/>
      <c r="V603" s="135"/>
      <c r="W603" s="135"/>
      <c r="X603" s="135"/>
      <c r="Y603" s="135"/>
      <c r="Z603" s="135"/>
      <c r="AA603" s="135"/>
      <c r="AB603" s="135"/>
      <c r="AC603" s="135"/>
      <c r="AD603" s="135"/>
      <c r="AE603" s="135"/>
      <c r="AF603" s="135"/>
      <c r="AG603" s="135"/>
      <c r="AH603" s="135"/>
      <c r="AI603" s="135"/>
      <c r="AJ603" s="135"/>
      <c r="AK603" s="135"/>
      <c r="AL603" s="135"/>
      <c r="AM603" s="135"/>
      <c r="AN603" s="135"/>
      <c r="AO603" s="135"/>
      <c r="AP603" s="135"/>
      <c r="AQ603" s="135"/>
      <c r="AR603" s="135"/>
      <c r="AS603" s="135"/>
      <c r="AT603" s="135"/>
      <c r="AU603" s="135"/>
      <c r="AV603" s="135"/>
      <c r="AW603" s="135"/>
      <c r="AX603" s="135"/>
      <c r="AY603" s="135"/>
      <c r="AZ603" s="135"/>
      <c r="BA603" s="135"/>
      <c r="BB603" s="135"/>
      <c r="BC603" s="135"/>
      <c r="BD603" s="135"/>
      <c r="BE603" s="135"/>
      <c r="BF603" s="135"/>
      <c r="BG603" s="135"/>
      <c r="BH603" s="136"/>
    </row>
    <row r="604">
      <c r="I604" s="131"/>
      <c r="J604" s="131"/>
      <c r="K604" s="131"/>
      <c r="L604" s="131"/>
      <c r="M604" s="132"/>
      <c r="N604" s="133"/>
      <c r="O604" s="131"/>
      <c r="P604" s="135"/>
      <c r="Q604" s="135"/>
      <c r="R604" s="135"/>
      <c r="S604" s="135"/>
      <c r="T604" s="135"/>
      <c r="U604" s="135"/>
      <c r="V604" s="135"/>
      <c r="W604" s="135"/>
      <c r="X604" s="135"/>
      <c r="Y604" s="135"/>
      <c r="Z604" s="135"/>
      <c r="AA604" s="135"/>
      <c r="AB604" s="135"/>
      <c r="AC604" s="135"/>
      <c r="AD604" s="135"/>
      <c r="AE604" s="135"/>
      <c r="AF604" s="135"/>
      <c r="AG604" s="135"/>
      <c r="AH604" s="135"/>
      <c r="AI604" s="135"/>
      <c r="AJ604" s="135"/>
      <c r="AK604" s="135"/>
      <c r="AL604" s="135"/>
      <c r="AM604" s="135"/>
      <c r="AN604" s="135"/>
      <c r="AO604" s="135"/>
      <c r="AP604" s="135"/>
      <c r="AQ604" s="135"/>
      <c r="AR604" s="135"/>
      <c r="AS604" s="135"/>
      <c r="AT604" s="135"/>
      <c r="AU604" s="135"/>
      <c r="AV604" s="135"/>
      <c r="AW604" s="135"/>
      <c r="AX604" s="135"/>
      <c r="AY604" s="135"/>
      <c r="AZ604" s="135"/>
      <c r="BA604" s="135"/>
      <c r="BB604" s="135"/>
      <c r="BC604" s="135"/>
      <c r="BD604" s="135"/>
      <c r="BE604" s="135"/>
      <c r="BF604" s="135"/>
      <c r="BG604" s="135"/>
      <c r="BH604" s="136"/>
    </row>
    <row r="605">
      <c r="I605" s="131"/>
      <c r="J605" s="131"/>
      <c r="K605" s="131"/>
      <c r="L605" s="131"/>
      <c r="M605" s="132"/>
      <c r="N605" s="133"/>
      <c r="O605" s="131"/>
      <c r="P605" s="135"/>
      <c r="Q605" s="135"/>
      <c r="R605" s="135"/>
      <c r="S605" s="135"/>
      <c r="T605" s="135"/>
      <c r="U605" s="135"/>
      <c r="V605" s="135"/>
      <c r="W605" s="135"/>
      <c r="X605" s="135"/>
      <c r="Y605" s="135"/>
      <c r="Z605" s="135"/>
      <c r="AA605" s="135"/>
      <c r="AB605" s="135"/>
      <c r="AC605" s="135"/>
      <c r="AD605" s="135"/>
      <c r="AE605" s="135"/>
      <c r="AF605" s="135"/>
      <c r="AG605" s="135"/>
      <c r="AH605" s="135"/>
      <c r="AI605" s="135"/>
      <c r="AJ605" s="135"/>
      <c r="AK605" s="135"/>
      <c r="AL605" s="135"/>
      <c r="AM605" s="135"/>
      <c r="AN605" s="135"/>
      <c r="AO605" s="135"/>
      <c r="AP605" s="135"/>
      <c r="AQ605" s="135"/>
      <c r="AR605" s="135"/>
      <c r="AS605" s="135"/>
      <c r="AT605" s="135"/>
      <c r="AU605" s="135"/>
      <c r="AV605" s="135"/>
      <c r="AW605" s="135"/>
      <c r="AX605" s="135"/>
      <c r="AY605" s="135"/>
      <c r="AZ605" s="135"/>
      <c r="BA605" s="135"/>
      <c r="BB605" s="135"/>
      <c r="BC605" s="135"/>
      <c r="BD605" s="135"/>
      <c r="BE605" s="135"/>
      <c r="BF605" s="135"/>
      <c r="BG605" s="135"/>
      <c r="BH605" s="136"/>
    </row>
    <row r="606">
      <c r="I606" s="131"/>
      <c r="J606" s="131"/>
      <c r="K606" s="131"/>
      <c r="L606" s="131"/>
      <c r="M606" s="132"/>
      <c r="N606" s="133"/>
      <c r="O606" s="131"/>
      <c r="P606" s="135"/>
      <c r="Q606" s="135"/>
      <c r="R606" s="135"/>
      <c r="S606" s="135"/>
      <c r="T606" s="135"/>
      <c r="U606" s="135"/>
      <c r="V606" s="135"/>
      <c r="W606" s="135"/>
      <c r="X606" s="135"/>
      <c r="Y606" s="135"/>
      <c r="Z606" s="135"/>
      <c r="AA606" s="135"/>
      <c r="AB606" s="135"/>
      <c r="AC606" s="135"/>
      <c r="AD606" s="135"/>
      <c r="AE606" s="135"/>
      <c r="AF606" s="135"/>
      <c r="AG606" s="135"/>
      <c r="AH606" s="135"/>
      <c r="AI606" s="135"/>
      <c r="AJ606" s="135"/>
      <c r="AK606" s="135"/>
      <c r="AL606" s="135"/>
      <c r="AM606" s="135"/>
      <c r="AN606" s="135"/>
      <c r="AO606" s="135"/>
      <c r="AP606" s="135"/>
      <c r="AQ606" s="135"/>
      <c r="AR606" s="135"/>
      <c r="AS606" s="135"/>
      <c r="AT606" s="135"/>
      <c r="AU606" s="135"/>
      <c r="AV606" s="135"/>
      <c r="AW606" s="135"/>
      <c r="AX606" s="135"/>
      <c r="AY606" s="135"/>
      <c r="AZ606" s="135"/>
      <c r="BA606" s="135"/>
      <c r="BB606" s="135"/>
      <c r="BC606" s="135"/>
      <c r="BD606" s="135"/>
      <c r="BE606" s="135"/>
      <c r="BF606" s="135"/>
      <c r="BG606" s="135"/>
      <c r="BH606" s="136"/>
    </row>
    <row r="607">
      <c r="I607" s="131"/>
      <c r="J607" s="131"/>
      <c r="K607" s="131"/>
      <c r="L607" s="131"/>
      <c r="M607" s="132"/>
      <c r="N607" s="133"/>
      <c r="O607" s="131"/>
      <c r="P607" s="135"/>
      <c r="Q607" s="135"/>
      <c r="R607" s="135"/>
      <c r="S607" s="135"/>
      <c r="T607" s="135"/>
      <c r="U607" s="135"/>
      <c r="V607" s="135"/>
      <c r="W607" s="135"/>
      <c r="X607" s="135"/>
      <c r="Y607" s="135"/>
      <c r="Z607" s="135"/>
      <c r="AA607" s="135"/>
      <c r="AB607" s="135"/>
      <c r="AC607" s="135"/>
      <c r="AD607" s="135"/>
      <c r="AE607" s="135"/>
      <c r="AF607" s="135"/>
      <c r="AG607" s="135"/>
      <c r="AH607" s="135"/>
      <c r="AI607" s="135"/>
      <c r="AJ607" s="135"/>
      <c r="AK607" s="135"/>
      <c r="AL607" s="135"/>
      <c r="AM607" s="135"/>
      <c r="AN607" s="135"/>
      <c r="AO607" s="135"/>
      <c r="AP607" s="135"/>
      <c r="AQ607" s="135"/>
      <c r="AR607" s="135"/>
      <c r="AS607" s="135"/>
      <c r="AT607" s="135"/>
      <c r="AU607" s="135"/>
      <c r="AV607" s="135"/>
      <c r="AW607" s="135"/>
      <c r="AX607" s="135"/>
      <c r="AY607" s="135"/>
      <c r="AZ607" s="135"/>
      <c r="BA607" s="135"/>
      <c r="BB607" s="135"/>
      <c r="BC607" s="135"/>
      <c r="BD607" s="135"/>
      <c r="BE607" s="135"/>
      <c r="BF607" s="135"/>
      <c r="BG607" s="135"/>
      <c r="BH607" s="136"/>
    </row>
    <row r="608">
      <c r="I608" s="131"/>
      <c r="J608" s="131"/>
      <c r="K608" s="131"/>
      <c r="L608" s="131"/>
      <c r="M608" s="132"/>
      <c r="N608" s="133"/>
      <c r="O608" s="131"/>
      <c r="P608" s="135"/>
      <c r="Q608" s="135"/>
      <c r="R608" s="135"/>
      <c r="S608" s="135"/>
      <c r="T608" s="135"/>
      <c r="U608" s="135"/>
      <c r="V608" s="135"/>
      <c r="W608" s="135"/>
      <c r="X608" s="135"/>
      <c r="Y608" s="135"/>
      <c r="Z608" s="135"/>
      <c r="AA608" s="135"/>
      <c r="AB608" s="135"/>
      <c r="AC608" s="135"/>
      <c r="AD608" s="135"/>
      <c r="AE608" s="135"/>
      <c r="AF608" s="135"/>
      <c r="AG608" s="135"/>
      <c r="AH608" s="135"/>
      <c r="AI608" s="135"/>
      <c r="AJ608" s="135"/>
      <c r="AK608" s="135"/>
      <c r="AL608" s="135"/>
      <c r="AM608" s="135"/>
      <c r="AN608" s="135"/>
      <c r="AO608" s="135"/>
      <c r="AP608" s="135"/>
      <c r="AQ608" s="135"/>
      <c r="AR608" s="135"/>
      <c r="AS608" s="135"/>
      <c r="AT608" s="135"/>
      <c r="AU608" s="135"/>
      <c r="AV608" s="135"/>
      <c r="AW608" s="135"/>
      <c r="AX608" s="135"/>
      <c r="AY608" s="135"/>
      <c r="AZ608" s="135"/>
      <c r="BA608" s="135"/>
      <c r="BB608" s="135"/>
      <c r="BC608" s="135"/>
      <c r="BD608" s="135"/>
      <c r="BE608" s="135"/>
      <c r="BF608" s="135"/>
      <c r="BG608" s="135"/>
      <c r="BH608" s="136"/>
    </row>
    <row r="609">
      <c r="I609" s="131"/>
      <c r="J609" s="131"/>
      <c r="K609" s="131"/>
      <c r="L609" s="131"/>
      <c r="M609" s="132"/>
      <c r="N609" s="133"/>
      <c r="O609" s="131"/>
      <c r="P609" s="135"/>
      <c r="Q609" s="135"/>
      <c r="R609" s="135"/>
      <c r="S609" s="135"/>
      <c r="T609" s="135"/>
      <c r="U609" s="135"/>
      <c r="V609" s="135"/>
      <c r="W609" s="135"/>
      <c r="X609" s="135"/>
      <c r="Y609" s="135"/>
      <c r="Z609" s="135"/>
      <c r="AA609" s="135"/>
      <c r="AB609" s="135"/>
      <c r="AC609" s="135"/>
      <c r="AD609" s="135"/>
      <c r="AE609" s="135"/>
      <c r="AF609" s="135"/>
      <c r="AG609" s="135"/>
      <c r="AH609" s="135"/>
      <c r="AI609" s="135"/>
      <c r="AJ609" s="135"/>
      <c r="AK609" s="135"/>
      <c r="AL609" s="135"/>
      <c r="AM609" s="135"/>
      <c r="AN609" s="135"/>
      <c r="AO609" s="135"/>
      <c r="AP609" s="135"/>
      <c r="AQ609" s="135"/>
      <c r="AR609" s="135"/>
      <c r="AS609" s="135"/>
      <c r="AT609" s="135"/>
      <c r="AU609" s="135"/>
      <c r="AV609" s="135"/>
      <c r="AW609" s="135"/>
      <c r="AX609" s="135"/>
      <c r="AY609" s="135"/>
      <c r="AZ609" s="135"/>
      <c r="BA609" s="135"/>
      <c r="BB609" s="135"/>
      <c r="BC609" s="135"/>
      <c r="BD609" s="135"/>
      <c r="BE609" s="135"/>
      <c r="BF609" s="135"/>
      <c r="BG609" s="135"/>
      <c r="BH609" s="136"/>
    </row>
    <row r="610">
      <c r="I610" s="131"/>
      <c r="J610" s="131"/>
      <c r="K610" s="131"/>
      <c r="L610" s="131"/>
      <c r="M610" s="132"/>
      <c r="N610" s="133"/>
      <c r="O610" s="131"/>
      <c r="P610" s="135"/>
      <c r="Q610" s="135"/>
      <c r="R610" s="135"/>
      <c r="S610" s="135"/>
      <c r="T610" s="135"/>
      <c r="U610" s="135"/>
      <c r="V610" s="135"/>
      <c r="W610" s="135"/>
      <c r="X610" s="135"/>
      <c r="Y610" s="135"/>
      <c r="Z610" s="135"/>
      <c r="AA610" s="135"/>
      <c r="AB610" s="135"/>
      <c r="AC610" s="135"/>
      <c r="AD610" s="135"/>
      <c r="AE610" s="135"/>
      <c r="AF610" s="135"/>
      <c r="AG610" s="135"/>
      <c r="AH610" s="135"/>
      <c r="AI610" s="135"/>
      <c r="AJ610" s="135"/>
      <c r="AK610" s="135"/>
      <c r="AL610" s="135"/>
      <c r="AM610" s="135"/>
      <c r="AN610" s="135"/>
      <c r="AO610" s="135"/>
      <c r="AP610" s="135"/>
      <c r="AQ610" s="135"/>
      <c r="AR610" s="135"/>
      <c r="AS610" s="135"/>
      <c r="AT610" s="135"/>
      <c r="AU610" s="135"/>
      <c r="AV610" s="135"/>
      <c r="AW610" s="135"/>
      <c r="AX610" s="135"/>
      <c r="AY610" s="135"/>
      <c r="AZ610" s="135"/>
      <c r="BA610" s="135"/>
      <c r="BB610" s="135"/>
      <c r="BC610" s="135"/>
      <c r="BD610" s="135"/>
      <c r="BE610" s="135"/>
      <c r="BF610" s="135"/>
      <c r="BG610" s="135"/>
      <c r="BH610" s="136"/>
    </row>
    <row r="611">
      <c r="I611" s="131"/>
      <c r="J611" s="131"/>
      <c r="K611" s="131"/>
      <c r="L611" s="131"/>
      <c r="M611" s="132"/>
      <c r="N611" s="133"/>
      <c r="O611" s="131"/>
      <c r="P611" s="135"/>
      <c r="Q611" s="135"/>
      <c r="R611" s="135"/>
      <c r="S611" s="135"/>
      <c r="T611" s="135"/>
      <c r="U611" s="135"/>
      <c r="V611" s="135"/>
      <c r="W611" s="135"/>
      <c r="X611" s="135"/>
      <c r="Y611" s="135"/>
      <c r="Z611" s="135"/>
      <c r="AA611" s="135"/>
      <c r="AB611" s="135"/>
      <c r="AC611" s="135"/>
      <c r="AD611" s="135"/>
      <c r="AE611" s="135"/>
      <c r="AF611" s="135"/>
      <c r="AG611" s="135"/>
      <c r="AH611" s="135"/>
      <c r="AI611" s="135"/>
      <c r="AJ611" s="135"/>
      <c r="AK611" s="135"/>
      <c r="AL611" s="135"/>
      <c r="AM611" s="135"/>
      <c r="AN611" s="135"/>
      <c r="AO611" s="135"/>
      <c r="AP611" s="135"/>
      <c r="AQ611" s="135"/>
      <c r="AR611" s="135"/>
      <c r="AS611" s="135"/>
      <c r="AT611" s="135"/>
      <c r="AU611" s="135"/>
      <c r="AV611" s="135"/>
      <c r="AW611" s="135"/>
      <c r="AX611" s="135"/>
      <c r="AY611" s="135"/>
      <c r="AZ611" s="135"/>
      <c r="BA611" s="135"/>
      <c r="BB611" s="135"/>
      <c r="BC611" s="135"/>
      <c r="BD611" s="135"/>
      <c r="BE611" s="135"/>
      <c r="BF611" s="135"/>
      <c r="BG611" s="135"/>
      <c r="BH611" s="136"/>
    </row>
    <row r="612">
      <c r="I612" s="131"/>
      <c r="J612" s="131"/>
      <c r="K612" s="131"/>
      <c r="L612" s="131"/>
      <c r="M612" s="132"/>
      <c r="N612" s="133"/>
      <c r="O612" s="131"/>
      <c r="P612" s="135"/>
      <c r="Q612" s="135"/>
      <c r="R612" s="135"/>
      <c r="S612" s="135"/>
      <c r="T612" s="135"/>
      <c r="U612" s="135"/>
      <c r="V612" s="135"/>
      <c r="W612" s="135"/>
      <c r="X612" s="135"/>
      <c r="Y612" s="135"/>
      <c r="Z612" s="135"/>
      <c r="AA612" s="135"/>
      <c r="AB612" s="135"/>
      <c r="AC612" s="135"/>
      <c r="AD612" s="135"/>
      <c r="AE612" s="135"/>
      <c r="AF612" s="135"/>
      <c r="AG612" s="135"/>
      <c r="AH612" s="135"/>
      <c r="AI612" s="135"/>
      <c r="AJ612" s="135"/>
      <c r="AK612" s="135"/>
      <c r="AL612" s="135"/>
      <c r="AM612" s="135"/>
      <c r="AN612" s="135"/>
      <c r="AO612" s="135"/>
      <c r="AP612" s="135"/>
      <c r="AQ612" s="135"/>
      <c r="AR612" s="135"/>
      <c r="AS612" s="135"/>
      <c r="AT612" s="135"/>
      <c r="AU612" s="135"/>
      <c r="AV612" s="135"/>
      <c r="AW612" s="135"/>
      <c r="AX612" s="135"/>
      <c r="AY612" s="135"/>
      <c r="AZ612" s="135"/>
      <c r="BA612" s="135"/>
      <c r="BB612" s="135"/>
      <c r="BC612" s="135"/>
      <c r="BD612" s="135"/>
      <c r="BE612" s="135"/>
      <c r="BF612" s="135"/>
      <c r="BG612" s="135"/>
      <c r="BH612" s="136"/>
    </row>
    <row r="613">
      <c r="I613" s="131"/>
      <c r="J613" s="131"/>
      <c r="K613" s="131"/>
      <c r="L613" s="131"/>
      <c r="M613" s="132"/>
      <c r="N613" s="133"/>
      <c r="O613" s="131"/>
      <c r="P613" s="135"/>
      <c r="Q613" s="135"/>
      <c r="R613" s="135"/>
      <c r="S613" s="135"/>
      <c r="T613" s="135"/>
      <c r="U613" s="135"/>
      <c r="V613" s="135"/>
      <c r="W613" s="135"/>
      <c r="X613" s="135"/>
      <c r="Y613" s="135"/>
      <c r="Z613" s="135"/>
      <c r="AA613" s="135"/>
      <c r="AB613" s="135"/>
      <c r="AC613" s="135"/>
      <c r="AD613" s="135"/>
      <c r="AE613" s="135"/>
      <c r="AF613" s="135"/>
      <c r="AG613" s="135"/>
      <c r="AH613" s="135"/>
      <c r="AI613" s="135"/>
      <c r="AJ613" s="135"/>
      <c r="AK613" s="135"/>
      <c r="AL613" s="135"/>
      <c r="AM613" s="135"/>
      <c r="AN613" s="135"/>
      <c r="AO613" s="135"/>
      <c r="AP613" s="135"/>
      <c r="AQ613" s="135"/>
      <c r="AR613" s="135"/>
      <c r="AS613" s="135"/>
      <c r="AT613" s="135"/>
      <c r="AU613" s="135"/>
      <c r="AV613" s="135"/>
      <c r="AW613" s="135"/>
      <c r="AX613" s="135"/>
      <c r="AY613" s="135"/>
      <c r="AZ613" s="135"/>
      <c r="BA613" s="135"/>
      <c r="BB613" s="135"/>
      <c r="BC613" s="135"/>
      <c r="BD613" s="135"/>
      <c r="BE613" s="135"/>
      <c r="BF613" s="135"/>
      <c r="BG613" s="135"/>
      <c r="BH613" s="136"/>
    </row>
    <row r="614">
      <c r="I614" s="131"/>
      <c r="J614" s="131"/>
      <c r="K614" s="131"/>
      <c r="L614" s="131"/>
      <c r="M614" s="132"/>
      <c r="N614" s="133"/>
      <c r="O614" s="131"/>
      <c r="P614" s="135"/>
      <c r="Q614" s="135"/>
      <c r="R614" s="135"/>
      <c r="S614" s="135"/>
      <c r="T614" s="135"/>
      <c r="U614" s="135"/>
      <c r="V614" s="135"/>
      <c r="W614" s="135"/>
      <c r="X614" s="135"/>
      <c r="Y614" s="135"/>
      <c r="Z614" s="135"/>
      <c r="AA614" s="135"/>
      <c r="AB614" s="135"/>
      <c r="AC614" s="135"/>
      <c r="AD614" s="135"/>
      <c r="AE614" s="135"/>
      <c r="AF614" s="135"/>
      <c r="AG614" s="135"/>
      <c r="AH614" s="135"/>
      <c r="AI614" s="135"/>
      <c r="AJ614" s="135"/>
      <c r="AK614" s="135"/>
      <c r="AL614" s="135"/>
      <c r="AM614" s="135"/>
      <c r="AN614" s="135"/>
      <c r="AO614" s="135"/>
      <c r="AP614" s="135"/>
      <c r="AQ614" s="135"/>
      <c r="AR614" s="135"/>
      <c r="AS614" s="135"/>
      <c r="AT614" s="135"/>
      <c r="AU614" s="135"/>
      <c r="AV614" s="135"/>
      <c r="AW614" s="135"/>
      <c r="AX614" s="135"/>
      <c r="AY614" s="135"/>
      <c r="AZ614" s="135"/>
      <c r="BA614" s="135"/>
      <c r="BB614" s="135"/>
      <c r="BC614" s="135"/>
      <c r="BD614" s="135"/>
      <c r="BE614" s="135"/>
      <c r="BF614" s="135"/>
      <c r="BG614" s="135"/>
      <c r="BH614" s="136"/>
    </row>
    <row r="615">
      <c r="I615" s="131"/>
      <c r="J615" s="131"/>
      <c r="K615" s="131"/>
      <c r="L615" s="131"/>
      <c r="M615" s="132"/>
      <c r="N615" s="133"/>
      <c r="O615" s="131"/>
      <c r="P615" s="135"/>
      <c r="Q615" s="135"/>
      <c r="R615" s="135"/>
      <c r="S615" s="135"/>
      <c r="T615" s="135"/>
      <c r="U615" s="135"/>
      <c r="V615" s="135"/>
      <c r="W615" s="135"/>
      <c r="X615" s="135"/>
      <c r="Y615" s="135"/>
      <c r="Z615" s="135"/>
      <c r="AA615" s="135"/>
      <c r="AB615" s="135"/>
      <c r="AC615" s="135"/>
      <c r="AD615" s="135"/>
      <c r="AE615" s="135"/>
      <c r="AF615" s="135"/>
      <c r="AG615" s="135"/>
      <c r="AH615" s="135"/>
      <c r="AI615" s="135"/>
      <c r="AJ615" s="135"/>
      <c r="AK615" s="135"/>
      <c r="AL615" s="135"/>
      <c r="AM615" s="135"/>
      <c r="AN615" s="135"/>
      <c r="AO615" s="135"/>
      <c r="AP615" s="135"/>
      <c r="AQ615" s="135"/>
      <c r="AR615" s="135"/>
      <c r="AS615" s="135"/>
      <c r="AT615" s="135"/>
      <c r="AU615" s="135"/>
      <c r="AV615" s="135"/>
      <c r="AW615" s="135"/>
      <c r="AX615" s="135"/>
      <c r="AY615" s="135"/>
      <c r="AZ615" s="135"/>
      <c r="BA615" s="135"/>
      <c r="BB615" s="135"/>
      <c r="BC615" s="135"/>
      <c r="BD615" s="135"/>
      <c r="BE615" s="135"/>
      <c r="BF615" s="135"/>
      <c r="BG615" s="135"/>
      <c r="BH615" s="136"/>
    </row>
    <row r="616">
      <c r="I616" s="131"/>
      <c r="J616" s="131"/>
      <c r="K616" s="131"/>
      <c r="L616" s="131"/>
      <c r="M616" s="132"/>
      <c r="N616" s="133"/>
      <c r="O616" s="131"/>
      <c r="P616" s="135"/>
      <c r="Q616" s="135"/>
      <c r="R616" s="135"/>
      <c r="S616" s="135"/>
      <c r="T616" s="135"/>
      <c r="U616" s="135"/>
      <c r="V616" s="135"/>
      <c r="W616" s="135"/>
      <c r="X616" s="135"/>
      <c r="Y616" s="135"/>
      <c r="Z616" s="135"/>
      <c r="AA616" s="135"/>
      <c r="AB616" s="135"/>
      <c r="AC616" s="135"/>
      <c r="AD616" s="135"/>
      <c r="AE616" s="135"/>
      <c r="AF616" s="135"/>
      <c r="AG616" s="135"/>
      <c r="AH616" s="135"/>
      <c r="AI616" s="135"/>
      <c r="AJ616" s="135"/>
      <c r="AK616" s="135"/>
      <c r="AL616" s="135"/>
      <c r="AM616" s="135"/>
      <c r="AN616" s="135"/>
      <c r="AO616" s="135"/>
      <c r="AP616" s="135"/>
      <c r="AQ616" s="135"/>
      <c r="AR616" s="135"/>
      <c r="AS616" s="135"/>
      <c r="AT616" s="135"/>
      <c r="AU616" s="135"/>
      <c r="AV616" s="135"/>
      <c r="AW616" s="135"/>
      <c r="AX616" s="135"/>
      <c r="AY616" s="135"/>
      <c r="AZ616" s="135"/>
      <c r="BA616" s="135"/>
      <c r="BB616" s="135"/>
      <c r="BC616" s="135"/>
      <c r="BD616" s="135"/>
      <c r="BE616" s="135"/>
      <c r="BF616" s="135"/>
      <c r="BG616" s="135"/>
      <c r="BH616" s="136"/>
    </row>
    <row r="617">
      <c r="I617" s="131"/>
      <c r="J617" s="131"/>
      <c r="K617" s="131"/>
      <c r="L617" s="131"/>
      <c r="M617" s="132"/>
      <c r="N617" s="133"/>
      <c r="O617" s="131"/>
      <c r="P617" s="135"/>
      <c r="Q617" s="135"/>
      <c r="R617" s="135"/>
      <c r="S617" s="135"/>
      <c r="T617" s="135"/>
      <c r="U617" s="135"/>
      <c r="V617" s="135"/>
      <c r="W617" s="135"/>
      <c r="X617" s="135"/>
      <c r="Y617" s="135"/>
      <c r="Z617" s="135"/>
      <c r="AA617" s="135"/>
      <c r="AB617" s="135"/>
      <c r="AC617" s="135"/>
      <c r="AD617" s="135"/>
      <c r="AE617" s="135"/>
      <c r="AF617" s="135"/>
      <c r="AG617" s="135"/>
      <c r="AH617" s="135"/>
      <c r="AI617" s="135"/>
      <c r="AJ617" s="135"/>
      <c r="AK617" s="135"/>
      <c r="AL617" s="135"/>
      <c r="AM617" s="135"/>
      <c r="AN617" s="135"/>
      <c r="AO617" s="135"/>
      <c r="AP617" s="135"/>
      <c r="AQ617" s="135"/>
      <c r="AR617" s="135"/>
      <c r="AS617" s="135"/>
      <c r="AT617" s="135"/>
      <c r="AU617" s="135"/>
      <c r="AV617" s="135"/>
      <c r="AW617" s="135"/>
      <c r="AX617" s="135"/>
      <c r="AY617" s="135"/>
      <c r="AZ617" s="135"/>
      <c r="BA617" s="135"/>
      <c r="BB617" s="135"/>
      <c r="BC617" s="135"/>
      <c r="BD617" s="135"/>
      <c r="BE617" s="135"/>
      <c r="BF617" s="135"/>
      <c r="BG617" s="135"/>
      <c r="BH617" s="136"/>
    </row>
    <row r="618">
      <c r="I618" s="131"/>
      <c r="J618" s="131"/>
      <c r="K618" s="131"/>
      <c r="L618" s="131"/>
      <c r="M618" s="132"/>
      <c r="N618" s="133"/>
      <c r="O618" s="131"/>
      <c r="P618" s="135"/>
      <c r="Q618" s="135"/>
      <c r="R618" s="135"/>
      <c r="S618" s="135"/>
      <c r="T618" s="135"/>
      <c r="U618" s="135"/>
      <c r="V618" s="135"/>
      <c r="W618" s="135"/>
      <c r="X618" s="135"/>
      <c r="Y618" s="135"/>
      <c r="Z618" s="135"/>
      <c r="AA618" s="135"/>
      <c r="AB618" s="135"/>
      <c r="AC618" s="135"/>
      <c r="AD618" s="135"/>
      <c r="AE618" s="135"/>
      <c r="AF618" s="135"/>
      <c r="AG618" s="135"/>
      <c r="AH618" s="135"/>
      <c r="AI618" s="135"/>
      <c r="AJ618" s="135"/>
      <c r="AK618" s="135"/>
      <c r="AL618" s="135"/>
      <c r="AM618" s="135"/>
      <c r="AN618" s="135"/>
      <c r="AO618" s="135"/>
      <c r="AP618" s="135"/>
      <c r="AQ618" s="135"/>
      <c r="AR618" s="135"/>
      <c r="AS618" s="135"/>
      <c r="AT618" s="135"/>
      <c r="AU618" s="135"/>
      <c r="AV618" s="135"/>
      <c r="AW618" s="135"/>
      <c r="AX618" s="135"/>
      <c r="AY618" s="135"/>
      <c r="AZ618" s="135"/>
      <c r="BA618" s="135"/>
      <c r="BB618" s="135"/>
      <c r="BC618" s="135"/>
      <c r="BD618" s="135"/>
      <c r="BE618" s="135"/>
      <c r="BF618" s="135"/>
      <c r="BG618" s="135"/>
      <c r="BH618" s="136"/>
    </row>
    <row r="619">
      <c r="I619" s="131"/>
      <c r="J619" s="131"/>
      <c r="K619" s="131"/>
      <c r="L619" s="131"/>
      <c r="M619" s="132"/>
      <c r="N619" s="133"/>
      <c r="O619" s="131"/>
      <c r="P619" s="135"/>
      <c r="Q619" s="135"/>
      <c r="R619" s="135"/>
      <c r="S619" s="135"/>
      <c r="T619" s="135"/>
      <c r="U619" s="135"/>
      <c r="V619" s="135"/>
      <c r="W619" s="135"/>
      <c r="X619" s="135"/>
      <c r="Y619" s="135"/>
      <c r="Z619" s="135"/>
      <c r="AA619" s="135"/>
      <c r="AB619" s="135"/>
      <c r="AC619" s="135"/>
      <c r="AD619" s="135"/>
      <c r="AE619" s="135"/>
      <c r="AF619" s="135"/>
      <c r="AG619" s="135"/>
      <c r="AH619" s="135"/>
      <c r="AI619" s="135"/>
      <c r="AJ619" s="135"/>
      <c r="AK619" s="135"/>
      <c r="AL619" s="135"/>
      <c r="AM619" s="135"/>
      <c r="AN619" s="135"/>
      <c r="AO619" s="135"/>
      <c r="AP619" s="135"/>
      <c r="AQ619" s="135"/>
      <c r="AR619" s="135"/>
      <c r="AS619" s="135"/>
      <c r="AT619" s="135"/>
      <c r="AU619" s="135"/>
      <c r="AV619" s="135"/>
      <c r="AW619" s="135"/>
      <c r="AX619" s="135"/>
      <c r="AY619" s="135"/>
      <c r="AZ619" s="135"/>
      <c r="BA619" s="135"/>
      <c r="BB619" s="135"/>
      <c r="BC619" s="135"/>
      <c r="BD619" s="135"/>
      <c r="BE619" s="135"/>
      <c r="BF619" s="135"/>
      <c r="BG619" s="135"/>
      <c r="BH619" s="136"/>
    </row>
    <row r="620">
      <c r="I620" s="131"/>
      <c r="J620" s="131"/>
      <c r="K620" s="131"/>
      <c r="L620" s="131"/>
      <c r="M620" s="132"/>
      <c r="N620" s="133"/>
      <c r="O620" s="131"/>
      <c r="P620" s="135"/>
      <c r="Q620" s="135"/>
      <c r="R620" s="135"/>
      <c r="S620" s="135"/>
      <c r="T620" s="135"/>
      <c r="U620" s="135"/>
      <c r="V620" s="135"/>
      <c r="W620" s="135"/>
      <c r="X620" s="135"/>
      <c r="Y620" s="135"/>
      <c r="Z620" s="135"/>
      <c r="AA620" s="135"/>
      <c r="AB620" s="135"/>
      <c r="AC620" s="135"/>
      <c r="AD620" s="135"/>
      <c r="AE620" s="135"/>
      <c r="AF620" s="135"/>
      <c r="AG620" s="135"/>
      <c r="AH620" s="135"/>
      <c r="AI620" s="135"/>
      <c r="AJ620" s="135"/>
      <c r="AK620" s="135"/>
      <c r="AL620" s="135"/>
      <c r="AM620" s="135"/>
      <c r="AN620" s="135"/>
      <c r="AO620" s="135"/>
      <c r="AP620" s="135"/>
      <c r="AQ620" s="135"/>
      <c r="AR620" s="135"/>
      <c r="AS620" s="135"/>
      <c r="AT620" s="135"/>
      <c r="AU620" s="135"/>
      <c r="AV620" s="135"/>
      <c r="AW620" s="135"/>
      <c r="AX620" s="135"/>
      <c r="AY620" s="135"/>
      <c r="AZ620" s="135"/>
      <c r="BA620" s="135"/>
      <c r="BB620" s="135"/>
      <c r="BC620" s="135"/>
      <c r="BD620" s="135"/>
      <c r="BE620" s="135"/>
      <c r="BF620" s="135"/>
      <c r="BG620" s="135"/>
      <c r="BH620" s="136"/>
    </row>
    <row r="621">
      <c r="I621" s="131"/>
      <c r="J621" s="131"/>
      <c r="K621" s="131"/>
      <c r="L621" s="131"/>
      <c r="M621" s="132"/>
      <c r="N621" s="133"/>
      <c r="O621" s="131"/>
      <c r="P621" s="135"/>
      <c r="Q621" s="135"/>
      <c r="R621" s="135"/>
      <c r="S621" s="135"/>
      <c r="T621" s="135"/>
      <c r="U621" s="135"/>
      <c r="V621" s="135"/>
      <c r="W621" s="135"/>
      <c r="X621" s="135"/>
      <c r="Y621" s="135"/>
      <c r="Z621" s="135"/>
      <c r="AA621" s="135"/>
      <c r="AB621" s="135"/>
      <c r="AC621" s="135"/>
      <c r="AD621" s="135"/>
      <c r="AE621" s="135"/>
      <c r="AF621" s="135"/>
      <c r="AG621" s="135"/>
      <c r="AH621" s="135"/>
      <c r="AI621" s="135"/>
      <c r="AJ621" s="135"/>
      <c r="AK621" s="135"/>
      <c r="AL621" s="135"/>
      <c r="AM621" s="135"/>
      <c r="AN621" s="135"/>
      <c r="AO621" s="135"/>
      <c r="AP621" s="135"/>
      <c r="AQ621" s="135"/>
      <c r="AR621" s="135"/>
      <c r="AS621" s="135"/>
      <c r="AT621" s="135"/>
      <c r="AU621" s="135"/>
      <c r="AV621" s="135"/>
      <c r="AW621" s="135"/>
      <c r="AX621" s="135"/>
      <c r="AY621" s="135"/>
      <c r="AZ621" s="135"/>
      <c r="BA621" s="135"/>
      <c r="BB621" s="135"/>
      <c r="BC621" s="135"/>
      <c r="BD621" s="135"/>
      <c r="BE621" s="135"/>
      <c r="BF621" s="135"/>
      <c r="BG621" s="135"/>
      <c r="BH621" s="136"/>
    </row>
    <row r="622">
      <c r="I622" s="131"/>
      <c r="J622" s="131"/>
      <c r="K622" s="131"/>
      <c r="L622" s="131"/>
      <c r="M622" s="132"/>
      <c r="N622" s="133"/>
      <c r="O622" s="131"/>
      <c r="P622" s="135"/>
      <c r="Q622" s="135"/>
      <c r="R622" s="135"/>
      <c r="S622" s="135"/>
      <c r="T622" s="135"/>
      <c r="U622" s="135"/>
      <c r="V622" s="135"/>
      <c r="W622" s="135"/>
      <c r="X622" s="135"/>
      <c r="Y622" s="135"/>
      <c r="Z622" s="135"/>
      <c r="AA622" s="135"/>
      <c r="AB622" s="135"/>
      <c r="AC622" s="135"/>
      <c r="AD622" s="135"/>
      <c r="AE622" s="135"/>
      <c r="AF622" s="135"/>
      <c r="AG622" s="135"/>
      <c r="AH622" s="135"/>
      <c r="AI622" s="135"/>
      <c r="AJ622" s="135"/>
      <c r="AK622" s="135"/>
      <c r="AL622" s="135"/>
      <c r="AM622" s="135"/>
      <c r="AN622" s="135"/>
      <c r="AO622" s="135"/>
      <c r="AP622" s="135"/>
      <c r="AQ622" s="135"/>
      <c r="AR622" s="135"/>
      <c r="AS622" s="135"/>
      <c r="AT622" s="135"/>
      <c r="AU622" s="135"/>
      <c r="AV622" s="135"/>
      <c r="AW622" s="135"/>
      <c r="AX622" s="135"/>
      <c r="AY622" s="135"/>
      <c r="AZ622" s="135"/>
      <c r="BA622" s="135"/>
      <c r="BB622" s="135"/>
      <c r="BC622" s="135"/>
      <c r="BD622" s="135"/>
      <c r="BE622" s="135"/>
      <c r="BF622" s="135"/>
      <c r="BG622" s="135"/>
      <c r="BH622" s="136"/>
    </row>
    <row r="623">
      <c r="I623" s="131"/>
      <c r="J623" s="131"/>
      <c r="K623" s="131"/>
      <c r="L623" s="131"/>
      <c r="M623" s="132"/>
      <c r="N623" s="133"/>
      <c r="O623" s="131"/>
      <c r="P623" s="135"/>
      <c r="Q623" s="135"/>
      <c r="R623" s="135"/>
      <c r="S623" s="135"/>
      <c r="T623" s="135"/>
      <c r="U623" s="135"/>
      <c r="V623" s="135"/>
      <c r="W623" s="135"/>
      <c r="X623" s="135"/>
      <c r="Y623" s="135"/>
      <c r="Z623" s="135"/>
      <c r="AA623" s="135"/>
      <c r="AB623" s="135"/>
      <c r="AC623" s="135"/>
      <c r="AD623" s="135"/>
      <c r="AE623" s="135"/>
      <c r="AF623" s="135"/>
      <c r="AG623" s="135"/>
      <c r="AH623" s="135"/>
      <c r="AI623" s="135"/>
      <c r="AJ623" s="135"/>
      <c r="AK623" s="135"/>
      <c r="AL623" s="135"/>
      <c r="AM623" s="135"/>
      <c r="AN623" s="135"/>
      <c r="AO623" s="135"/>
      <c r="AP623" s="135"/>
      <c r="AQ623" s="135"/>
      <c r="AR623" s="135"/>
      <c r="AS623" s="135"/>
      <c r="AT623" s="135"/>
      <c r="AU623" s="135"/>
      <c r="AV623" s="135"/>
      <c r="AW623" s="135"/>
      <c r="AX623" s="135"/>
      <c r="AY623" s="135"/>
      <c r="AZ623" s="135"/>
      <c r="BA623" s="135"/>
      <c r="BB623" s="135"/>
      <c r="BC623" s="135"/>
      <c r="BD623" s="135"/>
      <c r="BE623" s="135"/>
      <c r="BF623" s="135"/>
      <c r="BG623" s="135"/>
      <c r="BH623" s="136"/>
    </row>
    <row r="624">
      <c r="I624" s="131"/>
      <c r="J624" s="131"/>
      <c r="K624" s="131"/>
      <c r="L624" s="131"/>
      <c r="M624" s="132"/>
      <c r="N624" s="133"/>
      <c r="O624" s="131"/>
      <c r="P624" s="135"/>
      <c r="Q624" s="135"/>
      <c r="R624" s="135"/>
      <c r="S624" s="135"/>
      <c r="T624" s="135"/>
      <c r="U624" s="135"/>
      <c r="V624" s="135"/>
      <c r="W624" s="135"/>
      <c r="X624" s="135"/>
      <c r="Y624" s="135"/>
      <c r="Z624" s="135"/>
      <c r="AA624" s="135"/>
      <c r="AB624" s="135"/>
      <c r="AC624" s="135"/>
      <c r="AD624" s="135"/>
      <c r="AE624" s="135"/>
      <c r="AF624" s="135"/>
      <c r="AG624" s="135"/>
      <c r="AH624" s="135"/>
      <c r="AI624" s="135"/>
      <c r="AJ624" s="135"/>
      <c r="AK624" s="135"/>
      <c r="AL624" s="135"/>
      <c r="AM624" s="135"/>
      <c r="AN624" s="135"/>
      <c r="AO624" s="135"/>
      <c r="AP624" s="135"/>
      <c r="AQ624" s="135"/>
      <c r="AR624" s="135"/>
      <c r="AS624" s="135"/>
      <c r="AT624" s="135"/>
      <c r="AU624" s="135"/>
      <c r="AV624" s="135"/>
      <c r="AW624" s="135"/>
      <c r="AX624" s="135"/>
      <c r="AY624" s="135"/>
      <c r="AZ624" s="135"/>
      <c r="BA624" s="135"/>
      <c r="BB624" s="135"/>
      <c r="BC624" s="135"/>
      <c r="BD624" s="135"/>
      <c r="BE624" s="135"/>
      <c r="BF624" s="135"/>
      <c r="BG624" s="135"/>
      <c r="BH624" s="136"/>
    </row>
    <row r="625">
      <c r="I625" s="131"/>
      <c r="J625" s="131"/>
      <c r="K625" s="131"/>
      <c r="L625" s="131"/>
      <c r="M625" s="132"/>
      <c r="N625" s="133"/>
      <c r="O625" s="131"/>
      <c r="P625" s="135"/>
      <c r="Q625" s="135"/>
      <c r="R625" s="135"/>
      <c r="S625" s="135"/>
      <c r="T625" s="135"/>
      <c r="U625" s="135"/>
      <c r="V625" s="135"/>
      <c r="W625" s="135"/>
      <c r="X625" s="135"/>
      <c r="Y625" s="135"/>
      <c r="Z625" s="135"/>
      <c r="AA625" s="135"/>
      <c r="AB625" s="135"/>
      <c r="AC625" s="135"/>
      <c r="AD625" s="135"/>
      <c r="AE625" s="135"/>
      <c r="AF625" s="135"/>
      <c r="AG625" s="135"/>
      <c r="AH625" s="135"/>
      <c r="AI625" s="135"/>
      <c r="AJ625" s="135"/>
      <c r="AK625" s="135"/>
      <c r="AL625" s="135"/>
      <c r="AM625" s="135"/>
      <c r="AN625" s="135"/>
      <c r="AO625" s="135"/>
      <c r="AP625" s="135"/>
      <c r="AQ625" s="135"/>
      <c r="AR625" s="135"/>
      <c r="AS625" s="135"/>
      <c r="AT625" s="135"/>
      <c r="AU625" s="135"/>
      <c r="AV625" s="135"/>
      <c r="AW625" s="135"/>
      <c r="AX625" s="135"/>
      <c r="AY625" s="135"/>
      <c r="AZ625" s="135"/>
      <c r="BA625" s="135"/>
      <c r="BB625" s="135"/>
      <c r="BC625" s="135"/>
      <c r="BD625" s="135"/>
      <c r="BE625" s="135"/>
      <c r="BF625" s="135"/>
      <c r="BG625" s="135"/>
      <c r="BH625" s="136"/>
    </row>
    <row r="626">
      <c r="I626" s="131"/>
      <c r="J626" s="131"/>
      <c r="K626" s="131"/>
      <c r="L626" s="131"/>
      <c r="M626" s="132"/>
      <c r="N626" s="133"/>
      <c r="O626" s="131"/>
      <c r="P626" s="135"/>
      <c r="Q626" s="135"/>
      <c r="R626" s="135"/>
      <c r="S626" s="135"/>
      <c r="T626" s="135"/>
      <c r="U626" s="135"/>
      <c r="V626" s="135"/>
      <c r="W626" s="135"/>
      <c r="X626" s="135"/>
      <c r="Y626" s="135"/>
      <c r="Z626" s="135"/>
      <c r="AA626" s="135"/>
      <c r="AB626" s="135"/>
      <c r="AC626" s="135"/>
      <c r="AD626" s="135"/>
      <c r="AE626" s="135"/>
      <c r="AF626" s="135"/>
      <c r="AG626" s="135"/>
      <c r="AH626" s="135"/>
      <c r="AI626" s="135"/>
      <c r="AJ626" s="135"/>
      <c r="AK626" s="135"/>
      <c r="AL626" s="135"/>
      <c r="AM626" s="135"/>
      <c r="AN626" s="135"/>
      <c r="AO626" s="135"/>
      <c r="AP626" s="135"/>
      <c r="AQ626" s="135"/>
      <c r="AR626" s="135"/>
      <c r="AS626" s="135"/>
      <c r="AT626" s="135"/>
      <c r="AU626" s="135"/>
      <c r="AV626" s="135"/>
      <c r="AW626" s="135"/>
      <c r="AX626" s="135"/>
      <c r="AY626" s="135"/>
      <c r="AZ626" s="135"/>
      <c r="BA626" s="135"/>
      <c r="BB626" s="135"/>
      <c r="BC626" s="135"/>
      <c r="BD626" s="135"/>
      <c r="BE626" s="135"/>
      <c r="BF626" s="135"/>
      <c r="BG626" s="135"/>
      <c r="BH626" s="136"/>
    </row>
    <row r="627">
      <c r="I627" s="131"/>
      <c r="J627" s="131"/>
      <c r="K627" s="131"/>
      <c r="L627" s="131"/>
      <c r="M627" s="132"/>
      <c r="N627" s="133"/>
      <c r="O627" s="131"/>
      <c r="P627" s="135"/>
      <c r="Q627" s="135"/>
      <c r="R627" s="135"/>
      <c r="S627" s="135"/>
      <c r="T627" s="135"/>
      <c r="U627" s="135"/>
      <c r="V627" s="135"/>
      <c r="W627" s="135"/>
      <c r="X627" s="135"/>
      <c r="Y627" s="135"/>
      <c r="Z627" s="135"/>
      <c r="AA627" s="135"/>
      <c r="AB627" s="135"/>
      <c r="AC627" s="135"/>
      <c r="AD627" s="135"/>
      <c r="AE627" s="135"/>
      <c r="AF627" s="135"/>
      <c r="AG627" s="135"/>
      <c r="AH627" s="135"/>
      <c r="AI627" s="135"/>
      <c r="AJ627" s="135"/>
      <c r="AK627" s="135"/>
      <c r="AL627" s="135"/>
      <c r="AM627" s="135"/>
      <c r="AN627" s="135"/>
      <c r="AO627" s="135"/>
      <c r="AP627" s="135"/>
      <c r="AQ627" s="135"/>
      <c r="AR627" s="135"/>
      <c r="AS627" s="135"/>
      <c r="AT627" s="135"/>
      <c r="AU627" s="135"/>
      <c r="AV627" s="135"/>
      <c r="AW627" s="135"/>
      <c r="AX627" s="135"/>
      <c r="AY627" s="135"/>
      <c r="AZ627" s="135"/>
      <c r="BA627" s="135"/>
      <c r="BB627" s="135"/>
      <c r="BC627" s="135"/>
      <c r="BD627" s="135"/>
      <c r="BE627" s="135"/>
      <c r="BF627" s="135"/>
      <c r="BG627" s="135"/>
      <c r="BH627" s="136"/>
    </row>
    <row r="628">
      <c r="I628" s="131"/>
      <c r="J628" s="131"/>
      <c r="K628" s="131"/>
      <c r="L628" s="131"/>
      <c r="M628" s="132"/>
      <c r="N628" s="133"/>
      <c r="O628" s="131"/>
      <c r="P628" s="135"/>
      <c r="Q628" s="135"/>
      <c r="R628" s="135"/>
      <c r="S628" s="135"/>
      <c r="T628" s="135"/>
      <c r="U628" s="135"/>
      <c r="V628" s="135"/>
      <c r="W628" s="135"/>
      <c r="X628" s="135"/>
      <c r="Y628" s="135"/>
      <c r="Z628" s="135"/>
      <c r="AA628" s="135"/>
      <c r="AB628" s="135"/>
      <c r="AC628" s="135"/>
      <c r="AD628" s="135"/>
      <c r="AE628" s="135"/>
      <c r="AF628" s="135"/>
      <c r="AG628" s="135"/>
      <c r="AH628" s="135"/>
      <c r="AI628" s="135"/>
      <c r="AJ628" s="135"/>
      <c r="AK628" s="135"/>
      <c r="AL628" s="135"/>
      <c r="AM628" s="135"/>
      <c r="AN628" s="135"/>
      <c r="AO628" s="135"/>
      <c r="AP628" s="135"/>
      <c r="AQ628" s="135"/>
      <c r="AR628" s="135"/>
      <c r="AS628" s="135"/>
      <c r="AT628" s="135"/>
      <c r="AU628" s="135"/>
      <c r="AV628" s="135"/>
      <c r="AW628" s="135"/>
      <c r="AX628" s="135"/>
      <c r="AY628" s="135"/>
      <c r="AZ628" s="135"/>
      <c r="BA628" s="135"/>
      <c r="BB628" s="135"/>
      <c r="BC628" s="135"/>
      <c r="BD628" s="135"/>
      <c r="BE628" s="135"/>
      <c r="BF628" s="135"/>
      <c r="BG628" s="135"/>
      <c r="BH628" s="136"/>
    </row>
    <row r="629">
      <c r="I629" s="131"/>
      <c r="J629" s="131"/>
      <c r="K629" s="131"/>
      <c r="L629" s="131"/>
      <c r="M629" s="132"/>
      <c r="N629" s="133"/>
      <c r="O629" s="131"/>
      <c r="P629" s="135"/>
      <c r="Q629" s="135"/>
      <c r="R629" s="135"/>
      <c r="S629" s="135"/>
      <c r="T629" s="135"/>
      <c r="U629" s="135"/>
      <c r="V629" s="135"/>
      <c r="W629" s="135"/>
      <c r="X629" s="135"/>
      <c r="Y629" s="135"/>
      <c r="Z629" s="135"/>
      <c r="AA629" s="135"/>
      <c r="AB629" s="135"/>
      <c r="AC629" s="135"/>
      <c r="AD629" s="135"/>
      <c r="AE629" s="135"/>
      <c r="AF629" s="135"/>
      <c r="AG629" s="135"/>
      <c r="AH629" s="135"/>
      <c r="AI629" s="135"/>
      <c r="AJ629" s="135"/>
      <c r="AK629" s="135"/>
      <c r="AL629" s="135"/>
      <c r="AM629" s="135"/>
      <c r="AN629" s="135"/>
      <c r="AO629" s="135"/>
      <c r="AP629" s="135"/>
      <c r="AQ629" s="135"/>
      <c r="AR629" s="135"/>
      <c r="AS629" s="135"/>
      <c r="AT629" s="135"/>
      <c r="AU629" s="135"/>
      <c r="AV629" s="135"/>
      <c r="AW629" s="135"/>
      <c r="AX629" s="135"/>
      <c r="AY629" s="135"/>
      <c r="AZ629" s="135"/>
      <c r="BA629" s="135"/>
      <c r="BB629" s="135"/>
      <c r="BC629" s="135"/>
      <c r="BD629" s="135"/>
      <c r="BE629" s="135"/>
      <c r="BF629" s="135"/>
      <c r="BG629" s="135"/>
      <c r="BH629" s="136"/>
    </row>
    <row r="630">
      <c r="I630" s="131"/>
      <c r="J630" s="131"/>
      <c r="K630" s="131"/>
      <c r="L630" s="131"/>
      <c r="M630" s="132"/>
      <c r="N630" s="133"/>
      <c r="O630" s="131"/>
      <c r="P630" s="135"/>
      <c r="Q630" s="135"/>
      <c r="R630" s="135"/>
      <c r="S630" s="135"/>
      <c r="T630" s="135"/>
      <c r="U630" s="135"/>
      <c r="V630" s="135"/>
      <c r="W630" s="135"/>
      <c r="X630" s="135"/>
      <c r="Y630" s="135"/>
      <c r="Z630" s="135"/>
      <c r="AA630" s="135"/>
      <c r="AB630" s="135"/>
      <c r="AC630" s="135"/>
      <c r="AD630" s="135"/>
      <c r="AE630" s="135"/>
      <c r="AF630" s="135"/>
      <c r="AG630" s="135"/>
      <c r="AH630" s="135"/>
      <c r="AI630" s="135"/>
      <c r="AJ630" s="135"/>
      <c r="AK630" s="135"/>
      <c r="AL630" s="135"/>
      <c r="AM630" s="135"/>
      <c r="AN630" s="135"/>
      <c r="AO630" s="135"/>
      <c r="AP630" s="135"/>
      <c r="AQ630" s="135"/>
      <c r="AR630" s="135"/>
      <c r="AS630" s="135"/>
      <c r="AT630" s="135"/>
      <c r="AU630" s="135"/>
      <c r="AV630" s="135"/>
      <c r="AW630" s="135"/>
      <c r="AX630" s="135"/>
      <c r="AY630" s="135"/>
      <c r="AZ630" s="135"/>
      <c r="BA630" s="135"/>
      <c r="BB630" s="135"/>
      <c r="BC630" s="135"/>
      <c r="BD630" s="135"/>
      <c r="BE630" s="135"/>
      <c r="BF630" s="135"/>
      <c r="BG630" s="135"/>
      <c r="BH630" s="136"/>
    </row>
    <row r="631">
      <c r="I631" s="131"/>
      <c r="J631" s="131"/>
      <c r="K631" s="131"/>
      <c r="L631" s="131"/>
      <c r="M631" s="132"/>
      <c r="N631" s="133"/>
      <c r="O631" s="131"/>
      <c r="P631" s="135"/>
      <c r="Q631" s="135"/>
      <c r="R631" s="135"/>
      <c r="S631" s="135"/>
      <c r="T631" s="135"/>
      <c r="U631" s="135"/>
      <c r="V631" s="135"/>
      <c r="W631" s="135"/>
      <c r="X631" s="135"/>
      <c r="Y631" s="135"/>
      <c r="Z631" s="135"/>
      <c r="AA631" s="135"/>
      <c r="AB631" s="135"/>
      <c r="AC631" s="135"/>
      <c r="AD631" s="135"/>
      <c r="AE631" s="135"/>
      <c r="AF631" s="135"/>
      <c r="AG631" s="135"/>
      <c r="AH631" s="135"/>
      <c r="AI631" s="135"/>
      <c r="AJ631" s="135"/>
      <c r="AK631" s="135"/>
      <c r="AL631" s="135"/>
      <c r="AM631" s="135"/>
      <c r="AN631" s="135"/>
      <c r="AO631" s="135"/>
      <c r="AP631" s="135"/>
      <c r="AQ631" s="135"/>
      <c r="AR631" s="135"/>
      <c r="AS631" s="135"/>
      <c r="AT631" s="135"/>
      <c r="AU631" s="135"/>
      <c r="AV631" s="135"/>
      <c r="AW631" s="135"/>
      <c r="AX631" s="135"/>
      <c r="AY631" s="135"/>
      <c r="AZ631" s="135"/>
      <c r="BA631" s="135"/>
      <c r="BB631" s="135"/>
      <c r="BC631" s="135"/>
      <c r="BD631" s="135"/>
      <c r="BE631" s="135"/>
      <c r="BF631" s="135"/>
      <c r="BG631" s="135"/>
      <c r="BH631" s="136"/>
    </row>
    <row r="632">
      <c r="I632" s="131"/>
      <c r="J632" s="131"/>
      <c r="K632" s="131"/>
      <c r="L632" s="131"/>
      <c r="M632" s="132"/>
      <c r="N632" s="133"/>
      <c r="O632" s="131"/>
      <c r="P632" s="135"/>
      <c r="Q632" s="135"/>
      <c r="R632" s="135"/>
      <c r="S632" s="135"/>
      <c r="T632" s="135"/>
      <c r="U632" s="135"/>
      <c r="V632" s="135"/>
      <c r="W632" s="135"/>
      <c r="X632" s="135"/>
      <c r="Y632" s="135"/>
      <c r="Z632" s="135"/>
      <c r="AA632" s="135"/>
      <c r="AB632" s="135"/>
      <c r="AC632" s="135"/>
      <c r="AD632" s="135"/>
      <c r="AE632" s="135"/>
      <c r="AF632" s="135"/>
      <c r="AG632" s="135"/>
      <c r="AH632" s="135"/>
      <c r="AI632" s="135"/>
      <c r="AJ632" s="135"/>
      <c r="AK632" s="135"/>
      <c r="AL632" s="135"/>
      <c r="AM632" s="135"/>
      <c r="AN632" s="135"/>
      <c r="AO632" s="135"/>
      <c r="AP632" s="135"/>
      <c r="AQ632" s="135"/>
      <c r="AR632" s="135"/>
      <c r="AS632" s="135"/>
      <c r="AT632" s="135"/>
      <c r="AU632" s="135"/>
      <c r="AV632" s="135"/>
      <c r="AW632" s="135"/>
      <c r="AX632" s="135"/>
      <c r="AY632" s="135"/>
      <c r="AZ632" s="135"/>
      <c r="BA632" s="135"/>
      <c r="BB632" s="135"/>
      <c r="BC632" s="135"/>
      <c r="BD632" s="135"/>
      <c r="BE632" s="135"/>
      <c r="BF632" s="135"/>
      <c r="BG632" s="135"/>
      <c r="BH632" s="136"/>
    </row>
    <row r="633">
      <c r="I633" s="131"/>
      <c r="J633" s="131"/>
      <c r="K633" s="131"/>
      <c r="L633" s="131"/>
      <c r="M633" s="132"/>
      <c r="N633" s="133"/>
      <c r="O633" s="131"/>
      <c r="P633" s="135"/>
      <c r="Q633" s="135"/>
      <c r="R633" s="135"/>
      <c r="S633" s="135"/>
      <c r="T633" s="135"/>
      <c r="U633" s="135"/>
      <c r="V633" s="135"/>
      <c r="W633" s="135"/>
      <c r="X633" s="135"/>
      <c r="Y633" s="135"/>
      <c r="Z633" s="135"/>
      <c r="AA633" s="135"/>
      <c r="AB633" s="135"/>
      <c r="AC633" s="135"/>
      <c r="AD633" s="135"/>
      <c r="AE633" s="135"/>
      <c r="AF633" s="135"/>
      <c r="AG633" s="135"/>
      <c r="AH633" s="135"/>
      <c r="AI633" s="135"/>
      <c r="AJ633" s="135"/>
      <c r="AK633" s="135"/>
      <c r="AL633" s="135"/>
      <c r="AM633" s="135"/>
      <c r="AN633" s="135"/>
      <c r="AO633" s="135"/>
      <c r="AP633" s="135"/>
      <c r="AQ633" s="135"/>
      <c r="AR633" s="135"/>
      <c r="AS633" s="135"/>
      <c r="AT633" s="135"/>
      <c r="AU633" s="135"/>
      <c r="AV633" s="135"/>
      <c r="AW633" s="135"/>
      <c r="AX633" s="135"/>
      <c r="AY633" s="135"/>
      <c r="AZ633" s="135"/>
      <c r="BA633" s="135"/>
      <c r="BB633" s="135"/>
      <c r="BC633" s="135"/>
      <c r="BD633" s="135"/>
      <c r="BE633" s="135"/>
      <c r="BF633" s="135"/>
      <c r="BG633" s="135"/>
      <c r="BH633" s="136"/>
    </row>
    <row r="634">
      <c r="I634" s="131"/>
      <c r="J634" s="131"/>
      <c r="K634" s="131"/>
      <c r="L634" s="131"/>
      <c r="M634" s="132"/>
      <c r="N634" s="133"/>
      <c r="O634" s="131"/>
      <c r="P634" s="135"/>
      <c r="Q634" s="135"/>
      <c r="R634" s="135"/>
      <c r="S634" s="135"/>
      <c r="T634" s="135"/>
      <c r="U634" s="135"/>
      <c r="V634" s="135"/>
      <c r="W634" s="135"/>
      <c r="X634" s="135"/>
      <c r="Y634" s="135"/>
      <c r="Z634" s="135"/>
      <c r="AA634" s="135"/>
      <c r="AB634" s="135"/>
      <c r="AC634" s="135"/>
      <c r="AD634" s="135"/>
      <c r="AE634" s="135"/>
      <c r="AF634" s="135"/>
      <c r="AG634" s="135"/>
      <c r="AH634" s="135"/>
      <c r="AI634" s="135"/>
      <c r="AJ634" s="135"/>
      <c r="AK634" s="135"/>
      <c r="AL634" s="135"/>
      <c r="AM634" s="135"/>
      <c r="AN634" s="135"/>
      <c r="AO634" s="135"/>
      <c r="AP634" s="135"/>
      <c r="AQ634" s="135"/>
      <c r="AR634" s="135"/>
      <c r="AS634" s="135"/>
      <c r="AT634" s="135"/>
      <c r="AU634" s="135"/>
      <c r="AV634" s="135"/>
      <c r="AW634" s="135"/>
      <c r="AX634" s="135"/>
      <c r="AY634" s="135"/>
      <c r="AZ634" s="135"/>
      <c r="BA634" s="135"/>
      <c r="BB634" s="135"/>
      <c r="BC634" s="135"/>
      <c r="BD634" s="135"/>
      <c r="BE634" s="135"/>
      <c r="BF634" s="135"/>
      <c r="BG634" s="135"/>
      <c r="BH634" s="136"/>
    </row>
    <row r="635">
      <c r="I635" s="131"/>
      <c r="J635" s="131"/>
      <c r="K635" s="131"/>
      <c r="L635" s="131"/>
      <c r="M635" s="132"/>
      <c r="N635" s="133"/>
      <c r="O635" s="131"/>
      <c r="P635" s="135"/>
      <c r="Q635" s="135"/>
      <c r="R635" s="135"/>
      <c r="S635" s="135"/>
      <c r="T635" s="135"/>
      <c r="U635" s="135"/>
      <c r="V635" s="135"/>
      <c r="W635" s="135"/>
      <c r="X635" s="135"/>
      <c r="Y635" s="135"/>
      <c r="Z635" s="135"/>
      <c r="AA635" s="135"/>
      <c r="AB635" s="135"/>
      <c r="AC635" s="135"/>
      <c r="AD635" s="135"/>
      <c r="AE635" s="135"/>
      <c r="AF635" s="135"/>
      <c r="AG635" s="135"/>
      <c r="AH635" s="135"/>
      <c r="AI635" s="135"/>
      <c r="AJ635" s="135"/>
      <c r="AK635" s="135"/>
      <c r="AL635" s="135"/>
      <c r="AM635" s="135"/>
      <c r="AN635" s="135"/>
      <c r="AO635" s="135"/>
      <c r="AP635" s="135"/>
      <c r="AQ635" s="135"/>
      <c r="AR635" s="135"/>
      <c r="AS635" s="135"/>
      <c r="AT635" s="135"/>
      <c r="AU635" s="135"/>
      <c r="AV635" s="135"/>
      <c r="AW635" s="135"/>
      <c r="AX635" s="135"/>
      <c r="AY635" s="135"/>
      <c r="AZ635" s="135"/>
      <c r="BA635" s="135"/>
      <c r="BB635" s="135"/>
      <c r="BC635" s="135"/>
      <c r="BD635" s="135"/>
      <c r="BE635" s="135"/>
      <c r="BF635" s="135"/>
      <c r="BG635" s="135"/>
      <c r="BH635" s="136"/>
    </row>
    <row r="636">
      <c r="I636" s="131"/>
      <c r="J636" s="131"/>
      <c r="K636" s="131"/>
      <c r="L636" s="131"/>
      <c r="M636" s="132"/>
      <c r="N636" s="133"/>
      <c r="O636" s="131"/>
      <c r="P636" s="135"/>
      <c r="Q636" s="135"/>
      <c r="R636" s="135"/>
      <c r="S636" s="135"/>
      <c r="T636" s="135"/>
      <c r="U636" s="135"/>
      <c r="V636" s="135"/>
      <c r="W636" s="135"/>
      <c r="X636" s="135"/>
      <c r="Y636" s="135"/>
      <c r="Z636" s="135"/>
      <c r="AA636" s="135"/>
      <c r="AB636" s="135"/>
      <c r="AC636" s="135"/>
      <c r="AD636" s="135"/>
      <c r="AE636" s="135"/>
      <c r="AF636" s="135"/>
      <c r="AG636" s="135"/>
      <c r="AH636" s="135"/>
      <c r="AI636" s="135"/>
      <c r="AJ636" s="135"/>
      <c r="AK636" s="135"/>
      <c r="AL636" s="135"/>
      <c r="AM636" s="135"/>
      <c r="AN636" s="135"/>
      <c r="AO636" s="135"/>
      <c r="AP636" s="135"/>
      <c r="AQ636" s="135"/>
      <c r="AR636" s="135"/>
      <c r="AS636" s="135"/>
      <c r="AT636" s="135"/>
      <c r="AU636" s="135"/>
      <c r="AV636" s="135"/>
      <c r="AW636" s="135"/>
      <c r="AX636" s="135"/>
      <c r="AY636" s="135"/>
      <c r="AZ636" s="135"/>
      <c r="BA636" s="135"/>
      <c r="BB636" s="135"/>
      <c r="BC636" s="135"/>
      <c r="BD636" s="135"/>
      <c r="BE636" s="135"/>
      <c r="BF636" s="135"/>
      <c r="BG636" s="135"/>
      <c r="BH636" s="136"/>
    </row>
    <row r="637">
      <c r="I637" s="131"/>
      <c r="J637" s="131"/>
      <c r="K637" s="131"/>
      <c r="L637" s="131"/>
      <c r="M637" s="132"/>
      <c r="N637" s="133"/>
      <c r="O637" s="131"/>
      <c r="P637" s="135"/>
      <c r="Q637" s="135"/>
      <c r="R637" s="135"/>
      <c r="S637" s="135"/>
      <c r="T637" s="135"/>
      <c r="U637" s="135"/>
      <c r="V637" s="135"/>
      <c r="W637" s="135"/>
      <c r="X637" s="135"/>
      <c r="Y637" s="135"/>
      <c r="Z637" s="135"/>
      <c r="AA637" s="135"/>
      <c r="AB637" s="135"/>
      <c r="AC637" s="135"/>
      <c r="AD637" s="135"/>
      <c r="AE637" s="135"/>
      <c r="AF637" s="135"/>
      <c r="AG637" s="135"/>
      <c r="AH637" s="135"/>
      <c r="AI637" s="135"/>
      <c r="AJ637" s="135"/>
      <c r="AK637" s="135"/>
      <c r="AL637" s="135"/>
      <c r="AM637" s="135"/>
      <c r="AN637" s="135"/>
      <c r="AO637" s="135"/>
      <c r="AP637" s="135"/>
      <c r="AQ637" s="135"/>
      <c r="AR637" s="135"/>
      <c r="AS637" s="135"/>
      <c r="AT637" s="135"/>
      <c r="AU637" s="135"/>
      <c r="AV637" s="135"/>
      <c r="AW637" s="135"/>
      <c r="AX637" s="135"/>
      <c r="AY637" s="135"/>
      <c r="AZ637" s="135"/>
      <c r="BA637" s="135"/>
      <c r="BB637" s="135"/>
      <c r="BC637" s="135"/>
      <c r="BD637" s="135"/>
      <c r="BE637" s="135"/>
      <c r="BF637" s="135"/>
      <c r="BG637" s="135"/>
      <c r="BH637" s="136"/>
    </row>
    <row r="638">
      <c r="I638" s="131"/>
      <c r="J638" s="131"/>
      <c r="K638" s="131"/>
      <c r="L638" s="131"/>
      <c r="M638" s="132"/>
      <c r="N638" s="133"/>
      <c r="O638" s="131"/>
      <c r="P638" s="135"/>
      <c r="Q638" s="135"/>
      <c r="R638" s="135"/>
      <c r="S638" s="135"/>
      <c r="T638" s="135"/>
      <c r="U638" s="135"/>
      <c r="V638" s="135"/>
      <c r="W638" s="135"/>
      <c r="X638" s="135"/>
      <c r="Y638" s="135"/>
      <c r="Z638" s="135"/>
      <c r="AA638" s="135"/>
      <c r="AB638" s="135"/>
      <c r="AC638" s="135"/>
      <c r="AD638" s="135"/>
      <c r="AE638" s="135"/>
      <c r="AF638" s="135"/>
      <c r="AG638" s="135"/>
      <c r="AH638" s="135"/>
      <c r="AI638" s="135"/>
      <c r="AJ638" s="135"/>
      <c r="AK638" s="135"/>
      <c r="AL638" s="135"/>
      <c r="AM638" s="135"/>
      <c r="AN638" s="135"/>
      <c r="AO638" s="135"/>
      <c r="AP638" s="135"/>
      <c r="AQ638" s="135"/>
      <c r="AR638" s="135"/>
      <c r="AS638" s="135"/>
      <c r="AT638" s="135"/>
      <c r="AU638" s="135"/>
      <c r="AV638" s="135"/>
      <c r="AW638" s="135"/>
      <c r="AX638" s="135"/>
      <c r="AY638" s="135"/>
      <c r="AZ638" s="135"/>
      <c r="BA638" s="135"/>
      <c r="BB638" s="135"/>
      <c r="BC638" s="135"/>
      <c r="BD638" s="135"/>
      <c r="BE638" s="135"/>
      <c r="BF638" s="135"/>
      <c r="BG638" s="135"/>
      <c r="BH638" s="136"/>
    </row>
    <row r="639">
      <c r="I639" s="131"/>
      <c r="J639" s="131"/>
      <c r="K639" s="131"/>
      <c r="L639" s="131"/>
      <c r="M639" s="132"/>
      <c r="N639" s="133"/>
      <c r="O639" s="131"/>
      <c r="P639" s="135"/>
      <c r="Q639" s="135"/>
      <c r="R639" s="135"/>
      <c r="S639" s="135"/>
      <c r="T639" s="135"/>
      <c r="U639" s="135"/>
      <c r="V639" s="135"/>
      <c r="W639" s="135"/>
      <c r="X639" s="135"/>
      <c r="Y639" s="135"/>
      <c r="Z639" s="135"/>
      <c r="AA639" s="135"/>
      <c r="AB639" s="135"/>
      <c r="AC639" s="135"/>
      <c r="AD639" s="135"/>
      <c r="AE639" s="135"/>
      <c r="AF639" s="135"/>
      <c r="AG639" s="135"/>
      <c r="AH639" s="135"/>
      <c r="AI639" s="135"/>
      <c r="AJ639" s="135"/>
      <c r="AK639" s="135"/>
      <c r="AL639" s="135"/>
      <c r="AM639" s="135"/>
      <c r="AN639" s="135"/>
      <c r="AO639" s="135"/>
      <c r="AP639" s="135"/>
      <c r="AQ639" s="135"/>
      <c r="AR639" s="135"/>
      <c r="AS639" s="135"/>
      <c r="AT639" s="135"/>
      <c r="AU639" s="135"/>
      <c r="AV639" s="135"/>
      <c r="AW639" s="135"/>
      <c r="AX639" s="135"/>
      <c r="AY639" s="135"/>
      <c r="AZ639" s="135"/>
      <c r="BA639" s="135"/>
      <c r="BB639" s="135"/>
      <c r="BC639" s="135"/>
      <c r="BD639" s="135"/>
      <c r="BE639" s="135"/>
      <c r="BF639" s="135"/>
      <c r="BG639" s="135"/>
      <c r="BH639" s="136"/>
    </row>
    <row r="640">
      <c r="I640" s="131"/>
      <c r="J640" s="131"/>
      <c r="K640" s="131"/>
      <c r="L640" s="131"/>
      <c r="M640" s="132"/>
      <c r="N640" s="133"/>
      <c r="O640" s="131"/>
      <c r="P640" s="135"/>
      <c r="Q640" s="135"/>
      <c r="R640" s="135"/>
      <c r="S640" s="135"/>
      <c r="T640" s="135"/>
      <c r="U640" s="135"/>
      <c r="V640" s="135"/>
      <c r="W640" s="135"/>
      <c r="X640" s="135"/>
      <c r="Y640" s="135"/>
      <c r="Z640" s="135"/>
      <c r="AA640" s="135"/>
      <c r="AB640" s="135"/>
      <c r="AC640" s="135"/>
      <c r="AD640" s="135"/>
      <c r="AE640" s="135"/>
      <c r="AF640" s="135"/>
      <c r="AG640" s="135"/>
      <c r="AH640" s="135"/>
      <c r="AI640" s="135"/>
      <c r="AJ640" s="135"/>
      <c r="AK640" s="135"/>
      <c r="AL640" s="135"/>
      <c r="AM640" s="135"/>
      <c r="AN640" s="135"/>
      <c r="AO640" s="135"/>
      <c r="AP640" s="135"/>
      <c r="AQ640" s="135"/>
      <c r="AR640" s="135"/>
      <c r="AS640" s="135"/>
      <c r="AT640" s="135"/>
      <c r="AU640" s="135"/>
      <c r="AV640" s="135"/>
      <c r="AW640" s="135"/>
      <c r="AX640" s="135"/>
      <c r="AY640" s="135"/>
      <c r="AZ640" s="135"/>
      <c r="BA640" s="135"/>
      <c r="BB640" s="135"/>
      <c r="BC640" s="135"/>
      <c r="BD640" s="135"/>
      <c r="BE640" s="135"/>
      <c r="BF640" s="135"/>
      <c r="BG640" s="135"/>
      <c r="BH640" s="136"/>
    </row>
    <row r="641">
      <c r="I641" s="131"/>
      <c r="J641" s="131"/>
      <c r="K641" s="131"/>
      <c r="L641" s="131"/>
      <c r="M641" s="132"/>
      <c r="N641" s="133"/>
      <c r="O641" s="131"/>
      <c r="P641" s="135"/>
      <c r="Q641" s="135"/>
      <c r="R641" s="135"/>
      <c r="S641" s="135"/>
      <c r="T641" s="135"/>
      <c r="U641" s="135"/>
      <c r="V641" s="135"/>
      <c r="W641" s="135"/>
      <c r="X641" s="135"/>
      <c r="Y641" s="135"/>
      <c r="Z641" s="135"/>
      <c r="AA641" s="135"/>
      <c r="AB641" s="135"/>
      <c r="AC641" s="135"/>
      <c r="AD641" s="135"/>
      <c r="AE641" s="135"/>
      <c r="AF641" s="135"/>
      <c r="AG641" s="135"/>
      <c r="AH641" s="135"/>
      <c r="AI641" s="135"/>
      <c r="AJ641" s="135"/>
      <c r="AK641" s="135"/>
      <c r="AL641" s="135"/>
      <c r="AM641" s="135"/>
      <c r="AN641" s="135"/>
      <c r="AO641" s="135"/>
      <c r="AP641" s="135"/>
      <c r="AQ641" s="135"/>
      <c r="AR641" s="135"/>
      <c r="AS641" s="135"/>
      <c r="AT641" s="135"/>
      <c r="AU641" s="135"/>
      <c r="AV641" s="135"/>
      <c r="AW641" s="135"/>
      <c r="AX641" s="135"/>
      <c r="AY641" s="135"/>
      <c r="AZ641" s="135"/>
      <c r="BA641" s="135"/>
      <c r="BB641" s="135"/>
      <c r="BC641" s="135"/>
      <c r="BD641" s="135"/>
      <c r="BE641" s="135"/>
      <c r="BF641" s="135"/>
      <c r="BG641" s="135"/>
      <c r="BH641" s="136"/>
    </row>
    <row r="642">
      <c r="I642" s="131"/>
      <c r="J642" s="131"/>
      <c r="K642" s="131"/>
      <c r="L642" s="131"/>
      <c r="M642" s="132"/>
      <c r="N642" s="133"/>
      <c r="O642" s="131"/>
      <c r="P642" s="135"/>
      <c r="Q642" s="135"/>
      <c r="R642" s="135"/>
      <c r="S642" s="135"/>
      <c r="T642" s="135"/>
      <c r="U642" s="135"/>
      <c r="V642" s="135"/>
      <c r="W642" s="135"/>
      <c r="X642" s="135"/>
      <c r="Y642" s="135"/>
      <c r="Z642" s="135"/>
      <c r="AA642" s="135"/>
      <c r="AB642" s="135"/>
      <c r="AC642" s="135"/>
      <c r="AD642" s="135"/>
      <c r="AE642" s="135"/>
      <c r="AF642" s="135"/>
      <c r="AG642" s="135"/>
      <c r="AH642" s="135"/>
      <c r="AI642" s="135"/>
      <c r="AJ642" s="135"/>
      <c r="AK642" s="135"/>
      <c r="AL642" s="135"/>
      <c r="AM642" s="135"/>
      <c r="AN642" s="135"/>
      <c r="AO642" s="135"/>
      <c r="AP642" s="135"/>
      <c r="AQ642" s="135"/>
      <c r="AR642" s="135"/>
      <c r="AS642" s="135"/>
      <c r="AT642" s="135"/>
      <c r="AU642" s="135"/>
      <c r="AV642" s="135"/>
      <c r="AW642" s="135"/>
      <c r="AX642" s="135"/>
      <c r="AY642" s="135"/>
      <c r="AZ642" s="135"/>
      <c r="BA642" s="135"/>
      <c r="BB642" s="135"/>
      <c r="BC642" s="135"/>
      <c r="BD642" s="135"/>
      <c r="BE642" s="135"/>
      <c r="BF642" s="135"/>
      <c r="BG642" s="135"/>
      <c r="BH642" s="136"/>
    </row>
    <row r="643">
      <c r="I643" s="131"/>
      <c r="J643" s="131"/>
      <c r="K643" s="131"/>
      <c r="L643" s="131"/>
      <c r="M643" s="132"/>
      <c r="N643" s="133"/>
      <c r="O643" s="131"/>
      <c r="P643" s="135"/>
      <c r="Q643" s="135"/>
      <c r="R643" s="135"/>
      <c r="S643" s="135"/>
      <c r="T643" s="135"/>
      <c r="U643" s="135"/>
      <c r="V643" s="135"/>
      <c r="W643" s="135"/>
      <c r="X643" s="135"/>
      <c r="Y643" s="135"/>
      <c r="Z643" s="135"/>
      <c r="AA643" s="135"/>
      <c r="AB643" s="135"/>
      <c r="AC643" s="135"/>
      <c r="AD643" s="135"/>
      <c r="AE643" s="135"/>
      <c r="AF643" s="135"/>
      <c r="AG643" s="135"/>
      <c r="AH643" s="135"/>
      <c r="AI643" s="135"/>
      <c r="AJ643" s="135"/>
      <c r="AK643" s="135"/>
      <c r="AL643" s="135"/>
      <c r="AM643" s="135"/>
      <c r="AN643" s="135"/>
      <c r="AO643" s="135"/>
      <c r="AP643" s="135"/>
      <c r="AQ643" s="135"/>
      <c r="AR643" s="135"/>
      <c r="AS643" s="135"/>
      <c r="AT643" s="135"/>
      <c r="AU643" s="135"/>
      <c r="AV643" s="135"/>
      <c r="AW643" s="135"/>
      <c r="AX643" s="135"/>
      <c r="AY643" s="135"/>
      <c r="AZ643" s="135"/>
      <c r="BA643" s="135"/>
      <c r="BB643" s="135"/>
      <c r="BC643" s="135"/>
      <c r="BD643" s="135"/>
      <c r="BE643" s="135"/>
      <c r="BF643" s="135"/>
      <c r="BG643" s="135"/>
      <c r="BH643" s="136"/>
    </row>
    <row r="644">
      <c r="I644" s="131"/>
      <c r="J644" s="131"/>
      <c r="K644" s="131"/>
      <c r="L644" s="131"/>
      <c r="M644" s="132"/>
      <c r="N644" s="133"/>
      <c r="O644" s="131"/>
      <c r="P644" s="135"/>
      <c r="Q644" s="135"/>
      <c r="R644" s="135"/>
      <c r="S644" s="135"/>
      <c r="T644" s="135"/>
      <c r="U644" s="135"/>
      <c r="V644" s="135"/>
      <c r="W644" s="135"/>
      <c r="X644" s="135"/>
      <c r="Y644" s="135"/>
      <c r="Z644" s="135"/>
      <c r="AA644" s="135"/>
      <c r="AB644" s="135"/>
      <c r="AC644" s="135"/>
      <c r="AD644" s="135"/>
      <c r="AE644" s="135"/>
      <c r="AF644" s="135"/>
      <c r="AG644" s="135"/>
      <c r="AH644" s="135"/>
      <c r="AI644" s="135"/>
      <c r="AJ644" s="135"/>
      <c r="AK644" s="135"/>
      <c r="AL644" s="135"/>
      <c r="AM644" s="135"/>
      <c r="AN644" s="135"/>
      <c r="AO644" s="135"/>
      <c r="AP644" s="135"/>
      <c r="AQ644" s="135"/>
      <c r="AR644" s="135"/>
      <c r="AS644" s="135"/>
      <c r="AT644" s="135"/>
      <c r="AU644" s="135"/>
      <c r="AV644" s="135"/>
      <c r="AW644" s="135"/>
      <c r="AX644" s="135"/>
      <c r="AY644" s="135"/>
      <c r="AZ644" s="135"/>
      <c r="BA644" s="135"/>
      <c r="BB644" s="135"/>
      <c r="BC644" s="135"/>
      <c r="BD644" s="135"/>
      <c r="BE644" s="135"/>
      <c r="BF644" s="135"/>
      <c r="BG644" s="135"/>
      <c r="BH644" s="136"/>
    </row>
    <row r="645">
      <c r="I645" s="131"/>
      <c r="J645" s="131"/>
      <c r="K645" s="131"/>
      <c r="L645" s="131"/>
      <c r="M645" s="132"/>
      <c r="N645" s="133"/>
      <c r="O645" s="131"/>
      <c r="P645" s="135"/>
      <c r="Q645" s="135"/>
      <c r="R645" s="135"/>
      <c r="S645" s="135"/>
      <c r="T645" s="135"/>
      <c r="U645" s="135"/>
      <c r="V645" s="135"/>
      <c r="W645" s="135"/>
      <c r="X645" s="135"/>
      <c r="Y645" s="135"/>
      <c r="Z645" s="135"/>
      <c r="AA645" s="135"/>
      <c r="AB645" s="135"/>
      <c r="AC645" s="135"/>
      <c r="AD645" s="135"/>
      <c r="AE645" s="135"/>
      <c r="AF645" s="135"/>
      <c r="AG645" s="135"/>
      <c r="AH645" s="135"/>
      <c r="AI645" s="135"/>
      <c r="AJ645" s="135"/>
      <c r="AK645" s="135"/>
      <c r="AL645" s="135"/>
      <c r="AM645" s="135"/>
      <c r="AN645" s="135"/>
      <c r="AO645" s="135"/>
      <c r="AP645" s="135"/>
      <c r="AQ645" s="135"/>
      <c r="AR645" s="135"/>
      <c r="AS645" s="135"/>
      <c r="AT645" s="135"/>
      <c r="AU645" s="135"/>
      <c r="AV645" s="135"/>
      <c r="AW645" s="135"/>
      <c r="AX645" s="135"/>
      <c r="AY645" s="135"/>
      <c r="AZ645" s="135"/>
      <c r="BA645" s="135"/>
      <c r="BB645" s="135"/>
      <c r="BC645" s="135"/>
      <c r="BD645" s="135"/>
      <c r="BE645" s="135"/>
      <c r="BF645" s="135"/>
      <c r="BG645" s="135"/>
      <c r="BH645" s="136"/>
    </row>
    <row r="646">
      <c r="I646" s="131"/>
      <c r="J646" s="131"/>
      <c r="K646" s="131"/>
      <c r="L646" s="131"/>
      <c r="M646" s="132"/>
      <c r="N646" s="133"/>
      <c r="O646" s="131"/>
      <c r="P646" s="135"/>
      <c r="Q646" s="135"/>
      <c r="R646" s="135"/>
      <c r="S646" s="135"/>
      <c r="T646" s="135"/>
      <c r="U646" s="135"/>
      <c r="V646" s="135"/>
      <c r="W646" s="135"/>
      <c r="X646" s="135"/>
      <c r="Y646" s="135"/>
      <c r="Z646" s="135"/>
      <c r="AA646" s="135"/>
      <c r="AB646" s="135"/>
      <c r="AC646" s="135"/>
      <c r="AD646" s="135"/>
      <c r="AE646" s="135"/>
      <c r="AF646" s="135"/>
      <c r="AG646" s="135"/>
      <c r="AH646" s="135"/>
      <c r="AI646" s="135"/>
      <c r="AJ646" s="135"/>
      <c r="AK646" s="135"/>
      <c r="AL646" s="135"/>
      <c r="AM646" s="135"/>
      <c r="AN646" s="135"/>
      <c r="AO646" s="135"/>
      <c r="AP646" s="135"/>
      <c r="AQ646" s="135"/>
      <c r="AR646" s="135"/>
      <c r="AS646" s="135"/>
      <c r="AT646" s="135"/>
      <c r="AU646" s="135"/>
      <c r="AV646" s="135"/>
      <c r="AW646" s="135"/>
      <c r="AX646" s="135"/>
      <c r="AY646" s="135"/>
      <c r="AZ646" s="135"/>
      <c r="BA646" s="135"/>
      <c r="BB646" s="135"/>
      <c r="BC646" s="135"/>
      <c r="BD646" s="135"/>
      <c r="BE646" s="135"/>
      <c r="BF646" s="135"/>
      <c r="BG646" s="135"/>
      <c r="BH646" s="136"/>
    </row>
    <row r="647">
      <c r="I647" s="131"/>
      <c r="J647" s="131"/>
      <c r="K647" s="131"/>
      <c r="L647" s="131"/>
      <c r="M647" s="132"/>
      <c r="N647" s="133"/>
      <c r="O647" s="131"/>
      <c r="P647" s="135"/>
      <c r="Q647" s="135"/>
      <c r="R647" s="135"/>
      <c r="S647" s="135"/>
      <c r="T647" s="135"/>
      <c r="U647" s="135"/>
      <c r="V647" s="135"/>
      <c r="W647" s="135"/>
      <c r="X647" s="135"/>
      <c r="Y647" s="135"/>
      <c r="Z647" s="135"/>
      <c r="AA647" s="135"/>
      <c r="AB647" s="135"/>
      <c r="AC647" s="135"/>
      <c r="AD647" s="135"/>
      <c r="AE647" s="135"/>
      <c r="AF647" s="135"/>
      <c r="AG647" s="135"/>
      <c r="AH647" s="135"/>
      <c r="AI647" s="135"/>
      <c r="AJ647" s="135"/>
      <c r="AK647" s="135"/>
      <c r="AL647" s="135"/>
      <c r="AM647" s="135"/>
      <c r="AN647" s="135"/>
      <c r="AO647" s="135"/>
      <c r="AP647" s="135"/>
      <c r="AQ647" s="135"/>
      <c r="AR647" s="135"/>
      <c r="AS647" s="135"/>
      <c r="AT647" s="135"/>
      <c r="AU647" s="135"/>
      <c r="AV647" s="135"/>
      <c r="AW647" s="135"/>
      <c r="AX647" s="135"/>
      <c r="AY647" s="135"/>
      <c r="AZ647" s="135"/>
      <c r="BA647" s="135"/>
      <c r="BB647" s="135"/>
      <c r="BC647" s="135"/>
      <c r="BD647" s="135"/>
      <c r="BE647" s="135"/>
      <c r="BF647" s="135"/>
      <c r="BG647" s="135"/>
      <c r="BH647" s="136"/>
    </row>
    <row r="648">
      <c r="I648" s="131"/>
      <c r="J648" s="131"/>
      <c r="K648" s="131"/>
      <c r="L648" s="131"/>
      <c r="M648" s="132"/>
      <c r="N648" s="133"/>
      <c r="O648" s="131"/>
      <c r="P648" s="135"/>
      <c r="Q648" s="135"/>
      <c r="R648" s="135"/>
      <c r="S648" s="135"/>
      <c r="T648" s="135"/>
      <c r="U648" s="135"/>
      <c r="V648" s="135"/>
      <c r="W648" s="135"/>
      <c r="X648" s="135"/>
      <c r="Y648" s="135"/>
      <c r="Z648" s="135"/>
      <c r="AA648" s="135"/>
      <c r="AB648" s="135"/>
      <c r="AC648" s="135"/>
      <c r="AD648" s="135"/>
      <c r="AE648" s="135"/>
      <c r="AF648" s="135"/>
      <c r="AG648" s="135"/>
      <c r="AH648" s="135"/>
      <c r="AI648" s="135"/>
      <c r="AJ648" s="135"/>
      <c r="AK648" s="135"/>
      <c r="AL648" s="135"/>
      <c r="AM648" s="135"/>
      <c r="AN648" s="135"/>
      <c r="AO648" s="135"/>
      <c r="AP648" s="135"/>
      <c r="AQ648" s="135"/>
      <c r="AR648" s="135"/>
      <c r="AS648" s="135"/>
      <c r="AT648" s="135"/>
      <c r="AU648" s="135"/>
      <c r="AV648" s="135"/>
      <c r="AW648" s="135"/>
      <c r="AX648" s="135"/>
      <c r="AY648" s="135"/>
      <c r="AZ648" s="135"/>
      <c r="BA648" s="135"/>
      <c r="BB648" s="135"/>
      <c r="BC648" s="135"/>
      <c r="BD648" s="135"/>
      <c r="BE648" s="135"/>
      <c r="BF648" s="135"/>
      <c r="BG648" s="135"/>
      <c r="BH648" s="136"/>
    </row>
    <row r="649">
      <c r="I649" s="131"/>
      <c r="J649" s="131"/>
      <c r="K649" s="131"/>
      <c r="L649" s="131"/>
      <c r="M649" s="132"/>
      <c r="N649" s="133"/>
      <c r="O649" s="131"/>
      <c r="P649" s="135"/>
      <c r="Q649" s="135"/>
      <c r="R649" s="135"/>
      <c r="S649" s="135"/>
      <c r="T649" s="135"/>
      <c r="U649" s="135"/>
      <c r="V649" s="135"/>
      <c r="W649" s="135"/>
      <c r="X649" s="135"/>
      <c r="Y649" s="135"/>
      <c r="Z649" s="135"/>
      <c r="AA649" s="135"/>
      <c r="AB649" s="135"/>
      <c r="AC649" s="135"/>
      <c r="AD649" s="135"/>
      <c r="AE649" s="135"/>
      <c r="AF649" s="135"/>
      <c r="AG649" s="135"/>
      <c r="AH649" s="135"/>
      <c r="AI649" s="135"/>
      <c r="AJ649" s="135"/>
      <c r="AK649" s="135"/>
      <c r="AL649" s="135"/>
      <c r="AM649" s="135"/>
      <c r="AN649" s="135"/>
      <c r="AO649" s="135"/>
      <c r="AP649" s="135"/>
      <c r="AQ649" s="135"/>
      <c r="AR649" s="135"/>
      <c r="AS649" s="135"/>
      <c r="AT649" s="135"/>
      <c r="AU649" s="135"/>
      <c r="AV649" s="135"/>
      <c r="AW649" s="135"/>
      <c r="AX649" s="135"/>
      <c r="AY649" s="135"/>
      <c r="AZ649" s="135"/>
      <c r="BA649" s="135"/>
      <c r="BB649" s="135"/>
      <c r="BC649" s="135"/>
      <c r="BD649" s="135"/>
      <c r="BE649" s="135"/>
      <c r="BF649" s="135"/>
      <c r="BG649" s="135"/>
      <c r="BH649" s="136"/>
    </row>
    <row r="650">
      <c r="I650" s="131"/>
      <c r="J650" s="131"/>
      <c r="K650" s="131"/>
      <c r="L650" s="131"/>
      <c r="M650" s="132"/>
      <c r="N650" s="133"/>
      <c r="O650" s="131"/>
      <c r="P650" s="135"/>
      <c r="Q650" s="135"/>
      <c r="R650" s="135"/>
      <c r="S650" s="135"/>
      <c r="T650" s="135"/>
      <c r="U650" s="135"/>
      <c r="V650" s="135"/>
      <c r="W650" s="135"/>
      <c r="X650" s="135"/>
      <c r="Y650" s="135"/>
      <c r="Z650" s="135"/>
      <c r="AA650" s="135"/>
      <c r="AB650" s="135"/>
      <c r="AC650" s="135"/>
      <c r="AD650" s="135"/>
      <c r="AE650" s="135"/>
      <c r="AF650" s="135"/>
      <c r="AG650" s="135"/>
      <c r="AH650" s="135"/>
      <c r="AI650" s="135"/>
      <c r="AJ650" s="135"/>
      <c r="AK650" s="135"/>
      <c r="AL650" s="135"/>
      <c r="AM650" s="135"/>
      <c r="AN650" s="135"/>
      <c r="AO650" s="135"/>
      <c r="AP650" s="135"/>
      <c r="AQ650" s="135"/>
      <c r="AR650" s="135"/>
      <c r="AS650" s="135"/>
      <c r="AT650" s="135"/>
      <c r="AU650" s="135"/>
      <c r="AV650" s="135"/>
      <c r="AW650" s="135"/>
      <c r="AX650" s="135"/>
      <c r="AY650" s="135"/>
      <c r="AZ650" s="135"/>
      <c r="BA650" s="135"/>
      <c r="BB650" s="135"/>
      <c r="BC650" s="135"/>
      <c r="BD650" s="135"/>
      <c r="BE650" s="135"/>
      <c r="BF650" s="135"/>
      <c r="BG650" s="135"/>
      <c r="BH650" s="136"/>
    </row>
    <row r="651">
      <c r="I651" s="131"/>
      <c r="J651" s="131"/>
      <c r="K651" s="131"/>
      <c r="L651" s="131"/>
      <c r="M651" s="132"/>
      <c r="N651" s="133"/>
      <c r="O651" s="131"/>
      <c r="P651" s="135"/>
      <c r="Q651" s="135"/>
      <c r="R651" s="135"/>
      <c r="S651" s="135"/>
      <c r="T651" s="135"/>
      <c r="U651" s="135"/>
      <c r="V651" s="135"/>
      <c r="W651" s="135"/>
      <c r="X651" s="135"/>
      <c r="Y651" s="135"/>
      <c r="Z651" s="135"/>
      <c r="AA651" s="135"/>
      <c r="AB651" s="135"/>
      <c r="AC651" s="135"/>
      <c r="AD651" s="135"/>
      <c r="AE651" s="135"/>
      <c r="AF651" s="135"/>
      <c r="AG651" s="135"/>
      <c r="AH651" s="135"/>
      <c r="AI651" s="135"/>
      <c r="AJ651" s="135"/>
      <c r="AK651" s="135"/>
      <c r="AL651" s="135"/>
      <c r="AM651" s="135"/>
      <c r="AN651" s="135"/>
      <c r="AO651" s="135"/>
      <c r="AP651" s="135"/>
      <c r="AQ651" s="135"/>
      <c r="AR651" s="135"/>
      <c r="AS651" s="135"/>
      <c r="AT651" s="135"/>
      <c r="AU651" s="135"/>
      <c r="AV651" s="135"/>
      <c r="AW651" s="135"/>
      <c r="AX651" s="135"/>
      <c r="AY651" s="135"/>
      <c r="AZ651" s="135"/>
      <c r="BA651" s="135"/>
      <c r="BB651" s="135"/>
      <c r="BC651" s="135"/>
      <c r="BD651" s="135"/>
      <c r="BE651" s="135"/>
      <c r="BF651" s="135"/>
      <c r="BG651" s="135"/>
      <c r="BH651" s="136"/>
    </row>
    <row r="652">
      <c r="I652" s="131"/>
      <c r="J652" s="131"/>
      <c r="K652" s="131"/>
      <c r="L652" s="131"/>
      <c r="M652" s="132"/>
      <c r="N652" s="133"/>
      <c r="O652" s="131"/>
      <c r="P652" s="135"/>
      <c r="Q652" s="135"/>
      <c r="R652" s="135"/>
      <c r="S652" s="135"/>
      <c r="T652" s="135"/>
      <c r="U652" s="135"/>
      <c r="V652" s="135"/>
      <c r="W652" s="135"/>
      <c r="X652" s="135"/>
      <c r="Y652" s="135"/>
      <c r="Z652" s="135"/>
      <c r="AA652" s="135"/>
      <c r="AB652" s="135"/>
      <c r="AC652" s="135"/>
      <c r="AD652" s="135"/>
      <c r="AE652" s="135"/>
      <c r="AF652" s="135"/>
      <c r="AG652" s="135"/>
      <c r="AH652" s="135"/>
      <c r="AI652" s="135"/>
      <c r="AJ652" s="135"/>
      <c r="AK652" s="135"/>
      <c r="AL652" s="135"/>
      <c r="AM652" s="135"/>
      <c r="AN652" s="135"/>
      <c r="AO652" s="135"/>
      <c r="AP652" s="135"/>
      <c r="AQ652" s="135"/>
      <c r="AR652" s="135"/>
      <c r="AS652" s="135"/>
      <c r="AT652" s="135"/>
      <c r="AU652" s="135"/>
      <c r="AV652" s="135"/>
      <c r="AW652" s="135"/>
      <c r="AX652" s="135"/>
      <c r="AY652" s="135"/>
      <c r="AZ652" s="135"/>
      <c r="BA652" s="135"/>
      <c r="BB652" s="135"/>
      <c r="BC652" s="135"/>
      <c r="BD652" s="135"/>
      <c r="BE652" s="135"/>
      <c r="BF652" s="135"/>
      <c r="BG652" s="135"/>
      <c r="BH652" s="136"/>
    </row>
    <row r="653">
      <c r="I653" s="131"/>
      <c r="J653" s="131"/>
      <c r="K653" s="131"/>
      <c r="L653" s="131"/>
      <c r="M653" s="132"/>
      <c r="N653" s="133"/>
      <c r="O653" s="131"/>
      <c r="P653" s="135"/>
      <c r="Q653" s="135"/>
      <c r="R653" s="135"/>
      <c r="S653" s="135"/>
      <c r="T653" s="135"/>
      <c r="U653" s="135"/>
      <c r="V653" s="135"/>
      <c r="W653" s="135"/>
      <c r="X653" s="135"/>
      <c r="Y653" s="135"/>
      <c r="Z653" s="135"/>
      <c r="AA653" s="135"/>
      <c r="AB653" s="135"/>
      <c r="AC653" s="135"/>
      <c r="AD653" s="135"/>
      <c r="AE653" s="135"/>
      <c r="AF653" s="135"/>
      <c r="AG653" s="135"/>
      <c r="AH653" s="135"/>
      <c r="AI653" s="135"/>
      <c r="AJ653" s="135"/>
      <c r="AK653" s="135"/>
      <c r="AL653" s="135"/>
      <c r="AM653" s="135"/>
      <c r="AN653" s="135"/>
      <c r="AO653" s="135"/>
      <c r="AP653" s="135"/>
      <c r="AQ653" s="135"/>
      <c r="AR653" s="135"/>
      <c r="AS653" s="135"/>
      <c r="AT653" s="135"/>
      <c r="AU653" s="135"/>
      <c r="AV653" s="135"/>
      <c r="AW653" s="135"/>
      <c r="AX653" s="135"/>
      <c r="AY653" s="135"/>
      <c r="AZ653" s="135"/>
      <c r="BA653" s="135"/>
      <c r="BB653" s="135"/>
      <c r="BC653" s="135"/>
      <c r="BD653" s="135"/>
      <c r="BE653" s="135"/>
      <c r="BF653" s="135"/>
      <c r="BG653" s="135"/>
      <c r="BH653" s="136"/>
    </row>
    <row r="654">
      <c r="I654" s="131"/>
      <c r="J654" s="131"/>
      <c r="K654" s="131"/>
      <c r="L654" s="131"/>
      <c r="M654" s="132"/>
      <c r="N654" s="133"/>
      <c r="O654" s="131"/>
      <c r="P654" s="135"/>
      <c r="Q654" s="135"/>
      <c r="R654" s="135"/>
      <c r="S654" s="135"/>
      <c r="T654" s="135"/>
      <c r="U654" s="135"/>
      <c r="V654" s="135"/>
      <c r="W654" s="135"/>
      <c r="X654" s="135"/>
      <c r="Y654" s="135"/>
      <c r="Z654" s="135"/>
      <c r="AA654" s="135"/>
      <c r="AB654" s="135"/>
      <c r="AC654" s="135"/>
      <c r="AD654" s="135"/>
      <c r="AE654" s="135"/>
      <c r="AF654" s="135"/>
      <c r="AG654" s="135"/>
      <c r="AH654" s="135"/>
      <c r="AI654" s="135"/>
      <c r="AJ654" s="135"/>
      <c r="AK654" s="135"/>
      <c r="AL654" s="135"/>
      <c r="AM654" s="135"/>
      <c r="AN654" s="135"/>
      <c r="AO654" s="135"/>
      <c r="AP654" s="135"/>
      <c r="AQ654" s="135"/>
      <c r="AR654" s="135"/>
      <c r="AS654" s="135"/>
      <c r="AT654" s="135"/>
      <c r="AU654" s="135"/>
      <c r="AV654" s="135"/>
      <c r="AW654" s="135"/>
      <c r="AX654" s="135"/>
      <c r="AY654" s="135"/>
      <c r="AZ654" s="135"/>
      <c r="BA654" s="135"/>
      <c r="BB654" s="135"/>
      <c r="BC654" s="135"/>
      <c r="BD654" s="135"/>
      <c r="BE654" s="135"/>
      <c r="BF654" s="135"/>
      <c r="BG654" s="135"/>
      <c r="BH654" s="136"/>
    </row>
    <row r="655">
      <c r="I655" s="131"/>
      <c r="J655" s="131"/>
      <c r="K655" s="131"/>
      <c r="L655" s="131"/>
      <c r="M655" s="132"/>
      <c r="N655" s="133"/>
      <c r="O655" s="131"/>
      <c r="P655" s="135"/>
      <c r="Q655" s="135"/>
      <c r="R655" s="135"/>
      <c r="S655" s="135"/>
      <c r="T655" s="135"/>
      <c r="U655" s="135"/>
      <c r="V655" s="135"/>
      <c r="W655" s="135"/>
      <c r="X655" s="135"/>
      <c r="Y655" s="135"/>
      <c r="Z655" s="135"/>
      <c r="AA655" s="135"/>
      <c r="AB655" s="135"/>
      <c r="AC655" s="135"/>
      <c r="AD655" s="135"/>
      <c r="AE655" s="135"/>
      <c r="AF655" s="135"/>
      <c r="AG655" s="135"/>
      <c r="AH655" s="135"/>
      <c r="AI655" s="135"/>
      <c r="AJ655" s="135"/>
      <c r="AK655" s="135"/>
      <c r="AL655" s="135"/>
      <c r="AM655" s="135"/>
      <c r="AN655" s="135"/>
      <c r="AO655" s="135"/>
      <c r="AP655" s="135"/>
      <c r="AQ655" s="135"/>
      <c r="AR655" s="135"/>
      <c r="AS655" s="135"/>
      <c r="AT655" s="135"/>
      <c r="AU655" s="135"/>
      <c r="AV655" s="135"/>
      <c r="AW655" s="135"/>
      <c r="AX655" s="135"/>
      <c r="AY655" s="135"/>
      <c r="AZ655" s="135"/>
      <c r="BA655" s="135"/>
      <c r="BB655" s="135"/>
      <c r="BC655" s="135"/>
      <c r="BD655" s="135"/>
      <c r="BE655" s="135"/>
      <c r="BF655" s="135"/>
      <c r="BG655" s="135"/>
      <c r="BH655" s="136"/>
    </row>
    <row r="656">
      <c r="I656" s="131"/>
      <c r="J656" s="131"/>
      <c r="K656" s="131"/>
      <c r="L656" s="131"/>
      <c r="M656" s="132"/>
      <c r="N656" s="133"/>
      <c r="O656" s="131"/>
      <c r="P656" s="135"/>
      <c r="Q656" s="135"/>
      <c r="R656" s="135"/>
      <c r="S656" s="135"/>
      <c r="T656" s="135"/>
      <c r="U656" s="135"/>
      <c r="V656" s="135"/>
      <c r="W656" s="135"/>
      <c r="X656" s="135"/>
      <c r="Y656" s="135"/>
      <c r="Z656" s="135"/>
      <c r="AA656" s="135"/>
      <c r="AB656" s="135"/>
      <c r="AC656" s="135"/>
      <c r="AD656" s="135"/>
      <c r="AE656" s="135"/>
      <c r="AF656" s="135"/>
      <c r="AG656" s="135"/>
      <c r="AH656" s="135"/>
      <c r="AI656" s="135"/>
      <c r="AJ656" s="135"/>
      <c r="AK656" s="135"/>
      <c r="AL656" s="135"/>
      <c r="AM656" s="135"/>
      <c r="AN656" s="135"/>
      <c r="AO656" s="135"/>
      <c r="AP656" s="135"/>
      <c r="AQ656" s="135"/>
      <c r="AR656" s="135"/>
      <c r="AS656" s="135"/>
      <c r="AT656" s="135"/>
      <c r="AU656" s="135"/>
      <c r="AV656" s="135"/>
      <c r="AW656" s="135"/>
      <c r="AX656" s="135"/>
      <c r="AY656" s="135"/>
      <c r="AZ656" s="135"/>
      <c r="BA656" s="135"/>
      <c r="BB656" s="135"/>
      <c r="BC656" s="135"/>
      <c r="BD656" s="135"/>
      <c r="BE656" s="135"/>
      <c r="BF656" s="135"/>
      <c r="BG656" s="135"/>
      <c r="BH656" s="136"/>
    </row>
    <row r="657">
      <c r="I657" s="131"/>
      <c r="J657" s="131"/>
      <c r="K657" s="131"/>
      <c r="L657" s="131"/>
      <c r="M657" s="132"/>
      <c r="N657" s="133"/>
      <c r="O657" s="131"/>
      <c r="P657" s="135"/>
      <c r="Q657" s="135"/>
      <c r="R657" s="135"/>
      <c r="S657" s="135"/>
      <c r="T657" s="135"/>
      <c r="U657" s="135"/>
      <c r="V657" s="135"/>
      <c r="W657" s="135"/>
      <c r="X657" s="135"/>
      <c r="Y657" s="135"/>
      <c r="Z657" s="135"/>
      <c r="AA657" s="135"/>
      <c r="AB657" s="135"/>
      <c r="AC657" s="135"/>
      <c r="AD657" s="135"/>
      <c r="AE657" s="135"/>
      <c r="AF657" s="135"/>
      <c r="AG657" s="135"/>
      <c r="AH657" s="135"/>
      <c r="AI657" s="135"/>
      <c r="AJ657" s="135"/>
      <c r="AK657" s="135"/>
      <c r="AL657" s="135"/>
      <c r="AM657" s="135"/>
      <c r="AN657" s="135"/>
      <c r="AO657" s="135"/>
      <c r="AP657" s="135"/>
      <c r="AQ657" s="135"/>
      <c r="AR657" s="135"/>
      <c r="AS657" s="135"/>
      <c r="AT657" s="135"/>
      <c r="AU657" s="135"/>
      <c r="AV657" s="135"/>
      <c r="AW657" s="135"/>
      <c r="AX657" s="135"/>
      <c r="AY657" s="135"/>
      <c r="AZ657" s="135"/>
      <c r="BA657" s="135"/>
      <c r="BB657" s="135"/>
      <c r="BC657" s="135"/>
      <c r="BD657" s="135"/>
      <c r="BE657" s="135"/>
      <c r="BF657" s="135"/>
      <c r="BG657" s="135"/>
      <c r="BH657" s="136"/>
    </row>
    <row r="658">
      <c r="I658" s="131"/>
      <c r="J658" s="131"/>
      <c r="K658" s="131"/>
      <c r="L658" s="131"/>
      <c r="M658" s="132"/>
      <c r="N658" s="133"/>
      <c r="O658" s="131"/>
      <c r="P658" s="135"/>
      <c r="Q658" s="135"/>
      <c r="R658" s="135"/>
      <c r="S658" s="135"/>
      <c r="T658" s="135"/>
      <c r="U658" s="135"/>
      <c r="V658" s="135"/>
      <c r="W658" s="135"/>
      <c r="X658" s="135"/>
      <c r="Y658" s="135"/>
      <c r="Z658" s="135"/>
      <c r="AA658" s="135"/>
      <c r="AB658" s="135"/>
      <c r="AC658" s="135"/>
      <c r="AD658" s="135"/>
      <c r="AE658" s="135"/>
      <c r="AF658" s="135"/>
      <c r="AG658" s="135"/>
      <c r="AH658" s="135"/>
      <c r="AI658" s="135"/>
      <c r="AJ658" s="135"/>
      <c r="AK658" s="135"/>
      <c r="AL658" s="135"/>
      <c r="AM658" s="135"/>
      <c r="AN658" s="135"/>
      <c r="AO658" s="135"/>
      <c r="AP658" s="135"/>
      <c r="AQ658" s="135"/>
      <c r="AR658" s="135"/>
      <c r="AS658" s="135"/>
      <c r="AT658" s="135"/>
      <c r="AU658" s="135"/>
      <c r="AV658" s="135"/>
      <c r="AW658" s="135"/>
      <c r="AX658" s="135"/>
      <c r="AY658" s="135"/>
      <c r="AZ658" s="135"/>
      <c r="BA658" s="135"/>
      <c r="BB658" s="135"/>
      <c r="BC658" s="135"/>
      <c r="BD658" s="135"/>
      <c r="BE658" s="135"/>
      <c r="BF658" s="135"/>
      <c r="BG658" s="135"/>
      <c r="BH658" s="136"/>
    </row>
    <row r="659">
      <c r="I659" s="131"/>
      <c r="J659" s="131"/>
      <c r="K659" s="131"/>
      <c r="L659" s="131"/>
      <c r="M659" s="132"/>
      <c r="N659" s="133"/>
      <c r="O659" s="131"/>
      <c r="P659" s="135"/>
      <c r="Q659" s="135"/>
      <c r="R659" s="135"/>
      <c r="S659" s="135"/>
      <c r="T659" s="135"/>
      <c r="U659" s="135"/>
      <c r="V659" s="135"/>
      <c r="W659" s="135"/>
      <c r="X659" s="135"/>
      <c r="Y659" s="135"/>
      <c r="Z659" s="135"/>
      <c r="AA659" s="135"/>
      <c r="AB659" s="135"/>
      <c r="AC659" s="135"/>
      <c r="AD659" s="135"/>
      <c r="AE659" s="135"/>
      <c r="AF659" s="135"/>
      <c r="AG659" s="135"/>
      <c r="AH659" s="135"/>
      <c r="AI659" s="135"/>
      <c r="AJ659" s="135"/>
      <c r="AK659" s="135"/>
      <c r="AL659" s="135"/>
      <c r="AM659" s="135"/>
      <c r="AN659" s="135"/>
      <c r="AO659" s="135"/>
      <c r="AP659" s="135"/>
      <c r="AQ659" s="135"/>
      <c r="AR659" s="135"/>
      <c r="AS659" s="135"/>
      <c r="AT659" s="135"/>
      <c r="AU659" s="135"/>
      <c r="AV659" s="135"/>
      <c r="AW659" s="135"/>
      <c r="AX659" s="135"/>
      <c r="AY659" s="135"/>
      <c r="AZ659" s="135"/>
      <c r="BA659" s="135"/>
      <c r="BB659" s="135"/>
      <c r="BC659" s="135"/>
      <c r="BD659" s="135"/>
      <c r="BE659" s="135"/>
      <c r="BF659" s="135"/>
      <c r="BG659" s="135"/>
      <c r="BH659" s="136"/>
    </row>
    <row r="660">
      <c r="I660" s="131"/>
      <c r="J660" s="131"/>
      <c r="K660" s="131"/>
      <c r="L660" s="131"/>
      <c r="M660" s="132"/>
      <c r="N660" s="133"/>
      <c r="O660" s="131"/>
      <c r="P660" s="135"/>
      <c r="Q660" s="135"/>
      <c r="R660" s="135"/>
      <c r="S660" s="135"/>
      <c r="T660" s="135"/>
      <c r="U660" s="135"/>
      <c r="V660" s="135"/>
      <c r="W660" s="135"/>
      <c r="X660" s="135"/>
      <c r="Y660" s="135"/>
      <c r="Z660" s="135"/>
      <c r="AA660" s="135"/>
      <c r="AB660" s="135"/>
      <c r="AC660" s="135"/>
      <c r="AD660" s="135"/>
      <c r="AE660" s="135"/>
      <c r="AF660" s="135"/>
      <c r="AG660" s="135"/>
      <c r="AH660" s="135"/>
      <c r="AI660" s="135"/>
      <c r="AJ660" s="135"/>
      <c r="AK660" s="135"/>
      <c r="AL660" s="135"/>
      <c r="AM660" s="135"/>
      <c r="AN660" s="135"/>
      <c r="AO660" s="135"/>
      <c r="AP660" s="135"/>
      <c r="AQ660" s="135"/>
      <c r="AR660" s="135"/>
      <c r="AS660" s="135"/>
      <c r="AT660" s="135"/>
      <c r="AU660" s="135"/>
      <c r="AV660" s="135"/>
      <c r="AW660" s="135"/>
      <c r="AX660" s="135"/>
      <c r="AY660" s="135"/>
      <c r="AZ660" s="135"/>
      <c r="BA660" s="135"/>
      <c r="BB660" s="135"/>
      <c r="BC660" s="135"/>
      <c r="BD660" s="135"/>
      <c r="BE660" s="135"/>
      <c r="BF660" s="135"/>
      <c r="BG660" s="135"/>
      <c r="BH660" s="136"/>
    </row>
    <row r="661">
      <c r="I661" s="131"/>
      <c r="J661" s="131"/>
      <c r="K661" s="131"/>
      <c r="L661" s="131"/>
      <c r="M661" s="132"/>
      <c r="N661" s="133"/>
      <c r="O661" s="131"/>
      <c r="P661" s="135"/>
      <c r="Q661" s="135"/>
      <c r="R661" s="135"/>
      <c r="S661" s="135"/>
      <c r="T661" s="135"/>
      <c r="U661" s="135"/>
      <c r="V661" s="135"/>
      <c r="W661" s="135"/>
      <c r="X661" s="135"/>
      <c r="Y661" s="135"/>
      <c r="Z661" s="135"/>
      <c r="AA661" s="135"/>
      <c r="AB661" s="135"/>
      <c r="AC661" s="135"/>
      <c r="AD661" s="135"/>
      <c r="AE661" s="135"/>
      <c r="AF661" s="135"/>
      <c r="AG661" s="135"/>
      <c r="AH661" s="135"/>
      <c r="AI661" s="135"/>
      <c r="AJ661" s="135"/>
      <c r="AK661" s="135"/>
      <c r="AL661" s="135"/>
      <c r="AM661" s="135"/>
      <c r="AN661" s="135"/>
      <c r="AO661" s="135"/>
      <c r="AP661" s="135"/>
      <c r="AQ661" s="135"/>
      <c r="AR661" s="135"/>
      <c r="AS661" s="135"/>
      <c r="AT661" s="135"/>
      <c r="AU661" s="135"/>
      <c r="AV661" s="135"/>
      <c r="AW661" s="135"/>
      <c r="AX661" s="135"/>
      <c r="AY661" s="135"/>
      <c r="AZ661" s="135"/>
      <c r="BA661" s="135"/>
      <c r="BB661" s="135"/>
      <c r="BC661" s="135"/>
      <c r="BD661" s="135"/>
      <c r="BE661" s="135"/>
      <c r="BF661" s="135"/>
      <c r="BG661" s="135"/>
      <c r="BH661" s="136"/>
    </row>
    <row r="662">
      <c r="I662" s="131"/>
      <c r="J662" s="131"/>
      <c r="K662" s="131"/>
      <c r="L662" s="131"/>
      <c r="M662" s="132"/>
      <c r="N662" s="133"/>
      <c r="O662" s="131"/>
      <c r="P662" s="135"/>
      <c r="Q662" s="135"/>
      <c r="R662" s="135"/>
      <c r="S662" s="135"/>
      <c r="T662" s="135"/>
      <c r="U662" s="135"/>
      <c r="V662" s="135"/>
      <c r="W662" s="135"/>
      <c r="X662" s="135"/>
      <c r="Y662" s="135"/>
      <c r="Z662" s="135"/>
      <c r="AA662" s="135"/>
      <c r="AB662" s="135"/>
      <c r="AC662" s="135"/>
      <c r="AD662" s="135"/>
      <c r="AE662" s="135"/>
      <c r="AF662" s="135"/>
      <c r="AG662" s="135"/>
      <c r="AH662" s="135"/>
      <c r="AI662" s="135"/>
      <c r="AJ662" s="135"/>
      <c r="AK662" s="135"/>
      <c r="AL662" s="135"/>
      <c r="AM662" s="135"/>
      <c r="AN662" s="135"/>
      <c r="AO662" s="135"/>
      <c r="AP662" s="135"/>
      <c r="AQ662" s="135"/>
      <c r="AR662" s="135"/>
      <c r="AS662" s="135"/>
      <c r="AT662" s="135"/>
      <c r="AU662" s="135"/>
      <c r="AV662" s="135"/>
      <c r="AW662" s="135"/>
      <c r="AX662" s="135"/>
      <c r="AY662" s="135"/>
      <c r="AZ662" s="135"/>
      <c r="BA662" s="135"/>
      <c r="BB662" s="135"/>
      <c r="BC662" s="135"/>
      <c r="BD662" s="135"/>
      <c r="BE662" s="135"/>
      <c r="BF662" s="135"/>
      <c r="BG662" s="135"/>
      <c r="BH662" s="136"/>
    </row>
    <row r="663">
      <c r="I663" s="131"/>
      <c r="J663" s="131"/>
      <c r="K663" s="131"/>
      <c r="L663" s="131"/>
      <c r="M663" s="132"/>
      <c r="N663" s="133"/>
      <c r="O663" s="131"/>
      <c r="P663" s="135"/>
      <c r="Q663" s="135"/>
      <c r="R663" s="135"/>
      <c r="S663" s="135"/>
      <c r="T663" s="135"/>
      <c r="U663" s="135"/>
      <c r="V663" s="135"/>
      <c r="W663" s="135"/>
      <c r="X663" s="135"/>
      <c r="Y663" s="135"/>
      <c r="Z663" s="135"/>
      <c r="AA663" s="135"/>
      <c r="AB663" s="135"/>
      <c r="AC663" s="135"/>
      <c r="AD663" s="135"/>
      <c r="AE663" s="135"/>
      <c r="AF663" s="135"/>
      <c r="AG663" s="135"/>
      <c r="AH663" s="135"/>
      <c r="AI663" s="135"/>
      <c r="AJ663" s="135"/>
      <c r="AK663" s="135"/>
      <c r="AL663" s="135"/>
      <c r="AM663" s="135"/>
      <c r="AN663" s="135"/>
      <c r="AO663" s="135"/>
      <c r="AP663" s="135"/>
      <c r="AQ663" s="135"/>
      <c r="AR663" s="135"/>
      <c r="AS663" s="135"/>
      <c r="AT663" s="135"/>
      <c r="AU663" s="135"/>
      <c r="AV663" s="135"/>
      <c r="AW663" s="135"/>
      <c r="AX663" s="135"/>
      <c r="AY663" s="135"/>
      <c r="AZ663" s="135"/>
      <c r="BA663" s="135"/>
      <c r="BB663" s="135"/>
      <c r="BC663" s="135"/>
      <c r="BD663" s="135"/>
      <c r="BE663" s="135"/>
      <c r="BF663" s="135"/>
      <c r="BG663" s="135"/>
      <c r="BH663" s="136"/>
    </row>
    <row r="664">
      <c r="I664" s="131"/>
      <c r="J664" s="131"/>
      <c r="K664" s="131"/>
      <c r="L664" s="131"/>
      <c r="M664" s="132"/>
      <c r="N664" s="133"/>
      <c r="O664" s="131"/>
      <c r="P664" s="135"/>
      <c r="Q664" s="135"/>
      <c r="R664" s="135"/>
      <c r="S664" s="135"/>
      <c r="T664" s="135"/>
      <c r="U664" s="135"/>
      <c r="V664" s="135"/>
      <c r="W664" s="135"/>
      <c r="X664" s="135"/>
      <c r="Y664" s="135"/>
      <c r="Z664" s="135"/>
      <c r="AA664" s="135"/>
      <c r="AB664" s="135"/>
      <c r="AC664" s="135"/>
      <c r="AD664" s="135"/>
      <c r="AE664" s="135"/>
      <c r="AF664" s="135"/>
      <c r="AG664" s="135"/>
      <c r="AH664" s="135"/>
      <c r="AI664" s="135"/>
      <c r="AJ664" s="135"/>
      <c r="AK664" s="135"/>
      <c r="AL664" s="135"/>
      <c r="AM664" s="135"/>
      <c r="AN664" s="135"/>
      <c r="AO664" s="135"/>
      <c r="AP664" s="135"/>
      <c r="AQ664" s="135"/>
      <c r="AR664" s="135"/>
      <c r="AS664" s="135"/>
      <c r="AT664" s="135"/>
      <c r="AU664" s="135"/>
      <c r="AV664" s="135"/>
      <c r="AW664" s="135"/>
      <c r="AX664" s="135"/>
      <c r="AY664" s="135"/>
      <c r="AZ664" s="135"/>
      <c r="BA664" s="135"/>
      <c r="BB664" s="135"/>
      <c r="BC664" s="135"/>
      <c r="BD664" s="135"/>
      <c r="BE664" s="135"/>
      <c r="BF664" s="135"/>
      <c r="BG664" s="135"/>
      <c r="BH664" s="136"/>
    </row>
    <row r="665">
      <c r="I665" s="131"/>
      <c r="J665" s="131"/>
      <c r="K665" s="131"/>
      <c r="L665" s="131"/>
      <c r="M665" s="132"/>
      <c r="N665" s="133"/>
      <c r="O665" s="131"/>
      <c r="P665" s="135"/>
      <c r="Q665" s="135"/>
      <c r="R665" s="135"/>
      <c r="S665" s="135"/>
      <c r="T665" s="135"/>
      <c r="U665" s="135"/>
      <c r="V665" s="135"/>
      <c r="W665" s="135"/>
      <c r="X665" s="135"/>
      <c r="Y665" s="135"/>
      <c r="Z665" s="135"/>
      <c r="AA665" s="135"/>
      <c r="AB665" s="135"/>
      <c r="AC665" s="135"/>
      <c r="AD665" s="135"/>
      <c r="AE665" s="135"/>
      <c r="AF665" s="135"/>
      <c r="AG665" s="135"/>
      <c r="AH665" s="135"/>
      <c r="AI665" s="135"/>
      <c r="AJ665" s="135"/>
      <c r="AK665" s="135"/>
      <c r="AL665" s="135"/>
      <c r="AM665" s="135"/>
      <c r="AN665" s="135"/>
      <c r="AO665" s="135"/>
      <c r="AP665" s="135"/>
      <c r="AQ665" s="135"/>
      <c r="AR665" s="135"/>
      <c r="AS665" s="135"/>
      <c r="AT665" s="135"/>
      <c r="AU665" s="135"/>
      <c r="AV665" s="135"/>
      <c r="AW665" s="135"/>
      <c r="AX665" s="135"/>
      <c r="AY665" s="135"/>
      <c r="AZ665" s="135"/>
      <c r="BA665" s="135"/>
      <c r="BB665" s="135"/>
      <c r="BC665" s="135"/>
      <c r="BD665" s="135"/>
      <c r="BE665" s="135"/>
      <c r="BF665" s="135"/>
      <c r="BG665" s="135"/>
      <c r="BH665" s="136"/>
    </row>
    <row r="666">
      <c r="I666" s="131"/>
      <c r="J666" s="131"/>
      <c r="K666" s="131"/>
      <c r="L666" s="131"/>
      <c r="M666" s="132"/>
      <c r="N666" s="133"/>
      <c r="O666" s="131"/>
      <c r="P666" s="135"/>
      <c r="Q666" s="135"/>
      <c r="R666" s="135"/>
      <c r="S666" s="135"/>
      <c r="T666" s="135"/>
      <c r="U666" s="135"/>
      <c r="V666" s="135"/>
      <c r="W666" s="135"/>
      <c r="X666" s="135"/>
      <c r="Y666" s="135"/>
      <c r="Z666" s="135"/>
      <c r="AA666" s="135"/>
      <c r="AB666" s="135"/>
      <c r="AC666" s="135"/>
      <c r="AD666" s="135"/>
      <c r="AE666" s="135"/>
      <c r="AF666" s="135"/>
      <c r="AG666" s="135"/>
      <c r="AH666" s="135"/>
      <c r="AI666" s="135"/>
      <c r="AJ666" s="135"/>
      <c r="AK666" s="135"/>
      <c r="AL666" s="135"/>
      <c r="AM666" s="135"/>
      <c r="AN666" s="135"/>
      <c r="AO666" s="135"/>
      <c r="AP666" s="135"/>
      <c r="AQ666" s="135"/>
      <c r="AR666" s="135"/>
      <c r="AS666" s="135"/>
      <c r="AT666" s="135"/>
      <c r="AU666" s="135"/>
      <c r="AV666" s="135"/>
      <c r="AW666" s="135"/>
      <c r="AX666" s="135"/>
      <c r="AY666" s="135"/>
      <c r="AZ666" s="135"/>
      <c r="BA666" s="135"/>
      <c r="BB666" s="135"/>
      <c r="BC666" s="135"/>
      <c r="BD666" s="135"/>
      <c r="BE666" s="135"/>
      <c r="BF666" s="135"/>
      <c r="BG666" s="135"/>
      <c r="BH666" s="136"/>
    </row>
    <row r="667">
      <c r="I667" s="131"/>
      <c r="J667" s="131"/>
      <c r="K667" s="131"/>
      <c r="L667" s="131"/>
      <c r="M667" s="132"/>
      <c r="N667" s="133"/>
      <c r="O667" s="131"/>
      <c r="P667" s="135"/>
      <c r="Q667" s="135"/>
      <c r="R667" s="135"/>
      <c r="S667" s="135"/>
      <c r="T667" s="135"/>
      <c r="U667" s="135"/>
      <c r="V667" s="135"/>
      <c r="W667" s="135"/>
      <c r="X667" s="135"/>
      <c r="Y667" s="135"/>
      <c r="Z667" s="135"/>
      <c r="AA667" s="135"/>
      <c r="AB667" s="135"/>
      <c r="AC667" s="135"/>
      <c r="AD667" s="135"/>
      <c r="AE667" s="135"/>
      <c r="AF667" s="135"/>
      <c r="AG667" s="135"/>
      <c r="AH667" s="135"/>
      <c r="AI667" s="135"/>
      <c r="AJ667" s="135"/>
      <c r="AK667" s="135"/>
      <c r="AL667" s="135"/>
      <c r="AM667" s="135"/>
      <c r="AN667" s="135"/>
      <c r="AO667" s="135"/>
      <c r="AP667" s="135"/>
      <c r="AQ667" s="135"/>
      <c r="AR667" s="135"/>
      <c r="AS667" s="135"/>
      <c r="AT667" s="135"/>
      <c r="AU667" s="135"/>
      <c r="AV667" s="135"/>
      <c r="AW667" s="135"/>
      <c r="AX667" s="135"/>
      <c r="AY667" s="135"/>
      <c r="AZ667" s="135"/>
      <c r="BA667" s="135"/>
      <c r="BB667" s="135"/>
      <c r="BC667" s="135"/>
      <c r="BD667" s="135"/>
      <c r="BE667" s="135"/>
      <c r="BF667" s="135"/>
      <c r="BG667" s="135"/>
      <c r="BH667" s="136"/>
    </row>
    <row r="668">
      <c r="I668" s="131"/>
      <c r="J668" s="131"/>
      <c r="K668" s="131"/>
      <c r="L668" s="131"/>
      <c r="M668" s="132"/>
      <c r="N668" s="133"/>
      <c r="O668" s="131"/>
      <c r="P668" s="135"/>
      <c r="Q668" s="135"/>
      <c r="R668" s="135"/>
      <c r="S668" s="135"/>
      <c r="T668" s="135"/>
      <c r="U668" s="135"/>
      <c r="V668" s="135"/>
      <c r="W668" s="135"/>
      <c r="X668" s="135"/>
      <c r="Y668" s="135"/>
      <c r="Z668" s="135"/>
      <c r="AA668" s="135"/>
      <c r="AB668" s="135"/>
      <c r="AC668" s="135"/>
      <c r="AD668" s="135"/>
      <c r="AE668" s="135"/>
      <c r="AF668" s="135"/>
      <c r="AG668" s="135"/>
      <c r="AH668" s="135"/>
      <c r="AI668" s="135"/>
      <c r="AJ668" s="135"/>
      <c r="AK668" s="135"/>
      <c r="AL668" s="135"/>
      <c r="AM668" s="135"/>
      <c r="AN668" s="135"/>
      <c r="AO668" s="135"/>
      <c r="AP668" s="135"/>
      <c r="AQ668" s="135"/>
      <c r="AR668" s="135"/>
      <c r="AS668" s="135"/>
      <c r="AT668" s="135"/>
      <c r="AU668" s="135"/>
      <c r="AV668" s="135"/>
      <c r="AW668" s="135"/>
      <c r="AX668" s="135"/>
      <c r="AY668" s="135"/>
      <c r="AZ668" s="135"/>
      <c r="BA668" s="135"/>
      <c r="BB668" s="135"/>
      <c r="BC668" s="135"/>
      <c r="BD668" s="135"/>
      <c r="BE668" s="135"/>
      <c r="BF668" s="135"/>
      <c r="BG668" s="135"/>
      <c r="BH668" s="136"/>
    </row>
    <row r="669">
      <c r="I669" s="131"/>
      <c r="J669" s="131"/>
      <c r="K669" s="131"/>
      <c r="L669" s="131"/>
      <c r="M669" s="132"/>
      <c r="N669" s="133"/>
      <c r="O669" s="131"/>
      <c r="P669" s="135"/>
      <c r="Q669" s="135"/>
      <c r="R669" s="135"/>
      <c r="S669" s="135"/>
      <c r="T669" s="135"/>
      <c r="U669" s="135"/>
      <c r="V669" s="135"/>
      <c r="W669" s="135"/>
      <c r="X669" s="135"/>
      <c r="Y669" s="135"/>
      <c r="Z669" s="135"/>
      <c r="AA669" s="135"/>
      <c r="AB669" s="135"/>
      <c r="AC669" s="135"/>
      <c r="AD669" s="135"/>
      <c r="AE669" s="135"/>
      <c r="AF669" s="135"/>
      <c r="AG669" s="135"/>
      <c r="AH669" s="135"/>
      <c r="AI669" s="135"/>
      <c r="AJ669" s="135"/>
      <c r="AK669" s="135"/>
      <c r="AL669" s="135"/>
      <c r="AM669" s="135"/>
      <c r="AN669" s="135"/>
      <c r="AO669" s="135"/>
      <c r="AP669" s="135"/>
      <c r="AQ669" s="135"/>
      <c r="AR669" s="135"/>
      <c r="AS669" s="135"/>
      <c r="AT669" s="135"/>
      <c r="AU669" s="135"/>
      <c r="AV669" s="135"/>
      <c r="AW669" s="135"/>
      <c r="AX669" s="135"/>
      <c r="AY669" s="135"/>
      <c r="AZ669" s="135"/>
      <c r="BA669" s="135"/>
      <c r="BB669" s="135"/>
      <c r="BC669" s="135"/>
      <c r="BD669" s="135"/>
      <c r="BE669" s="135"/>
      <c r="BF669" s="135"/>
      <c r="BG669" s="135"/>
      <c r="BH669" s="136"/>
    </row>
    <row r="670">
      <c r="I670" s="131"/>
      <c r="J670" s="131"/>
      <c r="K670" s="131"/>
      <c r="L670" s="131"/>
      <c r="M670" s="132"/>
      <c r="N670" s="133"/>
      <c r="O670" s="131"/>
      <c r="P670" s="135"/>
      <c r="Q670" s="135"/>
      <c r="R670" s="135"/>
      <c r="S670" s="135"/>
      <c r="T670" s="135"/>
      <c r="U670" s="135"/>
      <c r="V670" s="135"/>
      <c r="W670" s="135"/>
      <c r="X670" s="135"/>
      <c r="Y670" s="135"/>
      <c r="Z670" s="135"/>
      <c r="AA670" s="135"/>
      <c r="AB670" s="135"/>
      <c r="AC670" s="135"/>
      <c r="AD670" s="135"/>
      <c r="AE670" s="135"/>
      <c r="AF670" s="135"/>
      <c r="AG670" s="135"/>
      <c r="AH670" s="135"/>
      <c r="AI670" s="135"/>
      <c r="AJ670" s="135"/>
      <c r="AK670" s="135"/>
      <c r="AL670" s="135"/>
      <c r="AM670" s="135"/>
      <c r="AN670" s="135"/>
      <c r="AO670" s="135"/>
      <c r="AP670" s="135"/>
      <c r="AQ670" s="135"/>
      <c r="AR670" s="135"/>
      <c r="AS670" s="135"/>
      <c r="AT670" s="135"/>
      <c r="AU670" s="135"/>
      <c r="AV670" s="135"/>
      <c r="AW670" s="135"/>
      <c r="AX670" s="135"/>
      <c r="AY670" s="135"/>
      <c r="AZ670" s="135"/>
      <c r="BA670" s="135"/>
      <c r="BB670" s="135"/>
      <c r="BC670" s="135"/>
      <c r="BD670" s="135"/>
      <c r="BE670" s="135"/>
      <c r="BF670" s="135"/>
      <c r="BG670" s="135"/>
      <c r="BH670" s="136"/>
    </row>
    <row r="671">
      <c r="I671" s="131"/>
      <c r="J671" s="131"/>
      <c r="K671" s="131"/>
      <c r="L671" s="131"/>
      <c r="M671" s="132"/>
      <c r="N671" s="133"/>
      <c r="O671" s="131"/>
      <c r="P671" s="135"/>
      <c r="Q671" s="135"/>
      <c r="R671" s="135"/>
      <c r="S671" s="135"/>
      <c r="T671" s="135"/>
      <c r="U671" s="135"/>
      <c r="V671" s="135"/>
      <c r="W671" s="135"/>
      <c r="X671" s="135"/>
      <c r="Y671" s="135"/>
      <c r="Z671" s="135"/>
      <c r="AA671" s="135"/>
      <c r="AB671" s="135"/>
      <c r="AC671" s="135"/>
      <c r="AD671" s="135"/>
      <c r="AE671" s="135"/>
      <c r="AF671" s="135"/>
      <c r="AG671" s="135"/>
      <c r="AH671" s="135"/>
      <c r="AI671" s="135"/>
      <c r="AJ671" s="135"/>
      <c r="AK671" s="135"/>
      <c r="AL671" s="135"/>
      <c r="AM671" s="135"/>
      <c r="AN671" s="135"/>
      <c r="AO671" s="135"/>
      <c r="AP671" s="135"/>
      <c r="AQ671" s="135"/>
      <c r="AR671" s="135"/>
      <c r="AS671" s="135"/>
      <c r="AT671" s="135"/>
      <c r="AU671" s="135"/>
      <c r="AV671" s="135"/>
      <c r="AW671" s="135"/>
      <c r="AX671" s="135"/>
      <c r="AY671" s="135"/>
      <c r="AZ671" s="135"/>
      <c r="BA671" s="135"/>
      <c r="BB671" s="135"/>
      <c r="BC671" s="135"/>
      <c r="BD671" s="135"/>
      <c r="BE671" s="135"/>
      <c r="BF671" s="135"/>
      <c r="BG671" s="135"/>
      <c r="BH671" s="136"/>
    </row>
    <row r="672">
      <c r="I672" s="131"/>
      <c r="J672" s="131"/>
      <c r="K672" s="131"/>
      <c r="L672" s="131"/>
      <c r="M672" s="132"/>
      <c r="N672" s="133"/>
      <c r="O672" s="131"/>
      <c r="P672" s="135"/>
      <c r="Q672" s="135"/>
      <c r="R672" s="135"/>
      <c r="S672" s="135"/>
      <c r="T672" s="135"/>
      <c r="U672" s="135"/>
      <c r="V672" s="135"/>
      <c r="W672" s="135"/>
      <c r="X672" s="135"/>
      <c r="Y672" s="135"/>
      <c r="Z672" s="135"/>
      <c r="AA672" s="135"/>
      <c r="AB672" s="135"/>
      <c r="AC672" s="135"/>
      <c r="AD672" s="135"/>
      <c r="AE672" s="135"/>
      <c r="AF672" s="135"/>
      <c r="AG672" s="135"/>
      <c r="AH672" s="135"/>
      <c r="AI672" s="135"/>
      <c r="AJ672" s="135"/>
      <c r="AK672" s="135"/>
      <c r="AL672" s="135"/>
      <c r="AM672" s="135"/>
      <c r="AN672" s="135"/>
      <c r="AO672" s="135"/>
      <c r="AP672" s="135"/>
      <c r="AQ672" s="135"/>
      <c r="AR672" s="135"/>
      <c r="AS672" s="135"/>
      <c r="AT672" s="135"/>
      <c r="AU672" s="135"/>
      <c r="AV672" s="135"/>
      <c r="AW672" s="135"/>
      <c r="AX672" s="135"/>
      <c r="AY672" s="135"/>
      <c r="AZ672" s="135"/>
      <c r="BA672" s="135"/>
      <c r="BB672" s="135"/>
      <c r="BC672" s="135"/>
      <c r="BD672" s="135"/>
      <c r="BE672" s="135"/>
      <c r="BF672" s="135"/>
      <c r="BG672" s="135"/>
      <c r="BH672" s="136"/>
    </row>
    <row r="673">
      <c r="I673" s="131"/>
      <c r="J673" s="131"/>
      <c r="K673" s="131"/>
      <c r="L673" s="131"/>
      <c r="M673" s="132"/>
      <c r="N673" s="133"/>
      <c r="O673" s="131"/>
      <c r="P673" s="135"/>
      <c r="Q673" s="135"/>
      <c r="R673" s="135"/>
      <c r="S673" s="135"/>
      <c r="T673" s="135"/>
      <c r="U673" s="135"/>
      <c r="V673" s="135"/>
      <c r="W673" s="135"/>
      <c r="X673" s="135"/>
      <c r="Y673" s="135"/>
      <c r="Z673" s="135"/>
      <c r="AA673" s="135"/>
      <c r="AB673" s="135"/>
      <c r="AC673" s="135"/>
      <c r="AD673" s="135"/>
      <c r="AE673" s="135"/>
      <c r="AF673" s="135"/>
      <c r="AG673" s="135"/>
      <c r="AH673" s="135"/>
      <c r="AI673" s="135"/>
      <c r="AJ673" s="135"/>
      <c r="AK673" s="135"/>
      <c r="AL673" s="135"/>
      <c r="AM673" s="135"/>
      <c r="AN673" s="135"/>
      <c r="AO673" s="135"/>
      <c r="AP673" s="135"/>
      <c r="AQ673" s="135"/>
      <c r="AR673" s="135"/>
      <c r="AS673" s="135"/>
      <c r="AT673" s="135"/>
      <c r="AU673" s="135"/>
      <c r="AV673" s="135"/>
      <c r="AW673" s="135"/>
      <c r="AX673" s="135"/>
      <c r="AY673" s="135"/>
      <c r="AZ673" s="135"/>
      <c r="BA673" s="135"/>
      <c r="BB673" s="135"/>
      <c r="BC673" s="135"/>
      <c r="BD673" s="135"/>
      <c r="BE673" s="135"/>
      <c r="BF673" s="135"/>
      <c r="BG673" s="135"/>
      <c r="BH673" s="136"/>
    </row>
    <row r="674">
      <c r="I674" s="131"/>
      <c r="J674" s="131"/>
      <c r="K674" s="131"/>
      <c r="L674" s="131"/>
      <c r="M674" s="132"/>
      <c r="N674" s="133"/>
      <c r="O674" s="131"/>
      <c r="P674" s="135"/>
      <c r="Q674" s="135"/>
      <c r="R674" s="135"/>
      <c r="S674" s="135"/>
      <c r="T674" s="135"/>
      <c r="U674" s="135"/>
      <c r="V674" s="135"/>
      <c r="W674" s="135"/>
      <c r="X674" s="135"/>
      <c r="Y674" s="135"/>
      <c r="Z674" s="135"/>
      <c r="AA674" s="135"/>
      <c r="AB674" s="135"/>
      <c r="AC674" s="135"/>
      <c r="AD674" s="135"/>
      <c r="AE674" s="135"/>
      <c r="AF674" s="135"/>
      <c r="AG674" s="135"/>
      <c r="AH674" s="135"/>
      <c r="AI674" s="135"/>
      <c r="AJ674" s="135"/>
      <c r="AK674" s="135"/>
      <c r="AL674" s="135"/>
      <c r="AM674" s="135"/>
      <c r="AN674" s="135"/>
      <c r="AO674" s="135"/>
      <c r="AP674" s="135"/>
      <c r="AQ674" s="135"/>
      <c r="AR674" s="135"/>
      <c r="AS674" s="135"/>
      <c r="AT674" s="135"/>
      <c r="AU674" s="135"/>
      <c r="AV674" s="135"/>
      <c r="AW674" s="135"/>
      <c r="AX674" s="135"/>
      <c r="AY674" s="135"/>
      <c r="AZ674" s="135"/>
      <c r="BA674" s="135"/>
      <c r="BB674" s="135"/>
      <c r="BC674" s="135"/>
      <c r="BD674" s="135"/>
      <c r="BE674" s="135"/>
      <c r="BF674" s="135"/>
      <c r="BG674" s="135"/>
      <c r="BH674" s="136"/>
    </row>
    <row r="675">
      <c r="I675" s="131"/>
      <c r="J675" s="131"/>
      <c r="K675" s="131"/>
      <c r="L675" s="131"/>
      <c r="M675" s="132"/>
      <c r="N675" s="133"/>
      <c r="O675" s="131"/>
      <c r="P675" s="135"/>
      <c r="Q675" s="135"/>
      <c r="R675" s="135"/>
      <c r="S675" s="135"/>
      <c r="T675" s="135"/>
      <c r="U675" s="135"/>
      <c r="V675" s="135"/>
      <c r="W675" s="135"/>
      <c r="X675" s="135"/>
      <c r="Y675" s="135"/>
      <c r="Z675" s="135"/>
      <c r="AA675" s="135"/>
      <c r="AB675" s="135"/>
      <c r="AC675" s="135"/>
      <c r="AD675" s="135"/>
      <c r="AE675" s="135"/>
      <c r="AF675" s="135"/>
      <c r="AG675" s="135"/>
      <c r="AH675" s="135"/>
      <c r="AI675" s="135"/>
      <c r="AJ675" s="135"/>
      <c r="AK675" s="135"/>
      <c r="AL675" s="135"/>
      <c r="AM675" s="135"/>
      <c r="AN675" s="135"/>
      <c r="AO675" s="135"/>
      <c r="AP675" s="135"/>
      <c r="AQ675" s="135"/>
      <c r="AR675" s="135"/>
      <c r="AS675" s="135"/>
      <c r="AT675" s="135"/>
      <c r="AU675" s="135"/>
      <c r="AV675" s="135"/>
      <c r="AW675" s="135"/>
      <c r="AX675" s="135"/>
      <c r="AY675" s="135"/>
      <c r="AZ675" s="135"/>
      <c r="BA675" s="135"/>
      <c r="BB675" s="135"/>
      <c r="BC675" s="135"/>
      <c r="BD675" s="135"/>
      <c r="BE675" s="135"/>
      <c r="BF675" s="135"/>
      <c r="BG675" s="135"/>
      <c r="BH675" s="136"/>
    </row>
    <row r="676">
      <c r="I676" s="131"/>
      <c r="J676" s="131"/>
      <c r="K676" s="131"/>
      <c r="L676" s="131"/>
      <c r="M676" s="132"/>
      <c r="N676" s="133"/>
      <c r="O676" s="131"/>
      <c r="P676" s="135"/>
      <c r="Q676" s="135"/>
      <c r="R676" s="135"/>
      <c r="S676" s="135"/>
      <c r="T676" s="135"/>
      <c r="U676" s="135"/>
      <c r="V676" s="135"/>
      <c r="W676" s="135"/>
      <c r="X676" s="135"/>
      <c r="Y676" s="135"/>
      <c r="Z676" s="135"/>
      <c r="AA676" s="135"/>
      <c r="AB676" s="135"/>
      <c r="AC676" s="135"/>
      <c r="AD676" s="135"/>
      <c r="AE676" s="135"/>
      <c r="AF676" s="135"/>
      <c r="AG676" s="135"/>
      <c r="AH676" s="135"/>
      <c r="AI676" s="135"/>
      <c r="AJ676" s="135"/>
      <c r="AK676" s="135"/>
      <c r="AL676" s="135"/>
      <c r="AM676" s="135"/>
      <c r="AN676" s="135"/>
      <c r="AO676" s="135"/>
      <c r="AP676" s="135"/>
      <c r="AQ676" s="135"/>
      <c r="AR676" s="135"/>
      <c r="AS676" s="135"/>
      <c r="AT676" s="135"/>
      <c r="AU676" s="135"/>
      <c r="AV676" s="135"/>
      <c r="AW676" s="135"/>
      <c r="AX676" s="135"/>
      <c r="AY676" s="135"/>
      <c r="AZ676" s="135"/>
      <c r="BA676" s="135"/>
      <c r="BB676" s="135"/>
      <c r="BC676" s="135"/>
      <c r="BD676" s="135"/>
      <c r="BE676" s="135"/>
      <c r="BF676" s="135"/>
      <c r="BG676" s="135"/>
      <c r="BH676" s="136"/>
    </row>
    <row r="677">
      <c r="I677" s="131"/>
      <c r="J677" s="131"/>
      <c r="K677" s="131"/>
      <c r="L677" s="131"/>
      <c r="M677" s="132"/>
      <c r="N677" s="133"/>
      <c r="O677" s="131"/>
      <c r="P677" s="135"/>
      <c r="Q677" s="135"/>
      <c r="R677" s="135"/>
      <c r="S677" s="135"/>
      <c r="T677" s="135"/>
      <c r="U677" s="135"/>
      <c r="V677" s="135"/>
      <c r="W677" s="135"/>
      <c r="X677" s="135"/>
      <c r="Y677" s="135"/>
      <c r="Z677" s="135"/>
      <c r="AA677" s="135"/>
      <c r="AB677" s="135"/>
      <c r="AC677" s="135"/>
      <c r="AD677" s="135"/>
      <c r="AE677" s="135"/>
      <c r="AF677" s="135"/>
      <c r="AG677" s="135"/>
      <c r="AH677" s="135"/>
      <c r="AI677" s="135"/>
      <c r="AJ677" s="135"/>
      <c r="AK677" s="135"/>
      <c r="AL677" s="135"/>
      <c r="AM677" s="135"/>
      <c r="AN677" s="135"/>
      <c r="AO677" s="135"/>
      <c r="AP677" s="135"/>
      <c r="AQ677" s="135"/>
      <c r="AR677" s="135"/>
      <c r="AS677" s="135"/>
      <c r="AT677" s="135"/>
      <c r="AU677" s="135"/>
      <c r="AV677" s="135"/>
      <c r="AW677" s="135"/>
      <c r="AX677" s="135"/>
      <c r="AY677" s="135"/>
      <c r="AZ677" s="135"/>
      <c r="BA677" s="135"/>
      <c r="BB677" s="135"/>
      <c r="BC677" s="135"/>
      <c r="BD677" s="135"/>
      <c r="BE677" s="135"/>
      <c r="BF677" s="135"/>
      <c r="BG677" s="135"/>
      <c r="BH677" s="136"/>
    </row>
    <row r="678">
      <c r="I678" s="131"/>
      <c r="J678" s="131"/>
      <c r="K678" s="131"/>
      <c r="L678" s="131"/>
      <c r="M678" s="132"/>
      <c r="N678" s="133"/>
      <c r="O678" s="131"/>
      <c r="P678" s="135"/>
      <c r="Q678" s="135"/>
      <c r="R678" s="135"/>
      <c r="S678" s="135"/>
      <c r="T678" s="135"/>
      <c r="U678" s="135"/>
      <c r="V678" s="135"/>
      <c r="W678" s="135"/>
      <c r="X678" s="135"/>
      <c r="Y678" s="135"/>
      <c r="Z678" s="135"/>
      <c r="AA678" s="135"/>
      <c r="AB678" s="135"/>
      <c r="AC678" s="135"/>
      <c r="AD678" s="135"/>
      <c r="AE678" s="135"/>
      <c r="AF678" s="135"/>
      <c r="AG678" s="135"/>
      <c r="AH678" s="135"/>
      <c r="AI678" s="135"/>
      <c r="AJ678" s="135"/>
      <c r="AK678" s="135"/>
      <c r="AL678" s="135"/>
      <c r="AM678" s="135"/>
      <c r="AN678" s="135"/>
      <c r="AO678" s="135"/>
      <c r="AP678" s="135"/>
      <c r="AQ678" s="135"/>
      <c r="AR678" s="135"/>
      <c r="AS678" s="135"/>
      <c r="AT678" s="135"/>
      <c r="AU678" s="135"/>
      <c r="AV678" s="135"/>
      <c r="AW678" s="135"/>
      <c r="AX678" s="135"/>
      <c r="AY678" s="135"/>
      <c r="AZ678" s="135"/>
      <c r="BA678" s="135"/>
      <c r="BB678" s="135"/>
      <c r="BC678" s="135"/>
      <c r="BD678" s="135"/>
      <c r="BE678" s="135"/>
      <c r="BF678" s="135"/>
      <c r="BG678" s="135"/>
      <c r="BH678" s="136"/>
    </row>
    <row r="679">
      <c r="I679" s="131"/>
      <c r="J679" s="131"/>
      <c r="K679" s="131"/>
      <c r="L679" s="131"/>
      <c r="M679" s="132"/>
      <c r="N679" s="133"/>
      <c r="O679" s="131"/>
      <c r="P679" s="135"/>
      <c r="Q679" s="135"/>
      <c r="R679" s="135"/>
      <c r="S679" s="135"/>
      <c r="T679" s="135"/>
      <c r="U679" s="135"/>
      <c r="V679" s="135"/>
      <c r="W679" s="135"/>
      <c r="X679" s="135"/>
      <c r="Y679" s="135"/>
      <c r="Z679" s="135"/>
      <c r="AA679" s="135"/>
      <c r="AB679" s="135"/>
      <c r="AC679" s="135"/>
      <c r="AD679" s="135"/>
      <c r="AE679" s="135"/>
      <c r="AF679" s="135"/>
      <c r="AG679" s="135"/>
      <c r="AH679" s="135"/>
      <c r="AI679" s="135"/>
      <c r="AJ679" s="135"/>
      <c r="AK679" s="135"/>
      <c r="AL679" s="135"/>
      <c r="AM679" s="135"/>
      <c r="AN679" s="135"/>
      <c r="AO679" s="135"/>
      <c r="AP679" s="135"/>
      <c r="AQ679" s="135"/>
      <c r="AR679" s="135"/>
      <c r="AS679" s="135"/>
      <c r="AT679" s="135"/>
      <c r="AU679" s="135"/>
      <c r="AV679" s="135"/>
      <c r="AW679" s="135"/>
      <c r="AX679" s="135"/>
      <c r="AY679" s="135"/>
      <c r="AZ679" s="135"/>
      <c r="BA679" s="135"/>
      <c r="BB679" s="135"/>
      <c r="BC679" s="135"/>
      <c r="BD679" s="135"/>
      <c r="BE679" s="135"/>
      <c r="BF679" s="135"/>
      <c r="BG679" s="135"/>
      <c r="BH679" s="136"/>
    </row>
    <row r="680">
      <c r="I680" s="131"/>
      <c r="J680" s="131"/>
      <c r="K680" s="131"/>
      <c r="L680" s="131"/>
      <c r="M680" s="132"/>
      <c r="N680" s="133"/>
      <c r="O680" s="131"/>
      <c r="P680" s="135"/>
      <c r="Q680" s="135"/>
      <c r="R680" s="135"/>
      <c r="S680" s="135"/>
      <c r="T680" s="135"/>
      <c r="U680" s="135"/>
      <c r="V680" s="135"/>
      <c r="W680" s="135"/>
      <c r="X680" s="135"/>
      <c r="Y680" s="135"/>
      <c r="Z680" s="135"/>
      <c r="AA680" s="135"/>
      <c r="AB680" s="135"/>
      <c r="AC680" s="135"/>
      <c r="AD680" s="135"/>
      <c r="AE680" s="135"/>
      <c r="AF680" s="135"/>
      <c r="AG680" s="135"/>
      <c r="AH680" s="135"/>
      <c r="AI680" s="135"/>
      <c r="AJ680" s="135"/>
      <c r="AK680" s="135"/>
      <c r="AL680" s="135"/>
      <c r="AM680" s="135"/>
      <c r="AN680" s="135"/>
      <c r="AO680" s="135"/>
      <c r="AP680" s="135"/>
      <c r="AQ680" s="135"/>
      <c r="AR680" s="135"/>
      <c r="AS680" s="135"/>
      <c r="AT680" s="135"/>
      <c r="AU680" s="135"/>
      <c r="AV680" s="135"/>
      <c r="AW680" s="135"/>
      <c r="AX680" s="135"/>
      <c r="AY680" s="135"/>
      <c r="AZ680" s="135"/>
      <c r="BA680" s="135"/>
      <c r="BB680" s="135"/>
      <c r="BC680" s="135"/>
      <c r="BD680" s="135"/>
      <c r="BE680" s="135"/>
      <c r="BF680" s="135"/>
      <c r="BG680" s="135"/>
      <c r="BH680" s="136"/>
    </row>
    <row r="681">
      <c r="I681" s="131"/>
      <c r="J681" s="131"/>
      <c r="K681" s="131"/>
      <c r="L681" s="131"/>
      <c r="M681" s="132"/>
      <c r="N681" s="133"/>
      <c r="O681" s="131"/>
      <c r="P681" s="135"/>
      <c r="Q681" s="135"/>
      <c r="R681" s="135"/>
      <c r="S681" s="135"/>
      <c r="T681" s="135"/>
      <c r="U681" s="135"/>
      <c r="V681" s="135"/>
      <c r="W681" s="135"/>
      <c r="X681" s="135"/>
      <c r="Y681" s="135"/>
      <c r="Z681" s="135"/>
      <c r="AA681" s="135"/>
      <c r="AB681" s="135"/>
      <c r="AC681" s="135"/>
      <c r="AD681" s="135"/>
      <c r="AE681" s="135"/>
      <c r="AF681" s="135"/>
      <c r="AG681" s="135"/>
      <c r="AH681" s="135"/>
      <c r="AI681" s="135"/>
      <c r="AJ681" s="135"/>
      <c r="AK681" s="135"/>
      <c r="AL681" s="135"/>
      <c r="AM681" s="135"/>
      <c r="AN681" s="135"/>
      <c r="AO681" s="135"/>
      <c r="AP681" s="135"/>
      <c r="AQ681" s="135"/>
      <c r="AR681" s="135"/>
      <c r="AS681" s="135"/>
      <c r="AT681" s="135"/>
      <c r="AU681" s="135"/>
      <c r="AV681" s="135"/>
      <c r="AW681" s="135"/>
      <c r="AX681" s="135"/>
      <c r="AY681" s="135"/>
      <c r="AZ681" s="135"/>
      <c r="BA681" s="135"/>
      <c r="BB681" s="135"/>
      <c r="BC681" s="135"/>
      <c r="BD681" s="135"/>
      <c r="BE681" s="135"/>
      <c r="BF681" s="135"/>
      <c r="BG681" s="135"/>
      <c r="BH681" s="136"/>
    </row>
    <row r="682">
      <c r="I682" s="131"/>
      <c r="J682" s="131"/>
      <c r="K682" s="131"/>
      <c r="L682" s="131"/>
      <c r="M682" s="132"/>
      <c r="N682" s="133"/>
      <c r="O682" s="131"/>
      <c r="P682" s="135"/>
      <c r="Q682" s="135"/>
      <c r="R682" s="135"/>
      <c r="S682" s="135"/>
      <c r="T682" s="135"/>
      <c r="U682" s="135"/>
      <c r="V682" s="135"/>
      <c r="W682" s="135"/>
      <c r="X682" s="135"/>
      <c r="Y682" s="135"/>
      <c r="Z682" s="135"/>
      <c r="AA682" s="135"/>
      <c r="AB682" s="135"/>
      <c r="AC682" s="135"/>
      <c r="AD682" s="135"/>
      <c r="AE682" s="135"/>
      <c r="AF682" s="135"/>
      <c r="AG682" s="135"/>
      <c r="AH682" s="135"/>
      <c r="AI682" s="135"/>
      <c r="AJ682" s="135"/>
      <c r="AK682" s="135"/>
      <c r="AL682" s="135"/>
      <c r="AM682" s="135"/>
      <c r="AN682" s="135"/>
      <c r="AO682" s="135"/>
      <c r="AP682" s="135"/>
      <c r="AQ682" s="135"/>
      <c r="AR682" s="135"/>
      <c r="AS682" s="135"/>
      <c r="AT682" s="135"/>
      <c r="AU682" s="135"/>
      <c r="AV682" s="135"/>
      <c r="AW682" s="135"/>
      <c r="AX682" s="135"/>
      <c r="AY682" s="135"/>
      <c r="AZ682" s="135"/>
      <c r="BA682" s="135"/>
      <c r="BB682" s="135"/>
      <c r="BC682" s="135"/>
      <c r="BD682" s="135"/>
      <c r="BE682" s="135"/>
      <c r="BF682" s="135"/>
      <c r="BG682" s="135"/>
      <c r="BH682" s="136"/>
    </row>
    <row r="683">
      <c r="I683" s="131"/>
      <c r="J683" s="131"/>
      <c r="K683" s="131"/>
      <c r="L683" s="131"/>
      <c r="M683" s="132"/>
      <c r="N683" s="133"/>
      <c r="O683" s="131"/>
      <c r="P683" s="135"/>
      <c r="Q683" s="135"/>
      <c r="R683" s="135"/>
      <c r="S683" s="135"/>
      <c r="T683" s="135"/>
      <c r="U683" s="135"/>
      <c r="V683" s="135"/>
      <c r="W683" s="135"/>
      <c r="X683" s="135"/>
      <c r="Y683" s="135"/>
      <c r="Z683" s="135"/>
      <c r="AA683" s="135"/>
      <c r="AB683" s="135"/>
      <c r="AC683" s="135"/>
      <c r="AD683" s="135"/>
      <c r="AE683" s="135"/>
      <c r="AF683" s="135"/>
      <c r="AG683" s="135"/>
      <c r="AH683" s="135"/>
      <c r="AI683" s="135"/>
      <c r="AJ683" s="135"/>
      <c r="AK683" s="135"/>
      <c r="AL683" s="135"/>
      <c r="AM683" s="135"/>
      <c r="AN683" s="135"/>
      <c r="AO683" s="135"/>
      <c r="AP683" s="135"/>
      <c r="AQ683" s="135"/>
      <c r="AR683" s="135"/>
      <c r="AS683" s="135"/>
      <c r="AT683" s="135"/>
      <c r="AU683" s="135"/>
      <c r="AV683" s="135"/>
      <c r="AW683" s="135"/>
      <c r="AX683" s="135"/>
      <c r="AY683" s="135"/>
      <c r="AZ683" s="135"/>
      <c r="BA683" s="135"/>
      <c r="BB683" s="135"/>
      <c r="BC683" s="135"/>
      <c r="BD683" s="135"/>
      <c r="BE683" s="135"/>
      <c r="BF683" s="135"/>
      <c r="BG683" s="135"/>
      <c r="BH683" s="136"/>
    </row>
    <row r="684">
      <c r="I684" s="131"/>
      <c r="J684" s="131"/>
      <c r="K684" s="131"/>
      <c r="L684" s="131"/>
      <c r="M684" s="132"/>
      <c r="N684" s="133"/>
      <c r="O684" s="131"/>
      <c r="P684" s="135"/>
      <c r="Q684" s="135"/>
      <c r="R684" s="135"/>
      <c r="S684" s="135"/>
      <c r="T684" s="135"/>
      <c r="U684" s="135"/>
      <c r="V684" s="135"/>
      <c r="W684" s="135"/>
      <c r="X684" s="135"/>
      <c r="Y684" s="135"/>
      <c r="Z684" s="135"/>
      <c r="AA684" s="135"/>
      <c r="AB684" s="135"/>
      <c r="AC684" s="135"/>
      <c r="AD684" s="135"/>
      <c r="AE684" s="135"/>
      <c r="AF684" s="135"/>
      <c r="AG684" s="135"/>
      <c r="AH684" s="135"/>
      <c r="AI684" s="135"/>
      <c r="AJ684" s="135"/>
      <c r="AK684" s="135"/>
      <c r="AL684" s="135"/>
      <c r="AM684" s="135"/>
      <c r="AN684" s="135"/>
      <c r="AO684" s="135"/>
      <c r="AP684" s="135"/>
      <c r="AQ684" s="135"/>
      <c r="AR684" s="135"/>
      <c r="AS684" s="135"/>
      <c r="AT684" s="135"/>
      <c r="AU684" s="135"/>
      <c r="AV684" s="135"/>
      <c r="AW684" s="135"/>
      <c r="AX684" s="135"/>
      <c r="AY684" s="135"/>
      <c r="AZ684" s="135"/>
      <c r="BA684" s="135"/>
      <c r="BB684" s="135"/>
      <c r="BC684" s="135"/>
      <c r="BD684" s="135"/>
      <c r="BE684" s="135"/>
      <c r="BF684" s="135"/>
      <c r="BG684" s="135"/>
      <c r="BH684" s="136"/>
    </row>
    <row r="685">
      <c r="I685" s="131"/>
      <c r="J685" s="131"/>
      <c r="K685" s="131"/>
      <c r="L685" s="131"/>
      <c r="M685" s="132"/>
      <c r="N685" s="133"/>
      <c r="O685" s="131"/>
      <c r="P685" s="135"/>
      <c r="Q685" s="135"/>
      <c r="R685" s="135"/>
      <c r="S685" s="135"/>
      <c r="T685" s="135"/>
      <c r="U685" s="135"/>
      <c r="V685" s="135"/>
      <c r="W685" s="135"/>
      <c r="X685" s="135"/>
      <c r="Y685" s="135"/>
      <c r="Z685" s="135"/>
      <c r="AA685" s="135"/>
      <c r="AB685" s="135"/>
      <c r="AC685" s="135"/>
      <c r="AD685" s="135"/>
      <c r="AE685" s="135"/>
      <c r="AF685" s="135"/>
      <c r="AG685" s="135"/>
      <c r="AH685" s="135"/>
      <c r="AI685" s="135"/>
      <c r="AJ685" s="135"/>
      <c r="AK685" s="135"/>
      <c r="AL685" s="135"/>
      <c r="AM685" s="135"/>
      <c r="AN685" s="135"/>
      <c r="AO685" s="135"/>
      <c r="AP685" s="135"/>
      <c r="AQ685" s="135"/>
      <c r="AR685" s="135"/>
      <c r="AS685" s="135"/>
      <c r="AT685" s="135"/>
      <c r="AU685" s="135"/>
      <c r="AV685" s="135"/>
      <c r="AW685" s="135"/>
      <c r="AX685" s="135"/>
      <c r="AY685" s="135"/>
      <c r="AZ685" s="135"/>
      <c r="BA685" s="135"/>
      <c r="BB685" s="135"/>
      <c r="BC685" s="135"/>
      <c r="BD685" s="135"/>
      <c r="BE685" s="135"/>
      <c r="BF685" s="135"/>
      <c r="BG685" s="135"/>
      <c r="BH685" s="136"/>
    </row>
    <row r="686">
      <c r="I686" s="131"/>
      <c r="J686" s="131"/>
      <c r="K686" s="131"/>
      <c r="L686" s="131"/>
      <c r="M686" s="132"/>
      <c r="N686" s="133"/>
      <c r="O686" s="131"/>
      <c r="P686" s="135"/>
      <c r="Q686" s="135"/>
      <c r="R686" s="135"/>
      <c r="S686" s="135"/>
      <c r="T686" s="135"/>
      <c r="U686" s="135"/>
      <c r="V686" s="135"/>
      <c r="W686" s="135"/>
      <c r="X686" s="135"/>
      <c r="Y686" s="135"/>
      <c r="Z686" s="135"/>
      <c r="AA686" s="135"/>
      <c r="AB686" s="135"/>
      <c r="AC686" s="135"/>
      <c r="AD686" s="135"/>
      <c r="AE686" s="135"/>
      <c r="AF686" s="135"/>
      <c r="AG686" s="135"/>
      <c r="AH686" s="135"/>
      <c r="AI686" s="135"/>
      <c r="AJ686" s="135"/>
      <c r="AK686" s="135"/>
      <c r="AL686" s="135"/>
      <c r="AM686" s="135"/>
      <c r="AN686" s="135"/>
      <c r="AO686" s="135"/>
      <c r="AP686" s="135"/>
      <c r="AQ686" s="135"/>
      <c r="AR686" s="135"/>
      <c r="AS686" s="135"/>
      <c r="AT686" s="135"/>
      <c r="AU686" s="135"/>
      <c r="AV686" s="135"/>
      <c r="AW686" s="135"/>
      <c r="AX686" s="135"/>
      <c r="AY686" s="135"/>
      <c r="AZ686" s="135"/>
      <c r="BA686" s="135"/>
      <c r="BB686" s="135"/>
      <c r="BC686" s="135"/>
      <c r="BD686" s="135"/>
      <c r="BE686" s="135"/>
      <c r="BF686" s="135"/>
      <c r="BG686" s="135"/>
      <c r="BH686" s="136"/>
    </row>
    <row r="687">
      <c r="I687" s="131"/>
      <c r="J687" s="131"/>
      <c r="K687" s="131"/>
      <c r="L687" s="131"/>
      <c r="M687" s="132"/>
      <c r="N687" s="133"/>
      <c r="O687" s="131"/>
      <c r="P687" s="135"/>
      <c r="Q687" s="135"/>
      <c r="R687" s="135"/>
      <c r="S687" s="135"/>
      <c r="T687" s="135"/>
      <c r="U687" s="135"/>
      <c r="V687" s="135"/>
      <c r="W687" s="135"/>
      <c r="X687" s="135"/>
      <c r="Y687" s="135"/>
      <c r="Z687" s="135"/>
      <c r="AA687" s="135"/>
      <c r="AB687" s="135"/>
      <c r="AC687" s="135"/>
      <c r="AD687" s="135"/>
      <c r="AE687" s="135"/>
      <c r="AF687" s="135"/>
      <c r="AG687" s="135"/>
      <c r="AH687" s="135"/>
      <c r="AI687" s="135"/>
      <c r="AJ687" s="135"/>
      <c r="AK687" s="135"/>
      <c r="AL687" s="135"/>
      <c r="AM687" s="135"/>
      <c r="AN687" s="135"/>
      <c r="AO687" s="135"/>
      <c r="AP687" s="135"/>
      <c r="AQ687" s="135"/>
      <c r="AR687" s="135"/>
      <c r="AS687" s="135"/>
      <c r="AT687" s="135"/>
      <c r="AU687" s="135"/>
      <c r="AV687" s="135"/>
      <c r="AW687" s="135"/>
      <c r="AX687" s="135"/>
      <c r="AY687" s="135"/>
      <c r="AZ687" s="135"/>
      <c r="BA687" s="135"/>
      <c r="BB687" s="135"/>
      <c r="BC687" s="135"/>
      <c r="BD687" s="135"/>
      <c r="BE687" s="135"/>
      <c r="BF687" s="135"/>
      <c r="BG687" s="135"/>
      <c r="BH687" s="136"/>
    </row>
    <row r="688">
      <c r="I688" s="131"/>
      <c r="J688" s="131"/>
      <c r="K688" s="131"/>
      <c r="L688" s="131"/>
      <c r="M688" s="132"/>
      <c r="N688" s="133"/>
      <c r="O688" s="131"/>
      <c r="P688" s="135"/>
      <c r="Q688" s="135"/>
      <c r="R688" s="135"/>
      <c r="S688" s="135"/>
      <c r="T688" s="135"/>
      <c r="U688" s="135"/>
      <c r="V688" s="135"/>
      <c r="W688" s="135"/>
      <c r="X688" s="135"/>
      <c r="Y688" s="135"/>
      <c r="Z688" s="135"/>
      <c r="AA688" s="135"/>
      <c r="AB688" s="135"/>
      <c r="AC688" s="135"/>
      <c r="AD688" s="135"/>
      <c r="AE688" s="135"/>
      <c r="AF688" s="135"/>
      <c r="AG688" s="135"/>
      <c r="AH688" s="135"/>
      <c r="AI688" s="135"/>
      <c r="AJ688" s="135"/>
      <c r="AK688" s="135"/>
      <c r="AL688" s="135"/>
      <c r="AM688" s="135"/>
      <c r="AN688" s="135"/>
      <c r="AO688" s="135"/>
      <c r="AP688" s="135"/>
      <c r="AQ688" s="135"/>
      <c r="AR688" s="135"/>
      <c r="AS688" s="135"/>
      <c r="AT688" s="135"/>
      <c r="AU688" s="135"/>
      <c r="AV688" s="135"/>
      <c r="AW688" s="135"/>
      <c r="AX688" s="135"/>
      <c r="AY688" s="135"/>
      <c r="AZ688" s="135"/>
      <c r="BA688" s="135"/>
      <c r="BB688" s="135"/>
      <c r="BC688" s="135"/>
      <c r="BD688" s="135"/>
      <c r="BE688" s="135"/>
      <c r="BF688" s="135"/>
      <c r="BG688" s="135"/>
      <c r="BH688" s="136"/>
    </row>
    <row r="689">
      <c r="I689" s="131"/>
      <c r="J689" s="131"/>
      <c r="K689" s="131"/>
      <c r="L689" s="131"/>
      <c r="M689" s="132"/>
      <c r="N689" s="133"/>
      <c r="O689" s="131"/>
      <c r="P689" s="135"/>
      <c r="Q689" s="135"/>
      <c r="R689" s="135"/>
      <c r="S689" s="135"/>
      <c r="T689" s="135"/>
      <c r="U689" s="135"/>
      <c r="V689" s="135"/>
      <c r="W689" s="135"/>
      <c r="X689" s="135"/>
      <c r="Y689" s="135"/>
      <c r="Z689" s="135"/>
      <c r="AA689" s="135"/>
      <c r="AB689" s="135"/>
      <c r="AC689" s="135"/>
      <c r="AD689" s="135"/>
      <c r="AE689" s="135"/>
      <c r="AF689" s="135"/>
      <c r="AG689" s="135"/>
      <c r="AH689" s="135"/>
      <c r="AI689" s="135"/>
      <c r="AJ689" s="135"/>
      <c r="AK689" s="135"/>
      <c r="AL689" s="135"/>
      <c r="AM689" s="135"/>
      <c r="AN689" s="135"/>
      <c r="AO689" s="135"/>
      <c r="AP689" s="135"/>
      <c r="AQ689" s="135"/>
      <c r="AR689" s="135"/>
      <c r="AS689" s="135"/>
      <c r="AT689" s="135"/>
      <c r="AU689" s="135"/>
      <c r="AV689" s="135"/>
      <c r="AW689" s="135"/>
      <c r="AX689" s="135"/>
      <c r="AY689" s="135"/>
      <c r="AZ689" s="135"/>
      <c r="BA689" s="135"/>
      <c r="BB689" s="135"/>
      <c r="BC689" s="135"/>
      <c r="BD689" s="135"/>
      <c r="BE689" s="135"/>
      <c r="BF689" s="135"/>
      <c r="BG689" s="135"/>
      <c r="BH689" s="136"/>
    </row>
    <row r="690">
      <c r="I690" s="131"/>
      <c r="J690" s="131"/>
      <c r="K690" s="131"/>
      <c r="L690" s="131"/>
      <c r="M690" s="132"/>
      <c r="N690" s="133"/>
      <c r="O690" s="131"/>
      <c r="P690" s="135"/>
      <c r="Q690" s="135"/>
      <c r="R690" s="135"/>
      <c r="S690" s="135"/>
      <c r="T690" s="135"/>
      <c r="U690" s="135"/>
      <c r="V690" s="135"/>
      <c r="W690" s="135"/>
      <c r="X690" s="135"/>
      <c r="Y690" s="135"/>
      <c r="Z690" s="135"/>
      <c r="AA690" s="135"/>
      <c r="AB690" s="135"/>
      <c r="AC690" s="135"/>
      <c r="AD690" s="135"/>
      <c r="AE690" s="135"/>
      <c r="AF690" s="135"/>
      <c r="AG690" s="135"/>
      <c r="AH690" s="135"/>
      <c r="AI690" s="135"/>
      <c r="AJ690" s="135"/>
      <c r="AK690" s="135"/>
      <c r="AL690" s="135"/>
      <c r="AM690" s="135"/>
      <c r="AN690" s="135"/>
      <c r="AO690" s="135"/>
      <c r="AP690" s="135"/>
      <c r="AQ690" s="135"/>
      <c r="AR690" s="135"/>
      <c r="AS690" s="135"/>
      <c r="AT690" s="135"/>
      <c r="AU690" s="135"/>
      <c r="AV690" s="135"/>
      <c r="AW690" s="135"/>
      <c r="AX690" s="135"/>
      <c r="AY690" s="135"/>
      <c r="AZ690" s="135"/>
      <c r="BA690" s="135"/>
      <c r="BB690" s="135"/>
      <c r="BC690" s="135"/>
      <c r="BD690" s="135"/>
      <c r="BE690" s="135"/>
      <c r="BF690" s="135"/>
      <c r="BG690" s="135"/>
      <c r="BH690" s="136"/>
    </row>
    <row r="691">
      <c r="I691" s="131"/>
      <c r="J691" s="131"/>
      <c r="K691" s="131"/>
      <c r="L691" s="131"/>
      <c r="M691" s="132"/>
      <c r="N691" s="133"/>
      <c r="O691" s="131"/>
      <c r="P691" s="135"/>
      <c r="Q691" s="135"/>
      <c r="R691" s="135"/>
      <c r="S691" s="135"/>
      <c r="T691" s="135"/>
      <c r="U691" s="135"/>
      <c r="V691" s="135"/>
      <c r="W691" s="135"/>
      <c r="X691" s="135"/>
      <c r="Y691" s="135"/>
      <c r="Z691" s="135"/>
      <c r="AA691" s="135"/>
      <c r="AB691" s="135"/>
      <c r="AC691" s="135"/>
      <c r="AD691" s="135"/>
      <c r="AE691" s="135"/>
      <c r="AF691" s="135"/>
      <c r="AG691" s="135"/>
      <c r="AH691" s="135"/>
      <c r="AI691" s="135"/>
      <c r="AJ691" s="135"/>
      <c r="AK691" s="135"/>
      <c r="AL691" s="135"/>
      <c r="AM691" s="135"/>
      <c r="AN691" s="135"/>
      <c r="AO691" s="135"/>
      <c r="AP691" s="135"/>
      <c r="AQ691" s="135"/>
      <c r="AR691" s="135"/>
      <c r="AS691" s="135"/>
      <c r="AT691" s="135"/>
      <c r="AU691" s="135"/>
      <c r="AV691" s="135"/>
      <c r="AW691" s="135"/>
      <c r="AX691" s="135"/>
      <c r="AY691" s="135"/>
      <c r="AZ691" s="135"/>
      <c r="BA691" s="135"/>
      <c r="BB691" s="135"/>
      <c r="BC691" s="135"/>
      <c r="BD691" s="135"/>
      <c r="BE691" s="135"/>
      <c r="BF691" s="135"/>
      <c r="BG691" s="135"/>
      <c r="BH691" s="136"/>
    </row>
    <row r="692">
      <c r="I692" s="131"/>
      <c r="J692" s="131"/>
      <c r="K692" s="131"/>
      <c r="L692" s="131"/>
      <c r="M692" s="132"/>
      <c r="N692" s="133"/>
      <c r="O692" s="131"/>
      <c r="P692" s="135"/>
      <c r="Q692" s="135"/>
      <c r="R692" s="135"/>
      <c r="S692" s="135"/>
      <c r="T692" s="135"/>
      <c r="U692" s="135"/>
      <c r="V692" s="135"/>
      <c r="W692" s="135"/>
      <c r="X692" s="135"/>
      <c r="Y692" s="135"/>
      <c r="Z692" s="135"/>
      <c r="AA692" s="135"/>
      <c r="AB692" s="135"/>
      <c r="AC692" s="135"/>
      <c r="AD692" s="135"/>
      <c r="AE692" s="135"/>
      <c r="AF692" s="135"/>
      <c r="AG692" s="135"/>
      <c r="AH692" s="135"/>
      <c r="AI692" s="135"/>
      <c r="AJ692" s="135"/>
      <c r="AK692" s="135"/>
      <c r="AL692" s="135"/>
      <c r="AM692" s="135"/>
      <c r="AN692" s="135"/>
      <c r="AO692" s="135"/>
      <c r="AP692" s="135"/>
      <c r="AQ692" s="135"/>
      <c r="AR692" s="135"/>
      <c r="AS692" s="135"/>
      <c r="AT692" s="135"/>
      <c r="AU692" s="135"/>
      <c r="AV692" s="135"/>
      <c r="AW692" s="135"/>
      <c r="AX692" s="135"/>
      <c r="AY692" s="135"/>
      <c r="AZ692" s="135"/>
      <c r="BA692" s="135"/>
      <c r="BB692" s="135"/>
      <c r="BC692" s="135"/>
      <c r="BD692" s="135"/>
      <c r="BE692" s="135"/>
      <c r="BF692" s="135"/>
      <c r="BG692" s="135"/>
      <c r="BH692" s="136"/>
    </row>
    <row r="693">
      <c r="I693" s="131"/>
      <c r="J693" s="131"/>
      <c r="K693" s="131"/>
      <c r="L693" s="131"/>
      <c r="M693" s="132"/>
      <c r="N693" s="133"/>
      <c r="O693" s="131"/>
      <c r="P693" s="135"/>
      <c r="Q693" s="135"/>
      <c r="R693" s="135"/>
      <c r="S693" s="135"/>
      <c r="T693" s="135"/>
      <c r="U693" s="135"/>
      <c r="V693" s="135"/>
      <c r="W693" s="135"/>
      <c r="X693" s="135"/>
      <c r="Y693" s="135"/>
      <c r="Z693" s="135"/>
      <c r="AA693" s="135"/>
      <c r="AB693" s="135"/>
      <c r="AC693" s="135"/>
      <c r="AD693" s="135"/>
      <c r="AE693" s="135"/>
      <c r="AF693" s="135"/>
      <c r="AG693" s="135"/>
      <c r="AH693" s="135"/>
      <c r="AI693" s="135"/>
      <c r="AJ693" s="135"/>
      <c r="AK693" s="135"/>
      <c r="AL693" s="135"/>
      <c r="AM693" s="135"/>
      <c r="AN693" s="135"/>
      <c r="AO693" s="135"/>
      <c r="AP693" s="135"/>
      <c r="AQ693" s="135"/>
      <c r="AR693" s="135"/>
      <c r="AS693" s="135"/>
      <c r="AT693" s="135"/>
      <c r="AU693" s="135"/>
      <c r="AV693" s="135"/>
      <c r="AW693" s="135"/>
      <c r="AX693" s="135"/>
      <c r="AY693" s="135"/>
      <c r="AZ693" s="135"/>
      <c r="BA693" s="135"/>
      <c r="BB693" s="135"/>
      <c r="BC693" s="135"/>
      <c r="BD693" s="135"/>
      <c r="BE693" s="135"/>
      <c r="BF693" s="135"/>
      <c r="BG693" s="135"/>
      <c r="BH693" s="136"/>
    </row>
    <row r="694">
      <c r="I694" s="131"/>
      <c r="J694" s="131"/>
      <c r="K694" s="131"/>
      <c r="L694" s="131"/>
      <c r="M694" s="132"/>
      <c r="N694" s="133"/>
      <c r="O694" s="131"/>
      <c r="P694" s="135"/>
      <c r="Q694" s="135"/>
      <c r="R694" s="135"/>
      <c r="S694" s="135"/>
      <c r="T694" s="135"/>
      <c r="U694" s="135"/>
      <c r="V694" s="135"/>
      <c r="W694" s="135"/>
      <c r="X694" s="135"/>
      <c r="Y694" s="135"/>
      <c r="Z694" s="135"/>
      <c r="AA694" s="135"/>
      <c r="AB694" s="135"/>
      <c r="AC694" s="135"/>
      <c r="AD694" s="135"/>
      <c r="AE694" s="135"/>
      <c r="AF694" s="135"/>
      <c r="AG694" s="135"/>
      <c r="AH694" s="135"/>
      <c r="AI694" s="135"/>
      <c r="AJ694" s="135"/>
      <c r="AK694" s="135"/>
      <c r="AL694" s="135"/>
      <c r="AM694" s="135"/>
      <c r="AN694" s="135"/>
      <c r="AO694" s="135"/>
      <c r="AP694" s="135"/>
      <c r="AQ694" s="135"/>
      <c r="AR694" s="135"/>
      <c r="AS694" s="135"/>
      <c r="AT694" s="135"/>
      <c r="AU694" s="135"/>
      <c r="AV694" s="135"/>
      <c r="AW694" s="135"/>
      <c r="AX694" s="135"/>
      <c r="AY694" s="135"/>
      <c r="AZ694" s="135"/>
      <c r="BA694" s="135"/>
      <c r="BB694" s="135"/>
      <c r="BC694" s="135"/>
      <c r="BD694" s="135"/>
      <c r="BE694" s="135"/>
      <c r="BF694" s="135"/>
      <c r="BG694" s="135"/>
      <c r="BH694" s="136"/>
    </row>
    <row r="695">
      <c r="I695" s="131"/>
      <c r="J695" s="131"/>
      <c r="K695" s="131"/>
      <c r="L695" s="131"/>
      <c r="M695" s="132"/>
      <c r="N695" s="133"/>
      <c r="O695" s="131"/>
      <c r="P695" s="135"/>
      <c r="Q695" s="135"/>
      <c r="R695" s="135"/>
      <c r="S695" s="135"/>
      <c r="T695" s="135"/>
      <c r="U695" s="135"/>
      <c r="V695" s="135"/>
      <c r="W695" s="135"/>
      <c r="X695" s="135"/>
      <c r="Y695" s="135"/>
      <c r="Z695" s="135"/>
      <c r="AA695" s="135"/>
      <c r="AB695" s="135"/>
      <c r="AC695" s="135"/>
      <c r="AD695" s="135"/>
      <c r="AE695" s="135"/>
      <c r="AF695" s="135"/>
      <c r="AG695" s="135"/>
      <c r="AH695" s="135"/>
      <c r="AI695" s="135"/>
      <c r="AJ695" s="135"/>
      <c r="AK695" s="135"/>
      <c r="AL695" s="135"/>
      <c r="AM695" s="135"/>
      <c r="AN695" s="135"/>
      <c r="AO695" s="135"/>
      <c r="AP695" s="135"/>
      <c r="AQ695" s="135"/>
      <c r="AR695" s="135"/>
      <c r="AS695" s="135"/>
      <c r="AT695" s="135"/>
      <c r="AU695" s="135"/>
      <c r="AV695" s="135"/>
      <c r="AW695" s="135"/>
      <c r="AX695" s="135"/>
      <c r="AY695" s="135"/>
      <c r="AZ695" s="135"/>
      <c r="BA695" s="135"/>
      <c r="BB695" s="135"/>
      <c r="BC695" s="135"/>
      <c r="BD695" s="135"/>
      <c r="BE695" s="135"/>
      <c r="BF695" s="135"/>
      <c r="BG695" s="135"/>
      <c r="BH695" s="136"/>
    </row>
    <row r="696">
      <c r="I696" s="131"/>
      <c r="J696" s="131"/>
      <c r="K696" s="131"/>
      <c r="L696" s="131"/>
      <c r="M696" s="132"/>
      <c r="N696" s="133"/>
      <c r="O696" s="131"/>
      <c r="P696" s="135"/>
      <c r="Q696" s="135"/>
      <c r="R696" s="135"/>
      <c r="S696" s="135"/>
      <c r="T696" s="135"/>
      <c r="U696" s="135"/>
      <c r="V696" s="135"/>
      <c r="W696" s="135"/>
      <c r="X696" s="135"/>
      <c r="Y696" s="135"/>
      <c r="Z696" s="135"/>
      <c r="AA696" s="135"/>
      <c r="AB696" s="135"/>
      <c r="AC696" s="135"/>
      <c r="AD696" s="135"/>
      <c r="AE696" s="135"/>
      <c r="AF696" s="135"/>
      <c r="AG696" s="135"/>
      <c r="AH696" s="135"/>
      <c r="AI696" s="135"/>
      <c r="AJ696" s="135"/>
      <c r="AK696" s="135"/>
      <c r="AL696" s="135"/>
      <c r="AM696" s="135"/>
      <c r="AN696" s="135"/>
      <c r="AO696" s="135"/>
      <c r="AP696" s="135"/>
      <c r="AQ696" s="135"/>
      <c r="AR696" s="135"/>
      <c r="AS696" s="135"/>
      <c r="AT696" s="135"/>
      <c r="AU696" s="135"/>
      <c r="AV696" s="135"/>
      <c r="AW696" s="135"/>
      <c r="AX696" s="135"/>
      <c r="AY696" s="135"/>
      <c r="AZ696" s="135"/>
      <c r="BA696" s="135"/>
      <c r="BB696" s="135"/>
      <c r="BC696" s="135"/>
      <c r="BD696" s="135"/>
      <c r="BE696" s="135"/>
      <c r="BF696" s="135"/>
      <c r="BG696" s="135"/>
      <c r="BH696" s="136"/>
    </row>
    <row r="697">
      <c r="I697" s="131"/>
      <c r="J697" s="131"/>
      <c r="K697" s="131"/>
      <c r="L697" s="131"/>
      <c r="M697" s="132"/>
      <c r="N697" s="133"/>
      <c r="O697" s="131"/>
      <c r="P697" s="135"/>
      <c r="Q697" s="135"/>
      <c r="R697" s="135"/>
      <c r="S697" s="135"/>
      <c r="T697" s="135"/>
      <c r="U697" s="135"/>
      <c r="V697" s="135"/>
      <c r="W697" s="135"/>
      <c r="X697" s="135"/>
      <c r="Y697" s="135"/>
      <c r="Z697" s="135"/>
      <c r="AA697" s="135"/>
      <c r="AB697" s="135"/>
      <c r="AC697" s="135"/>
      <c r="AD697" s="135"/>
      <c r="AE697" s="135"/>
      <c r="AF697" s="135"/>
      <c r="AG697" s="135"/>
      <c r="AH697" s="135"/>
      <c r="AI697" s="135"/>
      <c r="AJ697" s="135"/>
      <c r="AK697" s="135"/>
      <c r="AL697" s="135"/>
      <c r="AM697" s="135"/>
      <c r="AN697" s="135"/>
      <c r="AO697" s="135"/>
      <c r="AP697" s="135"/>
      <c r="AQ697" s="135"/>
      <c r="AR697" s="135"/>
      <c r="AS697" s="135"/>
      <c r="AT697" s="135"/>
      <c r="AU697" s="135"/>
      <c r="AV697" s="135"/>
      <c r="AW697" s="135"/>
      <c r="AX697" s="135"/>
      <c r="AY697" s="135"/>
      <c r="AZ697" s="135"/>
      <c r="BA697" s="135"/>
      <c r="BB697" s="135"/>
      <c r="BC697" s="135"/>
      <c r="BD697" s="135"/>
      <c r="BE697" s="135"/>
      <c r="BF697" s="135"/>
      <c r="BG697" s="135"/>
      <c r="BH697" s="136"/>
    </row>
    <row r="698">
      <c r="I698" s="131"/>
      <c r="J698" s="131"/>
      <c r="K698" s="131"/>
      <c r="L698" s="131"/>
      <c r="M698" s="132"/>
      <c r="N698" s="133"/>
      <c r="O698" s="131"/>
      <c r="P698" s="135"/>
      <c r="Q698" s="135"/>
      <c r="R698" s="135"/>
      <c r="S698" s="135"/>
      <c r="T698" s="135"/>
      <c r="U698" s="135"/>
      <c r="V698" s="135"/>
      <c r="W698" s="135"/>
      <c r="X698" s="135"/>
      <c r="Y698" s="135"/>
      <c r="Z698" s="135"/>
      <c r="AA698" s="135"/>
      <c r="AB698" s="135"/>
      <c r="AC698" s="135"/>
      <c r="AD698" s="135"/>
      <c r="AE698" s="135"/>
      <c r="AF698" s="135"/>
      <c r="AG698" s="135"/>
      <c r="AH698" s="135"/>
      <c r="AI698" s="135"/>
      <c r="AJ698" s="135"/>
      <c r="AK698" s="135"/>
      <c r="AL698" s="135"/>
      <c r="AM698" s="135"/>
      <c r="AN698" s="135"/>
      <c r="AO698" s="135"/>
      <c r="AP698" s="135"/>
      <c r="AQ698" s="135"/>
      <c r="AR698" s="135"/>
      <c r="AS698" s="135"/>
      <c r="AT698" s="135"/>
      <c r="AU698" s="135"/>
      <c r="AV698" s="135"/>
      <c r="AW698" s="135"/>
      <c r="AX698" s="135"/>
      <c r="AY698" s="135"/>
      <c r="AZ698" s="135"/>
      <c r="BA698" s="135"/>
      <c r="BB698" s="135"/>
      <c r="BC698" s="135"/>
      <c r="BD698" s="135"/>
      <c r="BE698" s="135"/>
      <c r="BF698" s="135"/>
      <c r="BG698" s="135"/>
      <c r="BH698" s="136"/>
    </row>
    <row r="699">
      <c r="I699" s="131"/>
      <c r="J699" s="131"/>
      <c r="K699" s="131"/>
      <c r="L699" s="131"/>
      <c r="M699" s="132"/>
      <c r="N699" s="133"/>
      <c r="O699" s="131"/>
      <c r="P699" s="135"/>
      <c r="Q699" s="135"/>
      <c r="R699" s="135"/>
      <c r="S699" s="135"/>
      <c r="T699" s="135"/>
      <c r="U699" s="135"/>
      <c r="V699" s="135"/>
      <c r="W699" s="135"/>
      <c r="X699" s="135"/>
      <c r="Y699" s="135"/>
      <c r="Z699" s="135"/>
      <c r="AA699" s="135"/>
      <c r="AB699" s="135"/>
      <c r="AC699" s="135"/>
      <c r="AD699" s="135"/>
      <c r="AE699" s="135"/>
      <c r="AF699" s="135"/>
      <c r="AG699" s="135"/>
      <c r="AH699" s="135"/>
      <c r="AI699" s="135"/>
      <c r="AJ699" s="135"/>
      <c r="AK699" s="135"/>
      <c r="AL699" s="135"/>
      <c r="AM699" s="135"/>
      <c r="AN699" s="135"/>
      <c r="AO699" s="135"/>
      <c r="AP699" s="135"/>
      <c r="AQ699" s="135"/>
      <c r="AR699" s="135"/>
      <c r="AS699" s="135"/>
      <c r="AT699" s="135"/>
      <c r="AU699" s="135"/>
      <c r="AV699" s="135"/>
      <c r="AW699" s="135"/>
      <c r="AX699" s="135"/>
      <c r="AY699" s="135"/>
      <c r="AZ699" s="135"/>
      <c r="BA699" s="135"/>
      <c r="BB699" s="135"/>
      <c r="BC699" s="135"/>
      <c r="BD699" s="135"/>
      <c r="BE699" s="135"/>
      <c r="BF699" s="135"/>
      <c r="BG699" s="135"/>
      <c r="BH699" s="136"/>
    </row>
    <row r="700">
      <c r="I700" s="131"/>
      <c r="J700" s="131"/>
      <c r="K700" s="131"/>
      <c r="L700" s="131"/>
      <c r="M700" s="132"/>
      <c r="N700" s="133"/>
      <c r="O700" s="131"/>
      <c r="P700" s="135"/>
      <c r="Q700" s="135"/>
      <c r="R700" s="135"/>
      <c r="S700" s="135"/>
      <c r="T700" s="135"/>
      <c r="U700" s="135"/>
      <c r="V700" s="135"/>
      <c r="W700" s="135"/>
      <c r="X700" s="135"/>
      <c r="Y700" s="135"/>
      <c r="Z700" s="135"/>
      <c r="AA700" s="135"/>
      <c r="AB700" s="135"/>
      <c r="AC700" s="135"/>
      <c r="AD700" s="135"/>
      <c r="AE700" s="135"/>
      <c r="AF700" s="135"/>
      <c r="AG700" s="135"/>
      <c r="AH700" s="135"/>
      <c r="AI700" s="135"/>
      <c r="AJ700" s="135"/>
      <c r="AK700" s="135"/>
      <c r="AL700" s="135"/>
      <c r="AM700" s="135"/>
      <c r="AN700" s="135"/>
      <c r="AO700" s="135"/>
      <c r="AP700" s="135"/>
      <c r="AQ700" s="135"/>
      <c r="AR700" s="135"/>
      <c r="AS700" s="135"/>
      <c r="AT700" s="135"/>
      <c r="AU700" s="135"/>
      <c r="AV700" s="135"/>
      <c r="AW700" s="135"/>
      <c r="AX700" s="135"/>
      <c r="AY700" s="135"/>
      <c r="AZ700" s="135"/>
      <c r="BA700" s="135"/>
      <c r="BB700" s="135"/>
      <c r="BC700" s="135"/>
      <c r="BD700" s="135"/>
      <c r="BE700" s="135"/>
      <c r="BF700" s="135"/>
      <c r="BG700" s="135"/>
      <c r="BH700" s="136"/>
    </row>
    <row r="701">
      <c r="I701" s="131"/>
      <c r="J701" s="131"/>
      <c r="K701" s="131"/>
      <c r="L701" s="131"/>
      <c r="M701" s="132"/>
      <c r="N701" s="133"/>
      <c r="O701" s="131"/>
      <c r="P701" s="135"/>
      <c r="Q701" s="135"/>
      <c r="R701" s="135"/>
      <c r="S701" s="135"/>
      <c r="T701" s="135"/>
      <c r="U701" s="135"/>
      <c r="V701" s="135"/>
      <c r="W701" s="135"/>
      <c r="X701" s="135"/>
      <c r="Y701" s="135"/>
      <c r="Z701" s="135"/>
      <c r="AA701" s="135"/>
      <c r="AB701" s="135"/>
      <c r="AC701" s="135"/>
      <c r="AD701" s="135"/>
      <c r="AE701" s="135"/>
      <c r="AF701" s="135"/>
      <c r="AG701" s="135"/>
      <c r="AH701" s="135"/>
      <c r="AI701" s="135"/>
      <c r="AJ701" s="135"/>
      <c r="AK701" s="135"/>
      <c r="AL701" s="135"/>
      <c r="AM701" s="135"/>
      <c r="AN701" s="135"/>
      <c r="AO701" s="135"/>
      <c r="AP701" s="135"/>
      <c r="AQ701" s="135"/>
      <c r="AR701" s="135"/>
      <c r="AS701" s="135"/>
      <c r="AT701" s="135"/>
      <c r="AU701" s="135"/>
      <c r="AV701" s="135"/>
      <c r="AW701" s="135"/>
      <c r="AX701" s="135"/>
      <c r="AY701" s="135"/>
      <c r="AZ701" s="135"/>
      <c r="BA701" s="135"/>
      <c r="BB701" s="135"/>
      <c r="BC701" s="135"/>
      <c r="BD701" s="135"/>
      <c r="BE701" s="135"/>
      <c r="BF701" s="135"/>
      <c r="BG701" s="135"/>
      <c r="BH701" s="136"/>
    </row>
    <row r="702">
      <c r="I702" s="131"/>
      <c r="J702" s="131"/>
      <c r="K702" s="131"/>
      <c r="L702" s="131"/>
      <c r="M702" s="132"/>
      <c r="N702" s="133"/>
      <c r="O702" s="131"/>
      <c r="P702" s="135"/>
      <c r="Q702" s="135"/>
      <c r="R702" s="135"/>
      <c r="S702" s="135"/>
      <c r="T702" s="135"/>
      <c r="U702" s="135"/>
      <c r="V702" s="135"/>
      <c r="W702" s="135"/>
      <c r="X702" s="135"/>
      <c r="Y702" s="135"/>
      <c r="Z702" s="135"/>
      <c r="AA702" s="135"/>
      <c r="AB702" s="135"/>
      <c r="AC702" s="135"/>
      <c r="AD702" s="135"/>
      <c r="AE702" s="135"/>
      <c r="AF702" s="135"/>
      <c r="AG702" s="135"/>
      <c r="AH702" s="135"/>
      <c r="AI702" s="135"/>
      <c r="AJ702" s="135"/>
      <c r="AK702" s="135"/>
      <c r="AL702" s="135"/>
      <c r="AM702" s="135"/>
      <c r="AN702" s="135"/>
      <c r="AO702" s="135"/>
      <c r="AP702" s="135"/>
      <c r="AQ702" s="135"/>
      <c r="AR702" s="135"/>
      <c r="AS702" s="135"/>
      <c r="AT702" s="135"/>
      <c r="AU702" s="135"/>
      <c r="AV702" s="135"/>
      <c r="AW702" s="135"/>
      <c r="AX702" s="135"/>
      <c r="AY702" s="135"/>
      <c r="AZ702" s="135"/>
      <c r="BA702" s="135"/>
      <c r="BB702" s="135"/>
      <c r="BC702" s="135"/>
      <c r="BD702" s="135"/>
      <c r="BE702" s="135"/>
      <c r="BF702" s="135"/>
      <c r="BG702" s="135"/>
      <c r="BH702" s="136"/>
    </row>
    <row r="703">
      <c r="I703" s="131"/>
      <c r="J703" s="131"/>
      <c r="K703" s="131"/>
      <c r="L703" s="131"/>
      <c r="M703" s="132"/>
      <c r="N703" s="133"/>
      <c r="O703" s="131"/>
      <c r="P703" s="135"/>
      <c r="Q703" s="135"/>
      <c r="R703" s="135"/>
      <c r="S703" s="135"/>
      <c r="T703" s="135"/>
      <c r="U703" s="135"/>
      <c r="V703" s="135"/>
      <c r="W703" s="135"/>
      <c r="X703" s="135"/>
      <c r="Y703" s="135"/>
      <c r="Z703" s="135"/>
      <c r="AA703" s="135"/>
      <c r="AB703" s="135"/>
      <c r="AC703" s="135"/>
      <c r="AD703" s="135"/>
      <c r="AE703" s="135"/>
      <c r="AF703" s="135"/>
      <c r="AG703" s="135"/>
      <c r="AH703" s="135"/>
      <c r="AI703" s="135"/>
      <c r="AJ703" s="135"/>
      <c r="AK703" s="135"/>
      <c r="AL703" s="135"/>
      <c r="AM703" s="135"/>
      <c r="AN703" s="135"/>
      <c r="AO703" s="135"/>
      <c r="AP703" s="135"/>
      <c r="AQ703" s="135"/>
      <c r="AR703" s="135"/>
      <c r="AS703" s="135"/>
      <c r="AT703" s="135"/>
      <c r="AU703" s="135"/>
      <c r="AV703" s="135"/>
      <c r="AW703" s="135"/>
      <c r="AX703" s="135"/>
      <c r="AY703" s="135"/>
      <c r="AZ703" s="135"/>
      <c r="BA703" s="135"/>
      <c r="BB703" s="135"/>
      <c r="BC703" s="135"/>
      <c r="BD703" s="135"/>
      <c r="BE703" s="135"/>
      <c r="BF703" s="135"/>
      <c r="BG703" s="135"/>
      <c r="BH703" s="136"/>
    </row>
    <row r="704">
      <c r="I704" s="131"/>
      <c r="J704" s="131"/>
      <c r="K704" s="131"/>
      <c r="L704" s="131"/>
      <c r="M704" s="132"/>
      <c r="N704" s="133"/>
      <c r="O704" s="131"/>
      <c r="P704" s="135"/>
      <c r="Q704" s="135"/>
      <c r="R704" s="135"/>
      <c r="S704" s="135"/>
      <c r="T704" s="135"/>
      <c r="U704" s="135"/>
      <c r="V704" s="135"/>
      <c r="W704" s="135"/>
      <c r="X704" s="135"/>
      <c r="Y704" s="135"/>
      <c r="Z704" s="135"/>
      <c r="AA704" s="135"/>
      <c r="AB704" s="135"/>
      <c r="AC704" s="135"/>
      <c r="AD704" s="135"/>
      <c r="AE704" s="135"/>
      <c r="AF704" s="135"/>
      <c r="AG704" s="135"/>
      <c r="AH704" s="135"/>
      <c r="AI704" s="135"/>
      <c r="AJ704" s="135"/>
      <c r="AK704" s="135"/>
      <c r="AL704" s="135"/>
      <c r="AM704" s="135"/>
      <c r="AN704" s="135"/>
      <c r="AO704" s="135"/>
      <c r="AP704" s="135"/>
      <c r="AQ704" s="135"/>
      <c r="AR704" s="135"/>
      <c r="AS704" s="135"/>
      <c r="AT704" s="135"/>
      <c r="AU704" s="135"/>
      <c r="AV704" s="135"/>
      <c r="AW704" s="135"/>
      <c r="AX704" s="135"/>
      <c r="AY704" s="135"/>
      <c r="AZ704" s="135"/>
      <c r="BA704" s="135"/>
      <c r="BB704" s="135"/>
      <c r="BC704" s="135"/>
      <c r="BD704" s="135"/>
      <c r="BE704" s="135"/>
      <c r="BF704" s="135"/>
      <c r="BG704" s="135"/>
      <c r="BH704" s="136"/>
    </row>
    <row r="705">
      <c r="I705" s="131"/>
      <c r="J705" s="131"/>
      <c r="K705" s="131"/>
      <c r="L705" s="131"/>
      <c r="M705" s="132"/>
      <c r="N705" s="133"/>
      <c r="O705" s="131"/>
      <c r="P705" s="135"/>
      <c r="Q705" s="135"/>
      <c r="R705" s="135"/>
      <c r="S705" s="135"/>
      <c r="T705" s="135"/>
      <c r="U705" s="135"/>
      <c r="V705" s="135"/>
      <c r="W705" s="135"/>
      <c r="X705" s="135"/>
      <c r="Y705" s="135"/>
      <c r="Z705" s="135"/>
      <c r="AA705" s="135"/>
      <c r="AB705" s="135"/>
      <c r="AC705" s="135"/>
      <c r="AD705" s="135"/>
      <c r="AE705" s="135"/>
      <c r="AF705" s="135"/>
      <c r="AG705" s="135"/>
      <c r="AH705" s="135"/>
      <c r="AI705" s="135"/>
      <c r="AJ705" s="135"/>
      <c r="AK705" s="135"/>
      <c r="AL705" s="135"/>
      <c r="AM705" s="135"/>
      <c r="AN705" s="135"/>
      <c r="AO705" s="135"/>
      <c r="AP705" s="135"/>
      <c r="AQ705" s="135"/>
      <c r="AR705" s="135"/>
      <c r="AS705" s="135"/>
      <c r="AT705" s="135"/>
      <c r="AU705" s="135"/>
      <c r="AV705" s="135"/>
      <c r="AW705" s="135"/>
      <c r="AX705" s="135"/>
      <c r="AY705" s="135"/>
      <c r="AZ705" s="135"/>
      <c r="BA705" s="135"/>
      <c r="BB705" s="135"/>
      <c r="BC705" s="135"/>
      <c r="BD705" s="135"/>
      <c r="BE705" s="135"/>
      <c r="BF705" s="135"/>
      <c r="BG705" s="135"/>
      <c r="BH705" s="136"/>
    </row>
    <row r="706">
      <c r="I706" s="131"/>
      <c r="J706" s="131"/>
      <c r="K706" s="131"/>
      <c r="L706" s="131"/>
      <c r="M706" s="132"/>
      <c r="N706" s="133"/>
      <c r="O706" s="131"/>
      <c r="P706" s="135"/>
      <c r="Q706" s="135"/>
      <c r="R706" s="135"/>
      <c r="S706" s="135"/>
      <c r="T706" s="135"/>
      <c r="U706" s="135"/>
      <c r="V706" s="135"/>
      <c r="W706" s="135"/>
      <c r="X706" s="135"/>
      <c r="Y706" s="135"/>
      <c r="Z706" s="135"/>
      <c r="AA706" s="135"/>
      <c r="AB706" s="135"/>
      <c r="AC706" s="135"/>
      <c r="AD706" s="135"/>
      <c r="AE706" s="135"/>
      <c r="AF706" s="135"/>
      <c r="AG706" s="135"/>
      <c r="AH706" s="135"/>
      <c r="AI706" s="135"/>
      <c r="AJ706" s="135"/>
      <c r="AK706" s="135"/>
      <c r="AL706" s="135"/>
      <c r="AM706" s="135"/>
      <c r="AN706" s="135"/>
      <c r="AO706" s="135"/>
      <c r="AP706" s="135"/>
      <c r="AQ706" s="135"/>
      <c r="AR706" s="135"/>
      <c r="AS706" s="135"/>
      <c r="AT706" s="135"/>
      <c r="AU706" s="135"/>
      <c r="AV706" s="135"/>
      <c r="AW706" s="135"/>
      <c r="AX706" s="135"/>
      <c r="AY706" s="135"/>
      <c r="AZ706" s="135"/>
      <c r="BA706" s="135"/>
      <c r="BB706" s="135"/>
      <c r="BC706" s="135"/>
      <c r="BD706" s="135"/>
      <c r="BE706" s="135"/>
      <c r="BF706" s="135"/>
      <c r="BG706" s="135"/>
      <c r="BH706" s="136"/>
    </row>
    <row r="707">
      <c r="I707" s="131"/>
      <c r="J707" s="131"/>
      <c r="K707" s="131"/>
      <c r="L707" s="131"/>
      <c r="M707" s="132"/>
      <c r="N707" s="133"/>
      <c r="O707" s="131"/>
      <c r="P707" s="135"/>
      <c r="Q707" s="135"/>
      <c r="R707" s="135"/>
      <c r="S707" s="135"/>
      <c r="T707" s="135"/>
      <c r="U707" s="135"/>
      <c r="V707" s="135"/>
      <c r="W707" s="135"/>
      <c r="X707" s="135"/>
      <c r="Y707" s="135"/>
      <c r="Z707" s="135"/>
      <c r="AA707" s="135"/>
      <c r="AB707" s="135"/>
      <c r="AC707" s="135"/>
      <c r="AD707" s="135"/>
      <c r="AE707" s="135"/>
      <c r="AF707" s="135"/>
      <c r="AG707" s="135"/>
      <c r="AH707" s="135"/>
      <c r="AI707" s="135"/>
      <c r="AJ707" s="135"/>
      <c r="AK707" s="135"/>
      <c r="AL707" s="135"/>
      <c r="AM707" s="135"/>
      <c r="AN707" s="135"/>
      <c r="AO707" s="135"/>
      <c r="AP707" s="135"/>
      <c r="AQ707" s="135"/>
      <c r="AR707" s="135"/>
      <c r="AS707" s="135"/>
      <c r="AT707" s="135"/>
      <c r="AU707" s="135"/>
      <c r="AV707" s="135"/>
      <c r="AW707" s="135"/>
      <c r="AX707" s="135"/>
      <c r="AY707" s="135"/>
      <c r="AZ707" s="135"/>
      <c r="BA707" s="135"/>
      <c r="BB707" s="135"/>
      <c r="BC707" s="135"/>
      <c r="BD707" s="135"/>
      <c r="BE707" s="135"/>
      <c r="BF707" s="135"/>
      <c r="BG707" s="135"/>
      <c r="BH707" s="136"/>
    </row>
    <row r="708">
      <c r="I708" s="131"/>
      <c r="J708" s="131"/>
      <c r="K708" s="131"/>
      <c r="L708" s="131"/>
      <c r="M708" s="132"/>
      <c r="N708" s="133"/>
      <c r="O708" s="131"/>
      <c r="P708" s="135"/>
      <c r="Q708" s="135"/>
      <c r="R708" s="135"/>
      <c r="S708" s="135"/>
      <c r="T708" s="135"/>
      <c r="U708" s="135"/>
      <c r="V708" s="135"/>
      <c r="W708" s="135"/>
      <c r="X708" s="135"/>
      <c r="Y708" s="135"/>
      <c r="Z708" s="135"/>
      <c r="AA708" s="135"/>
      <c r="AB708" s="135"/>
      <c r="AC708" s="135"/>
      <c r="AD708" s="135"/>
      <c r="AE708" s="135"/>
      <c r="AF708" s="135"/>
      <c r="AG708" s="135"/>
      <c r="AH708" s="135"/>
      <c r="AI708" s="135"/>
      <c r="AJ708" s="135"/>
      <c r="AK708" s="135"/>
      <c r="AL708" s="135"/>
      <c r="AM708" s="135"/>
      <c r="AN708" s="135"/>
      <c r="AO708" s="135"/>
      <c r="AP708" s="135"/>
      <c r="AQ708" s="135"/>
      <c r="AR708" s="135"/>
      <c r="AS708" s="135"/>
      <c r="AT708" s="135"/>
      <c r="AU708" s="135"/>
      <c r="AV708" s="135"/>
      <c r="AW708" s="135"/>
      <c r="AX708" s="135"/>
      <c r="AY708" s="135"/>
      <c r="AZ708" s="135"/>
      <c r="BA708" s="135"/>
      <c r="BB708" s="135"/>
      <c r="BC708" s="135"/>
      <c r="BD708" s="135"/>
      <c r="BE708" s="135"/>
      <c r="BF708" s="135"/>
      <c r="BG708" s="135"/>
      <c r="BH708" s="136"/>
    </row>
    <row r="709">
      <c r="I709" s="131"/>
      <c r="J709" s="131"/>
      <c r="K709" s="131"/>
      <c r="L709" s="131"/>
      <c r="M709" s="132"/>
      <c r="N709" s="133"/>
      <c r="O709" s="131"/>
      <c r="P709" s="135"/>
      <c r="Q709" s="135"/>
      <c r="R709" s="135"/>
      <c r="S709" s="135"/>
      <c r="T709" s="135"/>
      <c r="U709" s="135"/>
      <c r="V709" s="135"/>
      <c r="W709" s="135"/>
      <c r="X709" s="135"/>
      <c r="Y709" s="135"/>
      <c r="Z709" s="135"/>
      <c r="AA709" s="135"/>
      <c r="AB709" s="135"/>
      <c r="AC709" s="135"/>
      <c r="AD709" s="135"/>
      <c r="AE709" s="135"/>
      <c r="AF709" s="135"/>
      <c r="AG709" s="135"/>
      <c r="AH709" s="135"/>
      <c r="AI709" s="135"/>
      <c r="AJ709" s="135"/>
      <c r="AK709" s="135"/>
      <c r="AL709" s="135"/>
      <c r="AM709" s="135"/>
      <c r="AN709" s="135"/>
      <c r="AO709" s="135"/>
      <c r="AP709" s="135"/>
      <c r="AQ709" s="135"/>
      <c r="AR709" s="135"/>
      <c r="AS709" s="135"/>
      <c r="AT709" s="135"/>
      <c r="AU709" s="135"/>
      <c r="AV709" s="135"/>
      <c r="AW709" s="135"/>
      <c r="AX709" s="135"/>
      <c r="AY709" s="135"/>
      <c r="AZ709" s="135"/>
      <c r="BA709" s="135"/>
      <c r="BB709" s="135"/>
      <c r="BC709" s="135"/>
      <c r="BD709" s="135"/>
      <c r="BE709" s="135"/>
      <c r="BF709" s="135"/>
      <c r="BG709" s="135"/>
      <c r="BH709" s="136"/>
    </row>
    <row r="710">
      <c r="I710" s="131"/>
      <c r="J710" s="131"/>
      <c r="K710" s="131"/>
      <c r="L710" s="131"/>
      <c r="M710" s="132"/>
      <c r="N710" s="133"/>
      <c r="O710" s="131"/>
      <c r="P710" s="135"/>
      <c r="Q710" s="135"/>
      <c r="R710" s="135"/>
      <c r="S710" s="135"/>
      <c r="T710" s="135"/>
      <c r="U710" s="135"/>
      <c r="V710" s="135"/>
      <c r="W710" s="135"/>
      <c r="X710" s="135"/>
      <c r="Y710" s="135"/>
      <c r="Z710" s="135"/>
      <c r="AA710" s="135"/>
      <c r="AB710" s="135"/>
      <c r="AC710" s="135"/>
      <c r="AD710" s="135"/>
      <c r="AE710" s="135"/>
      <c r="AF710" s="135"/>
      <c r="AG710" s="135"/>
      <c r="AH710" s="135"/>
      <c r="AI710" s="135"/>
      <c r="AJ710" s="135"/>
      <c r="AK710" s="135"/>
      <c r="AL710" s="135"/>
      <c r="AM710" s="135"/>
      <c r="AN710" s="135"/>
      <c r="AO710" s="135"/>
      <c r="AP710" s="135"/>
      <c r="AQ710" s="135"/>
      <c r="AR710" s="135"/>
      <c r="AS710" s="135"/>
      <c r="AT710" s="135"/>
      <c r="AU710" s="135"/>
      <c r="AV710" s="135"/>
      <c r="AW710" s="135"/>
      <c r="AX710" s="135"/>
      <c r="AY710" s="135"/>
      <c r="AZ710" s="135"/>
      <c r="BA710" s="135"/>
      <c r="BB710" s="135"/>
      <c r="BC710" s="135"/>
      <c r="BD710" s="135"/>
      <c r="BE710" s="135"/>
      <c r="BF710" s="135"/>
      <c r="BG710" s="135"/>
      <c r="BH710" s="136"/>
    </row>
    <row r="711">
      <c r="I711" s="131"/>
      <c r="J711" s="131"/>
      <c r="K711" s="131"/>
      <c r="L711" s="131"/>
      <c r="M711" s="132"/>
      <c r="N711" s="133"/>
      <c r="O711" s="131"/>
      <c r="P711" s="135"/>
      <c r="Q711" s="135"/>
      <c r="R711" s="135"/>
      <c r="S711" s="135"/>
      <c r="T711" s="135"/>
      <c r="U711" s="135"/>
      <c r="V711" s="135"/>
      <c r="W711" s="135"/>
      <c r="X711" s="135"/>
      <c r="Y711" s="135"/>
      <c r="Z711" s="135"/>
      <c r="AA711" s="135"/>
      <c r="AB711" s="135"/>
      <c r="AC711" s="135"/>
      <c r="AD711" s="135"/>
      <c r="AE711" s="135"/>
      <c r="AF711" s="135"/>
      <c r="AG711" s="135"/>
      <c r="AH711" s="135"/>
      <c r="AI711" s="135"/>
      <c r="AJ711" s="135"/>
      <c r="AK711" s="135"/>
      <c r="AL711" s="135"/>
      <c r="AM711" s="135"/>
      <c r="AN711" s="135"/>
      <c r="AO711" s="135"/>
      <c r="AP711" s="135"/>
      <c r="AQ711" s="135"/>
      <c r="AR711" s="135"/>
      <c r="AS711" s="135"/>
      <c r="AT711" s="135"/>
      <c r="AU711" s="135"/>
      <c r="AV711" s="135"/>
      <c r="AW711" s="135"/>
      <c r="AX711" s="135"/>
      <c r="AY711" s="135"/>
      <c r="AZ711" s="135"/>
      <c r="BA711" s="135"/>
      <c r="BB711" s="135"/>
      <c r="BC711" s="135"/>
      <c r="BD711" s="135"/>
      <c r="BE711" s="135"/>
      <c r="BF711" s="135"/>
      <c r="BG711" s="135"/>
      <c r="BH711" s="136"/>
    </row>
    <row r="712">
      <c r="I712" s="131"/>
      <c r="J712" s="131"/>
      <c r="K712" s="131"/>
      <c r="L712" s="131"/>
      <c r="M712" s="132"/>
      <c r="N712" s="133"/>
      <c r="O712" s="131"/>
      <c r="P712" s="135"/>
      <c r="Q712" s="135"/>
      <c r="R712" s="135"/>
      <c r="S712" s="135"/>
      <c r="T712" s="135"/>
      <c r="U712" s="135"/>
      <c r="V712" s="135"/>
      <c r="W712" s="135"/>
      <c r="X712" s="135"/>
      <c r="Y712" s="135"/>
      <c r="Z712" s="135"/>
      <c r="AA712" s="135"/>
      <c r="AB712" s="135"/>
      <c r="AC712" s="135"/>
      <c r="AD712" s="135"/>
      <c r="AE712" s="135"/>
      <c r="AF712" s="135"/>
      <c r="AG712" s="135"/>
      <c r="AH712" s="135"/>
      <c r="AI712" s="135"/>
      <c r="AJ712" s="135"/>
      <c r="AK712" s="135"/>
      <c r="AL712" s="135"/>
      <c r="AM712" s="135"/>
      <c r="AN712" s="135"/>
      <c r="AO712" s="135"/>
      <c r="AP712" s="135"/>
      <c r="AQ712" s="135"/>
      <c r="AR712" s="135"/>
      <c r="AS712" s="135"/>
      <c r="AT712" s="135"/>
      <c r="AU712" s="135"/>
      <c r="AV712" s="135"/>
      <c r="AW712" s="135"/>
      <c r="AX712" s="135"/>
      <c r="AY712" s="135"/>
      <c r="AZ712" s="135"/>
      <c r="BA712" s="135"/>
      <c r="BB712" s="135"/>
      <c r="BC712" s="135"/>
      <c r="BD712" s="135"/>
      <c r="BE712" s="135"/>
      <c r="BF712" s="135"/>
      <c r="BG712" s="135"/>
      <c r="BH712" s="136"/>
    </row>
    <row r="713">
      <c r="I713" s="131"/>
      <c r="J713" s="131"/>
      <c r="K713" s="131"/>
      <c r="L713" s="131"/>
      <c r="M713" s="132"/>
      <c r="N713" s="133"/>
      <c r="O713" s="131"/>
      <c r="P713" s="135"/>
      <c r="Q713" s="135"/>
      <c r="R713" s="135"/>
      <c r="S713" s="135"/>
      <c r="T713" s="135"/>
      <c r="U713" s="135"/>
      <c r="V713" s="135"/>
      <c r="W713" s="135"/>
      <c r="X713" s="135"/>
      <c r="Y713" s="135"/>
      <c r="Z713" s="135"/>
      <c r="AA713" s="135"/>
      <c r="AB713" s="135"/>
      <c r="AC713" s="135"/>
      <c r="AD713" s="135"/>
      <c r="AE713" s="135"/>
      <c r="AF713" s="135"/>
      <c r="AG713" s="135"/>
      <c r="AH713" s="135"/>
      <c r="AI713" s="135"/>
      <c r="AJ713" s="135"/>
      <c r="AK713" s="135"/>
      <c r="AL713" s="135"/>
      <c r="AM713" s="135"/>
      <c r="AN713" s="135"/>
      <c r="AO713" s="135"/>
      <c r="AP713" s="135"/>
      <c r="AQ713" s="135"/>
      <c r="AR713" s="135"/>
      <c r="AS713" s="135"/>
      <c r="AT713" s="135"/>
      <c r="AU713" s="135"/>
      <c r="AV713" s="135"/>
      <c r="AW713" s="135"/>
      <c r="AX713" s="135"/>
      <c r="AY713" s="135"/>
      <c r="AZ713" s="135"/>
      <c r="BA713" s="135"/>
      <c r="BB713" s="135"/>
      <c r="BC713" s="135"/>
      <c r="BD713" s="135"/>
      <c r="BE713" s="135"/>
      <c r="BF713" s="135"/>
      <c r="BG713" s="135"/>
      <c r="BH713" s="136"/>
    </row>
    <row r="714">
      <c r="I714" s="131"/>
      <c r="J714" s="131"/>
      <c r="K714" s="131"/>
      <c r="L714" s="131"/>
      <c r="M714" s="132"/>
      <c r="N714" s="133"/>
      <c r="O714" s="131"/>
      <c r="P714" s="135"/>
      <c r="Q714" s="135"/>
      <c r="R714" s="135"/>
      <c r="S714" s="135"/>
      <c r="T714" s="135"/>
      <c r="U714" s="135"/>
      <c r="V714" s="135"/>
      <c r="W714" s="135"/>
      <c r="X714" s="135"/>
      <c r="Y714" s="135"/>
      <c r="Z714" s="135"/>
      <c r="AA714" s="135"/>
      <c r="AB714" s="135"/>
      <c r="AC714" s="135"/>
      <c r="AD714" s="135"/>
      <c r="AE714" s="135"/>
      <c r="AF714" s="135"/>
      <c r="AG714" s="135"/>
      <c r="AH714" s="135"/>
      <c r="AI714" s="135"/>
      <c r="AJ714" s="135"/>
      <c r="AK714" s="135"/>
      <c r="AL714" s="135"/>
      <c r="AM714" s="135"/>
      <c r="AN714" s="135"/>
      <c r="AO714" s="135"/>
      <c r="AP714" s="135"/>
      <c r="AQ714" s="135"/>
      <c r="AR714" s="135"/>
      <c r="AS714" s="135"/>
      <c r="AT714" s="135"/>
      <c r="AU714" s="135"/>
      <c r="AV714" s="135"/>
      <c r="AW714" s="135"/>
      <c r="AX714" s="135"/>
      <c r="AY714" s="135"/>
      <c r="AZ714" s="135"/>
      <c r="BA714" s="135"/>
      <c r="BB714" s="135"/>
      <c r="BC714" s="135"/>
      <c r="BD714" s="135"/>
      <c r="BE714" s="135"/>
      <c r="BF714" s="135"/>
      <c r="BG714" s="135"/>
      <c r="BH714" s="136"/>
    </row>
    <row r="715">
      <c r="I715" s="131"/>
      <c r="J715" s="131"/>
      <c r="K715" s="131"/>
      <c r="L715" s="131"/>
      <c r="M715" s="132"/>
      <c r="N715" s="133"/>
      <c r="O715" s="131"/>
      <c r="P715" s="135"/>
      <c r="Q715" s="135"/>
      <c r="R715" s="135"/>
      <c r="S715" s="135"/>
      <c r="T715" s="135"/>
      <c r="U715" s="135"/>
      <c r="V715" s="135"/>
      <c r="W715" s="135"/>
      <c r="X715" s="135"/>
      <c r="Y715" s="135"/>
      <c r="Z715" s="135"/>
      <c r="AA715" s="135"/>
      <c r="AB715" s="135"/>
      <c r="AC715" s="135"/>
      <c r="AD715" s="135"/>
      <c r="AE715" s="135"/>
      <c r="AF715" s="135"/>
      <c r="AG715" s="135"/>
      <c r="AH715" s="135"/>
      <c r="AI715" s="135"/>
      <c r="AJ715" s="135"/>
      <c r="AK715" s="135"/>
      <c r="AL715" s="135"/>
      <c r="AM715" s="135"/>
      <c r="AN715" s="135"/>
      <c r="AO715" s="135"/>
      <c r="AP715" s="135"/>
      <c r="AQ715" s="135"/>
      <c r="AR715" s="135"/>
      <c r="AS715" s="135"/>
      <c r="AT715" s="135"/>
      <c r="AU715" s="135"/>
      <c r="AV715" s="135"/>
      <c r="AW715" s="135"/>
      <c r="AX715" s="135"/>
      <c r="AY715" s="135"/>
      <c r="AZ715" s="135"/>
      <c r="BA715" s="135"/>
      <c r="BB715" s="135"/>
      <c r="BC715" s="135"/>
      <c r="BD715" s="135"/>
      <c r="BE715" s="135"/>
      <c r="BF715" s="135"/>
      <c r="BG715" s="135"/>
      <c r="BH715" s="136"/>
    </row>
    <row r="716">
      <c r="I716" s="131"/>
      <c r="J716" s="131"/>
      <c r="K716" s="131"/>
      <c r="L716" s="131"/>
      <c r="M716" s="132"/>
      <c r="N716" s="133"/>
      <c r="O716" s="131"/>
      <c r="P716" s="135"/>
      <c r="Q716" s="135"/>
      <c r="R716" s="135"/>
      <c r="S716" s="135"/>
      <c r="T716" s="135"/>
      <c r="U716" s="135"/>
      <c r="V716" s="135"/>
      <c r="W716" s="135"/>
      <c r="X716" s="135"/>
      <c r="Y716" s="135"/>
      <c r="Z716" s="135"/>
      <c r="AA716" s="135"/>
      <c r="AB716" s="135"/>
      <c r="AC716" s="135"/>
      <c r="AD716" s="135"/>
      <c r="AE716" s="135"/>
      <c r="AF716" s="135"/>
      <c r="AG716" s="135"/>
      <c r="AH716" s="135"/>
      <c r="AI716" s="135"/>
      <c r="AJ716" s="135"/>
      <c r="AK716" s="135"/>
      <c r="AL716" s="135"/>
      <c r="AM716" s="135"/>
      <c r="AN716" s="135"/>
      <c r="AO716" s="135"/>
      <c r="AP716" s="135"/>
      <c r="AQ716" s="135"/>
      <c r="AR716" s="135"/>
      <c r="AS716" s="135"/>
      <c r="AT716" s="135"/>
      <c r="AU716" s="135"/>
      <c r="AV716" s="135"/>
      <c r="AW716" s="135"/>
      <c r="AX716" s="135"/>
      <c r="AY716" s="135"/>
      <c r="AZ716" s="135"/>
      <c r="BA716" s="135"/>
      <c r="BB716" s="135"/>
      <c r="BC716" s="135"/>
      <c r="BD716" s="135"/>
      <c r="BE716" s="135"/>
      <c r="BF716" s="135"/>
      <c r="BG716" s="135"/>
      <c r="BH716" s="136"/>
    </row>
    <row r="717">
      <c r="I717" s="131"/>
      <c r="J717" s="131"/>
      <c r="K717" s="131"/>
      <c r="L717" s="131"/>
      <c r="M717" s="132"/>
      <c r="N717" s="133"/>
      <c r="O717" s="131"/>
      <c r="P717" s="135"/>
      <c r="Q717" s="135"/>
      <c r="R717" s="135"/>
      <c r="S717" s="135"/>
      <c r="T717" s="135"/>
      <c r="U717" s="135"/>
      <c r="V717" s="135"/>
      <c r="W717" s="135"/>
      <c r="X717" s="135"/>
      <c r="Y717" s="135"/>
      <c r="Z717" s="135"/>
      <c r="AA717" s="135"/>
      <c r="AB717" s="135"/>
      <c r="AC717" s="135"/>
      <c r="AD717" s="135"/>
      <c r="AE717" s="135"/>
      <c r="AF717" s="135"/>
      <c r="AG717" s="135"/>
      <c r="AH717" s="135"/>
      <c r="AI717" s="135"/>
      <c r="AJ717" s="135"/>
      <c r="AK717" s="135"/>
      <c r="AL717" s="135"/>
      <c r="AM717" s="135"/>
      <c r="AN717" s="135"/>
      <c r="AO717" s="135"/>
      <c r="AP717" s="135"/>
      <c r="AQ717" s="135"/>
      <c r="AR717" s="135"/>
      <c r="AS717" s="135"/>
      <c r="AT717" s="135"/>
      <c r="AU717" s="135"/>
      <c r="AV717" s="135"/>
      <c r="AW717" s="135"/>
      <c r="AX717" s="135"/>
      <c r="AY717" s="135"/>
      <c r="AZ717" s="135"/>
      <c r="BA717" s="135"/>
      <c r="BB717" s="135"/>
      <c r="BC717" s="135"/>
      <c r="BD717" s="135"/>
      <c r="BE717" s="135"/>
      <c r="BF717" s="135"/>
      <c r="BG717" s="135"/>
      <c r="BH717" s="136"/>
    </row>
    <row r="718">
      <c r="I718" s="131"/>
      <c r="J718" s="131"/>
      <c r="K718" s="131"/>
      <c r="L718" s="131"/>
      <c r="M718" s="132"/>
      <c r="N718" s="133"/>
      <c r="O718" s="131"/>
      <c r="P718" s="135"/>
      <c r="Q718" s="135"/>
      <c r="R718" s="135"/>
      <c r="S718" s="135"/>
      <c r="T718" s="135"/>
      <c r="U718" s="135"/>
      <c r="V718" s="135"/>
      <c r="W718" s="135"/>
      <c r="X718" s="135"/>
      <c r="Y718" s="135"/>
      <c r="Z718" s="135"/>
      <c r="AA718" s="135"/>
      <c r="AB718" s="135"/>
      <c r="AC718" s="135"/>
      <c r="AD718" s="135"/>
      <c r="AE718" s="135"/>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5"/>
      <c r="BA718" s="135"/>
      <c r="BB718" s="135"/>
      <c r="BC718" s="135"/>
      <c r="BD718" s="135"/>
      <c r="BE718" s="135"/>
      <c r="BF718" s="135"/>
      <c r="BG718" s="135"/>
      <c r="BH718" s="136"/>
    </row>
    <row r="719">
      <c r="I719" s="131"/>
      <c r="J719" s="131"/>
      <c r="K719" s="131"/>
      <c r="L719" s="131"/>
      <c r="M719" s="132"/>
      <c r="N719" s="133"/>
      <c r="O719" s="131"/>
      <c r="P719" s="135"/>
      <c r="Q719" s="135"/>
      <c r="R719" s="135"/>
      <c r="S719" s="135"/>
      <c r="T719" s="135"/>
      <c r="U719" s="135"/>
      <c r="V719" s="135"/>
      <c r="W719" s="135"/>
      <c r="X719" s="135"/>
      <c r="Y719" s="135"/>
      <c r="Z719" s="135"/>
      <c r="AA719" s="135"/>
      <c r="AB719" s="135"/>
      <c r="AC719" s="135"/>
      <c r="AD719" s="135"/>
      <c r="AE719" s="135"/>
      <c r="AF719" s="135"/>
      <c r="AG719" s="135"/>
      <c r="AH719" s="135"/>
      <c r="AI719" s="135"/>
      <c r="AJ719" s="135"/>
      <c r="AK719" s="135"/>
      <c r="AL719" s="135"/>
      <c r="AM719" s="135"/>
      <c r="AN719" s="135"/>
      <c r="AO719" s="135"/>
      <c r="AP719" s="135"/>
      <c r="AQ719" s="135"/>
      <c r="AR719" s="135"/>
      <c r="AS719" s="135"/>
      <c r="AT719" s="135"/>
      <c r="AU719" s="135"/>
      <c r="AV719" s="135"/>
      <c r="AW719" s="135"/>
      <c r="AX719" s="135"/>
      <c r="AY719" s="135"/>
      <c r="AZ719" s="135"/>
      <c r="BA719" s="135"/>
      <c r="BB719" s="135"/>
      <c r="BC719" s="135"/>
      <c r="BD719" s="135"/>
      <c r="BE719" s="135"/>
      <c r="BF719" s="135"/>
      <c r="BG719" s="135"/>
      <c r="BH719" s="136"/>
    </row>
    <row r="720">
      <c r="I720" s="131"/>
      <c r="J720" s="131"/>
      <c r="K720" s="131"/>
      <c r="L720" s="131"/>
      <c r="M720" s="132"/>
      <c r="N720" s="133"/>
      <c r="O720" s="131"/>
      <c r="P720" s="135"/>
      <c r="Q720" s="135"/>
      <c r="R720" s="135"/>
      <c r="S720" s="135"/>
      <c r="T720" s="135"/>
      <c r="U720" s="135"/>
      <c r="V720" s="135"/>
      <c r="W720" s="135"/>
      <c r="X720" s="135"/>
      <c r="Y720" s="135"/>
      <c r="Z720" s="135"/>
      <c r="AA720" s="135"/>
      <c r="AB720" s="135"/>
      <c r="AC720" s="135"/>
      <c r="AD720" s="135"/>
      <c r="AE720" s="135"/>
      <c r="AF720" s="135"/>
      <c r="AG720" s="135"/>
      <c r="AH720" s="135"/>
      <c r="AI720" s="135"/>
      <c r="AJ720" s="135"/>
      <c r="AK720" s="135"/>
      <c r="AL720" s="135"/>
      <c r="AM720" s="135"/>
      <c r="AN720" s="135"/>
      <c r="AO720" s="135"/>
      <c r="AP720" s="135"/>
      <c r="AQ720" s="135"/>
      <c r="AR720" s="135"/>
      <c r="AS720" s="135"/>
      <c r="AT720" s="135"/>
      <c r="AU720" s="135"/>
      <c r="AV720" s="135"/>
      <c r="AW720" s="135"/>
      <c r="AX720" s="135"/>
      <c r="AY720" s="135"/>
      <c r="AZ720" s="135"/>
      <c r="BA720" s="135"/>
      <c r="BB720" s="135"/>
      <c r="BC720" s="135"/>
      <c r="BD720" s="135"/>
      <c r="BE720" s="135"/>
      <c r="BF720" s="135"/>
      <c r="BG720" s="135"/>
      <c r="BH720" s="136"/>
    </row>
    <row r="721">
      <c r="I721" s="131"/>
      <c r="J721" s="131"/>
      <c r="K721" s="131"/>
      <c r="L721" s="131"/>
      <c r="M721" s="132"/>
      <c r="N721" s="133"/>
      <c r="O721" s="131"/>
      <c r="P721" s="135"/>
      <c r="Q721" s="135"/>
      <c r="R721" s="135"/>
      <c r="S721" s="135"/>
      <c r="T721" s="135"/>
      <c r="U721" s="135"/>
      <c r="V721" s="135"/>
      <c r="W721" s="135"/>
      <c r="X721" s="135"/>
      <c r="Y721" s="135"/>
      <c r="Z721" s="135"/>
      <c r="AA721" s="135"/>
      <c r="AB721" s="135"/>
      <c r="AC721" s="135"/>
      <c r="AD721" s="135"/>
      <c r="AE721" s="135"/>
      <c r="AF721" s="135"/>
      <c r="AG721" s="135"/>
      <c r="AH721" s="135"/>
      <c r="AI721" s="135"/>
      <c r="AJ721" s="135"/>
      <c r="AK721" s="135"/>
      <c r="AL721" s="135"/>
      <c r="AM721" s="135"/>
      <c r="AN721" s="135"/>
      <c r="AO721" s="135"/>
      <c r="AP721" s="135"/>
      <c r="AQ721" s="135"/>
      <c r="AR721" s="135"/>
      <c r="AS721" s="135"/>
      <c r="AT721" s="135"/>
      <c r="AU721" s="135"/>
      <c r="AV721" s="135"/>
      <c r="AW721" s="135"/>
      <c r="AX721" s="135"/>
      <c r="AY721" s="135"/>
      <c r="AZ721" s="135"/>
      <c r="BA721" s="135"/>
      <c r="BB721" s="135"/>
      <c r="BC721" s="135"/>
      <c r="BD721" s="135"/>
      <c r="BE721" s="135"/>
      <c r="BF721" s="135"/>
      <c r="BG721" s="135"/>
      <c r="BH721" s="136"/>
    </row>
    <row r="722">
      <c r="I722" s="131"/>
      <c r="J722" s="131"/>
      <c r="K722" s="131"/>
      <c r="L722" s="131"/>
      <c r="M722" s="132"/>
      <c r="N722" s="133"/>
      <c r="O722" s="131"/>
      <c r="P722" s="135"/>
      <c r="Q722" s="135"/>
      <c r="R722" s="135"/>
      <c r="S722" s="135"/>
      <c r="T722" s="135"/>
      <c r="U722" s="135"/>
      <c r="V722" s="135"/>
      <c r="W722" s="135"/>
      <c r="X722" s="135"/>
      <c r="Y722" s="135"/>
      <c r="Z722" s="135"/>
      <c r="AA722" s="135"/>
      <c r="AB722" s="135"/>
      <c r="AC722" s="135"/>
      <c r="AD722" s="135"/>
      <c r="AE722" s="135"/>
      <c r="AF722" s="135"/>
      <c r="AG722" s="135"/>
      <c r="AH722" s="135"/>
      <c r="AI722" s="135"/>
      <c r="AJ722" s="135"/>
      <c r="AK722" s="135"/>
      <c r="AL722" s="135"/>
      <c r="AM722" s="135"/>
      <c r="AN722" s="135"/>
      <c r="AO722" s="135"/>
      <c r="AP722" s="135"/>
      <c r="AQ722" s="135"/>
      <c r="AR722" s="135"/>
      <c r="AS722" s="135"/>
      <c r="AT722" s="135"/>
      <c r="AU722" s="135"/>
      <c r="AV722" s="135"/>
      <c r="AW722" s="135"/>
      <c r="AX722" s="135"/>
      <c r="AY722" s="135"/>
      <c r="AZ722" s="135"/>
      <c r="BA722" s="135"/>
      <c r="BB722" s="135"/>
      <c r="BC722" s="135"/>
      <c r="BD722" s="135"/>
      <c r="BE722" s="135"/>
      <c r="BF722" s="135"/>
      <c r="BG722" s="135"/>
      <c r="BH722" s="136"/>
    </row>
    <row r="723">
      <c r="I723" s="131"/>
      <c r="J723" s="131"/>
      <c r="K723" s="131"/>
      <c r="L723" s="131"/>
      <c r="M723" s="132"/>
      <c r="N723" s="133"/>
      <c r="O723" s="131"/>
      <c r="P723" s="135"/>
      <c r="Q723" s="135"/>
      <c r="R723" s="135"/>
      <c r="S723" s="135"/>
      <c r="T723" s="135"/>
      <c r="U723" s="135"/>
      <c r="V723" s="135"/>
      <c r="W723" s="135"/>
      <c r="X723" s="135"/>
      <c r="Y723" s="135"/>
      <c r="Z723" s="135"/>
      <c r="AA723" s="135"/>
      <c r="AB723" s="135"/>
      <c r="AC723" s="135"/>
      <c r="AD723" s="135"/>
      <c r="AE723" s="135"/>
      <c r="AF723" s="135"/>
      <c r="AG723" s="135"/>
      <c r="AH723" s="135"/>
      <c r="AI723" s="135"/>
      <c r="AJ723" s="135"/>
      <c r="AK723" s="135"/>
      <c r="AL723" s="135"/>
      <c r="AM723" s="135"/>
      <c r="AN723" s="135"/>
      <c r="AO723" s="135"/>
      <c r="AP723" s="135"/>
      <c r="AQ723" s="135"/>
      <c r="AR723" s="135"/>
      <c r="AS723" s="135"/>
      <c r="AT723" s="135"/>
      <c r="AU723" s="135"/>
      <c r="AV723" s="135"/>
      <c r="AW723" s="135"/>
      <c r="AX723" s="135"/>
      <c r="AY723" s="135"/>
      <c r="AZ723" s="135"/>
      <c r="BA723" s="135"/>
      <c r="BB723" s="135"/>
      <c r="BC723" s="135"/>
      <c r="BD723" s="135"/>
      <c r="BE723" s="135"/>
      <c r="BF723" s="135"/>
      <c r="BG723" s="135"/>
      <c r="BH723" s="136"/>
    </row>
    <row r="724">
      <c r="I724" s="131"/>
      <c r="J724" s="131"/>
      <c r="K724" s="131"/>
      <c r="L724" s="131"/>
      <c r="M724" s="132"/>
      <c r="N724" s="133"/>
      <c r="O724" s="131"/>
      <c r="P724" s="135"/>
      <c r="Q724" s="135"/>
      <c r="R724" s="135"/>
      <c r="S724" s="135"/>
      <c r="T724" s="135"/>
      <c r="U724" s="135"/>
      <c r="V724" s="135"/>
      <c r="W724" s="135"/>
      <c r="X724" s="135"/>
      <c r="Y724" s="135"/>
      <c r="Z724" s="135"/>
      <c r="AA724" s="135"/>
      <c r="AB724" s="135"/>
      <c r="AC724" s="135"/>
      <c r="AD724" s="135"/>
      <c r="AE724" s="135"/>
      <c r="AF724" s="135"/>
      <c r="AG724" s="135"/>
      <c r="AH724" s="135"/>
      <c r="AI724" s="135"/>
      <c r="AJ724" s="135"/>
      <c r="AK724" s="135"/>
      <c r="AL724" s="135"/>
      <c r="AM724" s="135"/>
      <c r="AN724" s="135"/>
      <c r="AO724" s="135"/>
      <c r="AP724" s="135"/>
      <c r="AQ724" s="135"/>
      <c r="AR724" s="135"/>
      <c r="AS724" s="135"/>
      <c r="AT724" s="135"/>
      <c r="AU724" s="135"/>
      <c r="AV724" s="135"/>
      <c r="AW724" s="135"/>
      <c r="AX724" s="135"/>
      <c r="AY724" s="135"/>
      <c r="AZ724" s="135"/>
      <c r="BA724" s="135"/>
      <c r="BB724" s="135"/>
      <c r="BC724" s="135"/>
      <c r="BD724" s="135"/>
      <c r="BE724" s="135"/>
      <c r="BF724" s="135"/>
      <c r="BG724" s="135"/>
      <c r="BH724" s="136"/>
    </row>
    <row r="725">
      <c r="I725" s="131"/>
      <c r="J725" s="131"/>
      <c r="K725" s="131"/>
      <c r="L725" s="131"/>
      <c r="M725" s="132"/>
      <c r="N725" s="133"/>
      <c r="O725" s="131"/>
      <c r="P725" s="135"/>
      <c r="Q725" s="135"/>
      <c r="R725" s="135"/>
      <c r="S725" s="135"/>
      <c r="T725" s="135"/>
      <c r="U725" s="135"/>
      <c r="V725" s="135"/>
      <c r="W725" s="135"/>
      <c r="X725" s="135"/>
      <c r="Y725" s="135"/>
      <c r="Z725" s="135"/>
      <c r="AA725" s="135"/>
      <c r="AB725" s="135"/>
      <c r="AC725" s="135"/>
      <c r="AD725" s="135"/>
      <c r="AE725" s="135"/>
      <c r="AF725" s="135"/>
      <c r="AG725" s="135"/>
      <c r="AH725" s="135"/>
      <c r="AI725" s="135"/>
      <c r="AJ725" s="135"/>
      <c r="AK725" s="135"/>
      <c r="AL725" s="135"/>
      <c r="AM725" s="135"/>
      <c r="AN725" s="135"/>
      <c r="AO725" s="135"/>
      <c r="AP725" s="135"/>
      <c r="AQ725" s="135"/>
      <c r="AR725" s="135"/>
      <c r="AS725" s="135"/>
      <c r="AT725" s="135"/>
      <c r="AU725" s="135"/>
      <c r="AV725" s="135"/>
      <c r="AW725" s="135"/>
      <c r="AX725" s="135"/>
      <c r="AY725" s="135"/>
      <c r="AZ725" s="135"/>
      <c r="BA725" s="135"/>
      <c r="BB725" s="135"/>
      <c r="BC725" s="135"/>
      <c r="BD725" s="135"/>
      <c r="BE725" s="135"/>
      <c r="BF725" s="135"/>
      <c r="BG725" s="135"/>
      <c r="BH725" s="136"/>
    </row>
    <row r="726">
      <c r="I726" s="131"/>
      <c r="J726" s="131"/>
      <c r="K726" s="131"/>
      <c r="L726" s="131"/>
      <c r="M726" s="132"/>
      <c r="N726" s="133"/>
      <c r="O726" s="131"/>
      <c r="P726" s="135"/>
      <c r="Q726" s="135"/>
      <c r="R726" s="135"/>
      <c r="S726" s="135"/>
      <c r="T726" s="135"/>
      <c r="U726" s="135"/>
      <c r="V726" s="135"/>
      <c r="W726" s="135"/>
      <c r="X726" s="135"/>
      <c r="Y726" s="135"/>
      <c r="Z726" s="135"/>
      <c r="AA726" s="135"/>
      <c r="AB726" s="135"/>
      <c r="AC726" s="135"/>
      <c r="AD726" s="135"/>
      <c r="AE726" s="135"/>
      <c r="AF726" s="135"/>
      <c r="AG726" s="135"/>
      <c r="AH726" s="135"/>
      <c r="AI726" s="135"/>
      <c r="AJ726" s="135"/>
      <c r="AK726" s="135"/>
      <c r="AL726" s="135"/>
      <c r="AM726" s="135"/>
      <c r="AN726" s="135"/>
      <c r="AO726" s="135"/>
      <c r="AP726" s="135"/>
      <c r="AQ726" s="135"/>
      <c r="AR726" s="135"/>
      <c r="AS726" s="135"/>
      <c r="AT726" s="135"/>
      <c r="AU726" s="135"/>
      <c r="AV726" s="135"/>
      <c r="AW726" s="135"/>
      <c r="AX726" s="135"/>
      <c r="AY726" s="135"/>
      <c r="AZ726" s="135"/>
      <c r="BA726" s="135"/>
      <c r="BB726" s="135"/>
      <c r="BC726" s="135"/>
      <c r="BD726" s="135"/>
      <c r="BE726" s="135"/>
      <c r="BF726" s="135"/>
      <c r="BG726" s="135"/>
      <c r="BH726" s="136"/>
    </row>
    <row r="727">
      <c r="I727" s="131"/>
      <c r="J727" s="131"/>
      <c r="K727" s="131"/>
      <c r="L727" s="131"/>
      <c r="M727" s="132"/>
      <c r="N727" s="133"/>
      <c r="O727" s="131"/>
      <c r="P727" s="135"/>
      <c r="Q727" s="135"/>
      <c r="R727" s="135"/>
      <c r="S727" s="135"/>
      <c r="T727" s="135"/>
      <c r="U727" s="135"/>
      <c r="V727" s="135"/>
      <c r="W727" s="135"/>
      <c r="X727" s="135"/>
      <c r="Y727" s="135"/>
      <c r="Z727" s="135"/>
      <c r="AA727" s="135"/>
      <c r="AB727" s="135"/>
      <c r="AC727" s="135"/>
      <c r="AD727" s="135"/>
      <c r="AE727" s="135"/>
      <c r="AF727" s="135"/>
      <c r="AG727" s="135"/>
      <c r="AH727" s="135"/>
      <c r="AI727" s="135"/>
      <c r="AJ727" s="135"/>
      <c r="AK727" s="135"/>
      <c r="AL727" s="135"/>
      <c r="AM727" s="135"/>
      <c r="AN727" s="135"/>
      <c r="AO727" s="135"/>
      <c r="AP727" s="135"/>
      <c r="AQ727" s="135"/>
      <c r="AR727" s="135"/>
      <c r="AS727" s="135"/>
      <c r="AT727" s="135"/>
      <c r="AU727" s="135"/>
      <c r="AV727" s="135"/>
      <c r="AW727" s="135"/>
      <c r="AX727" s="135"/>
      <c r="AY727" s="135"/>
      <c r="AZ727" s="135"/>
      <c r="BA727" s="135"/>
      <c r="BB727" s="135"/>
      <c r="BC727" s="135"/>
      <c r="BD727" s="135"/>
      <c r="BE727" s="135"/>
      <c r="BF727" s="135"/>
      <c r="BG727" s="135"/>
      <c r="BH727" s="136"/>
    </row>
    <row r="728">
      <c r="I728" s="131"/>
      <c r="J728" s="131"/>
      <c r="K728" s="131"/>
      <c r="L728" s="131"/>
      <c r="M728" s="132"/>
      <c r="N728" s="133"/>
      <c r="O728" s="131"/>
      <c r="P728" s="135"/>
      <c r="Q728" s="135"/>
      <c r="R728" s="135"/>
      <c r="S728" s="135"/>
      <c r="T728" s="135"/>
      <c r="U728" s="135"/>
      <c r="V728" s="135"/>
      <c r="W728" s="135"/>
      <c r="X728" s="135"/>
      <c r="Y728" s="135"/>
      <c r="Z728" s="135"/>
      <c r="AA728" s="135"/>
      <c r="AB728" s="135"/>
      <c r="AC728" s="135"/>
      <c r="AD728" s="135"/>
      <c r="AE728" s="135"/>
      <c r="AF728" s="135"/>
      <c r="AG728" s="135"/>
      <c r="AH728" s="135"/>
      <c r="AI728" s="135"/>
      <c r="AJ728" s="135"/>
      <c r="AK728" s="135"/>
      <c r="AL728" s="135"/>
      <c r="AM728" s="135"/>
      <c r="AN728" s="135"/>
      <c r="AO728" s="135"/>
      <c r="AP728" s="135"/>
      <c r="AQ728" s="135"/>
      <c r="AR728" s="135"/>
      <c r="AS728" s="135"/>
      <c r="AT728" s="135"/>
      <c r="AU728" s="135"/>
      <c r="AV728" s="135"/>
      <c r="AW728" s="135"/>
      <c r="AX728" s="135"/>
      <c r="AY728" s="135"/>
      <c r="AZ728" s="135"/>
      <c r="BA728" s="135"/>
      <c r="BB728" s="135"/>
      <c r="BC728" s="135"/>
      <c r="BD728" s="135"/>
      <c r="BE728" s="135"/>
      <c r="BF728" s="135"/>
      <c r="BG728" s="135"/>
      <c r="BH728" s="136"/>
    </row>
    <row r="729">
      <c r="I729" s="131"/>
      <c r="J729" s="131"/>
      <c r="K729" s="131"/>
      <c r="L729" s="131"/>
      <c r="M729" s="132"/>
      <c r="N729" s="133"/>
      <c r="O729" s="131"/>
      <c r="P729" s="135"/>
      <c r="Q729" s="135"/>
      <c r="R729" s="135"/>
      <c r="S729" s="135"/>
      <c r="T729" s="135"/>
      <c r="U729" s="135"/>
      <c r="V729" s="135"/>
      <c r="W729" s="135"/>
      <c r="X729" s="135"/>
      <c r="Y729" s="135"/>
      <c r="Z729" s="135"/>
      <c r="AA729" s="135"/>
      <c r="AB729" s="135"/>
      <c r="AC729" s="135"/>
      <c r="AD729" s="135"/>
      <c r="AE729" s="135"/>
      <c r="AF729" s="135"/>
      <c r="AG729" s="135"/>
      <c r="AH729" s="135"/>
      <c r="AI729" s="135"/>
      <c r="AJ729" s="135"/>
      <c r="AK729" s="135"/>
      <c r="AL729" s="135"/>
      <c r="AM729" s="135"/>
      <c r="AN729" s="135"/>
      <c r="AO729" s="135"/>
      <c r="AP729" s="135"/>
      <c r="AQ729" s="135"/>
      <c r="AR729" s="135"/>
      <c r="AS729" s="135"/>
      <c r="AT729" s="135"/>
      <c r="AU729" s="135"/>
      <c r="AV729" s="135"/>
      <c r="AW729" s="135"/>
      <c r="AX729" s="135"/>
      <c r="AY729" s="135"/>
      <c r="AZ729" s="135"/>
      <c r="BA729" s="135"/>
      <c r="BB729" s="135"/>
      <c r="BC729" s="135"/>
      <c r="BD729" s="135"/>
      <c r="BE729" s="135"/>
      <c r="BF729" s="135"/>
      <c r="BG729" s="135"/>
      <c r="BH729" s="136"/>
    </row>
    <row r="730">
      <c r="I730" s="131"/>
      <c r="J730" s="131"/>
      <c r="K730" s="131"/>
      <c r="L730" s="131"/>
      <c r="M730" s="132"/>
      <c r="N730" s="133"/>
      <c r="O730" s="131"/>
      <c r="P730" s="135"/>
      <c r="Q730" s="135"/>
      <c r="R730" s="135"/>
      <c r="S730" s="135"/>
      <c r="T730" s="135"/>
      <c r="U730" s="135"/>
      <c r="V730" s="135"/>
      <c r="W730" s="135"/>
      <c r="X730" s="135"/>
      <c r="Y730" s="135"/>
      <c r="Z730" s="135"/>
      <c r="AA730" s="135"/>
      <c r="AB730" s="135"/>
      <c r="AC730" s="135"/>
      <c r="AD730" s="135"/>
      <c r="AE730" s="135"/>
      <c r="AF730" s="135"/>
      <c r="AG730" s="135"/>
      <c r="AH730" s="135"/>
      <c r="AI730" s="135"/>
      <c r="AJ730" s="135"/>
      <c r="AK730" s="135"/>
      <c r="AL730" s="135"/>
      <c r="AM730" s="135"/>
      <c r="AN730" s="135"/>
      <c r="AO730" s="135"/>
      <c r="AP730" s="135"/>
      <c r="AQ730" s="135"/>
      <c r="AR730" s="135"/>
      <c r="AS730" s="135"/>
      <c r="AT730" s="135"/>
      <c r="AU730" s="135"/>
      <c r="AV730" s="135"/>
      <c r="AW730" s="135"/>
      <c r="AX730" s="135"/>
      <c r="AY730" s="135"/>
      <c r="AZ730" s="135"/>
      <c r="BA730" s="135"/>
      <c r="BB730" s="135"/>
      <c r="BC730" s="135"/>
      <c r="BD730" s="135"/>
      <c r="BE730" s="135"/>
      <c r="BF730" s="135"/>
      <c r="BG730" s="135"/>
      <c r="BH730" s="136"/>
    </row>
    <row r="731">
      <c r="I731" s="131"/>
      <c r="J731" s="131"/>
      <c r="K731" s="131"/>
      <c r="L731" s="131"/>
      <c r="M731" s="132"/>
      <c r="N731" s="133"/>
      <c r="O731" s="131"/>
      <c r="P731" s="135"/>
      <c r="Q731" s="135"/>
      <c r="R731" s="135"/>
      <c r="S731" s="135"/>
      <c r="T731" s="135"/>
      <c r="U731" s="135"/>
      <c r="V731" s="135"/>
      <c r="W731" s="135"/>
      <c r="X731" s="135"/>
      <c r="Y731" s="135"/>
      <c r="Z731" s="135"/>
      <c r="AA731" s="135"/>
      <c r="AB731" s="135"/>
      <c r="AC731" s="135"/>
      <c r="AD731" s="135"/>
      <c r="AE731" s="135"/>
      <c r="AF731" s="135"/>
      <c r="AG731" s="135"/>
      <c r="AH731" s="135"/>
      <c r="AI731" s="135"/>
      <c r="AJ731" s="135"/>
      <c r="AK731" s="135"/>
      <c r="AL731" s="135"/>
      <c r="AM731" s="135"/>
      <c r="AN731" s="135"/>
      <c r="AO731" s="135"/>
      <c r="AP731" s="135"/>
      <c r="AQ731" s="135"/>
      <c r="AR731" s="135"/>
      <c r="AS731" s="135"/>
      <c r="AT731" s="135"/>
      <c r="AU731" s="135"/>
      <c r="AV731" s="135"/>
      <c r="AW731" s="135"/>
      <c r="AX731" s="135"/>
      <c r="AY731" s="135"/>
      <c r="AZ731" s="135"/>
      <c r="BA731" s="135"/>
      <c r="BB731" s="135"/>
      <c r="BC731" s="135"/>
      <c r="BD731" s="135"/>
      <c r="BE731" s="135"/>
      <c r="BF731" s="135"/>
      <c r="BG731" s="135"/>
      <c r="BH731" s="136"/>
    </row>
    <row r="732">
      <c r="I732" s="131"/>
      <c r="J732" s="131"/>
      <c r="K732" s="131"/>
      <c r="L732" s="131"/>
      <c r="M732" s="132"/>
      <c r="N732" s="133"/>
      <c r="O732" s="131"/>
      <c r="P732" s="135"/>
      <c r="Q732" s="135"/>
      <c r="R732" s="135"/>
      <c r="S732" s="135"/>
      <c r="T732" s="135"/>
      <c r="U732" s="135"/>
      <c r="V732" s="135"/>
      <c r="W732" s="135"/>
      <c r="X732" s="135"/>
      <c r="Y732" s="135"/>
      <c r="Z732" s="135"/>
      <c r="AA732" s="135"/>
      <c r="AB732" s="135"/>
      <c r="AC732" s="135"/>
      <c r="AD732" s="135"/>
      <c r="AE732" s="135"/>
      <c r="AF732" s="135"/>
      <c r="AG732" s="135"/>
      <c r="AH732" s="135"/>
      <c r="AI732" s="135"/>
      <c r="AJ732" s="135"/>
      <c r="AK732" s="135"/>
      <c r="AL732" s="135"/>
      <c r="AM732" s="135"/>
      <c r="AN732" s="135"/>
      <c r="AO732" s="135"/>
      <c r="AP732" s="135"/>
      <c r="AQ732" s="135"/>
      <c r="AR732" s="135"/>
      <c r="AS732" s="135"/>
      <c r="AT732" s="135"/>
      <c r="AU732" s="135"/>
      <c r="AV732" s="135"/>
      <c r="AW732" s="135"/>
      <c r="AX732" s="135"/>
      <c r="AY732" s="135"/>
      <c r="AZ732" s="135"/>
      <c r="BA732" s="135"/>
      <c r="BB732" s="135"/>
      <c r="BC732" s="135"/>
      <c r="BD732" s="135"/>
      <c r="BE732" s="135"/>
      <c r="BF732" s="135"/>
      <c r="BG732" s="135"/>
      <c r="BH732" s="136"/>
    </row>
    <row r="733">
      <c r="I733" s="131"/>
      <c r="J733" s="131"/>
      <c r="K733" s="131"/>
      <c r="L733" s="131"/>
      <c r="M733" s="132"/>
      <c r="N733" s="133"/>
      <c r="O733" s="131"/>
      <c r="P733" s="135"/>
      <c r="Q733" s="135"/>
      <c r="R733" s="135"/>
      <c r="S733" s="135"/>
      <c r="T733" s="135"/>
      <c r="U733" s="135"/>
      <c r="V733" s="135"/>
      <c r="W733" s="135"/>
      <c r="X733" s="135"/>
      <c r="Y733" s="135"/>
      <c r="Z733" s="135"/>
      <c r="AA733" s="135"/>
      <c r="AB733" s="135"/>
      <c r="AC733" s="135"/>
      <c r="AD733" s="135"/>
      <c r="AE733" s="135"/>
      <c r="AF733" s="135"/>
      <c r="AG733" s="135"/>
      <c r="AH733" s="135"/>
      <c r="AI733" s="135"/>
      <c r="AJ733" s="135"/>
      <c r="AK733" s="135"/>
      <c r="AL733" s="135"/>
      <c r="AM733" s="135"/>
      <c r="AN733" s="135"/>
      <c r="AO733" s="135"/>
      <c r="AP733" s="135"/>
      <c r="AQ733" s="135"/>
      <c r="AR733" s="135"/>
      <c r="AS733" s="135"/>
      <c r="AT733" s="135"/>
      <c r="AU733" s="135"/>
      <c r="AV733" s="135"/>
      <c r="AW733" s="135"/>
      <c r="AX733" s="135"/>
      <c r="AY733" s="135"/>
      <c r="AZ733" s="135"/>
      <c r="BA733" s="135"/>
      <c r="BB733" s="135"/>
      <c r="BC733" s="135"/>
      <c r="BD733" s="135"/>
      <c r="BE733" s="135"/>
      <c r="BF733" s="135"/>
      <c r="BG733" s="135"/>
      <c r="BH733" s="136"/>
    </row>
    <row r="734">
      <c r="I734" s="131"/>
      <c r="J734" s="131"/>
      <c r="K734" s="131"/>
      <c r="L734" s="131"/>
      <c r="M734" s="132"/>
      <c r="N734" s="133"/>
      <c r="O734" s="131"/>
      <c r="P734" s="135"/>
      <c r="Q734" s="135"/>
      <c r="R734" s="135"/>
      <c r="S734" s="135"/>
      <c r="T734" s="135"/>
      <c r="U734" s="135"/>
      <c r="V734" s="135"/>
      <c r="W734" s="135"/>
      <c r="X734" s="135"/>
      <c r="Y734" s="135"/>
      <c r="Z734" s="135"/>
      <c r="AA734" s="135"/>
      <c r="AB734" s="135"/>
      <c r="AC734" s="135"/>
      <c r="AD734" s="135"/>
      <c r="AE734" s="135"/>
      <c r="AF734" s="135"/>
      <c r="AG734" s="135"/>
      <c r="AH734" s="135"/>
      <c r="AI734" s="135"/>
      <c r="AJ734" s="135"/>
      <c r="AK734" s="135"/>
      <c r="AL734" s="135"/>
      <c r="AM734" s="135"/>
      <c r="AN734" s="135"/>
      <c r="AO734" s="135"/>
      <c r="AP734" s="135"/>
      <c r="AQ734" s="135"/>
      <c r="AR734" s="135"/>
      <c r="AS734" s="135"/>
      <c r="AT734" s="135"/>
      <c r="AU734" s="135"/>
      <c r="AV734" s="135"/>
      <c r="AW734" s="135"/>
      <c r="AX734" s="135"/>
      <c r="AY734" s="135"/>
      <c r="AZ734" s="135"/>
      <c r="BA734" s="135"/>
      <c r="BB734" s="135"/>
      <c r="BC734" s="135"/>
      <c r="BD734" s="135"/>
      <c r="BE734" s="135"/>
      <c r="BF734" s="135"/>
      <c r="BG734" s="135"/>
      <c r="BH734" s="136"/>
    </row>
    <row r="735">
      <c r="I735" s="131"/>
      <c r="J735" s="131"/>
      <c r="K735" s="131"/>
      <c r="L735" s="131"/>
      <c r="M735" s="132"/>
      <c r="N735" s="133"/>
      <c r="O735" s="131"/>
      <c r="P735" s="135"/>
      <c r="Q735" s="135"/>
      <c r="R735" s="135"/>
      <c r="S735" s="135"/>
      <c r="T735" s="135"/>
      <c r="U735" s="135"/>
      <c r="V735" s="135"/>
      <c r="W735" s="135"/>
      <c r="X735" s="135"/>
      <c r="Y735" s="135"/>
      <c r="Z735" s="135"/>
      <c r="AA735" s="135"/>
      <c r="AB735" s="135"/>
      <c r="AC735" s="135"/>
      <c r="AD735" s="135"/>
      <c r="AE735" s="135"/>
      <c r="AF735" s="135"/>
      <c r="AG735" s="135"/>
      <c r="AH735" s="135"/>
      <c r="AI735" s="135"/>
      <c r="AJ735" s="135"/>
      <c r="AK735" s="135"/>
      <c r="AL735" s="135"/>
      <c r="AM735" s="135"/>
      <c r="AN735" s="135"/>
      <c r="AO735" s="135"/>
      <c r="AP735" s="135"/>
      <c r="AQ735" s="135"/>
      <c r="AR735" s="135"/>
      <c r="AS735" s="135"/>
      <c r="AT735" s="135"/>
      <c r="AU735" s="135"/>
      <c r="AV735" s="135"/>
      <c r="AW735" s="135"/>
      <c r="AX735" s="135"/>
      <c r="AY735" s="135"/>
      <c r="AZ735" s="135"/>
      <c r="BA735" s="135"/>
      <c r="BB735" s="135"/>
      <c r="BC735" s="135"/>
      <c r="BD735" s="135"/>
      <c r="BE735" s="135"/>
      <c r="BF735" s="135"/>
      <c r="BG735" s="135"/>
      <c r="BH735" s="136"/>
    </row>
    <row r="736">
      <c r="I736" s="131"/>
      <c r="J736" s="131"/>
      <c r="K736" s="131"/>
      <c r="L736" s="131"/>
      <c r="M736" s="132"/>
      <c r="N736" s="133"/>
      <c r="O736" s="131"/>
      <c r="P736" s="135"/>
      <c r="Q736" s="135"/>
      <c r="R736" s="135"/>
      <c r="S736" s="135"/>
      <c r="T736" s="135"/>
      <c r="U736" s="135"/>
      <c r="V736" s="135"/>
      <c r="W736" s="135"/>
      <c r="X736" s="135"/>
      <c r="Y736" s="135"/>
      <c r="Z736" s="135"/>
      <c r="AA736" s="135"/>
      <c r="AB736" s="135"/>
      <c r="AC736" s="135"/>
      <c r="AD736" s="135"/>
      <c r="AE736" s="135"/>
      <c r="AF736" s="135"/>
      <c r="AG736" s="135"/>
      <c r="AH736" s="135"/>
      <c r="AI736" s="135"/>
      <c r="AJ736" s="135"/>
      <c r="AK736" s="135"/>
      <c r="AL736" s="135"/>
      <c r="AM736" s="135"/>
      <c r="AN736" s="135"/>
      <c r="AO736" s="135"/>
      <c r="AP736" s="135"/>
      <c r="AQ736" s="135"/>
      <c r="AR736" s="135"/>
      <c r="AS736" s="135"/>
      <c r="AT736" s="135"/>
      <c r="AU736" s="135"/>
      <c r="AV736" s="135"/>
      <c r="AW736" s="135"/>
      <c r="AX736" s="135"/>
      <c r="AY736" s="135"/>
      <c r="AZ736" s="135"/>
      <c r="BA736" s="135"/>
      <c r="BB736" s="135"/>
      <c r="BC736" s="135"/>
      <c r="BD736" s="135"/>
      <c r="BE736" s="135"/>
      <c r="BF736" s="135"/>
      <c r="BG736" s="135"/>
      <c r="BH736" s="136"/>
    </row>
    <row r="737">
      <c r="I737" s="131"/>
      <c r="J737" s="131"/>
      <c r="K737" s="131"/>
      <c r="L737" s="131"/>
      <c r="M737" s="132"/>
      <c r="N737" s="133"/>
      <c r="O737" s="131"/>
      <c r="P737" s="135"/>
      <c r="Q737" s="135"/>
      <c r="R737" s="135"/>
      <c r="S737" s="135"/>
      <c r="T737" s="135"/>
      <c r="U737" s="135"/>
      <c r="V737" s="135"/>
      <c r="W737" s="135"/>
      <c r="X737" s="135"/>
      <c r="Y737" s="135"/>
      <c r="Z737" s="135"/>
      <c r="AA737" s="135"/>
      <c r="AB737" s="135"/>
      <c r="AC737" s="135"/>
      <c r="AD737" s="135"/>
      <c r="AE737" s="135"/>
      <c r="AF737" s="135"/>
      <c r="AG737" s="135"/>
      <c r="AH737" s="135"/>
      <c r="AI737" s="135"/>
      <c r="AJ737" s="135"/>
      <c r="AK737" s="135"/>
      <c r="AL737" s="135"/>
      <c r="AM737" s="135"/>
      <c r="AN737" s="135"/>
      <c r="AO737" s="135"/>
      <c r="AP737" s="135"/>
      <c r="AQ737" s="135"/>
      <c r="AR737" s="135"/>
      <c r="AS737" s="135"/>
      <c r="AT737" s="135"/>
      <c r="AU737" s="135"/>
      <c r="AV737" s="135"/>
      <c r="AW737" s="135"/>
      <c r="AX737" s="135"/>
      <c r="AY737" s="135"/>
      <c r="AZ737" s="135"/>
      <c r="BA737" s="135"/>
      <c r="BB737" s="135"/>
      <c r="BC737" s="135"/>
      <c r="BD737" s="135"/>
      <c r="BE737" s="135"/>
      <c r="BF737" s="135"/>
      <c r="BG737" s="135"/>
      <c r="BH737" s="136"/>
    </row>
    <row r="738">
      <c r="I738" s="131"/>
      <c r="J738" s="131"/>
      <c r="K738" s="131"/>
      <c r="L738" s="131"/>
      <c r="M738" s="132"/>
      <c r="N738" s="133"/>
      <c r="O738" s="131"/>
      <c r="P738" s="135"/>
      <c r="Q738" s="135"/>
      <c r="R738" s="135"/>
      <c r="S738" s="135"/>
      <c r="T738" s="135"/>
      <c r="U738" s="135"/>
      <c r="V738" s="135"/>
      <c r="W738" s="135"/>
      <c r="X738" s="135"/>
      <c r="Y738" s="135"/>
      <c r="Z738" s="135"/>
      <c r="AA738" s="135"/>
      <c r="AB738" s="135"/>
      <c r="AC738" s="135"/>
      <c r="AD738" s="135"/>
      <c r="AE738" s="135"/>
      <c r="AF738" s="135"/>
      <c r="AG738" s="135"/>
      <c r="AH738" s="135"/>
      <c r="AI738" s="135"/>
      <c r="AJ738" s="135"/>
      <c r="AK738" s="135"/>
      <c r="AL738" s="135"/>
      <c r="AM738" s="135"/>
      <c r="AN738" s="135"/>
      <c r="AO738" s="135"/>
      <c r="AP738" s="135"/>
      <c r="AQ738" s="135"/>
      <c r="AR738" s="135"/>
      <c r="AS738" s="135"/>
      <c r="AT738" s="135"/>
      <c r="AU738" s="135"/>
      <c r="AV738" s="135"/>
      <c r="AW738" s="135"/>
      <c r="AX738" s="135"/>
      <c r="AY738" s="135"/>
      <c r="AZ738" s="135"/>
      <c r="BA738" s="135"/>
      <c r="BB738" s="135"/>
      <c r="BC738" s="135"/>
      <c r="BD738" s="135"/>
      <c r="BE738" s="135"/>
      <c r="BF738" s="135"/>
      <c r="BG738" s="135"/>
      <c r="BH738" s="136"/>
    </row>
    <row r="739">
      <c r="I739" s="131"/>
      <c r="J739" s="131"/>
      <c r="K739" s="131"/>
      <c r="L739" s="131"/>
      <c r="M739" s="132"/>
      <c r="N739" s="133"/>
      <c r="O739" s="131"/>
      <c r="P739" s="135"/>
      <c r="Q739" s="135"/>
      <c r="R739" s="135"/>
      <c r="S739" s="135"/>
      <c r="T739" s="135"/>
      <c r="U739" s="135"/>
      <c r="V739" s="135"/>
      <c r="W739" s="135"/>
      <c r="X739" s="135"/>
      <c r="Y739" s="135"/>
      <c r="Z739" s="135"/>
      <c r="AA739" s="135"/>
      <c r="AB739" s="135"/>
      <c r="AC739" s="135"/>
      <c r="AD739" s="135"/>
      <c r="AE739" s="135"/>
      <c r="AF739" s="135"/>
      <c r="AG739" s="135"/>
      <c r="AH739" s="135"/>
      <c r="AI739" s="135"/>
      <c r="AJ739" s="135"/>
      <c r="AK739" s="135"/>
      <c r="AL739" s="135"/>
      <c r="AM739" s="135"/>
      <c r="AN739" s="135"/>
      <c r="AO739" s="135"/>
      <c r="AP739" s="135"/>
      <c r="AQ739" s="135"/>
      <c r="AR739" s="135"/>
      <c r="AS739" s="135"/>
      <c r="AT739" s="135"/>
      <c r="AU739" s="135"/>
      <c r="AV739" s="135"/>
      <c r="AW739" s="135"/>
      <c r="AX739" s="135"/>
      <c r="AY739" s="135"/>
      <c r="AZ739" s="135"/>
      <c r="BA739" s="135"/>
      <c r="BB739" s="135"/>
      <c r="BC739" s="135"/>
      <c r="BD739" s="135"/>
      <c r="BE739" s="135"/>
      <c r="BF739" s="135"/>
      <c r="BG739" s="135"/>
      <c r="BH739" s="136"/>
    </row>
    <row r="740">
      <c r="I740" s="131"/>
      <c r="J740" s="131"/>
      <c r="K740" s="131"/>
      <c r="L740" s="131"/>
      <c r="M740" s="132"/>
      <c r="N740" s="133"/>
      <c r="O740" s="131"/>
      <c r="P740" s="135"/>
      <c r="Q740" s="135"/>
      <c r="R740" s="135"/>
      <c r="S740" s="135"/>
      <c r="T740" s="135"/>
      <c r="U740" s="135"/>
      <c r="V740" s="135"/>
      <c r="W740" s="135"/>
      <c r="X740" s="135"/>
      <c r="Y740" s="135"/>
      <c r="Z740" s="135"/>
      <c r="AA740" s="135"/>
      <c r="AB740" s="135"/>
      <c r="AC740" s="135"/>
      <c r="AD740" s="135"/>
      <c r="AE740" s="135"/>
      <c r="AF740" s="135"/>
      <c r="AG740" s="135"/>
      <c r="AH740" s="135"/>
      <c r="AI740" s="135"/>
      <c r="AJ740" s="135"/>
      <c r="AK740" s="135"/>
      <c r="AL740" s="135"/>
      <c r="AM740" s="135"/>
      <c r="AN740" s="135"/>
      <c r="AO740" s="135"/>
      <c r="AP740" s="135"/>
      <c r="AQ740" s="135"/>
      <c r="AR740" s="135"/>
      <c r="AS740" s="135"/>
      <c r="AT740" s="135"/>
      <c r="AU740" s="135"/>
      <c r="AV740" s="135"/>
      <c r="AW740" s="135"/>
      <c r="AX740" s="135"/>
      <c r="AY740" s="135"/>
      <c r="AZ740" s="135"/>
      <c r="BA740" s="135"/>
      <c r="BB740" s="135"/>
      <c r="BC740" s="135"/>
      <c r="BD740" s="135"/>
      <c r="BE740" s="135"/>
      <c r="BF740" s="135"/>
      <c r="BG740" s="135"/>
      <c r="BH740" s="136"/>
    </row>
    <row r="741">
      <c r="I741" s="131"/>
      <c r="J741" s="131"/>
      <c r="K741" s="131"/>
      <c r="L741" s="131"/>
      <c r="M741" s="132"/>
      <c r="N741" s="133"/>
      <c r="O741" s="131"/>
      <c r="P741" s="135"/>
      <c r="Q741" s="135"/>
      <c r="R741" s="135"/>
      <c r="S741" s="135"/>
      <c r="T741" s="135"/>
      <c r="U741" s="135"/>
      <c r="V741" s="135"/>
      <c r="W741" s="135"/>
      <c r="X741" s="135"/>
      <c r="Y741" s="135"/>
      <c r="Z741" s="135"/>
      <c r="AA741" s="135"/>
      <c r="AB741" s="135"/>
      <c r="AC741" s="135"/>
      <c r="AD741" s="135"/>
      <c r="AE741" s="135"/>
      <c r="AF741" s="135"/>
      <c r="AG741" s="135"/>
      <c r="AH741" s="135"/>
      <c r="AI741" s="135"/>
      <c r="AJ741" s="135"/>
      <c r="AK741" s="135"/>
      <c r="AL741" s="135"/>
      <c r="AM741" s="135"/>
      <c r="AN741" s="135"/>
      <c r="AO741" s="135"/>
      <c r="AP741" s="135"/>
      <c r="AQ741" s="135"/>
      <c r="AR741" s="135"/>
      <c r="AS741" s="135"/>
      <c r="AT741" s="135"/>
      <c r="AU741" s="135"/>
      <c r="AV741" s="135"/>
      <c r="AW741" s="135"/>
      <c r="AX741" s="135"/>
      <c r="AY741" s="135"/>
      <c r="AZ741" s="135"/>
      <c r="BA741" s="135"/>
      <c r="BB741" s="135"/>
      <c r="BC741" s="135"/>
      <c r="BD741" s="135"/>
      <c r="BE741" s="135"/>
      <c r="BF741" s="135"/>
      <c r="BG741" s="135"/>
      <c r="BH741" s="136"/>
    </row>
    <row r="742">
      <c r="I742" s="131"/>
      <c r="J742" s="131"/>
      <c r="K742" s="131"/>
      <c r="L742" s="131"/>
      <c r="M742" s="132"/>
      <c r="N742" s="133"/>
      <c r="O742" s="131"/>
      <c r="P742" s="135"/>
      <c r="Q742" s="135"/>
      <c r="R742" s="135"/>
      <c r="S742" s="135"/>
      <c r="T742" s="135"/>
      <c r="U742" s="135"/>
      <c r="V742" s="135"/>
      <c r="W742" s="135"/>
      <c r="X742" s="135"/>
      <c r="Y742" s="135"/>
      <c r="Z742" s="135"/>
      <c r="AA742" s="135"/>
      <c r="AB742" s="135"/>
      <c r="AC742" s="135"/>
      <c r="AD742" s="135"/>
      <c r="AE742" s="135"/>
      <c r="AF742" s="135"/>
      <c r="AG742" s="135"/>
      <c r="AH742" s="135"/>
      <c r="AI742" s="135"/>
      <c r="AJ742" s="135"/>
      <c r="AK742" s="135"/>
      <c r="AL742" s="135"/>
      <c r="AM742" s="135"/>
      <c r="AN742" s="135"/>
      <c r="AO742" s="135"/>
      <c r="AP742" s="135"/>
      <c r="AQ742" s="135"/>
      <c r="AR742" s="135"/>
      <c r="AS742" s="135"/>
      <c r="AT742" s="135"/>
      <c r="AU742" s="135"/>
      <c r="AV742" s="135"/>
      <c r="AW742" s="135"/>
      <c r="AX742" s="135"/>
      <c r="AY742" s="135"/>
      <c r="AZ742" s="135"/>
      <c r="BA742" s="135"/>
      <c r="BB742" s="135"/>
      <c r="BC742" s="135"/>
      <c r="BD742" s="135"/>
      <c r="BE742" s="135"/>
      <c r="BF742" s="135"/>
      <c r="BG742" s="135"/>
      <c r="BH742" s="136"/>
    </row>
    <row r="743">
      <c r="I743" s="131"/>
      <c r="J743" s="131"/>
      <c r="K743" s="131"/>
      <c r="L743" s="131"/>
      <c r="M743" s="132"/>
      <c r="N743" s="133"/>
      <c r="O743" s="131"/>
      <c r="P743" s="135"/>
      <c r="Q743" s="135"/>
      <c r="R743" s="135"/>
      <c r="S743" s="135"/>
      <c r="T743" s="135"/>
      <c r="U743" s="135"/>
      <c r="V743" s="135"/>
      <c r="W743" s="135"/>
      <c r="X743" s="135"/>
      <c r="Y743" s="135"/>
      <c r="Z743" s="135"/>
      <c r="AA743" s="135"/>
      <c r="AB743" s="135"/>
      <c r="AC743" s="135"/>
      <c r="AD743" s="135"/>
      <c r="AE743" s="135"/>
      <c r="AF743" s="135"/>
      <c r="AG743" s="135"/>
      <c r="AH743" s="135"/>
      <c r="AI743" s="135"/>
      <c r="AJ743" s="135"/>
      <c r="AK743" s="135"/>
      <c r="AL743" s="135"/>
      <c r="AM743" s="135"/>
      <c r="AN743" s="135"/>
      <c r="AO743" s="135"/>
      <c r="AP743" s="135"/>
      <c r="AQ743" s="135"/>
      <c r="AR743" s="135"/>
      <c r="AS743" s="135"/>
      <c r="AT743" s="135"/>
      <c r="AU743" s="135"/>
      <c r="AV743" s="135"/>
      <c r="AW743" s="135"/>
      <c r="AX743" s="135"/>
      <c r="AY743" s="135"/>
      <c r="AZ743" s="135"/>
      <c r="BA743" s="135"/>
      <c r="BB743" s="135"/>
      <c r="BC743" s="135"/>
      <c r="BD743" s="135"/>
      <c r="BE743" s="135"/>
      <c r="BF743" s="135"/>
      <c r="BG743" s="135"/>
      <c r="BH743" s="136"/>
    </row>
    <row r="744">
      <c r="I744" s="131"/>
      <c r="J744" s="131"/>
      <c r="K744" s="131"/>
      <c r="L744" s="131"/>
      <c r="M744" s="132"/>
      <c r="N744" s="133"/>
      <c r="O744" s="131"/>
      <c r="P744" s="135"/>
      <c r="Q744" s="135"/>
      <c r="R744" s="135"/>
      <c r="S744" s="135"/>
      <c r="T744" s="135"/>
      <c r="U744" s="135"/>
      <c r="V744" s="135"/>
      <c r="W744" s="135"/>
      <c r="X744" s="135"/>
      <c r="Y744" s="135"/>
      <c r="Z744" s="135"/>
      <c r="AA744" s="135"/>
      <c r="AB744" s="135"/>
      <c r="AC744" s="135"/>
      <c r="AD744" s="135"/>
      <c r="AE744" s="135"/>
      <c r="AF744" s="135"/>
      <c r="AG744" s="135"/>
      <c r="AH744" s="135"/>
      <c r="AI744" s="135"/>
      <c r="AJ744" s="135"/>
      <c r="AK744" s="135"/>
      <c r="AL744" s="135"/>
      <c r="AM744" s="135"/>
      <c r="AN744" s="135"/>
      <c r="AO744" s="135"/>
      <c r="AP744" s="135"/>
      <c r="AQ744" s="135"/>
      <c r="AR744" s="135"/>
      <c r="AS744" s="135"/>
      <c r="AT744" s="135"/>
      <c r="AU744" s="135"/>
      <c r="AV744" s="135"/>
      <c r="AW744" s="135"/>
      <c r="AX744" s="135"/>
      <c r="AY744" s="135"/>
      <c r="AZ744" s="135"/>
      <c r="BA744" s="135"/>
      <c r="BB744" s="135"/>
      <c r="BC744" s="135"/>
      <c r="BD744" s="135"/>
      <c r="BE744" s="135"/>
      <c r="BF744" s="135"/>
      <c r="BG744" s="135"/>
      <c r="BH744" s="136"/>
    </row>
    <row r="745">
      <c r="I745" s="131"/>
      <c r="J745" s="131"/>
      <c r="K745" s="131"/>
      <c r="L745" s="131"/>
      <c r="M745" s="132"/>
      <c r="N745" s="133"/>
      <c r="O745" s="131"/>
      <c r="P745" s="135"/>
      <c r="Q745" s="135"/>
      <c r="R745" s="135"/>
      <c r="S745" s="135"/>
      <c r="T745" s="135"/>
      <c r="U745" s="135"/>
      <c r="V745" s="135"/>
      <c r="W745" s="135"/>
      <c r="X745" s="135"/>
      <c r="Y745" s="135"/>
      <c r="Z745" s="135"/>
      <c r="AA745" s="135"/>
      <c r="AB745" s="135"/>
      <c r="AC745" s="135"/>
      <c r="AD745" s="135"/>
      <c r="AE745" s="135"/>
      <c r="AF745" s="135"/>
      <c r="AG745" s="135"/>
      <c r="AH745" s="135"/>
      <c r="AI745" s="135"/>
      <c r="AJ745" s="135"/>
      <c r="AK745" s="135"/>
      <c r="AL745" s="135"/>
      <c r="AM745" s="135"/>
      <c r="AN745" s="135"/>
      <c r="AO745" s="135"/>
      <c r="AP745" s="135"/>
      <c r="AQ745" s="135"/>
      <c r="AR745" s="135"/>
      <c r="AS745" s="135"/>
      <c r="AT745" s="135"/>
      <c r="AU745" s="135"/>
      <c r="AV745" s="135"/>
      <c r="AW745" s="135"/>
      <c r="AX745" s="135"/>
      <c r="AY745" s="135"/>
      <c r="AZ745" s="135"/>
      <c r="BA745" s="135"/>
      <c r="BB745" s="135"/>
      <c r="BC745" s="135"/>
      <c r="BD745" s="135"/>
      <c r="BE745" s="135"/>
      <c r="BF745" s="135"/>
      <c r="BG745" s="135"/>
      <c r="BH745" s="136"/>
    </row>
    <row r="746">
      <c r="I746" s="131"/>
      <c r="J746" s="131"/>
      <c r="K746" s="131"/>
      <c r="L746" s="131"/>
      <c r="M746" s="132"/>
      <c r="N746" s="133"/>
      <c r="O746" s="131"/>
      <c r="P746" s="135"/>
      <c r="Q746" s="135"/>
      <c r="R746" s="135"/>
      <c r="S746" s="135"/>
      <c r="T746" s="135"/>
      <c r="U746" s="135"/>
      <c r="V746" s="135"/>
      <c r="W746" s="135"/>
      <c r="X746" s="135"/>
      <c r="Y746" s="135"/>
      <c r="Z746" s="135"/>
      <c r="AA746" s="135"/>
      <c r="AB746" s="135"/>
      <c r="AC746" s="135"/>
      <c r="AD746" s="135"/>
      <c r="AE746" s="135"/>
      <c r="AF746" s="135"/>
      <c r="AG746" s="135"/>
      <c r="AH746" s="135"/>
      <c r="AI746" s="135"/>
      <c r="AJ746" s="135"/>
      <c r="AK746" s="135"/>
      <c r="AL746" s="135"/>
      <c r="AM746" s="135"/>
      <c r="AN746" s="135"/>
      <c r="AO746" s="135"/>
      <c r="AP746" s="135"/>
      <c r="AQ746" s="135"/>
      <c r="AR746" s="135"/>
      <c r="AS746" s="135"/>
      <c r="AT746" s="135"/>
      <c r="AU746" s="135"/>
      <c r="AV746" s="135"/>
      <c r="AW746" s="135"/>
      <c r="AX746" s="135"/>
      <c r="AY746" s="135"/>
      <c r="AZ746" s="135"/>
      <c r="BA746" s="135"/>
      <c r="BB746" s="135"/>
      <c r="BC746" s="135"/>
      <c r="BD746" s="135"/>
      <c r="BE746" s="135"/>
      <c r="BF746" s="135"/>
      <c r="BG746" s="135"/>
      <c r="BH746" s="136"/>
    </row>
    <row r="747">
      <c r="I747" s="131"/>
      <c r="J747" s="131"/>
      <c r="K747" s="131"/>
      <c r="L747" s="131"/>
      <c r="M747" s="132"/>
      <c r="N747" s="133"/>
      <c r="O747" s="131"/>
      <c r="P747" s="135"/>
      <c r="Q747" s="135"/>
      <c r="R747" s="135"/>
      <c r="S747" s="135"/>
      <c r="T747" s="135"/>
      <c r="U747" s="135"/>
      <c r="V747" s="135"/>
      <c r="W747" s="135"/>
      <c r="X747" s="135"/>
      <c r="Y747" s="135"/>
      <c r="Z747" s="135"/>
      <c r="AA747" s="135"/>
      <c r="AB747" s="135"/>
      <c r="AC747" s="135"/>
      <c r="AD747" s="135"/>
      <c r="AE747" s="135"/>
      <c r="AF747" s="135"/>
      <c r="AG747" s="135"/>
      <c r="AH747" s="135"/>
      <c r="AI747" s="135"/>
      <c r="AJ747" s="135"/>
      <c r="AK747" s="135"/>
      <c r="AL747" s="135"/>
      <c r="AM747" s="135"/>
      <c r="AN747" s="135"/>
      <c r="AO747" s="135"/>
      <c r="AP747" s="135"/>
      <c r="AQ747" s="135"/>
      <c r="AR747" s="135"/>
      <c r="AS747" s="135"/>
      <c r="AT747" s="135"/>
      <c r="AU747" s="135"/>
      <c r="AV747" s="135"/>
      <c r="AW747" s="135"/>
      <c r="AX747" s="135"/>
      <c r="AY747" s="135"/>
      <c r="AZ747" s="135"/>
      <c r="BA747" s="135"/>
      <c r="BB747" s="135"/>
      <c r="BC747" s="135"/>
      <c r="BD747" s="135"/>
      <c r="BE747" s="135"/>
      <c r="BF747" s="135"/>
      <c r="BG747" s="135"/>
      <c r="BH747" s="136"/>
    </row>
    <row r="748">
      <c r="I748" s="131"/>
      <c r="J748" s="131"/>
      <c r="K748" s="131"/>
      <c r="L748" s="131"/>
      <c r="M748" s="132"/>
      <c r="N748" s="133"/>
      <c r="O748" s="131"/>
      <c r="P748" s="135"/>
      <c r="Q748" s="135"/>
      <c r="R748" s="135"/>
      <c r="S748" s="135"/>
      <c r="T748" s="135"/>
      <c r="U748" s="135"/>
      <c r="V748" s="135"/>
      <c r="W748" s="135"/>
      <c r="X748" s="135"/>
      <c r="Y748" s="135"/>
      <c r="Z748" s="135"/>
      <c r="AA748" s="135"/>
      <c r="AB748" s="135"/>
      <c r="AC748" s="135"/>
      <c r="AD748" s="135"/>
      <c r="AE748" s="135"/>
      <c r="AF748" s="135"/>
      <c r="AG748" s="135"/>
      <c r="AH748" s="135"/>
      <c r="AI748" s="135"/>
      <c r="AJ748" s="135"/>
      <c r="AK748" s="135"/>
      <c r="AL748" s="135"/>
      <c r="AM748" s="135"/>
      <c r="AN748" s="135"/>
      <c r="AO748" s="135"/>
      <c r="AP748" s="135"/>
      <c r="AQ748" s="135"/>
      <c r="AR748" s="135"/>
      <c r="AS748" s="135"/>
      <c r="AT748" s="135"/>
      <c r="AU748" s="135"/>
      <c r="AV748" s="135"/>
      <c r="AW748" s="135"/>
      <c r="AX748" s="135"/>
      <c r="AY748" s="135"/>
      <c r="AZ748" s="135"/>
      <c r="BA748" s="135"/>
      <c r="BB748" s="135"/>
      <c r="BC748" s="135"/>
      <c r="BD748" s="135"/>
      <c r="BE748" s="135"/>
      <c r="BF748" s="135"/>
      <c r="BG748" s="135"/>
      <c r="BH748" s="136"/>
    </row>
    <row r="749">
      <c r="I749" s="131"/>
      <c r="J749" s="131"/>
      <c r="K749" s="131"/>
      <c r="L749" s="131"/>
      <c r="M749" s="132"/>
      <c r="N749" s="133"/>
      <c r="O749" s="131"/>
      <c r="P749" s="135"/>
      <c r="Q749" s="135"/>
      <c r="R749" s="135"/>
      <c r="S749" s="135"/>
      <c r="T749" s="135"/>
      <c r="U749" s="135"/>
      <c r="V749" s="135"/>
      <c r="W749" s="135"/>
      <c r="X749" s="135"/>
      <c r="Y749" s="135"/>
      <c r="Z749" s="135"/>
      <c r="AA749" s="135"/>
      <c r="AB749" s="135"/>
      <c r="AC749" s="135"/>
      <c r="AD749" s="135"/>
      <c r="AE749" s="135"/>
      <c r="AF749" s="135"/>
      <c r="AG749" s="135"/>
      <c r="AH749" s="135"/>
      <c r="AI749" s="135"/>
      <c r="AJ749" s="135"/>
      <c r="AK749" s="135"/>
      <c r="AL749" s="135"/>
      <c r="AM749" s="135"/>
      <c r="AN749" s="135"/>
      <c r="AO749" s="135"/>
      <c r="AP749" s="135"/>
      <c r="AQ749" s="135"/>
      <c r="AR749" s="135"/>
      <c r="AS749" s="135"/>
      <c r="AT749" s="135"/>
      <c r="AU749" s="135"/>
      <c r="AV749" s="135"/>
      <c r="AW749" s="135"/>
      <c r="AX749" s="135"/>
      <c r="AY749" s="135"/>
      <c r="AZ749" s="135"/>
      <c r="BA749" s="135"/>
      <c r="BB749" s="135"/>
      <c r="BC749" s="135"/>
      <c r="BD749" s="135"/>
      <c r="BE749" s="135"/>
      <c r="BF749" s="135"/>
      <c r="BG749" s="135"/>
      <c r="BH749" s="136"/>
    </row>
    <row r="750">
      <c r="I750" s="131"/>
      <c r="J750" s="131"/>
      <c r="K750" s="131"/>
      <c r="L750" s="131"/>
      <c r="M750" s="132"/>
      <c r="N750" s="133"/>
      <c r="O750" s="131"/>
      <c r="P750" s="135"/>
      <c r="Q750" s="135"/>
      <c r="R750" s="135"/>
      <c r="S750" s="135"/>
      <c r="T750" s="135"/>
      <c r="U750" s="135"/>
      <c r="V750" s="135"/>
      <c r="W750" s="135"/>
      <c r="X750" s="135"/>
      <c r="Y750" s="135"/>
      <c r="Z750" s="135"/>
      <c r="AA750" s="135"/>
      <c r="AB750" s="135"/>
      <c r="AC750" s="135"/>
      <c r="AD750" s="135"/>
      <c r="AE750" s="135"/>
      <c r="AF750" s="135"/>
      <c r="AG750" s="135"/>
      <c r="AH750" s="135"/>
      <c r="AI750" s="135"/>
      <c r="AJ750" s="135"/>
      <c r="AK750" s="135"/>
      <c r="AL750" s="135"/>
      <c r="AM750" s="135"/>
      <c r="AN750" s="135"/>
      <c r="AO750" s="135"/>
      <c r="AP750" s="135"/>
      <c r="AQ750" s="135"/>
      <c r="AR750" s="135"/>
      <c r="AS750" s="135"/>
      <c r="AT750" s="135"/>
      <c r="AU750" s="135"/>
      <c r="AV750" s="135"/>
      <c r="AW750" s="135"/>
      <c r="AX750" s="135"/>
      <c r="AY750" s="135"/>
      <c r="AZ750" s="135"/>
      <c r="BA750" s="135"/>
      <c r="BB750" s="135"/>
      <c r="BC750" s="135"/>
      <c r="BD750" s="135"/>
      <c r="BE750" s="135"/>
      <c r="BF750" s="135"/>
      <c r="BG750" s="135"/>
      <c r="BH750" s="136"/>
    </row>
    <row r="751">
      <c r="I751" s="131"/>
      <c r="J751" s="131"/>
      <c r="K751" s="131"/>
      <c r="L751" s="131"/>
      <c r="M751" s="132"/>
      <c r="N751" s="133"/>
      <c r="O751" s="131"/>
      <c r="P751" s="135"/>
      <c r="Q751" s="135"/>
      <c r="R751" s="135"/>
      <c r="S751" s="135"/>
      <c r="T751" s="135"/>
      <c r="U751" s="135"/>
      <c r="V751" s="135"/>
      <c r="W751" s="135"/>
      <c r="X751" s="135"/>
      <c r="Y751" s="135"/>
      <c r="Z751" s="135"/>
      <c r="AA751" s="135"/>
      <c r="AB751" s="135"/>
      <c r="AC751" s="135"/>
      <c r="AD751" s="135"/>
      <c r="AE751" s="135"/>
      <c r="AF751" s="135"/>
      <c r="AG751" s="135"/>
      <c r="AH751" s="135"/>
      <c r="AI751" s="135"/>
      <c r="AJ751" s="135"/>
      <c r="AK751" s="135"/>
      <c r="AL751" s="135"/>
      <c r="AM751" s="135"/>
      <c r="AN751" s="135"/>
      <c r="AO751" s="135"/>
      <c r="AP751" s="135"/>
      <c r="AQ751" s="135"/>
      <c r="AR751" s="135"/>
      <c r="AS751" s="135"/>
      <c r="AT751" s="135"/>
      <c r="AU751" s="135"/>
      <c r="AV751" s="135"/>
      <c r="AW751" s="135"/>
      <c r="AX751" s="135"/>
      <c r="AY751" s="135"/>
      <c r="AZ751" s="135"/>
      <c r="BA751" s="135"/>
      <c r="BB751" s="135"/>
      <c r="BC751" s="135"/>
      <c r="BD751" s="135"/>
      <c r="BE751" s="135"/>
      <c r="BF751" s="135"/>
      <c r="BG751" s="135"/>
      <c r="BH751" s="136"/>
    </row>
    <row r="752">
      <c r="I752" s="131"/>
      <c r="J752" s="131"/>
      <c r="K752" s="131"/>
      <c r="L752" s="131"/>
      <c r="M752" s="132"/>
      <c r="N752" s="133"/>
      <c r="O752" s="131"/>
      <c r="P752" s="135"/>
      <c r="Q752" s="135"/>
      <c r="R752" s="135"/>
      <c r="S752" s="135"/>
      <c r="T752" s="135"/>
      <c r="U752" s="135"/>
      <c r="V752" s="135"/>
      <c r="W752" s="135"/>
      <c r="X752" s="135"/>
      <c r="Y752" s="135"/>
      <c r="Z752" s="135"/>
      <c r="AA752" s="135"/>
      <c r="AB752" s="135"/>
      <c r="AC752" s="135"/>
      <c r="AD752" s="135"/>
      <c r="AE752" s="135"/>
      <c r="AF752" s="135"/>
      <c r="AG752" s="135"/>
      <c r="AH752" s="135"/>
      <c r="AI752" s="135"/>
      <c r="AJ752" s="135"/>
      <c r="AK752" s="135"/>
      <c r="AL752" s="135"/>
      <c r="AM752" s="135"/>
      <c r="AN752" s="135"/>
      <c r="AO752" s="135"/>
      <c r="AP752" s="135"/>
      <c r="AQ752" s="135"/>
      <c r="AR752" s="135"/>
      <c r="AS752" s="135"/>
      <c r="AT752" s="135"/>
      <c r="AU752" s="135"/>
      <c r="AV752" s="135"/>
      <c r="AW752" s="135"/>
      <c r="AX752" s="135"/>
      <c r="AY752" s="135"/>
      <c r="AZ752" s="135"/>
      <c r="BA752" s="135"/>
      <c r="BB752" s="135"/>
      <c r="BC752" s="135"/>
      <c r="BD752" s="135"/>
      <c r="BE752" s="135"/>
      <c r="BF752" s="135"/>
      <c r="BG752" s="135"/>
      <c r="BH752" s="136"/>
    </row>
    <row r="753">
      <c r="I753" s="131"/>
      <c r="J753" s="131"/>
      <c r="K753" s="131"/>
      <c r="L753" s="131"/>
      <c r="M753" s="132"/>
      <c r="N753" s="133"/>
      <c r="O753" s="131"/>
      <c r="P753" s="135"/>
      <c r="Q753" s="135"/>
      <c r="R753" s="135"/>
      <c r="S753" s="135"/>
      <c r="T753" s="135"/>
      <c r="U753" s="135"/>
      <c r="V753" s="135"/>
      <c r="W753" s="135"/>
      <c r="X753" s="135"/>
      <c r="Y753" s="135"/>
      <c r="Z753" s="135"/>
      <c r="AA753" s="135"/>
      <c r="AB753" s="135"/>
      <c r="AC753" s="135"/>
      <c r="AD753" s="135"/>
      <c r="AE753" s="135"/>
      <c r="AF753" s="135"/>
      <c r="AG753" s="135"/>
      <c r="AH753" s="135"/>
      <c r="AI753" s="135"/>
      <c r="AJ753" s="135"/>
      <c r="AK753" s="135"/>
      <c r="AL753" s="135"/>
      <c r="AM753" s="135"/>
      <c r="AN753" s="135"/>
      <c r="AO753" s="135"/>
      <c r="AP753" s="135"/>
      <c r="AQ753" s="135"/>
      <c r="AR753" s="135"/>
      <c r="AS753" s="135"/>
      <c r="AT753" s="135"/>
      <c r="AU753" s="135"/>
      <c r="AV753" s="135"/>
      <c r="AW753" s="135"/>
      <c r="AX753" s="135"/>
      <c r="AY753" s="135"/>
      <c r="AZ753" s="135"/>
      <c r="BA753" s="135"/>
      <c r="BB753" s="135"/>
      <c r="BC753" s="135"/>
      <c r="BD753" s="135"/>
      <c r="BE753" s="135"/>
      <c r="BF753" s="135"/>
      <c r="BG753" s="135"/>
      <c r="BH753" s="136"/>
    </row>
    <row r="754">
      <c r="I754" s="131"/>
      <c r="J754" s="131"/>
      <c r="K754" s="131"/>
      <c r="L754" s="131"/>
      <c r="M754" s="132"/>
      <c r="N754" s="133"/>
      <c r="O754" s="131"/>
      <c r="P754" s="135"/>
      <c r="Q754" s="135"/>
      <c r="R754" s="135"/>
      <c r="S754" s="135"/>
      <c r="T754" s="135"/>
      <c r="U754" s="135"/>
      <c r="V754" s="135"/>
      <c r="W754" s="135"/>
      <c r="X754" s="135"/>
      <c r="Y754" s="135"/>
      <c r="Z754" s="135"/>
      <c r="AA754" s="135"/>
      <c r="AB754" s="135"/>
      <c r="AC754" s="135"/>
      <c r="AD754" s="135"/>
      <c r="AE754" s="135"/>
      <c r="AF754" s="135"/>
      <c r="AG754" s="135"/>
      <c r="AH754" s="135"/>
      <c r="AI754" s="135"/>
      <c r="AJ754" s="135"/>
      <c r="AK754" s="135"/>
      <c r="AL754" s="135"/>
      <c r="AM754" s="135"/>
      <c r="AN754" s="135"/>
      <c r="AO754" s="135"/>
      <c r="AP754" s="135"/>
      <c r="AQ754" s="135"/>
      <c r="AR754" s="135"/>
      <c r="AS754" s="135"/>
      <c r="AT754" s="135"/>
      <c r="AU754" s="135"/>
      <c r="AV754" s="135"/>
      <c r="AW754" s="135"/>
      <c r="AX754" s="135"/>
      <c r="AY754" s="135"/>
      <c r="AZ754" s="135"/>
      <c r="BA754" s="135"/>
      <c r="BB754" s="135"/>
      <c r="BC754" s="135"/>
      <c r="BD754" s="135"/>
      <c r="BE754" s="135"/>
      <c r="BF754" s="135"/>
      <c r="BG754" s="135"/>
      <c r="BH754" s="136"/>
    </row>
    <row r="755">
      <c r="I755" s="131"/>
      <c r="J755" s="131"/>
      <c r="K755" s="131"/>
      <c r="L755" s="131"/>
      <c r="M755" s="132"/>
      <c r="N755" s="133"/>
      <c r="O755" s="131"/>
      <c r="P755" s="135"/>
      <c r="Q755" s="135"/>
      <c r="R755" s="135"/>
      <c r="S755" s="135"/>
      <c r="T755" s="135"/>
      <c r="U755" s="135"/>
      <c r="V755" s="135"/>
      <c r="W755" s="135"/>
      <c r="X755" s="135"/>
      <c r="Y755" s="135"/>
      <c r="Z755" s="135"/>
      <c r="AA755" s="135"/>
      <c r="AB755" s="135"/>
      <c r="AC755" s="135"/>
      <c r="AD755" s="135"/>
      <c r="AE755" s="135"/>
      <c r="AF755" s="135"/>
      <c r="AG755" s="135"/>
      <c r="AH755" s="135"/>
      <c r="AI755" s="135"/>
      <c r="AJ755" s="135"/>
      <c r="AK755" s="135"/>
      <c r="AL755" s="135"/>
      <c r="AM755" s="135"/>
      <c r="AN755" s="135"/>
      <c r="AO755" s="135"/>
      <c r="AP755" s="135"/>
      <c r="AQ755" s="135"/>
      <c r="AR755" s="135"/>
      <c r="AS755" s="135"/>
      <c r="AT755" s="135"/>
      <c r="AU755" s="135"/>
      <c r="AV755" s="135"/>
      <c r="AW755" s="135"/>
      <c r="AX755" s="135"/>
      <c r="AY755" s="135"/>
      <c r="AZ755" s="135"/>
      <c r="BA755" s="135"/>
      <c r="BB755" s="135"/>
      <c r="BC755" s="135"/>
      <c r="BD755" s="135"/>
      <c r="BE755" s="135"/>
      <c r="BF755" s="135"/>
      <c r="BG755" s="135"/>
      <c r="BH755" s="136"/>
    </row>
    <row r="756">
      <c r="I756" s="131"/>
      <c r="J756" s="131"/>
      <c r="K756" s="131"/>
      <c r="L756" s="131"/>
      <c r="M756" s="132"/>
      <c r="N756" s="133"/>
      <c r="O756" s="131"/>
      <c r="P756" s="135"/>
      <c r="Q756" s="135"/>
      <c r="R756" s="135"/>
      <c r="S756" s="135"/>
      <c r="T756" s="135"/>
      <c r="U756" s="135"/>
      <c r="V756" s="135"/>
      <c r="W756" s="135"/>
      <c r="X756" s="135"/>
      <c r="Y756" s="135"/>
      <c r="Z756" s="135"/>
      <c r="AA756" s="135"/>
      <c r="AB756" s="135"/>
      <c r="AC756" s="135"/>
      <c r="AD756" s="135"/>
      <c r="AE756" s="135"/>
      <c r="AF756" s="135"/>
      <c r="AG756" s="135"/>
      <c r="AH756" s="135"/>
      <c r="AI756" s="135"/>
      <c r="AJ756" s="135"/>
      <c r="AK756" s="135"/>
      <c r="AL756" s="135"/>
      <c r="AM756" s="135"/>
      <c r="AN756" s="135"/>
      <c r="AO756" s="135"/>
      <c r="AP756" s="135"/>
      <c r="AQ756" s="135"/>
      <c r="AR756" s="135"/>
      <c r="AS756" s="135"/>
      <c r="AT756" s="135"/>
      <c r="AU756" s="135"/>
      <c r="AV756" s="135"/>
      <c r="AW756" s="135"/>
      <c r="AX756" s="135"/>
      <c r="AY756" s="135"/>
      <c r="AZ756" s="135"/>
      <c r="BA756" s="135"/>
      <c r="BB756" s="135"/>
      <c r="BC756" s="135"/>
      <c r="BD756" s="135"/>
      <c r="BE756" s="135"/>
      <c r="BF756" s="135"/>
      <c r="BG756" s="135"/>
      <c r="BH756" s="136"/>
    </row>
    <row r="757">
      <c r="I757" s="131"/>
      <c r="J757" s="131"/>
      <c r="K757" s="131"/>
      <c r="L757" s="131"/>
      <c r="M757" s="132"/>
      <c r="N757" s="133"/>
      <c r="O757" s="131"/>
      <c r="P757" s="135"/>
      <c r="Q757" s="135"/>
      <c r="R757" s="135"/>
      <c r="S757" s="135"/>
      <c r="T757" s="135"/>
      <c r="U757" s="135"/>
      <c r="V757" s="135"/>
      <c r="W757" s="135"/>
      <c r="X757" s="135"/>
      <c r="Y757" s="135"/>
      <c r="Z757" s="135"/>
      <c r="AA757" s="135"/>
      <c r="AB757" s="135"/>
      <c r="AC757" s="135"/>
      <c r="AD757" s="135"/>
      <c r="AE757" s="135"/>
      <c r="AF757" s="135"/>
      <c r="AG757" s="135"/>
      <c r="AH757" s="135"/>
      <c r="AI757" s="135"/>
      <c r="AJ757" s="135"/>
      <c r="AK757" s="135"/>
      <c r="AL757" s="135"/>
      <c r="AM757" s="135"/>
      <c r="AN757" s="135"/>
      <c r="AO757" s="135"/>
      <c r="AP757" s="135"/>
      <c r="AQ757" s="135"/>
      <c r="AR757" s="135"/>
      <c r="AS757" s="135"/>
      <c r="AT757" s="135"/>
      <c r="AU757" s="135"/>
      <c r="AV757" s="135"/>
      <c r="AW757" s="135"/>
      <c r="AX757" s="135"/>
      <c r="AY757" s="135"/>
      <c r="AZ757" s="135"/>
      <c r="BA757" s="135"/>
      <c r="BB757" s="135"/>
      <c r="BC757" s="135"/>
      <c r="BD757" s="135"/>
      <c r="BE757" s="135"/>
      <c r="BF757" s="135"/>
      <c r="BG757" s="135"/>
      <c r="BH757" s="136"/>
    </row>
    <row r="758">
      <c r="I758" s="131"/>
      <c r="J758" s="131"/>
      <c r="K758" s="131"/>
      <c r="L758" s="131"/>
      <c r="M758" s="132"/>
      <c r="N758" s="133"/>
      <c r="O758" s="131"/>
      <c r="P758" s="135"/>
      <c r="Q758" s="135"/>
      <c r="R758" s="135"/>
      <c r="S758" s="135"/>
      <c r="T758" s="135"/>
      <c r="U758" s="135"/>
      <c r="V758" s="135"/>
      <c r="W758" s="135"/>
      <c r="X758" s="135"/>
      <c r="Y758" s="135"/>
      <c r="Z758" s="135"/>
      <c r="AA758" s="135"/>
      <c r="AB758" s="135"/>
      <c r="AC758" s="135"/>
      <c r="AD758" s="135"/>
      <c r="AE758" s="135"/>
      <c r="AF758" s="135"/>
      <c r="AG758" s="135"/>
      <c r="AH758" s="135"/>
      <c r="AI758" s="135"/>
      <c r="AJ758" s="135"/>
      <c r="AK758" s="135"/>
      <c r="AL758" s="135"/>
      <c r="AM758" s="135"/>
      <c r="AN758" s="135"/>
      <c r="AO758" s="135"/>
      <c r="AP758" s="135"/>
      <c r="AQ758" s="135"/>
      <c r="AR758" s="135"/>
      <c r="AS758" s="135"/>
      <c r="AT758" s="135"/>
      <c r="AU758" s="135"/>
      <c r="AV758" s="135"/>
      <c r="AW758" s="135"/>
      <c r="AX758" s="135"/>
      <c r="AY758" s="135"/>
      <c r="AZ758" s="135"/>
      <c r="BA758" s="135"/>
      <c r="BB758" s="135"/>
      <c r="BC758" s="135"/>
      <c r="BD758" s="135"/>
      <c r="BE758" s="135"/>
      <c r="BF758" s="135"/>
      <c r="BG758" s="135"/>
      <c r="BH758" s="136"/>
    </row>
    <row r="759">
      <c r="I759" s="131"/>
      <c r="J759" s="131"/>
      <c r="K759" s="131"/>
      <c r="L759" s="131"/>
      <c r="M759" s="132"/>
      <c r="N759" s="133"/>
      <c r="O759" s="131"/>
      <c r="P759" s="135"/>
      <c r="Q759" s="135"/>
      <c r="R759" s="135"/>
      <c r="S759" s="135"/>
      <c r="T759" s="135"/>
      <c r="U759" s="135"/>
      <c r="V759" s="135"/>
      <c r="W759" s="135"/>
      <c r="X759" s="135"/>
      <c r="Y759" s="135"/>
      <c r="Z759" s="135"/>
      <c r="AA759" s="135"/>
      <c r="AB759" s="135"/>
      <c r="AC759" s="135"/>
      <c r="AD759" s="135"/>
      <c r="AE759" s="135"/>
      <c r="AF759" s="135"/>
      <c r="AG759" s="135"/>
      <c r="AH759" s="135"/>
      <c r="AI759" s="135"/>
      <c r="AJ759" s="135"/>
      <c r="AK759" s="135"/>
      <c r="AL759" s="135"/>
      <c r="AM759" s="135"/>
      <c r="AN759" s="135"/>
      <c r="AO759" s="135"/>
      <c r="AP759" s="135"/>
      <c r="AQ759" s="135"/>
      <c r="AR759" s="135"/>
      <c r="AS759" s="135"/>
      <c r="AT759" s="135"/>
      <c r="AU759" s="135"/>
      <c r="AV759" s="135"/>
      <c r="AW759" s="135"/>
      <c r="AX759" s="135"/>
      <c r="AY759" s="135"/>
      <c r="AZ759" s="135"/>
      <c r="BA759" s="135"/>
      <c r="BB759" s="135"/>
      <c r="BC759" s="135"/>
      <c r="BD759" s="135"/>
      <c r="BE759" s="135"/>
      <c r="BF759" s="135"/>
      <c r="BG759" s="135"/>
      <c r="BH759" s="136"/>
    </row>
    <row r="760">
      <c r="I760" s="131"/>
      <c r="J760" s="131"/>
      <c r="K760" s="131"/>
      <c r="L760" s="131"/>
      <c r="M760" s="132"/>
      <c r="N760" s="133"/>
      <c r="O760" s="131"/>
      <c r="P760" s="135"/>
      <c r="Q760" s="135"/>
      <c r="R760" s="135"/>
      <c r="S760" s="135"/>
      <c r="T760" s="135"/>
      <c r="U760" s="135"/>
      <c r="V760" s="135"/>
      <c r="W760" s="135"/>
      <c r="X760" s="135"/>
      <c r="Y760" s="135"/>
      <c r="Z760" s="135"/>
      <c r="AA760" s="135"/>
      <c r="AB760" s="135"/>
      <c r="AC760" s="135"/>
      <c r="AD760" s="135"/>
      <c r="AE760" s="135"/>
      <c r="AF760" s="135"/>
      <c r="AG760" s="135"/>
      <c r="AH760" s="135"/>
      <c r="AI760" s="135"/>
      <c r="AJ760" s="135"/>
      <c r="AK760" s="135"/>
      <c r="AL760" s="135"/>
      <c r="AM760" s="135"/>
      <c r="AN760" s="135"/>
      <c r="AO760" s="135"/>
      <c r="AP760" s="135"/>
      <c r="AQ760" s="135"/>
      <c r="AR760" s="135"/>
      <c r="AS760" s="135"/>
      <c r="AT760" s="135"/>
      <c r="AU760" s="135"/>
      <c r="AV760" s="135"/>
      <c r="AW760" s="135"/>
      <c r="AX760" s="135"/>
      <c r="AY760" s="135"/>
      <c r="AZ760" s="135"/>
      <c r="BA760" s="135"/>
      <c r="BB760" s="135"/>
      <c r="BC760" s="135"/>
      <c r="BD760" s="135"/>
      <c r="BE760" s="135"/>
      <c r="BF760" s="135"/>
      <c r="BG760" s="135"/>
      <c r="BH760" s="136"/>
    </row>
    <row r="761">
      <c r="I761" s="131"/>
      <c r="J761" s="131"/>
      <c r="K761" s="131"/>
      <c r="L761" s="131"/>
      <c r="M761" s="132"/>
      <c r="N761" s="133"/>
      <c r="O761" s="131"/>
      <c r="P761" s="135"/>
      <c r="Q761" s="135"/>
      <c r="R761" s="135"/>
      <c r="S761" s="135"/>
      <c r="T761" s="135"/>
      <c r="U761" s="135"/>
      <c r="V761" s="135"/>
      <c r="W761" s="135"/>
      <c r="X761" s="135"/>
      <c r="Y761" s="135"/>
      <c r="Z761" s="135"/>
      <c r="AA761" s="135"/>
      <c r="AB761" s="135"/>
      <c r="AC761" s="135"/>
      <c r="AD761" s="135"/>
      <c r="AE761" s="135"/>
      <c r="AF761" s="135"/>
      <c r="AG761" s="135"/>
      <c r="AH761" s="135"/>
      <c r="AI761" s="135"/>
      <c r="AJ761" s="135"/>
      <c r="AK761" s="135"/>
      <c r="AL761" s="135"/>
      <c r="AM761" s="135"/>
      <c r="AN761" s="135"/>
      <c r="AO761" s="135"/>
      <c r="AP761" s="135"/>
      <c r="AQ761" s="135"/>
      <c r="AR761" s="135"/>
      <c r="AS761" s="135"/>
      <c r="AT761" s="135"/>
      <c r="AU761" s="135"/>
      <c r="AV761" s="135"/>
      <c r="AW761" s="135"/>
      <c r="AX761" s="135"/>
      <c r="AY761" s="135"/>
      <c r="AZ761" s="135"/>
      <c r="BA761" s="135"/>
      <c r="BB761" s="135"/>
      <c r="BC761" s="135"/>
      <c r="BD761" s="135"/>
      <c r="BE761" s="135"/>
      <c r="BF761" s="135"/>
      <c r="BG761" s="135"/>
      <c r="BH761" s="136"/>
    </row>
    <row r="762">
      <c r="I762" s="131"/>
      <c r="J762" s="131"/>
      <c r="K762" s="131"/>
      <c r="L762" s="131"/>
      <c r="M762" s="132"/>
      <c r="N762" s="133"/>
      <c r="O762" s="131"/>
      <c r="P762" s="135"/>
      <c r="Q762" s="135"/>
      <c r="R762" s="135"/>
      <c r="S762" s="135"/>
      <c r="T762" s="135"/>
      <c r="U762" s="135"/>
      <c r="V762" s="135"/>
      <c r="W762" s="135"/>
      <c r="X762" s="135"/>
      <c r="Y762" s="135"/>
      <c r="Z762" s="135"/>
      <c r="AA762" s="135"/>
      <c r="AB762" s="135"/>
      <c r="AC762" s="135"/>
      <c r="AD762" s="135"/>
      <c r="AE762" s="135"/>
      <c r="AF762" s="135"/>
      <c r="AG762" s="135"/>
      <c r="AH762" s="135"/>
      <c r="AI762" s="135"/>
      <c r="AJ762" s="135"/>
      <c r="AK762" s="135"/>
      <c r="AL762" s="135"/>
      <c r="AM762" s="135"/>
      <c r="AN762" s="135"/>
      <c r="AO762" s="135"/>
      <c r="AP762" s="135"/>
      <c r="AQ762" s="135"/>
      <c r="AR762" s="135"/>
      <c r="AS762" s="135"/>
      <c r="AT762" s="135"/>
      <c r="AU762" s="135"/>
      <c r="AV762" s="135"/>
      <c r="AW762" s="135"/>
      <c r="AX762" s="135"/>
      <c r="AY762" s="135"/>
      <c r="AZ762" s="135"/>
      <c r="BA762" s="135"/>
      <c r="BB762" s="135"/>
      <c r="BC762" s="135"/>
      <c r="BD762" s="135"/>
      <c r="BE762" s="135"/>
      <c r="BF762" s="135"/>
      <c r="BG762" s="135"/>
      <c r="BH762" s="136"/>
    </row>
    <row r="763">
      <c r="I763" s="131"/>
      <c r="J763" s="131"/>
      <c r="K763" s="131"/>
      <c r="L763" s="131"/>
      <c r="M763" s="132"/>
      <c r="N763" s="133"/>
      <c r="O763" s="131"/>
      <c r="P763" s="135"/>
      <c r="Q763" s="135"/>
      <c r="R763" s="135"/>
      <c r="S763" s="135"/>
      <c r="T763" s="135"/>
      <c r="U763" s="135"/>
      <c r="V763" s="135"/>
      <c r="W763" s="135"/>
      <c r="X763" s="135"/>
      <c r="Y763" s="135"/>
      <c r="Z763" s="135"/>
      <c r="AA763" s="135"/>
      <c r="AB763" s="135"/>
      <c r="AC763" s="135"/>
      <c r="AD763" s="135"/>
      <c r="AE763" s="135"/>
      <c r="AF763" s="135"/>
      <c r="AG763" s="135"/>
      <c r="AH763" s="135"/>
      <c r="AI763" s="135"/>
      <c r="AJ763" s="135"/>
      <c r="AK763" s="135"/>
      <c r="AL763" s="135"/>
      <c r="AM763" s="135"/>
      <c r="AN763" s="135"/>
      <c r="AO763" s="135"/>
      <c r="AP763" s="135"/>
      <c r="AQ763" s="135"/>
      <c r="AR763" s="135"/>
      <c r="AS763" s="135"/>
      <c r="AT763" s="135"/>
      <c r="AU763" s="135"/>
      <c r="AV763" s="135"/>
      <c r="AW763" s="135"/>
      <c r="AX763" s="135"/>
      <c r="AY763" s="135"/>
      <c r="AZ763" s="135"/>
      <c r="BA763" s="135"/>
      <c r="BB763" s="135"/>
      <c r="BC763" s="135"/>
      <c r="BD763" s="135"/>
      <c r="BE763" s="135"/>
      <c r="BF763" s="135"/>
      <c r="BG763" s="135"/>
      <c r="BH763" s="136"/>
    </row>
    <row r="764">
      <c r="I764" s="131"/>
      <c r="J764" s="131"/>
      <c r="K764" s="131"/>
      <c r="L764" s="131"/>
      <c r="M764" s="132"/>
      <c r="N764" s="133"/>
      <c r="O764" s="131"/>
      <c r="P764" s="135"/>
      <c r="Q764" s="135"/>
      <c r="R764" s="135"/>
      <c r="S764" s="135"/>
      <c r="T764" s="135"/>
      <c r="U764" s="135"/>
      <c r="V764" s="135"/>
      <c r="W764" s="135"/>
      <c r="X764" s="135"/>
      <c r="Y764" s="135"/>
      <c r="Z764" s="135"/>
      <c r="AA764" s="135"/>
      <c r="AB764" s="135"/>
      <c r="AC764" s="135"/>
      <c r="AD764" s="135"/>
      <c r="AE764" s="135"/>
      <c r="AF764" s="135"/>
      <c r="AG764" s="135"/>
      <c r="AH764" s="135"/>
      <c r="AI764" s="135"/>
      <c r="AJ764" s="135"/>
      <c r="AK764" s="135"/>
      <c r="AL764" s="135"/>
      <c r="AM764" s="135"/>
      <c r="AN764" s="135"/>
      <c r="AO764" s="135"/>
      <c r="AP764" s="135"/>
      <c r="AQ764" s="135"/>
      <c r="AR764" s="135"/>
      <c r="AS764" s="135"/>
      <c r="AT764" s="135"/>
      <c r="AU764" s="135"/>
      <c r="AV764" s="135"/>
      <c r="AW764" s="135"/>
      <c r="AX764" s="135"/>
      <c r="AY764" s="135"/>
      <c r="AZ764" s="135"/>
      <c r="BA764" s="135"/>
      <c r="BB764" s="135"/>
      <c r="BC764" s="135"/>
      <c r="BD764" s="135"/>
      <c r="BE764" s="135"/>
      <c r="BF764" s="135"/>
      <c r="BG764" s="135"/>
      <c r="BH764" s="136"/>
    </row>
    <row r="765">
      <c r="I765" s="131"/>
      <c r="J765" s="131"/>
      <c r="K765" s="131"/>
      <c r="L765" s="131"/>
      <c r="M765" s="132"/>
      <c r="N765" s="133"/>
      <c r="O765" s="131"/>
      <c r="P765" s="135"/>
      <c r="Q765" s="135"/>
      <c r="R765" s="135"/>
      <c r="S765" s="135"/>
      <c r="T765" s="135"/>
      <c r="U765" s="135"/>
      <c r="V765" s="135"/>
      <c r="W765" s="135"/>
      <c r="X765" s="135"/>
      <c r="Y765" s="135"/>
      <c r="Z765" s="135"/>
      <c r="AA765" s="135"/>
      <c r="AB765" s="135"/>
      <c r="AC765" s="135"/>
      <c r="AD765" s="135"/>
      <c r="AE765" s="135"/>
      <c r="AF765" s="135"/>
      <c r="AG765" s="135"/>
      <c r="AH765" s="135"/>
      <c r="AI765" s="135"/>
      <c r="AJ765" s="135"/>
      <c r="AK765" s="135"/>
      <c r="AL765" s="135"/>
      <c r="AM765" s="135"/>
      <c r="AN765" s="135"/>
      <c r="AO765" s="135"/>
      <c r="AP765" s="135"/>
      <c r="AQ765" s="135"/>
      <c r="AR765" s="135"/>
      <c r="AS765" s="135"/>
      <c r="AT765" s="135"/>
      <c r="AU765" s="135"/>
      <c r="AV765" s="135"/>
      <c r="AW765" s="135"/>
      <c r="AX765" s="135"/>
      <c r="AY765" s="135"/>
      <c r="AZ765" s="135"/>
      <c r="BA765" s="135"/>
      <c r="BB765" s="135"/>
      <c r="BC765" s="135"/>
      <c r="BD765" s="135"/>
      <c r="BE765" s="135"/>
      <c r="BF765" s="135"/>
      <c r="BG765" s="135"/>
      <c r="BH765" s="136"/>
    </row>
    <row r="766">
      <c r="I766" s="131"/>
      <c r="J766" s="131"/>
      <c r="K766" s="131"/>
      <c r="L766" s="131"/>
      <c r="M766" s="132"/>
      <c r="N766" s="133"/>
      <c r="O766" s="131"/>
      <c r="P766" s="135"/>
      <c r="Q766" s="135"/>
      <c r="R766" s="135"/>
      <c r="S766" s="135"/>
      <c r="T766" s="135"/>
      <c r="U766" s="135"/>
      <c r="V766" s="135"/>
      <c r="W766" s="135"/>
      <c r="X766" s="135"/>
      <c r="Y766" s="135"/>
      <c r="Z766" s="135"/>
      <c r="AA766" s="135"/>
      <c r="AB766" s="135"/>
      <c r="AC766" s="135"/>
      <c r="AD766" s="135"/>
      <c r="AE766" s="135"/>
      <c r="AF766" s="135"/>
      <c r="AG766" s="135"/>
      <c r="AH766" s="135"/>
      <c r="AI766" s="135"/>
      <c r="AJ766" s="135"/>
      <c r="AK766" s="135"/>
      <c r="AL766" s="135"/>
      <c r="AM766" s="135"/>
      <c r="AN766" s="135"/>
      <c r="AO766" s="135"/>
      <c r="AP766" s="135"/>
      <c r="AQ766" s="135"/>
      <c r="AR766" s="135"/>
      <c r="AS766" s="135"/>
      <c r="AT766" s="135"/>
      <c r="AU766" s="135"/>
      <c r="AV766" s="135"/>
      <c r="AW766" s="135"/>
      <c r="AX766" s="135"/>
      <c r="AY766" s="135"/>
      <c r="AZ766" s="135"/>
      <c r="BA766" s="135"/>
      <c r="BB766" s="135"/>
      <c r="BC766" s="135"/>
      <c r="BD766" s="135"/>
      <c r="BE766" s="135"/>
      <c r="BF766" s="135"/>
      <c r="BG766" s="135"/>
      <c r="BH766" s="136"/>
    </row>
    <row r="767">
      <c r="I767" s="131"/>
      <c r="J767" s="131"/>
      <c r="K767" s="131"/>
      <c r="L767" s="131"/>
      <c r="M767" s="132"/>
      <c r="N767" s="133"/>
      <c r="O767" s="131"/>
      <c r="P767" s="135"/>
      <c r="Q767" s="135"/>
      <c r="R767" s="135"/>
      <c r="S767" s="135"/>
      <c r="T767" s="135"/>
      <c r="U767" s="135"/>
      <c r="V767" s="135"/>
      <c r="W767" s="135"/>
      <c r="X767" s="135"/>
      <c r="Y767" s="135"/>
      <c r="Z767" s="135"/>
      <c r="AA767" s="135"/>
      <c r="AB767" s="135"/>
      <c r="AC767" s="135"/>
      <c r="AD767" s="135"/>
      <c r="AE767" s="135"/>
      <c r="AF767" s="135"/>
      <c r="AG767" s="135"/>
      <c r="AH767" s="135"/>
      <c r="AI767" s="135"/>
      <c r="AJ767" s="135"/>
      <c r="AK767" s="135"/>
      <c r="AL767" s="135"/>
      <c r="AM767" s="135"/>
      <c r="AN767" s="135"/>
      <c r="AO767" s="135"/>
      <c r="AP767" s="135"/>
      <c r="AQ767" s="135"/>
      <c r="AR767" s="135"/>
      <c r="AS767" s="135"/>
      <c r="AT767" s="135"/>
      <c r="AU767" s="135"/>
      <c r="AV767" s="135"/>
      <c r="AW767" s="135"/>
      <c r="AX767" s="135"/>
      <c r="AY767" s="135"/>
      <c r="AZ767" s="135"/>
      <c r="BA767" s="135"/>
      <c r="BB767" s="135"/>
      <c r="BC767" s="135"/>
      <c r="BD767" s="135"/>
      <c r="BE767" s="135"/>
      <c r="BF767" s="135"/>
      <c r="BG767" s="135"/>
      <c r="BH767" s="136"/>
    </row>
    <row r="768">
      <c r="I768" s="131"/>
      <c r="J768" s="131"/>
      <c r="K768" s="131"/>
      <c r="L768" s="131"/>
      <c r="M768" s="132"/>
      <c r="N768" s="133"/>
      <c r="O768" s="131"/>
      <c r="P768" s="135"/>
      <c r="Q768" s="135"/>
      <c r="R768" s="135"/>
      <c r="S768" s="135"/>
      <c r="T768" s="135"/>
      <c r="U768" s="135"/>
      <c r="V768" s="135"/>
      <c r="W768" s="135"/>
      <c r="X768" s="135"/>
      <c r="Y768" s="135"/>
      <c r="Z768" s="135"/>
      <c r="AA768" s="135"/>
      <c r="AB768" s="135"/>
      <c r="AC768" s="135"/>
      <c r="AD768" s="135"/>
      <c r="AE768" s="135"/>
      <c r="AF768" s="135"/>
      <c r="AG768" s="135"/>
      <c r="AH768" s="135"/>
      <c r="AI768" s="135"/>
      <c r="AJ768" s="135"/>
      <c r="AK768" s="135"/>
      <c r="AL768" s="135"/>
      <c r="AM768" s="135"/>
      <c r="AN768" s="135"/>
      <c r="AO768" s="135"/>
      <c r="AP768" s="135"/>
      <c r="AQ768" s="135"/>
      <c r="AR768" s="135"/>
      <c r="AS768" s="135"/>
      <c r="AT768" s="135"/>
      <c r="AU768" s="135"/>
      <c r="AV768" s="135"/>
      <c r="AW768" s="135"/>
      <c r="AX768" s="135"/>
      <c r="AY768" s="135"/>
      <c r="AZ768" s="135"/>
      <c r="BA768" s="135"/>
      <c r="BB768" s="135"/>
      <c r="BC768" s="135"/>
      <c r="BD768" s="135"/>
      <c r="BE768" s="135"/>
      <c r="BF768" s="135"/>
      <c r="BG768" s="135"/>
      <c r="BH768" s="136"/>
    </row>
    <row r="769">
      <c r="I769" s="131"/>
      <c r="J769" s="131"/>
      <c r="K769" s="131"/>
      <c r="L769" s="131"/>
      <c r="M769" s="132"/>
      <c r="N769" s="133"/>
      <c r="O769" s="131"/>
      <c r="P769" s="135"/>
      <c r="Q769" s="135"/>
      <c r="R769" s="135"/>
      <c r="S769" s="135"/>
      <c r="T769" s="135"/>
      <c r="U769" s="135"/>
      <c r="V769" s="135"/>
      <c r="W769" s="135"/>
      <c r="X769" s="135"/>
      <c r="Y769" s="135"/>
      <c r="Z769" s="135"/>
      <c r="AA769" s="135"/>
      <c r="AB769" s="135"/>
      <c r="AC769" s="135"/>
      <c r="AD769" s="135"/>
      <c r="AE769" s="135"/>
      <c r="AF769" s="135"/>
      <c r="AG769" s="135"/>
      <c r="AH769" s="135"/>
      <c r="AI769" s="135"/>
      <c r="AJ769" s="135"/>
      <c r="AK769" s="135"/>
      <c r="AL769" s="135"/>
      <c r="AM769" s="135"/>
      <c r="AN769" s="135"/>
      <c r="AO769" s="135"/>
      <c r="AP769" s="135"/>
      <c r="AQ769" s="135"/>
      <c r="AR769" s="135"/>
      <c r="AS769" s="135"/>
      <c r="AT769" s="135"/>
      <c r="AU769" s="135"/>
      <c r="AV769" s="135"/>
      <c r="AW769" s="135"/>
      <c r="AX769" s="135"/>
      <c r="AY769" s="135"/>
      <c r="AZ769" s="135"/>
      <c r="BA769" s="135"/>
      <c r="BB769" s="135"/>
      <c r="BC769" s="135"/>
      <c r="BD769" s="135"/>
      <c r="BE769" s="135"/>
      <c r="BF769" s="135"/>
      <c r="BG769" s="135"/>
      <c r="BH769" s="136"/>
    </row>
    <row r="770">
      <c r="I770" s="131"/>
      <c r="J770" s="131"/>
      <c r="K770" s="131"/>
      <c r="L770" s="131"/>
      <c r="M770" s="132"/>
      <c r="N770" s="133"/>
      <c r="O770" s="131"/>
      <c r="P770" s="135"/>
      <c r="Q770" s="135"/>
      <c r="R770" s="135"/>
      <c r="S770" s="135"/>
      <c r="T770" s="135"/>
      <c r="U770" s="135"/>
      <c r="V770" s="135"/>
      <c r="W770" s="135"/>
      <c r="X770" s="135"/>
      <c r="Y770" s="135"/>
      <c r="Z770" s="135"/>
      <c r="AA770" s="135"/>
      <c r="AB770" s="135"/>
      <c r="AC770" s="135"/>
      <c r="AD770" s="135"/>
      <c r="AE770" s="135"/>
      <c r="AF770" s="135"/>
      <c r="AG770" s="135"/>
      <c r="AH770" s="135"/>
      <c r="AI770" s="135"/>
      <c r="AJ770" s="135"/>
      <c r="AK770" s="135"/>
      <c r="AL770" s="135"/>
      <c r="AM770" s="135"/>
      <c r="AN770" s="135"/>
      <c r="AO770" s="135"/>
      <c r="AP770" s="135"/>
      <c r="AQ770" s="135"/>
      <c r="AR770" s="135"/>
      <c r="AS770" s="135"/>
      <c r="AT770" s="135"/>
      <c r="AU770" s="135"/>
      <c r="AV770" s="135"/>
      <c r="AW770" s="135"/>
      <c r="AX770" s="135"/>
      <c r="AY770" s="135"/>
      <c r="AZ770" s="135"/>
      <c r="BA770" s="135"/>
      <c r="BB770" s="135"/>
      <c r="BC770" s="135"/>
      <c r="BD770" s="135"/>
      <c r="BE770" s="135"/>
      <c r="BF770" s="135"/>
      <c r="BG770" s="135"/>
      <c r="BH770" s="136"/>
    </row>
    <row r="771">
      <c r="I771" s="131"/>
      <c r="J771" s="131"/>
      <c r="K771" s="131"/>
      <c r="L771" s="131"/>
      <c r="M771" s="132"/>
      <c r="N771" s="133"/>
      <c r="O771" s="131"/>
      <c r="P771" s="135"/>
      <c r="Q771" s="135"/>
      <c r="R771" s="135"/>
      <c r="S771" s="135"/>
      <c r="T771" s="135"/>
      <c r="U771" s="135"/>
      <c r="V771" s="135"/>
      <c r="W771" s="135"/>
      <c r="X771" s="135"/>
      <c r="Y771" s="135"/>
      <c r="Z771" s="135"/>
      <c r="AA771" s="135"/>
      <c r="AB771" s="135"/>
      <c r="AC771" s="135"/>
      <c r="AD771" s="135"/>
      <c r="AE771" s="135"/>
      <c r="AF771" s="135"/>
      <c r="AG771" s="135"/>
      <c r="AH771" s="135"/>
      <c r="AI771" s="135"/>
      <c r="AJ771" s="135"/>
      <c r="AK771" s="135"/>
      <c r="AL771" s="135"/>
      <c r="AM771" s="135"/>
      <c r="AN771" s="135"/>
      <c r="AO771" s="135"/>
      <c r="AP771" s="135"/>
      <c r="AQ771" s="135"/>
      <c r="AR771" s="135"/>
      <c r="AS771" s="135"/>
      <c r="AT771" s="135"/>
      <c r="AU771" s="135"/>
      <c r="AV771" s="135"/>
      <c r="AW771" s="135"/>
      <c r="AX771" s="135"/>
      <c r="AY771" s="135"/>
      <c r="AZ771" s="135"/>
      <c r="BA771" s="135"/>
      <c r="BB771" s="135"/>
      <c r="BC771" s="135"/>
      <c r="BD771" s="135"/>
      <c r="BE771" s="135"/>
      <c r="BF771" s="135"/>
      <c r="BG771" s="135"/>
      <c r="BH771" s="136"/>
    </row>
    <row r="772">
      <c r="I772" s="131"/>
      <c r="J772" s="131"/>
      <c r="K772" s="131"/>
      <c r="L772" s="131"/>
      <c r="M772" s="132"/>
      <c r="N772" s="133"/>
      <c r="O772" s="131"/>
      <c r="P772" s="135"/>
      <c r="Q772" s="135"/>
      <c r="R772" s="135"/>
      <c r="S772" s="135"/>
      <c r="T772" s="135"/>
      <c r="U772" s="135"/>
      <c r="V772" s="135"/>
      <c r="W772" s="135"/>
      <c r="X772" s="135"/>
      <c r="Y772" s="135"/>
      <c r="Z772" s="135"/>
      <c r="AA772" s="135"/>
      <c r="AB772" s="135"/>
      <c r="AC772" s="135"/>
      <c r="AD772" s="135"/>
      <c r="AE772" s="135"/>
      <c r="AF772" s="135"/>
      <c r="AG772" s="135"/>
      <c r="AH772" s="135"/>
      <c r="AI772" s="135"/>
      <c r="AJ772" s="135"/>
      <c r="AK772" s="135"/>
      <c r="AL772" s="135"/>
      <c r="AM772" s="135"/>
      <c r="AN772" s="135"/>
      <c r="AO772" s="135"/>
      <c r="AP772" s="135"/>
      <c r="AQ772" s="135"/>
      <c r="AR772" s="135"/>
      <c r="AS772" s="135"/>
      <c r="AT772" s="135"/>
      <c r="AU772" s="135"/>
      <c r="AV772" s="135"/>
      <c r="AW772" s="135"/>
      <c r="AX772" s="135"/>
      <c r="AY772" s="135"/>
      <c r="AZ772" s="135"/>
      <c r="BA772" s="135"/>
      <c r="BB772" s="135"/>
      <c r="BC772" s="135"/>
      <c r="BD772" s="135"/>
      <c r="BE772" s="135"/>
      <c r="BF772" s="135"/>
      <c r="BG772" s="135"/>
      <c r="BH772" s="136"/>
    </row>
    <row r="773">
      <c r="I773" s="131"/>
      <c r="J773" s="131"/>
      <c r="K773" s="131"/>
      <c r="L773" s="131"/>
      <c r="M773" s="132"/>
      <c r="N773" s="133"/>
      <c r="O773" s="131"/>
      <c r="P773" s="135"/>
      <c r="Q773" s="135"/>
      <c r="R773" s="135"/>
      <c r="S773" s="135"/>
      <c r="T773" s="135"/>
      <c r="U773" s="135"/>
      <c r="V773" s="135"/>
      <c r="W773" s="135"/>
      <c r="X773" s="135"/>
      <c r="Y773" s="135"/>
      <c r="Z773" s="135"/>
      <c r="AA773" s="135"/>
      <c r="AB773" s="135"/>
      <c r="AC773" s="135"/>
      <c r="AD773" s="135"/>
      <c r="AE773" s="135"/>
      <c r="AF773" s="135"/>
      <c r="AG773" s="135"/>
      <c r="AH773" s="135"/>
      <c r="AI773" s="135"/>
      <c r="AJ773" s="135"/>
      <c r="AK773" s="135"/>
      <c r="AL773" s="135"/>
      <c r="AM773" s="135"/>
      <c r="AN773" s="135"/>
      <c r="AO773" s="135"/>
      <c r="AP773" s="135"/>
      <c r="AQ773" s="135"/>
      <c r="AR773" s="135"/>
      <c r="AS773" s="135"/>
      <c r="AT773" s="135"/>
      <c r="AU773" s="135"/>
      <c r="AV773" s="135"/>
      <c r="AW773" s="135"/>
      <c r="AX773" s="135"/>
      <c r="AY773" s="135"/>
      <c r="AZ773" s="135"/>
      <c r="BA773" s="135"/>
      <c r="BB773" s="135"/>
      <c r="BC773" s="135"/>
      <c r="BD773" s="135"/>
      <c r="BE773" s="135"/>
      <c r="BF773" s="135"/>
      <c r="BG773" s="135"/>
      <c r="BH773" s="136"/>
    </row>
    <row r="774">
      <c r="I774" s="131"/>
      <c r="J774" s="131"/>
      <c r="K774" s="131"/>
      <c r="L774" s="131"/>
      <c r="M774" s="132"/>
      <c r="N774" s="133"/>
      <c r="O774" s="131"/>
      <c r="P774" s="135"/>
      <c r="Q774" s="135"/>
      <c r="R774" s="135"/>
      <c r="S774" s="135"/>
      <c r="T774" s="135"/>
      <c r="U774" s="135"/>
      <c r="V774" s="135"/>
      <c r="W774" s="135"/>
      <c r="X774" s="135"/>
      <c r="Y774" s="135"/>
      <c r="Z774" s="135"/>
      <c r="AA774" s="135"/>
      <c r="AB774" s="135"/>
      <c r="AC774" s="135"/>
      <c r="AD774" s="135"/>
      <c r="AE774" s="135"/>
      <c r="AF774" s="135"/>
      <c r="AG774" s="135"/>
      <c r="AH774" s="135"/>
      <c r="AI774" s="135"/>
      <c r="AJ774" s="135"/>
      <c r="AK774" s="135"/>
      <c r="AL774" s="135"/>
      <c r="AM774" s="135"/>
      <c r="AN774" s="135"/>
      <c r="AO774" s="135"/>
      <c r="AP774" s="135"/>
      <c r="AQ774" s="135"/>
      <c r="AR774" s="135"/>
      <c r="AS774" s="135"/>
      <c r="AT774" s="135"/>
      <c r="AU774" s="135"/>
      <c r="AV774" s="135"/>
      <c r="AW774" s="135"/>
      <c r="AX774" s="135"/>
      <c r="AY774" s="135"/>
      <c r="AZ774" s="135"/>
      <c r="BA774" s="135"/>
      <c r="BB774" s="135"/>
      <c r="BC774" s="135"/>
      <c r="BD774" s="135"/>
      <c r="BE774" s="135"/>
      <c r="BF774" s="135"/>
      <c r="BG774" s="135"/>
      <c r="BH774" s="136"/>
    </row>
    <row r="775">
      <c r="I775" s="131"/>
      <c r="J775" s="131"/>
      <c r="K775" s="131"/>
      <c r="L775" s="131"/>
      <c r="M775" s="132"/>
      <c r="N775" s="133"/>
      <c r="O775" s="131"/>
      <c r="P775" s="135"/>
      <c r="Q775" s="135"/>
      <c r="R775" s="135"/>
      <c r="S775" s="135"/>
      <c r="T775" s="135"/>
      <c r="U775" s="135"/>
      <c r="V775" s="135"/>
      <c r="W775" s="135"/>
      <c r="X775" s="135"/>
      <c r="Y775" s="135"/>
      <c r="Z775" s="135"/>
      <c r="AA775" s="135"/>
      <c r="AB775" s="135"/>
      <c r="AC775" s="135"/>
      <c r="AD775" s="135"/>
      <c r="AE775" s="135"/>
      <c r="AF775" s="135"/>
      <c r="AG775" s="135"/>
      <c r="AH775" s="135"/>
      <c r="AI775" s="135"/>
      <c r="AJ775" s="135"/>
      <c r="AK775" s="135"/>
      <c r="AL775" s="135"/>
      <c r="AM775" s="135"/>
      <c r="AN775" s="135"/>
      <c r="AO775" s="135"/>
      <c r="AP775" s="135"/>
      <c r="AQ775" s="135"/>
      <c r="AR775" s="135"/>
      <c r="AS775" s="135"/>
      <c r="AT775" s="135"/>
      <c r="AU775" s="135"/>
      <c r="AV775" s="135"/>
      <c r="AW775" s="135"/>
      <c r="AX775" s="135"/>
      <c r="AY775" s="135"/>
      <c r="AZ775" s="135"/>
      <c r="BA775" s="135"/>
      <c r="BB775" s="135"/>
      <c r="BC775" s="135"/>
      <c r="BD775" s="135"/>
      <c r="BE775" s="135"/>
      <c r="BF775" s="135"/>
      <c r="BG775" s="135"/>
      <c r="BH775" s="136"/>
    </row>
  </sheetData>
  <mergeCells count="16">
    <mergeCell ref="I6:O6"/>
    <mergeCell ref="P6:R6"/>
    <mergeCell ref="S6:U6"/>
    <mergeCell ref="V6:X6"/>
    <mergeCell ref="Y6:AA6"/>
    <mergeCell ref="AB6:AD6"/>
    <mergeCell ref="AE6:AG6"/>
    <mergeCell ref="BC6:BE6"/>
    <mergeCell ref="BF6:BH6"/>
    <mergeCell ref="AH6:AJ6"/>
    <mergeCell ref="AK6:AM6"/>
    <mergeCell ref="AN6:AP6"/>
    <mergeCell ref="AQ6:AS6"/>
    <mergeCell ref="AT6:AV6"/>
    <mergeCell ref="AW6:AY6"/>
    <mergeCell ref="AZ6:BB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outlineLevelCol="1"/>
  <cols>
    <col customWidth="1" min="1" max="1" width="9.88"/>
    <col customWidth="1" min="2" max="2" width="12.25"/>
    <col customWidth="1" min="3" max="3" width="21.0"/>
    <col customWidth="1" min="4" max="4" width="24.88"/>
    <col customWidth="1" min="5" max="5" width="11.25" outlineLevel="1"/>
    <col customWidth="1" min="6" max="6" width="17.38" outlineLevel="1"/>
    <col customWidth="1" min="7" max="7" width="29.88" outlineLevel="1"/>
    <col customWidth="1" min="8" max="8" width="8.75" outlineLevel="1"/>
    <col customWidth="1" min="9" max="9" width="5.63" outlineLevel="1"/>
    <col min="10" max="10" width="12.63" outlineLevel="1"/>
    <col customWidth="1" min="11" max="11" width="5.38" outlineLevel="1"/>
    <col customWidth="1" min="12" max="12" width="12.88"/>
    <col customWidth="1" min="13" max="13" width="4.5"/>
    <col customWidth="1" min="14" max="14" width="0.13"/>
    <col customWidth="1" min="15" max="15" width="1.88"/>
    <col customWidth="1" hidden="1" min="16" max="18" width="12.25"/>
    <col customWidth="1" hidden="1" min="19" max="19" width="4.0"/>
    <col customWidth="1" hidden="1" min="20" max="38" width="12.25"/>
    <col customWidth="1" hidden="1" min="39" max="39" width="3.38"/>
    <col customWidth="1" min="40" max="40" width="7.13"/>
    <col customWidth="1" min="41" max="41" width="7.0"/>
    <col customWidth="1" min="42" max="42" width="6.38"/>
    <col customWidth="1" min="43" max="43" width="5.88"/>
    <col customWidth="1" min="44" max="46" width="6.38"/>
    <col customWidth="1" min="47" max="47" width="6.5"/>
    <col customWidth="1" min="48" max="48" width="7.13"/>
    <col customWidth="1" min="49" max="49" width="7.0"/>
    <col customWidth="1" min="50" max="50" width="6.38"/>
    <col customWidth="1" min="51" max="51" width="5.88"/>
    <col customWidth="1" min="52" max="54" width="6.38"/>
    <col customWidth="1" min="55" max="55" width="6.5"/>
    <col customWidth="1" min="56" max="56" width="7.13"/>
    <col customWidth="1" min="57" max="57" width="7.0"/>
    <col customWidth="1" min="58" max="58" width="6.38"/>
    <col customWidth="1" min="59" max="59" width="5.88"/>
    <col customWidth="1" min="60" max="62" width="6.38"/>
    <col customWidth="1" min="63" max="63" width="6.5"/>
    <col customWidth="1" min="64" max="64" width="7.13"/>
    <col customWidth="1" min="65" max="65" width="7.0"/>
    <col customWidth="1" min="66" max="66" width="6.38"/>
    <col customWidth="1" min="67" max="67" width="5.88"/>
    <col customWidth="1" min="68" max="70" width="6.38"/>
    <col customWidth="1" min="71" max="71" width="6.5"/>
    <col customWidth="1" min="72" max="72" width="1.88"/>
    <col customWidth="1" min="73" max="73" width="7.13"/>
    <col customWidth="1" min="74" max="74" width="7.0"/>
    <col customWidth="1" min="75" max="75" width="6.38"/>
    <col customWidth="1" min="76" max="76" width="5.88"/>
    <col customWidth="1" min="77" max="79" width="6.38"/>
    <col customWidth="1" min="80" max="80" width="6.5"/>
    <col customWidth="1" min="81" max="81" width="7.13"/>
    <col customWidth="1" min="82" max="82" width="7.0"/>
    <col customWidth="1" min="83" max="83" width="6.38"/>
    <col customWidth="1" min="84" max="84" width="5.88"/>
    <col customWidth="1" min="85" max="87" width="6.38"/>
    <col customWidth="1" min="88" max="88" width="6.5"/>
    <col customWidth="1" min="89" max="89" width="7.13"/>
    <col customWidth="1" min="90" max="90" width="7.0"/>
    <col customWidth="1" min="91" max="91" width="6.38"/>
    <col customWidth="1" min="92" max="92" width="5.88"/>
    <col customWidth="1" min="93" max="95" width="6.38"/>
    <col customWidth="1" min="96" max="96" width="6.5"/>
    <col customWidth="1" min="97" max="97" width="7.13"/>
    <col customWidth="1" min="98" max="98" width="7.0"/>
    <col customWidth="1" min="99" max="99" width="6.38"/>
    <col customWidth="1" min="100" max="100" width="5.88"/>
    <col customWidth="1" min="101" max="103" width="6.38"/>
    <col customWidth="1" min="104" max="104" width="6.5"/>
    <col customWidth="1" min="105" max="105" width="7.13"/>
    <col customWidth="1" min="106" max="106" width="7.0"/>
    <col customWidth="1" min="107" max="107" width="6.38"/>
    <col customWidth="1" min="108" max="108" width="5.88"/>
    <col customWidth="1" min="109" max="111" width="6.38"/>
    <col customWidth="1" min="112" max="112" width="6.5"/>
    <col customWidth="1" min="113" max="164" width="3.88"/>
    <col customWidth="1" min="165" max="167" width="1.88"/>
  </cols>
  <sheetData>
    <row r="1">
      <c r="A1" s="144" t="s">
        <v>84</v>
      </c>
      <c r="B1" s="144" t="s">
        <v>85</v>
      </c>
      <c r="C1" s="144" t="s">
        <v>86</v>
      </c>
      <c r="D1" s="144" t="s">
        <v>87</v>
      </c>
      <c r="E1" s="145" t="s">
        <v>92</v>
      </c>
      <c r="F1" s="146" t="s">
        <v>93</v>
      </c>
      <c r="G1" s="146" t="s">
        <v>94</v>
      </c>
      <c r="H1" s="147" t="s">
        <v>95</v>
      </c>
      <c r="I1" s="147" t="s">
        <v>96</v>
      </c>
      <c r="J1" s="147"/>
      <c r="K1" s="147" t="s">
        <v>88</v>
      </c>
      <c r="L1" s="148" t="s">
        <v>97</v>
      </c>
      <c r="M1" s="149" t="s">
        <v>25</v>
      </c>
      <c r="N1" s="148" t="s">
        <v>98</v>
      </c>
      <c r="O1" s="150"/>
      <c r="P1" s="145" t="s">
        <v>99</v>
      </c>
      <c r="Q1" s="145" t="s">
        <v>100</v>
      </c>
      <c r="R1" s="145" t="s">
        <v>101</v>
      </c>
      <c r="S1" s="151"/>
      <c r="T1" s="152" t="s">
        <v>102</v>
      </c>
      <c r="U1" s="152" t="s">
        <v>103</v>
      </c>
      <c r="V1" s="152" t="s">
        <v>104</v>
      </c>
      <c r="W1" s="152" t="s">
        <v>105</v>
      </c>
      <c r="X1" s="152" t="s">
        <v>106</v>
      </c>
      <c r="Y1" s="152" t="s">
        <v>107</v>
      </c>
      <c r="Z1" s="152" t="s">
        <v>108</v>
      </c>
      <c r="AA1" s="152" t="s">
        <v>106</v>
      </c>
      <c r="AB1" s="152" t="s">
        <v>109</v>
      </c>
      <c r="AC1" s="152" t="s">
        <v>110</v>
      </c>
      <c r="AD1" s="152" t="s">
        <v>111</v>
      </c>
      <c r="AE1" s="152" t="s">
        <v>112</v>
      </c>
      <c r="AF1" s="152" t="s">
        <v>113</v>
      </c>
      <c r="AG1" s="152" t="s">
        <v>114</v>
      </c>
      <c r="AH1" s="152" t="s">
        <v>115</v>
      </c>
      <c r="AI1" s="152" t="s">
        <v>116</v>
      </c>
      <c r="AJ1" s="152" t="s">
        <v>117</v>
      </c>
      <c r="AK1" s="152" t="s">
        <v>118</v>
      </c>
      <c r="AL1" s="152" t="s">
        <v>119</v>
      </c>
      <c r="AM1" s="150"/>
      <c r="AN1" s="148" t="s">
        <v>120</v>
      </c>
      <c r="AO1" s="148" t="s">
        <v>121</v>
      </c>
      <c r="AP1" s="148" t="s">
        <v>122</v>
      </c>
      <c r="AQ1" s="148" t="s">
        <v>123</v>
      </c>
      <c r="AR1" s="148" t="s">
        <v>124</v>
      </c>
      <c r="AS1" s="148" t="s">
        <v>125</v>
      </c>
      <c r="AT1" s="148" t="s">
        <v>126</v>
      </c>
      <c r="AU1" s="148" t="s">
        <v>127</v>
      </c>
      <c r="AV1" s="153" t="s">
        <v>120</v>
      </c>
      <c r="AW1" s="153" t="s">
        <v>121</v>
      </c>
      <c r="AX1" s="153" t="s">
        <v>122</v>
      </c>
      <c r="AY1" s="153" t="s">
        <v>123</v>
      </c>
      <c r="AZ1" s="153" t="s">
        <v>124</v>
      </c>
      <c r="BA1" s="153" t="s">
        <v>125</v>
      </c>
      <c r="BB1" s="153" t="s">
        <v>126</v>
      </c>
      <c r="BC1" s="153" t="s">
        <v>127</v>
      </c>
      <c r="BD1" s="148" t="s">
        <v>120</v>
      </c>
      <c r="BE1" s="148" t="s">
        <v>121</v>
      </c>
      <c r="BF1" s="148" t="s">
        <v>122</v>
      </c>
      <c r="BG1" s="148" t="s">
        <v>123</v>
      </c>
      <c r="BH1" s="148" t="s">
        <v>124</v>
      </c>
      <c r="BI1" s="148" t="s">
        <v>125</v>
      </c>
      <c r="BJ1" s="148" t="s">
        <v>126</v>
      </c>
      <c r="BK1" s="148" t="s">
        <v>127</v>
      </c>
      <c r="BL1" s="153" t="s">
        <v>120</v>
      </c>
      <c r="BM1" s="153" t="s">
        <v>121</v>
      </c>
      <c r="BN1" s="153" t="s">
        <v>122</v>
      </c>
      <c r="BO1" s="153" t="s">
        <v>123</v>
      </c>
      <c r="BP1" s="153" t="s">
        <v>124</v>
      </c>
      <c r="BQ1" s="153" t="s">
        <v>125</v>
      </c>
      <c r="BR1" s="153" t="s">
        <v>126</v>
      </c>
      <c r="BS1" s="153" t="s">
        <v>127</v>
      </c>
      <c r="BT1" s="154"/>
      <c r="BU1" s="153" t="s">
        <v>120</v>
      </c>
      <c r="BV1" s="153" t="s">
        <v>121</v>
      </c>
      <c r="BW1" s="153" t="s">
        <v>122</v>
      </c>
      <c r="BX1" s="153" t="s">
        <v>123</v>
      </c>
      <c r="BY1" s="153" t="s">
        <v>124</v>
      </c>
      <c r="BZ1" s="153" t="s">
        <v>125</v>
      </c>
      <c r="CA1" s="153" t="s">
        <v>126</v>
      </c>
      <c r="CB1" s="153" t="s">
        <v>127</v>
      </c>
      <c r="CC1" s="148" t="s">
        <v>120</v>
      </c>
      <c r="CD1" s="148" t="s">
        <v>121</v>
      </c>
      <c r="CE1" s="148" t="s">
        <v>122</v>
      </c>
      <c r="CF1" s="148" t="s">
        <v>123</v>
      </c>
      <c r="CG1" s="148" t="s">
        <v>124</v>
      </c>
      <c r="CH1" s="148" t="s">
        <v>125</v>
      </c>
      <c r="CI1" s="148" t="s">
        <v>126</v>
      </c>
      <c r="CJ1" s="148" t="s">
        <v>127</v>
      </c>
      <c r="CK1" s="153" t="s">
        <v>120</v>
      </c>
      <c r="CL1" s="153" t="s">
        <v>121</v>
      </c>
      <c r="CM1" s="153" t="s">
        <v>122</v>
      </c>
      <c r="CN1" s="153" t="s">
        <v>123</v>
      </c>
      <c r="CO1" s="153" t="s">
        <v>124</v>
      </c>
      <c r="CP1" s="153" t="s">
        <v>125</v>
      </c>
      <c r="CQ1" s="153" t="s">
        <v>126</v>
      </c>
      <c r="CR1" s="153" t="s">
        <v>127</v>
      </c>
      <c r="CS1" s="148" t="s">
        <v>120</v>
      </c>
      <c r="CT1" s="148" t="s">
        <v>121</v>
      </c>
      <c r="CU1" s="148" t="s">
        <v>122</v>
      </c>
      <c r="CV1" s="148" t="s">
        <v>123</v>
      </c>
      <c r="CW1" s="148" t="s">
        <v>124</v>
      </c>
      <c r="CX1" s="148" t="s">
        <v>125</v>
      </c>
      <c r="CY1" s="148" t="s">
        <v>126</v>
      </c>
      <c r="CZ1" s="148" t="s">
        <v>127</v>
      </c>
      <c r="DA1" s="153" t="s">
        <v>120</v>
      </c>
      <c r="DB1" s="153" t="s">
        <v>121</v>
      </c>
      <c r="DC1" s="153" t="s">
        <v>122</v>
      </c>
      <c r="DD1" s="153" t="s">
        <v>123</v>
      </c>
      <c r="DE1" s="153" t="s">
        <v>124</v>
      </c>
      <c r="DF1" s="153" t="s">
        <v>125</v>
      </c>
      <c r="DG1" s="153" t="s">
        <v>126</v>
      </c>
      <c r="DH1" s="153" t="s">
        <v>127</v>
      </c>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154"/>
      <c r="EP1" s="154"/>
      <c r="EQ1" s="154"/>
      <c r="ER1" s="154"/>
      <c r="ES1" s="154"/>
      <c r="ET1" s="154"/>
      <c r="EU1" s="154"/>
      <c r="EV1" s="154"/>
      <c r="EW1" s="154"/>
      <c r="EX1" s="154"/>
      <c r="EY1" s="154"/>
      <c r="EZ1" s="154"/>
      <c r="FA1" s="154"/>
      <c r="FB1" s="154"/>
      <c r="FC1" s="154"/>
      <c r="FD1" s="154"/>
      <c r="FE1" s="154"/>
      <c r="FF1" s="154"/>
      <c r="FG1" s="154"/>
      <c r="FH1" s="154"/>
      <c r="FI1" s="154"/>
      <c r="FJ1" s="154"/>
      <c r="FK1" s="154"/>
    </row>
    <row r="2">
      <c r="A2" s="155" t="s">
        <v>128</v>
      </c>
      <c r="B2" s="155" t="s">
        <v>129</v>
      </c>
      <c r="C2" s="156" t="s">
        <v>130</v>
      </c>
      <c r="D2" s="155" t="s">
        <v>131</v>
      </c>
      <c r="E2" s="155" t="s">
        <v>132</v>
      </c>
      <c r="F2" s="157"/>
      <c r="G2" s="158" t="s">
        <v>133</v>
      </c>
      <c r="H2" s="159" t="s">
        <v>134</v>
      </c>
      <c r="I2" s="159"/>
      <c r="J2" s="160"/>
      <c r="K2" s="160"/>
      <c r="L2" s="161">
        <f t="shared" ref="L2:L42" si="1">SUM(AN2:DI2)</f>
        <v>28</v>
      </c>
      <c r="M2" s="162">
        <v>20.0</v>
      </c>
      <c r="N2" s="161"/>
      <c r="O2" s="163"/>
      <c r="P2" s="164" t="s">
        <v>135</v>
      </c>
      <c r="Q2" s="164"/>
      <c r="R2" s="164" t="s">
        <v>136</v>
      </c>
      <c r="S2" s="151"/>
      <c r="T2" s="165" t="b">
        <v>0</v>
      </c>
      <c r="U2" s="165" t="b">
        <v>0</v>
      </c>
      <c r="V2" s="165" t="b">
        <v>0</v>
      </c>
      <c r="W2" s="166" t="b">
        <v>1</v>
      </c>
      <c r="X2" s="165" t="b">
        <v>0</v>
      </c>
      <c r="Y2" s="165" t="b">
        <v>0</v>
      </c>
      <c r="Z2" s="165" t="b">
        <v>0</v>
      </c>
      <c r="AA2" s="165" t="b">
        <v>0</v>
      </c>
      <c r="AB2" s="165" t="b">
        <v>0</v>
      </c>
      <c r="AC2" s="165" t="b">
        <v>0</v>
      </c>
      <c r="AD2" s="166" t="b">
        <v>1</v>
      </c>
      <c r="AE2" s="165" t="b">
        <v>0</v>
      </c>
      <c r="AF2" s="165" t="b">
        <v>0</v>
      </c>
      <c r="AG2" s="166" t="b">
        <v>1</v>
      </c>
      <c r="AH2" s="165" t="b">
        <v>0</v>
      </c>
      <c r="AI2" s="165" t="b">
        <v>0</v>
      </c>
      <c r="AJ2" s="165" t="b">
        <v>0</v>
      </c>
      <c r="AK2" s="165" t="b">
        <v>0</v>
      </c>
      <c r="AL2" s="165" t="b">
        <v>0</v>
      </c>
      <c r="AM2" s="163"/>
      <c r="AN2" s="167">
        <v>1.0</v>
      </c>
      <c r="AO2" s="167">
        <v>1.0</v>
      </c>
      <c r="AP2" s="168">
        <v>0.0</v>
      </c>
      <c r="AQ2" s="168">
        <v>0.0</v>
      </c>
      <c r="AR2" s="168">
        <v>0.0</v>
      </c>
      <c r="AS2" s="168">
        <v>0.0</v>
      </c>
      <c r="AT2" s="168">
        <v>0.0</v>
      </c>
      <c r="AU2" s="168">
        <v>0.0</v>
      </c>
      <c r="AV2" s="169">
        <v>0.0</v>
      </c>
      <c r="AW2" s="169">
        <v>0.0</v>
      </c>
      <c r="AX2" s="169">
        <v>0.0</v>
      </c>
      <c r="AY2" s="169">
        <v>0.0</v>
      </c>
      <c r="AZ2" s="169">
        <v>0.0</v>
      </c>
      <c r="BA2" s="169">
        <v>0.0</v>
      </c>
      <c r="BB2" s="170">
        <v>1.0</v>
      </c>
      <c r="BC2" s="170">
        <v>1.0</v>
      </c>
      <c r="BD2" s="167">
        <v>1.0</v>
      </c>
      <c r="BE2" s="167">
        <v>1.0</v>
      </c>
      <c r="BF2" s="168">
        <v>0.0</v>
      </c>
      <c r="BG2" s="168">
        <v>0.0</v>
      </c>
      <c r="BH2" s="168">
        <v>0.0</v>
      </c>
      <c r="BI2" s="168">
        <v>0.0</v>
      </c>
      <c r="BJ2" s="168">
        <v>0.0</v>
      </c>
      <c r="BK2" s="168">
        <v>0.0</v>
      </c>
      <c r="BL2" s="169">
        <v>0.0</v>
      </c>
      <c r="BM2" s="169">
        <v>0.0</v>
      </c>
      <c r="BN2" s="170">
        <v>1.0</v>
      </c>
      <c r="BO2" s="170">
        <v>1.0</v>
      </c>
      <c r="BP2" s="170">
        <v>1.0</v>
      </c>
      <c r="BQ2" s="170">
        <v>1.0</v>
      </c>
      <c r="BR2" s="170">
        <v>1.0</v>
      </c>
      <c r="BS2" s="170">
        <v>1.0</v>
      </c>
      <c r="BT2" s="171"/>
      <c r="BU2" s="169">
        <v>0.0</v>
      </c>
      <c r="BV2" s="169">
        <v>0.0</v>
      </c>
      <c r="BW2" s="169">
        <v>0.0</v>
      </c>
      <c r="BX2" s="169">
        <v>0.0</v>
      </c>
      <c r="BY2" s="170">
        <v>1.0</v>
      </c>
      <c r="BZ2" s="170">
        <v>1.0</v>
      </c>
      <c r="CA2" s="170">
        <v>1.0</v>
      </c>
      <c r="CB2" s="170">
        <v>1.0</v>
      </c>
      <c r="CC2" s="167">
        <v>1.0</v>
      </c>
      <c r="CD2" s="167">
        <v>1.0</v>
      </c>
      <c r="CE2" s="168">
        <v>0.0</v>
      </c>
      <c r="CF2" s="168">
        <v>0.0</v>
      </c>
      <c r="CG2" s="168">
        <v>0.0</v>
      </c>
      <c r="CH2" s="168">
        <v>0.0</v>
      </c>
      <c r="CI2" s="168">
        <v>0.0</v>
      </c>
      <c r="CJ2" s="168">
        <v>0.0</v>
      </c>
      <c r="CK2" s="169">
        <v>0.0</v>
      </c>
      <c r="CL2" s="169">
        <v>0.0</v>
      </c>
      <c r="CM2" s="169">
        <v>0.0</v>
      </c>
      <c r="CN2" s="169">
        <v>0.0</v>
      </c>
      <c r="CO2" s="169">
        <v>0.0</v>
      </c>
      <c r="CP2" s="169">
        <v>0.0</v>
      </c>
      <c r="CQ2" s="170">
        <v>1.0</v>
      </c>
      <c r="CR2" s="170">
        <v>1.0</v>
      </c>
      <c r="CS2" s="167">
        <v>1.0</v>
      </c>
      <c r="CT2" s="167">
        <v>1.0</v>
      </c>
      <c r="CU2" s="168">
        <v>0.0</v>
      </c>
      <c r="CV2" s="168">
        <v>0.0</v>
      </c>
      <c r="CW2" s="168">
        <v>0.0</v>
      </c>
      <c r="CX2" s="168">
        <v>0.0</v>
      </c>
      <c r="CY2" s="168">
        <v>0.0</v>
      </c>
      <c r="CZ2" s="168">
        <v>0.0</v>
      </c>
      <c r="DA2" s="169">
        <v>0.0</v>
      </c>
      <c r="DB2" s="169">
        <v>0.0</v>
      </c>
      <c r="DC2" s="170">
        <v>1.0</v>
      </c>
      <c r="DD2" s="170">
        <v>1.0</v>
      </c>
      <c r="DE2" s="170">
        <v>1.0</v>
      </c>
      <c r="DF2" s="170">
        <v>1.0</v>
      </c>
      <c r="DG2" s="170">
        <v>1.0</v>
      </c>
      <c r="DH2" s="170">
        <v>1.0</v>
      </c>
      <c r="DI2" s="171"/>
      <c r="DJ2" s="171"/>
      <c r="DK2" s="171"/>
      <c r="DL2" s="171"/>
      <c r="DM2" s="171"/>
      <c r="DN2" s="171"/>
      <c r="DO2" s="171"/>
      <c r="DP2" s="171"/>
      <c r="DQ2" s="171"/>
      <c r="DR2" s="171"/>
      <c r="DS2" s="171"/>
      <c r="DT2" s="171"/>
      <c r="DU2" s="171"/>
      <c r="DV2" s="171"/>
      <c r="DW2" s="171"/>
      <c r="DX2" s="171"/>
      <c r="DY2" s="171"/>
      <c r="DZ2" s="171"/>
      <c r="EA2" s="171"/>
      <c r="EB2" s="171"/>
      <c r="EC2" s="171"/>
      <c r="ED2" s="171"/>
      <c r="EE2" s="171"/>
      <c r="EF2" s="171"/>
      <c r="EG2" s="171"/>
      <c r="EH2" s="171"/>
      <c r="EI2" s="171"/>
      <c r="EJ2" s="171"/>
      <c r="EK2" s="171"/>
      <c r="EL2" s="171"/>
      <c r="EM2" s="171"/>
      <c r="EN2" s="171"/>
      <c r="EO2" s="171"/>
      <c r="EP2" s="171"/>
      <c r="EQ2" s="171"/>
      <c r="ER2" s="171"/>
      <c r="ES2" s="171"/>
      <c r="ET2" s="171"/>
      <c r="EU2" s="171"/>
      <c r="EV2" s="171"/>
      <c r="EW2" s="171"/>
      <c r="EX2" s="171"/>
      <c r="EY2" s="171"/>
      <c r="EZ2" s="171"/>
      <c r="FA2" s="171"/>
      <c r="FB2" s="171"/>
      <c r="FC2" s="171"/>
      <c r="FD2" s="171"/>
      <c r="FE2" s="171"/>
      <c r="FF2" s="171"/>
      <c r="FG2" s="171"/>
      <c r="FH2" s="171"/>
      <c r="FI2" s="171"/>
      <c r="FJ2" s="171"/>
      <c r="FK2" s="171"/>
    </row>
    <row r="3">
      <c r="A3" s="155" t="s">
        <v>137</v>
      </c>
      <c r="B3" s="155" t="s">
        <v>138</v>
      </c>
      <c r="C3" s="156" t="s">
        <v>139</v>
      </c>
      <c r="D3" s="155" t="s">
        <v>140</v>
      </c>
      <c r="E3" s="155"/>
      <c r="F3" s="157"/>
      <c r="G3" s="158" t="s">
        <v>133</v>
      </c>
      <c r="H3" s="159" t="s">
        <v>134</v>
      </c>
      <c r="I3" s="159"/>
      <c r="J3" s="160"/>
      <c r="K3" s="160"/>
      <c r="L3" s="161">
        <f t="shared" si="1"/>
        <v>41</v>
      </c>
      <c r="M3" s="162">
        <v>20.0</v>
      </c>
      <c r="N3" s="161"/>
      <c r="O3" s="163"/>
      <c r="P3" s="164" t="s">
        <v>141</v>
      </c>
      <c r="Q3" s="164"/>
      <c r="R3" s="164" t="s">
        <v>136</v>
      </c>
      <c r="S3" s="151"/>
      <c r="T3" s="165" t="b">
        <v>0</v>
      </c>
      <c r="U3" s="166" t="b">
        <v>1</v>
      </c>
      <c r="V3" s="166" t="b">
        <v>1</v>
      </c>
      <c r="W3" s="165" t="b">
        <v>0</v>
      </c>
      <c r="X3" s="165" t="b">
        <v>0</v>
      </c>
      <c r="Y3" s="165" t="b">
        <v>0</v>
      </c>
      <c r="Z3" s="165" t="b">
        <v>0</v>
      </c>
      <c r="AA3" s="165" t="b">
        <v>0</v>
      </c>
      <c r="AB3" s="166" t="b">
        <v>1</v>
      </c>
      <c r="AC3" s="166" t="b">
        <v>1</v>
      </c>
      <c r="AD3" s="165" t="b">
        <v>0</v>
      </c>
      <c r="AE3" s="166" t="b">
        <v>1</v>
      </c>
      <c r="AF3" s="165" t="b">
        <v>0</v>
      </c>
      <c r="AG3" s="165" t="b">
        <v>0</v>
      </c>
      <c r="AH3" s="165" t="b">
        <v>0</v>
      </c>
      <c r="AI3" s="165" t="b">
        <v>0</v>
      </c>
      <c r="AJ3" s="165" t="b">
        <v>0</v>
      </c>
      <c r="AK3" s="165" t="b">
        <v>0</v>
      </c>
      <c r="AL3" s="165" t="b">
        <v>0</v>
      </c>
      <c r="AM3" s="163"/>
      <c r="AN3" s="167">
        <v>0.0</v>
      </c>
      <c r="AO3" s="167">
        <v>0.0</v>
      </c>
      <c r="AP3" s="167">
        <v>1.0</v>
      </c>
      <c r="AQ3" s="167">
        <v>1.0</v>
      </c>
      <c r="AR3" s="167">
        <v>1.0</v>
      </c>
      <c r="AS3" s="167">
        <v>0.0</v>
      </c>
      <c r="AT3" s="167">
        <v>0.0</v>
      </c>
      <c r="AU3" s="167">
        <v>0.0</v>
      </c>
      <c r="AV3" s="169">
        <v>0.0</v>
      </c>
      <c r="AW3" s="169">
        <v>0.0</v>
      </c>
      <c r="AX3" s="169">
        <v>0.0</v>
      </c>
      <c r="AY3" s="169">
        <v>0.0</v>
      </c>
      <c r="AZ3" s="169">
        <v>0.0</v>
      </c>
      <c r="BA3" s="169">
        <v>0.0</v>
      </c>
      <c r="BB3" s="169">
        <v>0.0</v>
      </c>
      <c r="BC3" s="169">
        <v>0.0</v>
      </c>
      <c r="BD3" s="167">
        <v>1.0</v>
      </c>
      <c r="BE3" s="167">
        <v>1.0</v>
      </c>
      <c r="BF3" s="167">
        <v>1.0</v>
      </c>
      <c r="BG3" s="167">
        <v>1.0</v>
      </c>
      <c r="BH3" s="167">
        <v>1.0</v>
      </c>
      <c r="BI3" s="167">
        <v>1.0</v>
      </c>
      <c r="BJ3" s="167">
        <v>1.0</v>
      </c>
      <c r="BK3" s="167">
        <v>1.0</v>
      </c>
      <c r="BL3" s="170">
        <v>1.0</v>
      </c>
      <c r="BM3" s="170">
        <v>1.0</v>
      </c>
      <c r="BN3" s="170">
        <v>1.0</v>
      </c>
      <c r="BO3" s="170">
        <v>1.0</v>
      </c>
      <c r="BP3" s="170">
        <v>1.0</v>
      </c>
      <c r="BQ3" s="170">
        <v>1.0</v>
      </c>
      <c r="BR3" s="170">
        <v>1.0</v>
      </c>
      <c r="BS3" s="169">
        <v>0.0</v>
      </c>
      <c r="BT3" s="171"/>
      <c r="BU3" s="170">
        <v>0.0</v>
      </c>
      <c r="BV3" s="170">
        <v>0.0</v>
      </c>
      <c r="BW3" s="170">
        <v>0.0</v>
      </c>
      <c r="BX3" s="170">
        <v>0.0</v>
      </c>
      <c r="BY3" s="170">
        <v>0.0</v>
      </c>
      <c r="BZ3" s="170">
        <v>0.0</v>
      </c>
      <c r="CA3" s="170">
        <v>0.0</v>
      </c>
      <c r="CB3" s="169">
        <v>0.0</v>
      </c>
      <c r="CC3" s="167">
        <v>1.0</v>
      </c>
      <c r="CD3" s="167">
        <v>1.0</v>
      </c>
      <c r="CE3" s="167">
        <v>1.0</v>
      </c>
      <c r="CF3" s="167">
        <v>1.0</v>
      </c>
      <c r="CG3" s="167">
        <v>1.0</v>
      </c>
      <c r="CH3" s="167">
        <v>1.0</v>
      </c>
      <c r="CI3" s="167">
        <v>1.0</v>
      </c>
      <c r="CJ3" s="167">
        <v>1.0</v>
      </c>
      <c r="CK3" s="169">
        <v>0.0</v>
      </c>
      <c r="CL3" s="169">
        <v>0.0</v>
      </c>
      <c r="CM3" s="169">
        <v>0.0</v>
      </c>
      <c r="CN3" s="169">
        <v>0.0</v>
      </c>
      <c r="CO3" s="169">
        <v>0.0</v>
      </c>
      <c r="CP3" s="169">
        <v>0.0</v>
      </c>
      <c r="CQ3" s="169">
        <v>0.0</v>
      </c>
      <c r="CR3" s="169">
        <v>0.0</v>
      </c>
      <c r="CS3" s="167">
        <v>1.0</v>
      </c>
      <c r="CT3" s="167">
        <v>1.0</v>
      </c>
      <c r="CU3" s="167">
        <v>1.0</v>
      </c>
      <c r="CV3" s="167">
        <v>1.0</v>
      </c>
      <c r="CW3" s="167">
        <v>1.0</v>
      </c>
      <c r="CX3" s="167">
        <v>1.0</v>
      </c>
      <c r="CY3" s="167">
        <v>1.0</v>
      </c>
      <c r="CZ3" s="167">
        <v>1.0</v>
      </c>
      <c r="DA3" s="170">
        <v>1.0</v>
      </c>
      <c r="DB3" s="170">
        <v>1.0</v>
      </c>
      <c r="DC3" s="170">
        <v>1.0</v>
      </c>
      <c r="DD3" s="170">
        <v>1.0</v>
      </c>
      <c r="DE3" s="170">
        <v>1.0</v>
      </c>
      <c r="DF3" s="170">
        <v>1.0</v>
      </c>
      <c r="DG3" s="170">
        <v>1.0</v>
      </c>
      <c r="DH3" s="169">
        <v>0.0</v>
      </c>
      <c r="DI3" s="171"/>
      <c r="DJ3" s="171"/>
      <c r="DK3" s="171"/>
      <c r="DL3" s="171"/>
      <c r="DM3" s="171"/>
      <c r="DN3" s="171"/>
      <c r="DO3" s="171"/>
      <c r="DP3" s="171"/>
      <c r="DQ3" s="171"/>
      <c r="DR3" s="171"/>
      <c r="DS3" s="171"/>
      <c r="DT3" s="171"/>
      <c r="DU3" s="171"/>
      <c r="DV3" s="171"/>
      <c r="DW3" s="171"/>
      <c r="DX3" s="171"/>
      <c r="DY3" s="171"/>
      <c r="DZ3" s="171"/>
      <c r="EA3" s="171"/>
      <c r="EB3" s="171"/>
      <c r="EC3" s="171"/>
      <c r="ED3" s="171"/>
      <c r="EE3" s="171"/>
      <c r="EF3" s="171"/>
      <c r="EG3" s="171"/>
      <c r="EH3" s="171"/>
      <c r="EI3" s="171"/>
      <c r="EJ3" s="171"/>
      <c r="EK3" s="171"/>
      <c r="EL3" s="171"/>
      <c r="EM3" s="171"/>
      <c r="EN3" s="171"/>
      <c r="EO3" s="171"/>
      <c r="EP3" s="171"/>
      <c r="EQ3" s="171"/>
      <c r="ER3" s="171"/>
      <c r="ES3" s="171"/>
      <c r="ET3" s="171"/>
      <c r="EU3" s="171"/>
      <c r="EV3" s="171"/>
      <c r="EW3" s="171"/>
      <c r="EX3" s="171"/>
      <c r="EY3" s="171"/>
      <c r="EZ3" s="171"/>
      <c r="FA3" s="171"/>
      <c r="FB3" s="171"/>
      <c r="FC3" s="171"/>
      <c r="FD3" s="171"/>
      <c r="FE3" s="171"/>
      <c r="FF3" s="171"/>
      <c r="FG3" s="171"/>
      <c r="FH3" s="171"/>
      <c r="FI3" s="171"/>
      <c r="FJ3" s="171"/>
      <c r="FK3" s="171"/>
    </row>
    <row r="4">
      <c r="A4" s="155" t="s">
        <v>142</v>
      </c>
      <c r="B4" s="155" t="s">
        <v>143</v>
      </c>
      <c r="C4" s="156" t="s">
        <v>144</v>
      </c>
      <c r="D4" s="172" t="s">
        <v>145</v>
      </c>
      <c r="E4" s="155"/>
      <c r="F4" s="157"/>
      <c r="G4" s="158" t="s">
        <v>133</v>
      </c>
      <c r="H4" s="159" t="s">
        <v>134</v>
      </c>
      <c r="I4" s="173"/>
      <c r="J4" s="174"/>
      <c r="K4" s="174"/>
      <c r="L4" s="161">
        <f t="shared" si="1"/>
        <v>18</v>
      </c>
      <c r="M4" s="162">
        <v>20.0</v>
      </c>
      <c r="N4" s="161"/>
      <c r="O4" s="163"/>
      <c r="P4" s="164"/>
      <c r="Q4" s="164"/>
      <c r="R4" s="164" t="s">
        <v>136</v>
      </c>
      <c r="S4" s="151"/>
      <c r="T4" s="165" t="b">
        <v>0</v>
      </c>
      <c r="U4" s="166" t="b">
        <v>1</v>
      </c>
      <c r="V4" s="166" t="b">
        <v>1</v>
      </c>
      <c r="W4" s="165" t="b">
        <v>0</v>
      </c>
      <c r="X4" s="165" t="b">
        <v>0</v>
      </c>
      <c r="Y4" s="165" t="b">
        <v>0</v>
      </c>
      <c r="Z4" s="165" t="b">
        <v>0</v>
      </c>
      <c r="AA4" s="165" t="b">
        <v>0</v>
      </c>
      <c r="AB4" s="166" t="b">
        <v>0</v>
      </c>
      <c r="AC4" s="166" t="b">
        <v>1</v>
      </c>
      <c r="AD4" s="165" t="b">
        <v>0</v>
      </c>
      <c r="AE4" s="165" t="b">
        <v>0</v>
      </c>
      <c r="AF4" s="165" t="b">
        <v>0</v>
      </c>
      <c r="AG4" s="165" t="b">
        <v>0</v>
      </c>
      <c r="AH4" s="165" t="b">
        <v>0</v>
      </c>
      <c r="AI4" s="165" t="b">
        <v>0</v>
      </c>
      <c r="AJ4" s="165" t="b">
        <v>0</v>
      </c>
      <c r="AK4" s="165" t="b">
        <v>0</v>
      </c>
      <c r="AL4" s="165" t="b">
        <v>0</v>
      </c>
      <c r="AM4" s="163"/>
      <c r="AN4" s="167">
        <v>0.0</v>
      </c>
      <c r="AO4" s="167">
        <v>0.0</v>
      </c>
      <c r="AP4" s="167">
        <v>1.0</v>
      </c>
      <c r="AQ4" s="167">
        <v>1.0</v>
      </c>
      <c r="AR4" s="167">
        <v>1.0</v>
      </c>
      <c r="AS4" s="167">
        <v>0.0</v>
      </c>
      <c r="AT4" s="167">
        <v>0.0</v>
      </c>
      <c r="AU4" s="167">
        <v>0.0</v>
      </c>
      <c r="AV4" s="169">
        <v>0.0</v>
      </c>
      <c r="AW4" s="169">
        <v>0.0</v>
      </c>
      <c r="AX4" s="169">
        <v>0.0</v>
      </c>
      <c r="AY4" s="169">
        <v>0.0</v>
      </c>
      <c r="AZ4" s="169">
        <v>0.0</v>
      </c>
      <c r="BA4" s="169">
        <v>0.0</v>
      </c>
      <c r="BB4" s="169">
        <v>0.0</v>
      </c>
      <c r="BC4" s="169">
        <v>0.0</v>
      </c>
      <c r="BD4" s="167">
        <v>1.0</v>
      </c>
      <c r="BE4" s="167">
        <v>1.0</v>
      </c>
      <c r="BF4" s="167">
        <v>1.0</v>
      </c>
      <c r="BG4" s="167">
        <v>1.0</v>
      </c>
      <c r="BH4" s="167">
        <v>1.0</v>
      </c>
      <c r="BI4" s="167">
        <v>1.0</v>
      </c>
      <c r="BJ4" s="167">
        <v>1.0</v>
      </c>
      <c r="BK4" s="167">
        <v>1.0</v>
      </c>
      <c r="BL4" s="170">
        <v>1.0</v>
      </c>
      <c r="BM4" s="170">
        <v>1.0</v>
      </c>
      <c r="BN4" s="170">
        <v>1.0</v>
      </c>
      <c r="BO4" s="170">
        <v>1.0</v>
      </c>
      <c r="BP4" s="170">
        <v>1.0</v>
      </c>
      <c r="BQ4" s="170">
        <v>1.0</v>
      </c>
      <c r="BR4" s="170">
        <v>1.0</v>
      </c>
      <c r="BS4" s="169">
        <v>0.0</v>
      </c>
      <c r="BT4" s="171"/>
      <c r="BU4" s="169">
        <v>0.0</v>
      </c>
      <c r="BV4" s="169">
        <v>0.0</v>
      </c>
      <c r="BW4" s="169">
        <v>0.0</v>
      </c>
      <c r="BX4" s="169">
        <v>0.0</v>
      </c>
      <c r="BY4" s="169">
        <v>0.0</v>
      </c>
      <c r="BZ4" s="169">
        <v>0.0</v>
      </c>
      <c r="CA4" s="169">
        <v>0.0</v>
      </c>
      <c r="CB4" s="169">
        <v>0.0</v>
      </c>
      <c r="CC4" s="168">
        <v>0.0</v>
      </c>
      <c r="CD4" s="168">
        <v>0.0</v>
      </c>
      <c r="CE4" s="168">
        <v>0.0</v>
      </c>
      <c r="CF4" s="168">
        <v>0.0</v>
      </c>
      <c r="CG4" s="168">
        <v>0.0</v>
      </c>
      <c r="CH4" s="168">
        <v>0.0</v>
      </c>
      <c r="CI4" s="168">
        <v>0.0</v>
      </c>
      <c r="CJ4" s="168">
        <v>0.0</v>
      </c>
      <c r="CK4" s="169">
        <v>0.0</v>
      </c>
      <c r="CL4" s="169">
        <v>0.0</v>
      </c>
      <c r="CM4" s="169">
        <v>0.0</v>
      </c>
      <c r="CN4" s="169">
        <v>0.0</v>
      </c>
      <c r="CO4" s="169">
        <v>0.0</v>
      </c>
      <c r="CP4" s="169">
        <v>0.0</v>
      </c>
      <c r="CQ4" s="169">
        <v>0.0</v>
      </c>
      <c r="CR4" s="169">
        <v>0.0</v>
      </c>
      <c r="CS4" s="168">
        <v>0.0</v>
      </c>
      <c r="CT4" s="168">
        <v>0.0</v>
      </c>
      <c r="CU4" s="168">
        <v>0.0</v>
      </c>
      <c r="CV4" s="168">
        <v>0.0</v>
      </c>
      <c r="CW4" s="168">
        <v>0.0</v>
      </c>
      <c r="CX4" s="168">
        <v>0.0</v>
      </c>
      <c r="CY4" s="168">
        <v>0.0</v>
      </c>
      <c r="CZ4" s="168">
        <v>0.0</v>
      </c>
      <c r="DA4" s="169">
        <v>0.0</v>
      </c>
      <c r="DB4" s="169">
        <v>0.0</v>
      </c>
      <c r="DC4" s="169">
        <v>0.0</v>
      </c>
      <c r="DD4" s="169">
        <v>0.0</v>
      </c>
      <c r="DE4" s="169">
        <v>0.0</v>
      </c>
      <c r="DF4" s="169">
        <v>0.0</v>
      </c>
      <c r="DG4" s="169">
        <v>0.0</v>
      </c>
      <c r="DH4" s="169">
        <v>0.0</v>
      </c>
      <c r="DI4" s="171"/>
      <c r="DJ4" s="171"/>
      <c r="DK4" s="171"/>
      <c r="DL4" s="171"/>
      <c r="DM4" s="171"/>
      <c r="DN4" s="171"/>
      <c r="DO4" s="171"/>
      <c r="DP4" s="171"/>
      <c r="DQ4" s="171"/>
      <c r="DR4" s="171"/>
      <c r="DS4" s="171"/>
      <c r="DT4" s="171"/>
      <c r="DU4" s="171"/>
      <c r="DV4" s="171"/>
      <c r="DW4" s="171"/>
      <c r="DX4" s="171"/>
      <c r="DY4" s="171"/>
      <c r="DZ4" s="171"/>
      <c r="EA4" s="171"/>
      <c r="EB4" s="171"/>
      <c r="EC4" s="171"/>
      <c r="ED4" s="171"/>
      <c r="EE4" s="171"/>
      <c r="EF4" s="171"/>
      <c r="EG4" s="171"/>
      <c r="EH4" s="171"/>
      <c r="EI4" s="171"/>
      <c r="EJ4" s="171"/>
      <c r="EK4" s="171"/>
      <c r="EL4" s="171"/>
      <c r="EM4" s="171"/>
      <c r="EN4" s="171"/>
      <c r="EO4" s="171"/>
      <c r="EP4" s="171"/>
      <c r="EQ4" s="171"/>
      <c r="ER4" s="171"/>
      <c r="ES4" s="171"/>
      <c r="ET4" s="171"/>
      <c r="EU4" s="171"/>
      <c r="EV4" s="171"/>
      <c r="EW4" s="171"/>
      <c r="EX4" s="171"/>
      <c r="EY4" s="171"/>
      <c r="EZ4" s="171"/>
      <c r="FA4" s="171"/>
      <c r="FB4" s="171"/>
      <c r="FC4" s="171"/>
      <c r="FD4" s="171"/>
      <c r="FE4" s="171"/>
      <c r="FF4" s="171"/>
      <c r="FG4" s="171"/>
      <c r="FH4" s="171"/>
      <c r="FI4" s="171"/>
      <c r="FJ4" s="171"/>
      <c r="FK4" s="171"/>
    </row>
    <row r="5">
      <c r="A5" s="155" t="s">
        <v>146</v>
      </c>
      <c r="B5" s="155" t="s">
        <v>147</v>
      </c>
      <c r="C5" s="156" t="s">
        <v>148</v>
      </c>
      <c r="D5" s="172" t="s">
        <v>149</v>
      </c>
      <c r="E5" s="155" t="s">
        <v>132</v>
      </c>
      <c r="F5" s="157"/>
      <c r="G5" s="158" t="s">
        <v>133</v>
      </c>
      <c r="H5" s="159" t="s">
        <v>134</v>
      </c>
      <c r="I5" s="173"/>
      <c r="J5" s="174"/>
      <c r="K5" s="174"/>
      <c r="L5" s="161">
        <f t="shared" si="1"/>
        <v>14</v>
      </c>
      <c r="M5" s="162">
        <v>20.0</v>
      </c>
      <c r="N5" s="161"/>
      <c r="O5" s="163"/>
      <c r="P5" s="164" t="s">
        <v>135</v>
      </c>
      <c r="Q5" s="164"/>
      <c r="R5" s="164" t="s">
        <v>136</v>
      </c>
      <c r="S5" s="151"/>
      <c r="T5" s="165" t="b">
        <v>0</v>
      </c>
      <c r="U5" s="165" t="b">
        <v>0</v>
      </c>
      <c r="V5" s="165" t="b">
        <v>0</v>
      </c>
      <c r="W5" s="165" t="b">
        <v>0</v>
      </c>
      <c r="X5" s="166" t="b">
        <v>1</v>
      </c>
      <c r="Y5" s="165" t="b">
        <v>0</v>
      </c>
      <c r="Z5" s="165" t="b">
        <v>0</v>
      </c>
      <c r="AA5" s="165" t="b">
        <v>0</v>
      </c>
      <c r="AB5" s="165" t="b">
        <v>0</v>
      </c>
      <c r="AC5" s="165" t="b">
        <v>0</v>
      </c>
      <c r="AD5" s="166" t="b">
        <v>1</v>
      </c>
      <c r="AE5" s="165" t="b">
        <v>0</v>
      </c>
      <c r="AF5" s="165" t="b">
        <v>0</v>
      </c>
      <c r="AG5" s="165" t="b">
        <v>0</v>
      </c>
      <c r="AH5" s="165" t="b">
        <v>0</v>
      </c>
      <c r="AI5" s="165" t="b">
        <v>0</v>
      </c>
      <c r="AJ5" s="165" t="b">
        <v>0</v>
      </c>
      <c r="AK5" s="165" t="b">
        <v>0</v>
      </c>
      <c r="AL5" s="165" t="b">
        <v>0</v>
      </c>
      <c r="AM5" s="163"/>
      <c r="AN5" s="168">
        <v>0.0</v>
      </c>
      <c r="AO5" s="168">
        <v>0.0</v>
      </c>
      <c r="AP5" s="168">
        <v>0.0</v>
      </c>
      <c r="AQ5" s="168">
        <v>0.0</v>
      </c>
      <c r="AR5" s="168">
        <v>0.0</v>
      </c>
      <c r="AS5" s="168">
        <v>0.0</v>
      </c>
      <c r="AT5" s="168">
        <v>0.0</v>
      </c>
      <c r="AU5" s="167">
        <v>1.0</v>
      </c>
      <c r="AV5" s="169">
        <v>0.0</v>
      </c>
      <c r="AW5" s="169">
        <v>0.0</v>
      </c>
      <c r="AX5" s="169">
        <v>0.0</v>
      </c>
      <c r="AY5" s="169">
        <v>0.0</v>
      </c>
      <c r="AZ5" s="169">
        <v>0.0</v>
      </c>
      <c r="BA5" s="170">
        <v>1.0</v>
      </c>
      <c r="BB5" s="170">
        <v>1.0</v>
      </c>
      <c r="BC5" s="169">
        <v>0.0</v>
      </c>
      <c r="BD5" s="168">
        <v>0.0</v>
      </c>
      <c r="BE5" s="168">
        <v>0.0</v>
      </c>
      <c r="BF5" s="168">
        <v>0.0</v>
      </c>
      <c r="BG5" s="168">
        <v>0.0</v>
      </c>
      <c r="BH5" s="168">
        <v>0.0</v>
      </c>
      <c r="BI5" s="168">
        <v>0.0</v>
      </c>
      <c r="BJ5" s="168">
        <v>0.0</v>
      </c>
      <c r="BK5" s="168">
        <v>0.0</v>
      </c>
      <c r="BL5" s="169">
        <v>0.0</v>
      </c>
      <c r="BM5" s="170">
        <v>0.0</v>
      </c>
      <c r="BN5" s="170">
        <v>1.0</v>
      </c>
      <c r="BO5" s="170">
        <v>1.0</v>
      </c>
      <c r="BP5" s="169">
        <v>0.0</v>
      </c>
      <c r="BQ5" s="169">
        <v>0.0</v>
      </c>
      <c r="BR5" s="169">
        <v>0.0</v>
      </c>
      <c r="BS5" s="169">
        <v>0.0</v>
      </c>
      <c r="BT5" s="171"/>
      <c r="BU5" s="169">
        <v>0.0</v>
      </c>
      <c r="BV5" s="169">
        <v>0.0</v>
      </c>
      <c r="BW5" s="169">
        <v>0.0</v>
      </c>
      <c r="BX5" s="169">
        <v>0.0</v>
      </c>
      <c r="BY5" s="169">
        <v>0.0</v>
      </c>
      <c r="BZ5" s="170">
        <v>1.0</v>
      </c>
      <c r="CA5" s="170">
        <v>1.0</v>
      </c>
      <c r="CB5" s="169">
        <v>0.0</v>
      </c>
      <c r="CC5" s="168">
        <v>0.0</v>
      </c>
      <c r="CD5" s="168">
        <v>0.0</v>
      </c>
      <c r="CE5" s="168">
        <v>0.0</v>
      </c>
      <c r="CF5" s="168">
        <v>0.0</v>
      </c>
      <c r="CG5" s="168">
        <v>0.0</v>
      </c>
      <c r="CH5" s="168">
        <v>0.0</v>
      </c>
      <c r="CI5" s="168">
        <v>0.0</v>
      </c>
      <c r="CJ5" s="168">
        <v>0.0</v>
      </c>
      <c r="CK5" s="169">
        <v>0.0</v>
      </c>
      <c r="CL5" s="169">
        <v>0.0</v>
      </c>
      <c r="CM5" s="169">
        <v>0.0</v>
      </c>
      <c r="CN5" s="169">
        <v>0.0</v>
      </c>
      <c r="CO5" s="170">
        <v>1.0</v>
      </c>
      <c r="CP5" s="170">
        <v>1.0</v>
      </c>
      <c r="CQ5" s="170">
        <v>1.0</v>
      </c>
      <c r="CR5" s="169">
        <v>0.0</v>
      </c>
      <c r="CS5" s="168">
        <v>0.0</v>
      </c>
      <c r="CT5" s="168">
        <v>0.0</v>
      </c>
      <c r="CU5" s="168">
        <v>0.0</v>
      </c>
      <c r="CV5" s="168">
        <v>0.0</v>
      </c>
      <c r="CW5" s="168">
        <v>0.0</v>
      </c>
      <c r="CX5" s="168">
        <v>0.0</v>
      </c>
      <c r="CY5" s="168">
        <v>0.0</v>
      </c>
      <c r="CZ5" s="168">
        <v>0.0</v>
      </c>
      <c r="DA5" s="169">
        <v>0.0</v>
      </c>
      <c r="DB5" s="170">
        <v>1.0</v>
      </c>
      <c r="DC5" s="170">
        <v>1.0</v>
      </c>
      <c r="DD5" s="170">
        <v>0.0</v>
      </c>
      <c r="DE5" s="170">
        <v>1.0</v>
      </c>
      <c r="DF5" s="170">
        <v>1.0</v>
      </c>
      <c r="DG5" s="169">
        <v>0.0</v>
      </c>
      <c r="DH5" s="169">
        <v>0.0</v>
      </c>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c r="EL5" s="171"/>
      <c r="EM5" s="171"/>
      <c r="EN5" s="171"/>
      <c r="EO5" s="171"/>
      <c r="EP5" s="171"/>
      <c r="EQ5" s="171"/>
      <c r="ER5" s="171"/>
      <c r="ES5" s="171"/>
      <c r="ET5" s="171"/>
      <c r="EU5" s="171"/>
      <c r="EV5" s="171"/>
      <c r="EW5" s="171"/>
      <c r="EX5" s="171"/>
      <c r="EY5" s="171"/>
      <c r="EZ5" s="171"/>
      <c r="FA5" s="171"/>
      <c r="FB5" s="171"/>
      <c r="FC5" s="171"/>
      <c r="FD5" s="171"/>
      <c r="FE5" s="171"/>
      <c r="FF5" s="171"/>
      <c r="FG5" s="171"/>
      <c r="FH5" s="171"/>
      <c r="FI5" s="171"/>
      <c r="FJ5" s="171"/>
      <c r="FK5" s="171"/>
    </row>
    <row r="6">
      <c r="A6" s="155" t="s">
        <v>150</v>
      </c>
      <c r="B6" s="155" t="s">
        <v>151</v>
      </c>
      <c r="C6" s="156" t="s">
        <v>152</v>
      </c>
      <c r="D6" s="155" t="s">
        <v>153</v>
      </c>
      <c r="E6" s="155" t="s">
        <v>132</v>
      </c>
      <c r="F6" s="157"/>
      <c r="G6" s="158" t="s">
        <v>133</v>
      </c>
      <c r="H6" s="159" t="s">
        <v>134</v>
      </c>
      <c r="I6" s="173"/>
      <c r="J6" s="174"/>
      <c r="K6" s="174"/>
      <c r="L6" s="161">
        <f t="shared" si="1"/>
        <v>8</v>
      </c>
      <c r="M6" s="162">
        <v>20.0</v>
      </c>
      <c r="N6" s="161"/>
      <c r="O6" s="163"/>
      <c r="P6" s="164" t="s">
        <v>135</v>
      </c>
      <c r="Q6" s="164"/>
      <c r="R6" s="164" t="s">
        <v>136</v>
      </c>
      <c r="S6" s="151"/>
      <c r="T6" s="165" t="b">
        <v>0</v>
      </c>
      <c r="U6" s="166" t="b">
        <v>1</v>
      </c>
      <c r="V6" s="165" t="b">
        <v>0</v>
      </c>
      <c r="W6" s="165" t="b">
        <v>0</v>
      </c>
      <c r="X6" s="165" t="b">
        <v>0</v>
      </c>
      <c r="Y6" s="165" t="b">
        <v>0</v>
      </c>
      <c r="Z6" s="165" t="b">
        <v>0</v>
      </c>
      <c r="AA6" s="165" t="b">
        <v>0</v>
      </c>
      <c r="AB6" s="165" t="b">
        <v>0</v>
      </c>
      <c r="AC6" s="165" t="b">
        <v>0</v>
      </c>
      <c r="AD6" s="166" t="b">
        <v>1</v>
      </c>
      <c r="AE6" s="165" t="b">
        <v>0</v>
      </c>
      <c r="AF6" s="165" t="b">
        <v>0</v>
      </c>
      <c r="AG6" s="166" t="b">
        <v>0</v>
      </c>
      <c r="AH6" s="165" t="b">
        <v>0</v>
      </c>
      <c r="AI6" s="165" t="b">
        <v>0</v>
      </c>
      <c r="AJ6" s="165" t="b">
        <v>0</v>
      </c>
      <c r="AK6" s="165" t="b">
        <v>0</v>
      </c>
      <c r="AL6" s="165" t="b">
        <v>0</v>
      </c>
      <c r="AM6" s="163"/>
      <c r="AN6" s="168">
        <v>0.0</v>
      </c>
      <c r="AO6" s="168">
        <v>0.0</v>
      </c>
      <c r="AP6" s="167">
        <v>1.0</v>
      </c>
      <c r="AQ6" s="167">
        <v>1.0</v>
      </c>
      <c r="AR6" s="168">
        <v>0.0</v>
      </c>
      <c r="AS6" s="168">
        <v>0.0</v>
      </c>
      <c r="AT6" s="168">
        <v>0.0</v>
      </c>
      <c r="AU6" s="168">
        <v>0.0</v>
      </c>
      <c r="AV6" s="169">
        <v>0.0</v>
      </c>
      <c r="AW6" s="169">
        <v>0.0</v>
      </c>
      <c r="AX6" s="169">
        <v>0.0</v>
      </c>
      <c r="AY6" s="169">
        <v>0.0</v>
      </c>
      <c r="AZ6" s="169">
        <v>0.0</v>
      </c>
      <c r="BA6" s="169">
        <v>0.0</v>
      </c>
      <c r="BB6" s="169">
        <v>0.0</v>
      </c>
      <c r="BC6" s="169">
        <v>0.0</v>
      </c>
      <c r="BD6" s="168">
        <v>0.0</v>
      </c>
      <c r="BE6" s="168">
        <v>0.0</v>
      </c>
      <c r="BF6" s="168">
        <v>0.0</v>
      </c>
      <c r="BG6" s="168">
        <v>0.0</v>
      </c>
      <c r="BH6" s="168">
        <v>0.0</v>
      </c>
      <c r="BI6" s="168">
        <v>0.0</v>
      </c>
      <c r="BJ6" s="168">
        <v>0.0</v>
      </c>
      <c r="BK6" s="168">
        <v>0.0</v>
      </c>
      <c r="BL6" s="170">
        <v>1.0</v>
      </c>
      <c r="BM6" s="170">
        <v>1.0</v>
      </c>
      <c r="BN6" s="169">
        <v>0.0</v>
      </c>
      <c r="BO6" s="169">
        <v>0.0</v>
      </c>
      <c r="BP6" s="169">
        <v>0.0</v>
      </c>
      <c r="BQ6" s="169">
        <v>0.0</v>
      </c>
      <c r="BR6" s="169">
        <v>0.0</v>
      </c>
      <c r="BS6" s="169">
        <v>0.0</v>
      </c>
      <c r="BT6" s="171"/>
      <c r="BU6" s="169">
        <v>0.0</v>
      </c>
      <c r="BV6" s="169">
        <v>0.0</v>
      </c>
      <c r="BW6" s="169">
        <v>0.0</v>
      </c>
      <c r="BX6" s="169">
        <v>0.0</v>
      </c>
      <c r="BY6" s="169">
        <v>0.0</v>
      </c>
      <c r="BZ6" s="169">
        <v>0.0</v>
      </c>
      <c r="CA6" s="169">
        <v>0.0</v>
      </c>
      <c r="CB6" s="169">
        <v>0.0</v>
      </c>
      <c r="CC6" s="168">
        <v>0.0</v>
      </c>
      <c r="CD6" s="168">
        <v>0.0</v>
      </c>
      <c r="CE6" s="167">
        <v>1.0</v>
      </c>
      <c r="CF6" s="167">
        <v>1.0</v>
      </c>
      <c r="CG6" s="168">
        <v>0.0</v>
      </c>
      <c r="CH6" s="168">
        <v>0.0</v>
      </c>
      <c r="CI6" s="168">
        <v>0.0</v>
      </c>
      <c r="CJ6" s="168">
        <v>0.0</v>
      </c>
      <c r="CK6" s="169">
        <v>0.0</v>
      </c>
      <c r="CL6" s="169">
        <v>0.0</v>
      </c>
      <c r="CM6" s="169">
        <v>0.0</v>
      </c>
      <c r="CN6" s="169">
        <v>0.0</v>
      </c>
      <c r="CO6" s="169">
        <v>0.0</v>
      </c>
      <c r="CP6" s="169">
        <v>0.0</v>
      </c>
      <c r="CQ6" s="169">
        <v>0.0</v>
      </c>
      <c r="CR6" s="169">
        <v>0.0</v>
      </c>
      <c r="CS6" s="168">
        <v>0.0</v>
      </c>
      <c r="CT6" s="168">
        <v>0.0</v>
      </c>
      <c r="CU6" s="168">
        <v>0.0</v>
      </c>
      <c r="CV6" s="168">
        <v>0.0</v>
      </c>
      <c r="CW6" s="168">
        <v>0.0</v>
      </c>
      <c r="CX6" s="168">
        <v>0.0</v>
      </c>
      <c r="CY6" s="168">
        <v>0.0</v>
      </c>
      <c r="CZ6" s="168">
        <v>0.0</v>
      </c>
      <c r="DA6" s="170">
        <v>1.0</v>
      </c>
      <c r="DB6" s="170">
        <v>1.0</v>
      </c>
      <c r="DC6" s="169">
        <v>0.0</v>
      </c>
      <c r="DD6" s="169">
        <v>0.0</v>
      </c>
      <c r="DE6" s="169">
        <v>0.0</v>
      </c>
      <c r="DF6" s="169">
        <v>0.0</v>
      </c>
      <c r="DG6" s="169">
        <v>0.0</v>
      </c>
      <c r="DH6" s="169">
        <v>0.0</v>
      </c>
      <c r="DI6" s="171"/>
      <c r="DJ6" s="171"/>
      <c r="DK6" s="171"/>
      <c r="DL6" s="171"/>
      <c r="DM6" s="171"/>
      <c r="DN6" s="171"/>
      <c r="DO6" s="171"/>
      <c r="DP6" s="171"/>
      <c r="DQ6" s="171"/>
      <c r="DR6" s="171"/>
      <c r="DS6" s="171"/>
      <c r="DT6" s="171"/>
      <c r="DU6" s="171"/>
      <c r="DV6" s="171"/>
      <c r="DW6" s="171"/>
      <c r="DX6" s="171"/>
      <c r="DY6" s="171"/>
      <c r="DZ6" s="171"/>
      <c r="EA6" s="171"/>
      <c r="EB6" s="171"/>
      <c r="EC6" s="171"/>
      <c r="ED6" s="171"/>
      <c r="EE6" s="171"/>
      <c r="EF6" s="171"/>
      <c r="EG6" s="171"/>
      <c r="EH6" s="171"/>
      <c r="EI6" s="171"/>
      <c r="EJ6" s="171"/>
      <c r="EK6" s="171"/>
      <c r="EL6" s="171"/>
      <c r="EM6" s="171"/>
      <c r="EN6" s="171"/>
      <c r="EO6" s="171"/>
      <c r="EP6" s="171"/>
      <c r="EQ6" s="171"/>
      <c r="ER6" s="171"/>
      <c r="ES6" s="171"/>
      <c r="ET6" s="171"/>
      <c r="EU6" s="171"/>
      <c r="EV6" s="171"/>
      <c r="EW6" s="171"/>
      <c r="EX6" s="171"/>
      <c r="EY6" s="171"/>
      <c r="EZ6" s="171"/>
      <c r="FA6" s="171"/>
      <c r="FB6" s="171"/>
      <c r="FC6" s="171"/>
      <c r="FD6" s="171"/>
      <c r="FE6" s="171"/>
      <c r="FF6" s="171"/>
      <c r="FG6" s="171"/>
      <c r="FH6" s="171"/>
      <c r="FI6" s="171"/>
      <c r="FJ6" s="171"/>
      <c r="FK6" s="171"/>
    </row>
    <row r="7">
      <c r="A7" s="155" t="s">
        <v>154</v>
      </c>
      <c r="B7" s="155" t="s">
        <v>155</v>
      </c>
      <c r="C7" s="156" t="s">
        <v>156</v>
      </c>
      <c r="D7" s="155" t="s">
        <v>157</v>
      </c>
      <c r="E7" s="155" t="s">
        <v>132</v>
      </c>
      <c r="F7" s="157"/>
      <c r="G7" s="158" t="s">
        <v>133</v>
      </c>
      <c r="H7" s="159" t="s">
        <v>134</v>
      </c>
      <c r="I7" s="159" t="s">
        <v>158</v>
      </c>
      <c r="J7" s="160"/>
      <c r="K7" s="160"/>
      <c r="L7" s="161">
        <f t="shared" si="1"/>
        <v>30</v>
      </c>
      <c r="M7" s="162">
        <v>20.0</v>
      </c>
      <c r="N7" s="161"/>
      <c r="O7" s="163"/>
      <c r="P7" s="164" t="s">
        <v>159</v>
      </c>
      <c r="Q7" s="164" t="s">
        <v>135</v>
      </c>
      <c r="R7" s="175"/>
      <c r="S7" s="151"/>
      <c r="T7" s="165" t="b">
        <v>0</v>
      </c>
      <c r="U7" s="165" t="b">
        <v>0</v>
      </c>
      <c r="V7" s="165" t="b">
        <v>0</v>
      </c>
      <c r="W7" s="165" t="b">
        <v>0</v>
      </c>
      <c r="X7" s="165" t="b">
        <v>0</v>
      </c>
      <c r="Y7" s="165" t="b">
        <v>0</v>
      </c>
      <c r="Z7" s="165" t="b">
        <v>0</v>
      </c>
      <c r="AA7" s="166" t="b">
        <v>1</v>
      </c>
      <c r="AB7" s="165" t="b">
        <v>0</v>
      </c>
      <c r="AC7" s="165" t="b">
        <v>0</v>
      </c>
      <c r="AD7" s="166" t="b">
        <v>1</v>
      </c>
      <c r="AE7" s="165" t="b">
        <v>0</v>
      </c>
      <c r="AF7" s="165" t="b">
        <v>0</v>
      </c>
      <c r="AG7" s="166" t="b">
        <v>1</v>
      </c>
      <c r="AH7" s="165" t="b">
        <v>0</v>
      </c>
      <c r="AI7" s="165" t="b">
        <v>0</v>
      </c>
      <c r="AJ7" s="166" t="b">
        <v>1</v>
      </c>
      <c r="AK7" s="165" t="b">
        <v>0</v>
      </c>
      <c r="AL7" s="165" t="b">
        <v>0</v>
      </c>
      <c r="AM7" s="163"/>
      <c r="AN7" s="168">
        <v>0.0</v>
      </c>
      <c r="AO7" s="167">
        <v>1.0</v>
      </c>
      <c r="AP7" s="167">
        <v>1.0</v>
      </c>
      <c r="AQ7" s="168">
        <v>0.0</v>
      </c>
      <c r="AR7" s="168">
        <v>0.0</v>
      </c>
      <c r="AS7" s="167">
        <v>1.0</v>
      </c>
      <c r="AT7" s="167">
        <v>1.0</v>
      </c>
      <c r="AU7" s="168">
        <v>0.0</v>
      </c>
      <c r="AV7" s="170">
        <v>1.0</v>
      </c>
      <c r="AW7" s="169">
        <v>0.0</v>
      </c>
      <c r="AX7" s="169">
        <v>0.0</v>
      </c>
      <c r="AY7" s="169">
        <v>0.0</v>
      </c>
      <c r="AZ7" s="169">
        <v>0.0</v>
      </c>
      <c r="BA7" s="169">
        <v>0.0</v>
      </c>
      <c r="BB7" s="170">
        <v>1.0</v>
      </c>
      <c r="BC7" s="170">
        <v>1.0</v>
      </c>
      <c r="BD7" s="168">
        <v>0.0</v>
      </c>
      <c r="BE7" s="167">
        <v>1.0</v>
      </c>
      <c r="BF7" s="168">
        <v>0.0</v>
      </c>
      <c r="BG7" s="168">
        <v>0.0</v>
      </c>
      <c r="BH7" s="168">
        <v>0.0</v>
      </c>
      <c r="BI7" s="168">
        <v>0.0</v>
      </c>
      <c r="BJ7" s="168">
        <v>0.0</v>
      </c>
      <c r="BK7" s="167">
        <v>1.0</v>
      </c>
      <c r="BL7" s="170">
        <v>1.0</v>
      </c>
      <c r="BM7" s="170">
        <v>1.0</v>
      </c>
      <c r="BN7" s="169">
        <v>0.0</v>
      </c>
      <c r="BO7" s="169">
        <v>0.0</v>
      </c>
      <c r="BP7" s="170">
        <v>1.0</v>
      </c>
      <c r="BQ7" s="170">
        <v>1.0</v>
      </c>
      <c r="BR7" s="170">
        <v>1.0</v>
      </c>
      <c r="BS7" s="170">
        <v>1.0</v>
      </c>
      <c r="BT7" s="171"/>
      <c r="BU7" s="169">
        <v>0.0</v>
      </c>
      <c r="BV7" s="169">
        <v>0.0</v>
      </c>
      <c r="BW7" s="169">
        <v>0.0</v>
      </c>
      <c r="BX7" s="169">
        <v>0.0</v>
      </c>
      <c r="BY7" s="169">
        <v>0.0</v>
      </c>
      <c r="BZ7" s="169">
        <v>0.0</v>
      </c>
      <c r="CA7" s="169">
        <v>0.0</v>
      </c>
      <c r="CB7" s="169">
        <v>0.0</v>
      </c>
      <c r="CC7" s="168">
        <v>0.0</v>
      </c>
      <c r="CD7" s="167">
        <v>1.0</v>
      </c>
      <c r="CE7" s="167">
        <v>1.0</v>
      </c>
      <c r="CF7" s="168">
        <v>0.0</v>
      </c>
      <c r="CG7" s="168">
        <v>0.0</v>
      </c>
      <c r="CH7" s="167">
        <v>1.0</v>
      </c>
      <c r="CI7" s="167">
        <v>1.0</v>
      </c>
      <c r="CJ7" s="168">
        <v>0.0</v>
      </c>
      <c r="CK7" s="170">
        <v>1.0</v>
      </c>
      <c r="CL7" s="169">
        <v>0.0</v>
      </c>
      <c r="CM7" s="169">
        <v>0.0</v>
      </c>
      <c r="CN7" s="169">
        <v>0.0</v>
      </c>
      <c r="CO7" s="169">
        <v>0.0</v>
      </c>
      <c r="CP7" s="169">
        <v>0.0</v>
      </c>
      <c r="CQ7" s="170">
        <v>1.0</v>
      </c>
      <c r="CR7" s="170">
        <v>1.0</v>
      </c>
      <c r="CS7" s="168">
        <v>0.0</v>
      </c>
      <c r="CT7" s="167">
        <v>1.0</v>
      </c>
      <c r="CU7" s="168">
        <v>0.0</v>
      </c>
      <c r="CV7" s="168">
        <v>0.0</v>
      </c>
      <c r="CW7" s="168">
        <v>0.0</v>
      </c>
      <c r="CX7" s="168">
        <v>0.0</v>
      </c>
      <c r="CY7" s="168">
        <v>0.0</v>
      </c>
      <c r="CZ7" s="167">
        <v>1.0</v>
      </c>
      <c r="DA7" s="170">
        <v>1.0</v>
      </c>
      <c r="DB7" s="170">
        <v>1.0</v>
      </c>
      <c r="DC7" s="169">
        <v>0.0</v>
      </c>
      <c r="DD7" s="169">
        <v>0.0</v>
      </c>
      <c r="DE7" s="170">
        <v>1.0</v>
      </c>
      <c r="DF7" s="170">
        <v>1.0</v>
      </c>
      <c r="DG7" s="170">
        <v>1.0</v>
      </c>
      <c r="DH7" s="170">
        <v>1.0</v>
      </c>
      <c r="DI7" s="171"/>
      <c r="DJ7" s="171"/>
      <c r="DK7" s="171"/>
      <c r="DL7" s="171"/>
      <c r="DM7" s="171"/>
      <c r="DN7" s="171"/>
      <c r="DO7" s="171"/>
      <c r="DP7" s="171"/>
      <c r="DQ7" s="171"/>
      <c r="DR7" s="171"/>
      <c r="DS7" s="171"/>
      <c r="DT7" s="171"/>
      <c r="DU7" s="171"/>
      <c r="DV7" s="171"/>
      <c r="DW7" s="171"/>
      <c r="DX7" s="171"/>
      <c r="DY7" s="171"/>
      <c r="DZ7" s="171"/>
      <c r="EA7" s="171"/>
      <c r="EB7" s="171"/>
      <c r="EC7" s="171"/>
      <c r="ED7" s="171"/>
      <c r="EE7" s="171"/>
      <c r="EF7" s="171"/>
      <c r="EG7" s="171"/>
      <c r="EH7" s="171"/>
      <c r="EI7" s="171"/>
      <c r="EJ7" s="171"/>
      <c r="EK7" s="171"/>
      <c r="EL7" s="171"/>
      <c r="EM7" s="171"/>
      <c r="EN7" s="171"/>
      <c r="EO7" s="171"/>
      <c r="EP7" s="171"/>
      <c r="EQ7" s="171"/>
      <c r="ER7" s="171"/>
      <c r="ES7" s="171"/>
      <c r="ET7" s="171"/>
      <c r="EU7" s="171"/>
      <c r="EV7" s="171"/>
      <c r="EW7" s="171"/>
      <c r="EX7" s="171"/>
      <c r="EY7" s="171"/>
      <c r="EZ7" s="171"/>
      <c r="FA7" s="171"/>
      <c r="FB7" s="171"/>
      <c r="FC7" s="171"/>
      <c r="FD7" s="171"/>
      <c r="FE7" s="171"/>
      <c r="FF7" s="171"/>
      <c r="FG7" s="171"/>
      <c r="FH7" s="171"/>
      <c r="FI7" s="171"/>
      <c r="FJ7" s="171"/>
      <c r="FK7" s="171"/>
    </row>
    <row r="8">
      <c r="A8" s="176" t="s">
        <v>160</v>
      </c>
      <c r="B8" s="176" t="s">
        <v>161</v>
      </c>
      <c r="C8" s="177" t="s">
        <v>162</v>
      </c>
      <c r="D8" s="176" t="s">
        <v>163</v>
      </c>
      <c r="E8" s="178"/>
      <c r="F8" s="179"/>
      <c r="G8" s="180" t="s">
        <v>133</v>
      </c>
      <c r="H8" s="181" t="s">
        <v>164</v>
      </c>
      <c r="I8" s="181" t="s">
        <v>165</v>
      </c>
      <c r="J8" s="182"/>
      <c r="K8" s="182"/>
      <c r="L8" s="183">
        <f t="shared" si="1"/>
        <v>1</v>
      </c>
      <c r="M8" s="184">
        <v>20.0</v>
      </c>
      <c r="N8" s="183"/>
      <c r="O8" s="185"/>
      <c r="P8" s="186"/>
      <c r="Q8" s="186"/>
      <c r="R8" s="187"/>
      <c r="S8" s="188"/>
      <c r="T8" s="189" t="b">
        <v>0</v>
      </c>
      <c r="U8" s="189" t="b">
        <v>0</v>
      </c>
      <c r="V8" s="189" t="b">
        <v>0</v>
      </c>
      <c r="W8" s="189" t="b">
        <v>0</v>
      </c>
      <c r="X8" s="189" t="b">
        <v>0</v>
      </c>
      <c r="Y8" s="189" t="b">
        <v>0</v>
      </c>
      <c r="Z8" s="189" t="b">
        <v>0</v>
      </c>
      <c r="AA8" s="189" t="b">
        <v>0</v>
      </c>
      <c r="AB8" s="189" t="b">
        <v>0</v>
      </c>
      <c r="AC8" s="189" t="b">
        <v>0</v>
      </c>
      <c r="AD8" s="189" t="b">
        <v>0</v>
      </c>
      <c r="AE8" s="189" t="b">
        <v>0</v>
      </c>
      <c r="AF8" s="189" t="b">
        <v>0</v>
      </c>
      <c r="AG8" s="189" t="b">
        <v>0</v>
      </c>
      <c r="AH8" s="189" t="b">
        <v>0</v>
      </c>
      <c r="AI8" s="189" t="b">
        <v>0</v>
      </c>
      <c r="AJ8" s="189" t="b">
        <v>0</v>
      </c>
      <c r="AK8" s="189" t="b">
        <v>0</v>
      </c>
      <c r="AL8" s="189" t="b">
        <v>0</v>
      </c>
      <c r="AM8" s="185"/>
      <c r="AN8" s="190">
        <v>0.0</v>
      </c>
      <c r="AO8" s="190">
        <v>0.0</v>
      </c>
      <c r="AP8" s="190">
        <v>0.0</v>
      </c>
      <c r="AQ8" s="190">
        <v>0.0</v>
      </c>
      <c r="AR8" s="190">
        <v>0.0</v>
      </c>
      <c r="AS8" s="190">
        <v>0.0</v>
      </c>
      <c r="AT8" s="190">
        <v>0.0</v>
      </c>
      <c r="AU8" s="190">
        <v>0.0</v>
      </c>
      <c r="AV8" s="191">
        <v>0.0</v>
      </c>
      <c r="AW8" s="191">
        <v>0.0</v>
      </c>
      <c r="AX8" s="191">
        <v>0.0</v>
      </c>
      <c r="AY8" s="191">
        <v>0.0</v>
      </c>
      <c r="AZ8" s="191">
        <v>0.0</v>
      </c>
      <c r="BA8" s="191">
        <v>0.0</v>
      </c>
      <c r="BB8" s="191">
        <v>0.0</v>
      </c>
      <c r="BC8" s="191">
        <v>0.0</v>
      </c>
      <c r="BD8" s="190">
        <v>0.0</v>
      </c>
      <c r="BE8" s="190">
        <v>0.0</v>
      </c>
      <c r="BF8" s="190">
        <v>0.0</v>
      </c>
      <c r="BG8" s="190">
        <v>0.0</v>
      </c>
      <c r="BH8" s="190">
        <v>0.0</v>
      </c>
      <c r="BI8" s="190">
        <v>0.0</v>
      </c>
      <c r="BJ8" s="190">
        <v>0.0</v>
      </c>
      <c r="BK8" s="190">
        <v>0.0</v>
      </c>
      <c r="BL8" s="191">
        <v>0.0</v>
      </c>
      <c r="BM8" s="191">
        <v>0.0</v>
      </c>
      <c r="BN8" s="191">
        <v>0.0</v>
      </c>
      <c r="BO8" s="191">
        <v>0.0</v>
      </c>
      <c r="BP8" s="191">
        <v>0.0</v>
      </c>
      <c r="BQ8" s="192">
        <v>1.0</v>
      </c>
      <c r="BR8" s="191">
        <v>0.0</v>
      </c>
      <c r="BS8" s="191">
        <v>0.0</v>
      </c>
      <c r="BT8" s="193"/>
      <c r="BU8" s="191">
        <v>0.0</v>
      </c>
      <c r="BV8" s="191">
        <v>0.0</v>
      </c>
      <c r="BW8" s="191">
        <v>0.0</v>
      </c>
      <c r="BX8" s="191">
        <v>0.0</v>
      </c>
      <c r="BY8" s="191">
        <v>0.0</v>
      </c>
      <c r="BZ8" s="191">
        <v>0.0</v>
      </c>
      <c r="CA8" s="191">
        <v>0.0</v>
      </c>
      <c r="CB8" s="191">
        <v>0.0</v>
      </c>
      <c r="CC8" s="190">
        <v>0.0</v>
      </c>
      <c r="CD8" s="190">
        <v>0.0</v>
      </c>
      <c r="CE8" s="190">
        <v>0.0</v>
      </c>
      <c r="CF8" s="190">
        <v>0.0</v>
      </c>
      <c r="CG8" s="190">
        <v>0.0</v>
      </c>
      <c r="CH8" s="190">
        <v>0.0</v>
      </c>
      <c r="CI8" s="190">
        <v>0.0</v>
      </c>
      <c r="CJ8" s="190">
        <v>0.0</v>
      </c>
      <c r="CK8" s="191">
        <v>0.0</v>
      </c>
      <c r="CL8" s="191">
        <v>0.0</v>
      </c>
      <c r="CM8" s="191">
        <v>0.0</v>
      </c>
      <c r="CN8" s="191">
        <v>0.0</v>
      </c>
      <c r="CO8" s="191">
        <v>0.0</v>
      </c>
      <c r="CP8" s="191">
        <v>0.0</v>
      </c>
      <c r="CQ8" s="191">
        <v>0.0</v>
      </c>
      <c r="CR8" s="191">
        <v>0.0</v>
      </c>
      <c r="CS8" s="190">
        <v>0.0</v>
      </c>
      <c r="CT8" s="190">
        <v>0.0</v>
      </c>
      <c r="CU8" s="190">
        <v>0.0</v>
      </c>
      <c r="CV8" s="190">
        <v>0.0</v>
      </c>
      <c r="CW8" s="190">
        <v>0.0</v>
      </c>
      <c r="CX8" s="190">
        <v>0.0</v>
      </c>
      <c r="CY8" s="190">
        <v>0.0</v>
      </c>
      <c r="CZ8" s="190">
        <v>0.0</v>
      </c>
      <c r="DA8" s="191">
        <v>0.0</v>
      </c>
      <c r="DB8" s="191">
        <v>0.0</v>
      </c>
      <c r="DC8" s="191">
        <v>0.0</v>
      </c>
      <c r="DD8" s="191">
        <v>0.0</v>
      </c>
      <c r="DE8" s="191">
        <v>0.0</v>
      </c>
      <c r="DF8" s="191">
        <v>0.0</v>
      </c>
      <c r="DG8" s="191">
        <v>0.0</v>
      </c>
      <c r="DH8" s="191">
        <v>0.0</v>
      </c>
      <c r="DI8" s="193"/>
      <c r="DJ8" s="193"/>
      <c r="DK8" s="193"/>
      <c r="DL8" s="193"/>
      <c r="DM8" s="193"/>
      <c r="DN8" s="193"/>
      <c r="DO8" s="193"/>
      <c r="DP8" s="193"/>
      <c r="DQ8" s="193"/>
      <c r="DR8" s="193"/>
      <c r="DS8" s="193"/>
      <c r="DT8" s="193"/>
      <c r="DU8" s="193"/>
      <c r="DV8" s="193"/>
      <c r="DW8" s="193"/>
      <c r="DX8" s="193"/>
      <c r="DY8" s="193"/>
      <c r="DZ8" s="193"/>
      <c r="EA8" s="193"/>
      <c r="EB8" s="193"/>
      <c r="EC8" s="193"/>
      <c r="ED8" s="193"/>
      <c r="EE8" s="193"/>
      <c r="EF8" s="193"/>
      <c r="EG8" s="193"/>
      <c r="EH8" s="193"/>
      <c r="EI8" s="193"/>
      <c r="EJ8" s="193"/>
      <c r="EK8" s="193"/>
      <c r="EL8" s="193"/>
      <c r="EM8" s="193"/>
      <c r="EN8" s="193"/>
      <c r="EO8" s="193"/>
      <c r="EP8" s="193"/>
      <c r="EQ8" s="193"/>
      <c r="ER8" s="193"/>
      <c r="ES8" s="193"/>
      <c r="ET8" s="193"/>
      <c r="EU8" s="193"/>
      <c r="EV8" s="193"/>
      <c r="EW8" s="193"/>
      <c r="EX8" s="193"/>
      <c r="EY8" s="193"/>
      <c r="EZ8" s="193"/>
      <c r="FA8" s="193"/>
      <c r="FB8" s="193"/>
      <c r="FC8" s="193"/>
      <c r="FD8" s="193"/>
      <c r="FE8" s="193"/>
      <c r="FF8" s="193"/>
      <c r="FG8" s="193"/>
      <c r="FH8" s="193"/>
      <c r="FI8" s="193"/>
      <c r="FJ8" s="193"/>
      <c r="FK8" s="193"/>
    </row>
    <row r="9">
      <c r="A9" s="176" t="s">
        <v>166</v>
      </c>
      <c r="B9" s="176" t="s">
        <v>167</v>
      </c>
      <c r="C9" s="177" t="s">
        <v>168</v>
      </c>
      <c r="D9" s="176" t="s">
        <v>169</v>
      </c>
      <c r="E9" s="178"/>
      <c r="F9" s="179"/>
      <c r="G9" s="180" t="s">
        <v>133</v>
      </c>
      <c r="H9" s="181" t="s">
        <v>170</v>
      </c>
      <c r="I9" s="194"/>
      <c r="J9" s="182"/>
      <c r="K9" s="182"/>
      <c r="L9" s="183">
        <f t="shared" si="1"/>
        <v>8</v>
      </c>
      <c r="M9" s="184">
        <v>20.0</v>
      </c>
      <c r="N9" s="183"/>
      <c r="O9" s="185"/>
      <c r="P9" s="186"/>
      <c r="Q9" s="186"/>
      <c r="R9" s="187"/>
      <c r="S9" s="188"/>
      <c r="T9" s="189" t="b">
        <v>0</v>
      </c>
      <c r="U9" s="189" t="b">
        <v>0</v>
      </c>
      <c r="V9" s="189" t="b">
        <v>0</v>
      </c>
      <c r="W9" s="189" t="b">
        <v>0</v>
      </c>
      <c r="X9" s="189" t="b">
        <v>0</v>
      </c>
      <c r="Y9" s="189" t="b">
        <v>0</v>
      </c>
      <c r="Z9" s="189" t="b">
        <v>0</v>
      </c>
      <c r="AA9" s="189" t="b">
        <v>0</v>
      </c>
      <c r="AB9" s="189" t="b">
        <v>0</v>
      </c>
      <c r="AC9" s="189" t="b">
        <v>0</v>
      </c>
      <c r="AD9" s="189" t="b">
        <v>0</v>
      </c>
      <c r="AE9" s="189" t="b">
        <v>0</v>
      </c>
      <c r="AF9" s="189" t="b">
        <v>0</v>
      </c>
      <c r="AG9" s="189" t="b">
        <v>0</v>
      </c>
      <c r="AH9" s="189" t="b">
        <v>0</v>
      </c>
      <c r="AI9" s="189" t="b">
        <v>0</v>
      </c>
      <c r="AJ9" s="189" t="b">
        <v>0</v>
      </c>
      <c r="AK9" s="189" t="b">
        <v>0</v>
      </c>
      <c r="AL9" s="189" t="b">
        <v>0</v>
      </c>
      <c r="AM9" s="185"/>
      <c r="AN9" s="190">
        <v>0.0</v>
      </c>
      <c r="AO9" s="190">
        <v>0.0</v>
      </c>
      <c r="AP9" s="190">
        <v>0.0</v>
      </c>
      <c r="AQ9" s="190">
        <v>0.0</v>
      </c>
      <c r="AR9" s="190">
        <v>0.0</v>
      </c>
      <c r="AS9" s="190">
        <v>0.0</v>
      </c>
      <c r="AT9" s="190">
        <v>0.0</v>
      </c>
      <c r="AU9" s="190">
        <v>0.0</v>
      </c>
      <c r="AV9" s="191">
        <v>0.0</v>
      </c>
      <c r="AW9" s="191">
        <v>0.0</v>
      </c>
      <c r="AX9" s="191">
        <v>0.0</v>
      </c>
      <c r="AY9" s="191">
        <v>0.0</v>
      </c>
      <c r="AZ9" s="191">
        <v>0.0</v>
      </c>
      <c r="BA9" s="191">
        <v>0.0</v>
      </c>
      <c r="BB9" s="191">
        <v>0.0</v>
      </c>
      <c r="BC9" s="192">
        <v>1.0</v>
      </c>
      <c r="BD9" s="190">
        <v>0.0</v>
      </c>
      <c r="BE9" s="190">
        <v>0.0</v>
      </c>
      <c r="BF9" s="190">
        <v>0.0</v>
      </c>
      <c r="BG9" s="190">
        <v>0.0</v>
      </c>
      <c r="BH9" s="190">
        <v>0.0</v>
      </c>
      <c r="BI9" s="195">
        <v>1.0</v>
      </c>
      <c r="BJ9" s="195">
        <v>1.0</v>
      </c>
      <c r="BK9" s="195">
        <v>1.0</v>
      </c>
      <c r="BL9" s="191">
        <v>0.0</v>
      </c>
      <c r="BM9" s="191">
        <v>0.0</v>
      </c>
      <c r="BN9" s="191">
        <v>0.0</v>
      </c>
      <c r="BO9" s="191">
        <v>0.0</v>
      </c>
      <c r="BP9" s="191">
        <v>0.0</v>
      </c>
      <c r="BQ9" s="191">
        <v>0.0</v>
      </c>
      <c r="BR9" s="191">
        <v>0.0</v>
      </c>
      <c r="BS9" s="191">
        <v>0.0</v>
      </c>
      <c r="BT9" s="193"/>
      <c r="BU9" s="191">
        <v>0.0</v>
      </c>
      <c r="BV9" s="191">
        <v>0.0</v>
      </c>
      <c r="BW9" s="191">
        <v>0.0</v>
      </c>
      <c r="BX9" s="191">
        <v>0.0</v>
      </c>
      <c r="BY9" s="191">
        <v>0.0</v>
      </c>
      <c r="BZ9" s="191">
        <v>0.0</v>
      </c>
      <c r="CA9" s="191">
        <v>0.0</v>
      </c>
      <c r="CB9" s="191">
        <v>0.0</v>
      </c>
      <c r="CC9" s="190">
        <v>0.0</v>
      </c>
      <c r="CD9" s="190">
        <v>0.0</v>
      </c>
      <c r="CE9" s="190">
        <v>0.0</v>
      </c>
      <c r="CF9" s="190">
        <v>0.0</v>
      </c>
      <c r="CG9" s="190">
        <v>0.0</v>
      </c>
      <c r="CH9" s="190">
        <v>0.0</v>
      </c>
      <c r="CI9" s="190">
        <v>0.0</v>
      </c>
      <c r="CJ9" s="190">
        <v>0.0</v>
      </c>
      <c r="CK9" s="191">
        <v>0.0</v>
      </c>
      <c r="CL9" s="191">
        <v>0.0</v>
      </c>
      <c r="CM9" s="191">
        <v>0.0</v>
      </c>
      <c r="CN9" s="191">
        <v>0.0</v>
      </c>
      <c r="CO9" s="191">
        <v>0.0</v>
      </c>
      <c r="CP9" s="191">
        <v>0.0</v>
      </c>
      <c r="CQ9" s="191">
        <v>0.0</v>
      </c>
      <c r="CR9" s="192">
        <v>1.0</v>
      </c>
      <c r="CS9" s="190">
        <v>0.0</v>
      </c>
      <c r="CT9" s="190">
        <v>0.0</v>
      </c>
      <c r="CU9" s="190">
        <v>0.0</v>
      </c>
      <c r="CV9" s="190">
        <v>0.0</v>
      </c>
      <c r="CW9" s="190">
        <v>0.0</v>
      </c>
      <c r="CX9" s="195">
        <v>1.0</v>
      </c>
      <c r="CY9" s="195">
        <v>1.0</v>
      </c>
      <c r="CZ9" s="195">
        <v>1.0</v>
      </c>
      <c r="DA9" s="191">
        <v>0.0</v>
      </c>
      <c r="DB9" s="191">
        <v>0.0</v>
      </c>
      <c r="DC9" s="191">
        <v>0.0</v>
      </c>
      <c r="DD9" s="191">
        <v>0.0</v>
      </c>
      <c r="DE9" s="191">
        <v>0.0</v>
      </c>
      <c r="DF9" s="191">
        <v>0.0</v>
      </c>
      <c r="DG9" s="191">
        <v>0.0</v>
      </c>
      <c r="DH9" s="191">
        <v>0.0</v>
      </c>
      <c r="DI9" s="193"/>
      <c r="DJ9" s="193"/>
      <c r="DK9" s="193"/>
      <c r="DL9" s="193"/>
      <c r="DM9" s="193"/>
      <c r="DN9" s="193"/>
      <c r="DO9" s="193"/>
      <c r="DP9" s="193"/>
      <c r="DQ9" s="193"/>
      <c r="DR9" s="193"/>
      <c r="DS9" s="193"/>
      <c r="DT9" s="193"/>
      <c r="DU9" s="193"/>
      <c r="DV9" s="193"/>
      <c r="DW9" s="193"/>
      <c r="DX9" s="193"/>
      <c r="DY9" s="193"/>
      <c r="DZ9" s="193"/>
      <c r="EA9" s="193"/>
      <c r="EB9" s="193"/>
      <c r="EC9" s="193"/>
      <c r="ED9" s="193"/>
      <c r="EE9" s="193"/>
      <c r="EF9" s="193"/>
      <c r="EG9" s="193"/>
      <c r="EH9" s="193"/>
      <c r="EI9" s="193"/>
      <c r="EJ9" s="193"/>
      <c r="EK9" s="193"/>
      <c r="EL9" s="193"/>
      <c r="EM9" s="193"/>
      <c r="EN9" s="193"/>
      <c r="EO9" s="193"/>
      <c r="EP9" s="193"/>
      <c r="EQ9" s="193"/>
      <c r="ER9" s="193"/>
      <c r="ES9" s="193"/>
      <c r="ET9" s="193"/>
      <c r="EU9" s="193"/>
      <c r="EV9" s="193"/>
      <c r="EW9" s="193"/>
      <c r="EX9" s="193"/>
      <c r="EY9" s="193"/>
      <c r="EZ9" s="193"/>
      <c r="FA9" s="193"/>
      <c r="FB9" s="193"/>
      <c r="FC9" s="193"/>
      <c r="FD9" s="193"/>
      <c r="FE9" s="193"/>
      <c r="FF9" s="193"/>
      <c r="FG9" s="193"/>
      <c r="FH9" s="193"/>
      <c r="FI9" s="193"/>
      <c r="FJ9" s="193"/>
      <c r="FK9" s="193"/>
    </row>
    <row r="10">
      <c r="A10" s="176" t="s">
        <v>171</v>
      </c>
      <c r="B10" s="176" t="s">
        <v>172</v>
      </c>
      <c r="C10" s="177" t="s">
        <v>173</v>
      </c>
      <c r="D10" s="176" t="s">
        <v>174</v>
      </c>
      <c r="E10" s="178"/>
      <c r="F10" s="179"/>
      <c r="G10" s="180" t="s">
        <v>133</v>
      </c>
      <c r="H10" s="181" t="s">
        <v>175</v>
      </c>
      <c r="I10" s="194"/>
      <c r="J10" s="182"/>
      <c r="K10" s="182"/>
      <c r="L10" s="183">
        <f t="shared" si="1"/>
        <v>0</v>
      </c>
      <c r="M10" s="184">
        <v>20.0</v>
      </c>
      <c r="N10" s="183"/>
      <c r="O10" s="185"/>
      <c r="P10" s="186"/>
      <c r="Q10" s="186"/>
      <c r="R10" s="187"/>
      <c r="S10" s="188"/>
      <c r="T10" s="189" t="b">
        <v>0</v>
      </c>
      <c r="U10" s="189" t="b">
        <v>0</v>
      </c>
      <c r="V10" s="189" t="b">
        <v>0</v>
      </c>
      <c r="W10" s="189" t="b">
        <v>0</v>
      </c>
      <c r="X10" s="189" t="b">
        <v>0</v>
      </c>
      <c r="Y10" s="189" t="b">
        <v>0</v>
      </c>
      <c r="Z10" s="189" t="b">
        <v>0</v>
      </c>
      <c r="AA10" s="189" t="b">
        <v>0</v>
      </c>
      <c r="AB10" s="189" t="b">
        <v>0</v>
      </c>
      <c r="AC10" s="189" t="b">
        <v>0</v>
      </c>
      <c r="AD10" s="189" t="b">
        <v>0</v>
      </c>
      <c r="AE10" s="189" t="b">
        <v>0</v>
      </c>
      <c r="AF10" s="189" t="b">
        <v>0</v>
      </c>
      <c r="AG10" s="189" t="b">
        <v>0</v>
      </c>
      <c r="AH10" s="189" t="b">
        <v>0</v>
      </c>
      <c r="AI10" s="189" t="b">
        <v>0</v>
      </c>
      <c r="AJ10" s="189" t="b">
        <v>0</v>
      </c>
      <c r="AK10" s="189" t="b">
        <v>0</v>
      </c>
      <c r="AL10" s="189" t="b">
        <v>0</v>
      </c>
      <c r="AM10" s="185"/>
      <c r="AN10" s="190">
        <v>0.0</v>
      </c>
      <c r="AO10" s="190">
        <v>0.0</v>
      </c>
      <c r="AP10" s="190">
        <v>0.0</v>
      </c>
      <c r="AQ10" s="190">
        <v>0.0</v>
      </c>
      <c r="AR10" s="190">
        <v>0.0</v>
      </c>
      <c r="AS10" s="190">
        <v>0.0</v>
      </c>
      <c r="AT10" s="190">
        <v>0.0</v>
      </c>
      <c r="AU10" s="190">
        <v>0.0</v>
      </c>
      <c r="AV10" s="191">
        <v>0.0</v>
      </c>
      <c r="AW10" s="191">
        <v>0.0</v>
      </c>
      <c r="AX10" s="191">
        <v>0.0</v>
      </c>
      <c r="AY10" s="191">
        <v>0.0</v>
      </c>
      <c r="AZ10" s="191">
        <v>0.0</v>
      </c>
      <c r="BA10" s="191">
        <v>0.0</v>
      </c>
      <c r="BB10" s="191">
        <v>0.0</v>
      </c>
      <c r="BC10" s="191">
        <v>0.0</v>
      </c>
      <c r="BD10" s="190">
        <v>0.0</v>
      </c>
      <c r="BE10" s="190">
        <v>0.0</v>
      </c>
      <c r="BF10" s="190">
        <v>0.0</v>
      </c>
      <c r="BG10" s="190">
        <v>0.0</v>
      </c>
      <c r="BH10" s="190">
        <v>0.0</v>
      </c>
      <c r="BI10" s="190">
        <v>0.0</v>
      </c>
      <c r="BJ10" s="190">
        <v>0.0</v>
      </c>
      <c r="BK10" s="190">
        <v>0.0</v>
      </c>
      <c r="BL10" s="191">
        <v>0.0</v>
      </c>
      <c r="BM10" s="191">
        <v>0.0</v>
      </c>
      <c r="BN10" s="191">
        <v>0.0</v>
      </c>
      <c r="BO10" s="191">
        <v>0.0</v>
      </c>
      <c r="BP10" s="191">
        <v>0.0</v>
      </c>
      <c r="BQ10" s="191">
        <v>0.0</v>
      </c>
      <c r="BR10" s="191">
        <v>0.0</v>
      </c>
      <c r="BS10" s="191">
        <v>0.0</v>
      </c>
      <c r="BT10" s="193"/>
      <c r="BU10" s="191">
        <v>0.0</v>
      </c>
      <c r="BV10" s="191">
        <v>0.0</v>
      </c>
      <c r="BW10" s="191">
        <v>0.0</v>
      </c>
      <c r="BX10" s="191">
        <v>0.0</v>
      </c>
      <c r="BY10" s="191">
        <v>0.0</v>
      </c>
      <c r="BZ10" s="191">
        <v>0.0</v>
      </c>
      <c r="CA10" s="191">
        <v>0.0</v>
      </c>
      <c r="CB10" s="191">
        <v>0.0</v>
      </c>
      <c r="CC10" s="190">
        <v>0.0</v>
      </c>
      <c r="CD10" s="190">
        <v>0.0</v>
      </c>
      <c r="CE10" s="190">
        <v>0.0</v>
      </c>
      <c r="CF10" s="190">
        <v>0.0</v>
      </c>
      <c r="CG10" s="190">
        <v>0.0</v>
      </c>
      <c r="CH10" s="190">
        <v>0.0</v>
      </c>
      <c r="CI10" s="190">
        <v>0.0</v>
      </c>
      <c r="CJ10" s="190">
        <v>0.0</v>
      </c>
      <c r="CK10" s="191">
        <v>0.0</v>
      </c>
      <c r="CL10" s="191">
        <v>0.0</v>
      </c>
      <c r="CM10" s="191">
        <v>0.0</v>
      </c>
      <c r="CN10" s="191">
        <v>0.0</v>
      </c>
      <c r="CO10" s="191">
        <v>0.0</v>
      </c>
      <c r="CP10" s="191">
        <v>0.0</v>
      </c>
      <c r="CQ10" s="191">
        <v>0.0</v>
      </c>
      <c r="CR10" s="191">
        <v>0.0</v>
      </c>
      <c r="CS10" s="190">
        <v>0.0</v>
      </c>
      <c r="CT10" s="190">
        <v>0.0</v>
      </c>
      <c r="CU10" s="190">
        <v>0.0</v>
      </c>
      <c r="CV10" s="190">
        <v>0.0</v>
      </c>
      <c r="CW10" s="190">
        <v>0.0</v>
      </c>
      <c r="CX10" s="190">
        <v>0.0</v>
      </c>
      <c r="CY10" s="190">
        <v>0.0</v>
      </c>
      <c r="CZ10" s="190">
        <v>0.0</v>
      </c>
      <c r="DA10" s="191">
        <v>0.0</v>
      </c>
      <c r="DB10" s="191">
        <v>0.0</v>
      </c>
      <c r="DC10" s="191">
        <v>0.0</v>
      </c>
      <c r="DD10" s="191">
        <v>0.0</v>
      </c>
      <c r="DE10" s="191">
        <v>0.0</v>
      </c>
      <c r="DF10" s="191">
        <v>0.0</v>
      </c>
      <c r="DG10" s="191">
        <v>0.0</v>
      </c>
      <c r="DH10" s="191">
        <v>0.0</v>
      </c>
      <c r="DI10" s="193"/>
      <c r="DJ10" s="193"/>
      <c r="DK10" s="193"/>
      <c r="DL10" s="193"/>
      <c r="DM10" s="193"/>
      <c r="DN10" s="193"/>
      <c r="DO10" s="193"/>
      <c r="DP10" s="193"/>
      <c r="DQ10" s="193"/>
      <c r="DR10" s="193"/>
      <c r="DS10" s="193"/>
      <c r="DT10" s="193"/>
      <c r="DU10" s="193"/>
      <c r="DV10" s="193"/>
      <c r="DW10" s="193"/>
      <c r="DX10" s="193"/>
      <c r="DY10" s="193"/>
      <c r="DZ10" s="193"/>
      <c r="EA10" s="193"/>
      <c r="EB10" s="193"/>
      <c r="EC10" s="193"/>
      <c r="ED10" s="193"/>
      <c r="EE10" s="193"/>
      <c r="EF10" s="193"/>
      <c r="EG10" s="193"/>
      <c r="EH10" s="193"/>
      <c r="EI10" s="193"/>
      <c r="EJ10" s="193"/>
      <c r="EK10" s="193"/>
      <c r="EL10" s="193"/>
      <c r="EM10" s="193"/>
      <c r="EN10" s="193"/>
      <c r="EO10" s="193"/>
      <c r="EP10" s="193"/>
      <c r="EQ10" s="193"/>
      <c r="ER10" s="193"/>
      <c r="ES10" s="193"/>
      <c r="ET10" s="193"/>
      <c r="EU10" s="193"/>
      <c r="EV10" s="193"/>
      <c r="EW10" s="193"/>
      <c r="EX10" s="193"/>
      <c r="EY10" s="193"/>
      <c r="EZ10" s="193"/>
      <c r="FA10" s="193"/>
      <c r="FB10" s="193"/>
      <c r="FC10" s="193"/>
      <c r="FD10" s="193"/>
      <c r="FE10" s="193"/>
      <c r="FF10" s="193"/>
      <c r="FG10" s="193"/>
      <c r="FH10" s="193"/>
      <c r="FI10" s="193"/>
      <c r="FJ10" s="193"/>
      <c r="FK10" s="193"/>
    </row>
    <row r="11">
      <c r="A11" s="176" t="s">
        <v>176</v>
      </c>
      <c r="B11" s="176" t="s">
        <v>177</v>
      </c>
      <c r="C11" s="196">
        <v>7.349727363E9</v>
      </c>
      <c r="D11" s="176" t="s">
        <v>178</v>
      </c>
      <c r="E11" s="178"/>
      <c r="F11" s="179"/>
      <c r="G11" s="180" t="s">
        <v>133</v>
      </c>
      <c r="H11" s="181" t="s">
        <v>175</v>
      </c>
      <c r="I11" s="181" t="s">
        <v>179</v>
      </c>
      <c r="J11" s="182"/>
      <c r="K11" s="182"/>
      <c r="L11" s="183">
        <f t="shared" si="1"/>
        <v>0</v>
      </c>
      <c r="M11" s="184">
        <v>20.0</v>
      </c>
      <c r="N11" s="183"/>
      <c r="O11" s="185"/>
      <c r="P11" s="186"/>
      <c r="Q11" s="186"/>
      <c r="R11" s="187"/>
      <c r="S11" s="188"/>
      <c r="T11" s="189" t="b">
        <v>0</v>
      </c>
      <c r="U11" s="189" t="b">
        <v>0</v>
      </c>
      <c r="V11" s="189" t="b">
        <v>0</v>
      </c>
      <c r="W11" s="189" t="b">
        <v>0</v>
      </c>
      <c r="X11" s="189" t="b">
        <v>0</v>
      </c>
      <c r="Y11" s="189" t="b">
        <v>0</v>
      </c>
      <c r="Z11" s="189" t="b">
        <v>0</v>
      </c>
      <c r="AA11" s="189" t="b">
        <v>0</v>
      </c>
      <c r="AB11" s="189" t="b">
        <v>0</v>
      </c>
      <c r="AC11" s="189" t="b">
        <v>0</v>
      </c>
      <c r="AD11" s="189" t="b">
        <v>0</v>
      </c>
      <c r="AE11" s="189" t="b">
        <v>0</v>
      </c>
      <c r="AF11" s="189" t="b">
        <v>0</v>
      </c>
      <c r="AG11" s="189" t="b">
        <v>0</v>
      </c>
      <c r="AH11" s="189" t="b">
        <v>0</v>
      </c>
      <c r="AI11" s="189" t="b">
        <v>0</v>
      </c>
      <c r="AJ11" s="189" t="b">
        <v>0</v>
      </c>
      <c r="AK11" s="189" t="b">
        <v>0</v>
      </c>
      <c r="AL11" s="189" t="b">
        <v>0</v>
      </c>
      <c r="AM11" s="185"/>
      <c r="AN11" s="190">
        <v>0.0</v>
      </c>
      <c r="AO11" s="190">
        <v>0.0</v>
      </c>
      <c r="AP11" s="190">
        <v>0.0</v>
      </c>
      <c r="AQ11" s="190">
        <v>0.0</v>
      </c>
      <c r="AR11" s="190">
        <v>0.0</v>
      </c>
      <c r="AS11" s="190">
        <v>0.0</v>
      </c>
      <c r="AT11" s="190">
        <v>0.0</v>
      </c>
      <c r="AU11" s="190">
        <v>0.0</v>
      </c>
      <c r="AV11" s="191">
        <v>0.0</v>
      </c>
      <c r="AW11" s="191">
        <v>0.0</v>
      </c>
      <c r="AX11" s="191">
        <v>0.0</v>
      </c>
      <c r="AY11" s="191">
        <v>0.0</v>
      </c>
      <c r="AZ11" s="191">
        <v>0.0</v>
      </c>
      <c r="BA11" s="191">
        <v>0.0</v>
      </c>
      <c r="BB11" s="191">
        <v>0.0</v>
      </c>
      <c r="BC11" s="191">
        <v>0.0</v>
      </c>
      <c r="BD11" s="190">
        <v>0.0</v>
      </c>
      <c r="BE11" s="190">
        <v>0.0</v>
      </c>
      <c r="BF11" s="190">
        <v>0.0</v>
      </c>
      <c r="BG11" s="190">
        <v>0.0</v>
      </c>
      <c r="BH11" s="190">
        <v>0.0</v>
      </c>
      <c r="BI11" s="190">
        <v>0.0</v>
      </c>
      <c r="BJ11" s="190">
        <v>0.0</v>
      </c>
      <c r="BK11" s="190">
        <v>0.0</v>
      </c>
      <c r="BL11" s="191">
        <v>0.0</v>
      </c>
      <c r="BM11" s="191">
        <v>0.0</v>
      </c>
      <c r="BN11" s="191">
        <v>0.0</v>
      </c>
      <c r="BO11" s="191">
        <v>0.0</v>
      </c>
      <c r="BP11" s="191">
        <v>0.0</v>
      </c>
      <c r="BQ11" s="191">
        <v>0.0</v>
      </c>
      <c r="BR11" s="191">
        <v>0.0</v>
      </c>
      <c r="BS11" s="191">
        <v>0.0</v>
      </c>
      <c r="BT11" s="193"/>
      <c r="BU11" s="191">
        <v>0.0</v>
      </c>
      <c r="BV11" s="191">
        <v>0.0</v>
      </c>
      <c r="BW11" s="191">
        <v>0.0</v>
      </c>
      <c r="BX11" s="191">
        <v>0.0</v>
      </c>
      <c r="BY11" s="191">
        <v>0.0</v>
      </c>
      <c r="BZ11" s="191">
        <v>0.0</v>
      </c>
      <c r="CA11" s="191">
        <v>0.0</v>
      </c>
      <c r="CB11" s="191">
        <v>0.0</v>
      </c>
      <c r="CC11" s="190">
        <v>0.0</v>
      </c>
      <c r="CD11" s="190">
        <v>0.0</v>
      </c>
      <c r="CE11" s="190">
        <v>0.0</v>
      </c>
      <c r="CF11" s="190">
        <v>0.0</v>
      </c>
      <c r="CG11" s="190">
        <v>0.0</v>
      </c>
      <c r="CH11" s="190">
        <v>0.0</v>
      </c>
      <c r="CI11" s="190">
        <v>0.0</v>
      </c>
      <c r="CJ11" s="190">
        <v>0.0</v>
      </c>
      <c r="CK11" s="191">
        <v>0.0</v>
      </c>
      <c r="CL11" s="191">
        <v>0.0</v>
      </c>
      <c r="CM11" s="191">
        <v>0.0</v>
      </c>
      <c r="CN11" s="191">
        <v>0.0</v>
      </c>
      <c r="CO11" s="191">
        <v>0.0</v>
      </c>
      <c r="CP11" s="191">
        <v>0.0</v>
      </c>
      <c r="CQ11" s="191">
        <v>0.0</v>
      </c>
      <c r="CR11" s="191">
        <v>0.0</v>
      </c>
      <c r="CS11" s="190">
        <v>0.0</v>
      </c>
      <c r="CT11" s="190">
        <v>0.0</v>
      </c>
      <c r="CU11" s="190">
        <v>0.0</v>
      </c>
      <c r="CV11" s="190">
        <v>0.0</v>
      </c>
      <c r="CW11" s="190">
        <v>0.0</v>
      </c>
      <c r="CX11" s="190">
        <v>0.0</v>
      </c>
      <c r="CY11" s="190">
        <v>0.0</v>
      </c>
      <c r="CZ11" s="190">
        <v>0.0</v>
      </c>
      <c r="DA11" s="191">
        <v>0.0</v>
      </c>
      <c r="DB11" s="191">
        <v>0.0</v>
      </c>
      <c r="DC11" s="191">
        <v>0.0</v>
      </c>
      <c r="DD11" s="191">
        <v>0.0</v>
      </c>
      <c r="DE11" s="191">
        <v>0.0</v>
      </c>
      <c r="DF11" s="191">
        <v>0.0</v>
      </c>
      <c r="DG11" s="191">
        <v>0.0</v>
      </c>
      <c r="DH11" s="191">
        <v>0.0</v>
      </c>
      <c r="DI11" s="193"/>
      <c r="DJ11" s="193"/>
      <c r="DK11" s="193"/>
      <c r="DL11" s="193"/>
      <c r="DM11" s="193"/>
      <c r="DN11" s="193"/>
      <c r="DO11" s="193"/>
      <c r="DP11" s="193"/>
      <c r="DQ11" s="193"/>
      <c r="DR11" s="193"/>
      <c r="DS11" s="193"/>
      <c r="DT11" s="193"/>
      <c r="DU11" s="193"/>
      <c r="DV11" s="193"/>
      <c r="DW11" s="193"/>
      <c r="DX11" s="193"/>
      <c r="DY11" s="193"/>
      <c r="DZ11" s="193"/>
      <c r="EA11" s="193"/>
      <c r="EB11" s="193"/>
      <c r="EC11" s="193"/>
      <c r="ED11" s="193"/>
      <c r="EE11" s="193"/>
      <c r="EF11" s="193"/>
      <c r="EG11" s="193"/>
      <c r="EH11" s="193"/>
      <c r="EI11" s="193"/>
      <c r="EJ11" s="193"/>
      <c r="EK11" s="193"/>
      <c r="EL11" s="193"/>
      <c r="EM11" s="193"/>
      <c r="EN11" s="193"/>
      <c r="EO11" s="193"/>
      <c r="EP11" s="193"/>
      <c r="EQ11" s="193"/>
      <c r="ER11" s="193"/>
      <c r="ES11" s="193"/>
      <c r="ET11" s="193"/>
      <c r="EU11" s="193"/>
      <c r="EV11" s="193"/>
      <c r="EW11" s="193"/>
      <c r="EX11" s="193"/>
      <c r="EY11" s="193"/>
      <c r="EZ11" s="193"/>
      <c r="FA11" s="193"/>
      <c r="FB11" s="193"/>
      <c r="FC11" s="193"/>
      <c r="FD11" s="193"/>
      <c r="FE11" s="193"/>
      <c r="FF11" s="193"/>
      <c r="FG11" s="193"/>
      <c r="FH11" s="193"/>
      <c r="FI11" s="193"/>
      <c r="FJ11" s="193"/>
      <c r="FK11" s="193"/>
    </row>
    <row r="12">
      <c r="A12" s="155" t="s">
        <v>180</v>
      </c>
      <c r="B12" s="155" t="s">
        <v>181</v>
      </c>
      <c r="C12" s="156" t="s">
        <v>182</v>
      </c>
      <c r="D12" s="155" t="s">
        <v>183</v>
      </c>
      <c r="E12" s="155" t="s">
        <v>132</v>
      </c>
      <c r="F12" s="157"/>
      <c r="G12" s="158" t="s">
        <v>184</v>
      </c>
      <c r="H12" s="159"/>
      <c r="I12" s="159"/>
      <c r="J12" s="160"/>
      <c r="K12" s="160"/>
      <c r="L12" s="161">
        <f t="shared" si="1"/>
        <v>12</v>
      </c>
      <c r="M12" s="162">
        <v>20.0</v>
      </c>
      <c r="N12" s="161"/>
      <c r="O12" s="163"/>
      <c r="P12" s="164" t="s">
        <v>159</v>
      </c>
      <c r="Q12" s="164" t="s">
        <v>185</v>
      </c>
      <c r="R12" s="164" t="s">
        <v>136</v>
      </c>
      <c r="S12" s="151"/>
      <c r="T12" s="166" t="b">
        <v>1</v>
      </c>
      <c r="U12" s="165" t="b">
        <v>0</v>
      </c>
      <c r="V12" s="166" t="b">
        <v>1</v>
      </c>
      <c r="W12" s="165" t="b">
        <v>0</v>
      </c>
      <c r="X12" s="166" t="b">
        <v>1</v>
      </c>
      <c r="Y12" s="165" t="b">
        <v>0</v>
      </c>
      <c r="Z12" s="165" t="b">
        <v>0</v>
      </c>
      <c r="AA12" s="165" t="b">
        <v>0</v>
      </c>
      <c r="AB12" s="165" t="b">
        <v>0</v>
      </c>
      <c r="AC12" s="165" t="b">
        <v>0</v>
      </c>
      <c r="AD12" s="166" t="b">
        <v>0</v>
      </c>
      <c r="AE12" s="165" t="b">
        <v>0</v>
      </c>
      <c r="AF12" s="166" t="b">
        <v>1</v>
      </c>
      <c r="AG12" s="166" t="b">
        <v>1</v>
      </c>
      <c r="AH12" s="166" t="b">
        <v>1</v>
      </c>
      <c r="AI12" s="165" t="b">
        <v>0</v>
      </c>
      <c r="AJ12" s="165" t="b">
        <v>0</v>
      </c>
      <c r="AK12" s="165" t="b">
        <v>0</v>
      </c>
      <c r="AL12" s="165" t="b">
        <v>0</v>
      </c>
      <c r="AM12" s="163"/>
      <c r="AN12" s="168">
        <v>0.0</v>
      </c>
      <c r="AO12" s="168">
        <v>0.0</v>
      </c>
      <c r="AP12" s="167">
        <v>1.0</v>
      </c>
      <c r="AQ12" s="167">
        <v>1.0</v>
      </c>
      <c r="AR12" s="168">
        <v>0.0</v>
      </c>
      <c r="AS12" s="168">
        <v>0.0</v>
      </c>
      <c r="AT12" s="168">
        <v>0.0</v>
      </c>
      <c r="AU12" s="168">
        <v>0.0</v>
      </c>
      <c r="AV12" s="169">
        <v>0.0</v>
      </c>
      <c r="AW12" s="169">
        <v>0.0</v>
      </c>
      <c r="AX12" s="169">
        <v>0.0</v>
      </c>
      <c r="AY12" s="169">
        <v>0.0</v>
      </c>
      <c r="AZ12" s="169">
        <v>0.0</v>
      </c>
      <c r="BA12" s="169">
        <v>0.0</v>
      </c>
      <c r="BB12" s="169">
        <v>0.0</v>
      </c>
      <c r="BC12" s="169">
        <v>0.0</v>
      </c>
      <c r="BD12" s="168">
        <v>0.0</v>
      </c>
      <c r="BE12" s="167">
        <v>1.0</v>
      </c>
      <c r="BF12" s="167">
        <v>1.0</v>
      </c>
      <c r="BG12" s="168">
        <v>0.0</v>
      </c>
      <c r="BH12" s="168">
        <v>0.0</v>
      </c>
      <c r="BI12" s="168">
        <v>0.0</v>
      </c>
      <c r="BJ12" s="168">
        <v>0.0</v>
      </c>
      <c r="BK12" s="168">
        <v>0.0</v>
      </c>
      <c r="BL12" s="169">
        <v>0.0</v>
      </c>
      <c r="BM12" s="169">
        <v>0.0</v>
      </c>
      <c r="BN12" s="169">
        <v>0.0</v>
      </c>
      <c r="BO12" s="169">
        <v>0.0</v>
      </c>
      <c r="BP12" s="170">
        <v>1.0</v>
      </c>
      <c r="BQ12" s="170">
        <v>1.0</v>
      </c>
      <c r="BR12" s="169">
        <v>0.0</v>
      </c>
      <c r="BS12" s="169">
        <v>0.0</v>
      </c>
      <c r="BT12" s="171"/>
      <c r="BU12" s="169">
        <v>0.0</v>
      </c>
      <c r="BV12" s="169">
        <v>0.0</v>
      </c>
      <c r="BW12" s="169">
        <v>0.0</v>
      </c>
      <c r="BX12" s="169">
        <v>0.0</v>
      </c>
      <c r="BY12" s="169">
        <v>0.0</v>
      </c>
      <c r="BZ12" s="169">
        <v>0.0</v>
      </c>
      <c r="CA12" s="169">
        <v>0.0</v>
      </c>
      <c r="CB12" s="169">
        <v>0.0</v>
      </c>
      <c r="CC12" s="168">
        <v>0.0</v>
      </c>
      <c r="CD12" s="168">
        <v>0.0</v>
      </c>
      <c r="CE12" s="167">
        <v>1.0</v>
      </c>
      <c r="CF12" s="167">
        <v>1.0</v>
      </c>
      <c r="CG12" s="168">
        <v>0.0</v>
      </c>
      <c r="CH12" s="168">
        <v>0.0</v>
      </c>
      <c r="CI12" s="168">
        <v>0.0</v>
      </c>
      <c r="CJ12" s="168">
        <v>0.0</v>
      </c>
      <c r="CK12" s="169">
        <v>0.0</v>
      </c>
      <c r="CL12" s="169">
        <v>0.0</v>
      </c>
      <c r="CM12" s="169">
        <v>0.0</v>
      </c>
      <c r="CN12" s="169">
        <v>0.0</v>
      </c>
      <c r="CO12" s="169">
        <v>0.0</v>
      </c>
      <c r="CP12" s="169">
        <v>0.0</v>
      </c>
      <c r="CQ12" s="169">
        <v>0.0</v>
      </c>
      <c r="CR12" s="169">
        <v>0.0</v>
      </c>
      <c r="CS12" s="168">
        <v>0.0</v>
      </c>
      <c r="CT12" s="168">
        <v>0.0</v>
      </c>
      <c r="CU12" s="167">
        <v>1.0</v>
      </c>
      <c r="CV12" s="167">
        <v>1.0</v>
      </c>
      <c r="CW12" s="168">
        <v>0.0</v>
      </c>
      <c r="CX12" s="168">
        <v>0.0</v>
      </c>
      <c r="CY12" s="168">
        <v>0.0</v>
      </c>
      <c r="CZ12" s="168">
        <v>0.0</v>
      </c>
      <c r="DA12" s="169">
        <v>0.0</v>
      </c>
      <c r="DB12" s="169">
        <v>0.0</v>
      </c>
      <c r="DC12" s="169">
        <v>0.0</v>
      </c>
      <c r="DD12" s="169">
        <v>0.0</v>
      </c>
      <c r="DE12" s="170">
        <v>1.0</v>
      </c>
      <c r="DF12" s="170">
        <v>1.0</v>
      </c>
      <c r="DG12" s="169">
        <v>0.0</v>
      </c>
      <c r="DH12" s="169">
        <v>0.0</v>
      </c>
      <c r="DI12" s="171"/>
      <c r="DJ12" s="171"/>
      <c r="DK12" s="171"/>
      <c r="DL12" s="171"/>
      <c r="DM12" s="171"/>
      <c r="DN12" s="171"/>
      <c r="DO12" s="171"/>
      <c r="DP12" s="171"/>
      <c r="DQ12" s="171"/>
      <c r="DR12" s="171"/>
      <c r="DS12" s="171"/>
      <c r="DT12" s="171"/>
      <c r="DU12" s="171"/>
      <c r="DV12" s="171"/>
      <c r="DW12" s="171"/>
      <c r="DX12" s="171"/>
      <c r="DY12" s="171"/>
      <c r="DZ12" s="171"/>
      <c r="EA12" s="171"/>
      <c r="EB12" s="171"/>
      <c r="EC12" s="171"/>
      <c r="ED12" s="171"/>
      <c r="EE12" s="171"/>
      <c r="EF12" s="171"/>
      <c r="EG12" s="171"/>
      <c r="EH12" s="171"/>
      <c r="EI12" s="171"/>
      <c r="EJ12" s="171"/>
      <c r="EK12" s="171"/>
      <c r="EL12" s="171"/>
      <c r="EM12" s="171"/>
      <c r="EN12" s="171"/>
      <c r="EO12" s="171"/>
      <c r="EP12" s="171"/>
      <c r="EQ12" s="171"/>
      <c r="ER12" s="171"/>
      <c r="ES12" s="171"/>
      <c r="ET12" s="171"/>
      <c r="EU12" s="171"/>
      <c r="EV12" s="171"/>
      <c r="EW12" s="171"/>
      <c r="EX12" s="171"/>
      <c r="EY12" s="171"/>
      <c r="EZ12" s="171"/>
      <c r="FA12" s="171"/>
      <c r="FB12" s="171"/>
      <c r="FC12" s="171"/>
      <c r="FD12" s="171"/>
      <c r="FE12" s="171"/>
      <c r="FF12" s="171"/>
      <c r="FG12" s="171"/>
      <c r="FH12" s="171"/>
      <c r="FI12" s="171"/>
      <c r="FJ12" s="171"/>
      <c r="FK12" s="171"/>
    </row>
    <row r="13">
      <c r="A13" s="155" t="s">
        <v>186</v>
      </c>
      <c r="B13" s="155" t="s">
        <v>187</v>
      </c>
      <c r="C13" s="156" t="s">
        <v>188</v>
      </c>
      <c r="D13" s="155" t="s">
        <v>189</v>
      </c>
      <c r="E13" s="155" t="s">
        <v>132</v>
      </c>
      <c r="F13" s="155" t="s">
        <v>190</v>
      </c>
      <c r="G13" s="158" t="s">
        <v>191</v>
      </c>
      <c r="H13" s="173"/>
      <c r="I13" s="173"/>
      <c r="J13" s="174"/>
      <c r="K13" s="174"/>
      <c r="L13" s="161">
        <f t="shared" si="1"/>
        <v>30</v>
      </c>
      <c r="M13" s="162">
        <v>20.0</v>
      </c>
      <c r="N13" s="161"/>
      <c r="O13" s="163"/>
      <c r="P13" s="164" t="s">
        <v>185</v>
      </c>
      <c r="Q13" s="164"/>
      <c r="R13" s="164" t="s">
        <v>136</v>
      </c>
      <c r="S13" s="151"/>
      <c r="T13" s="166" t="b">
        <v>1</v>
      </c>
      <c r="U13" s="166" t="b">
        <v>1</v>
      </c>
      <c r="V13" s="166" t="b">
        <v>1</v>
      </c>
      <c r="W13" s="165" t="b">
        <v>0</v>
      </c>
      <c r="X13" s="165" t="b">
        <v>0</v>
      </c>
      <c r="Y13" s="165" t="b">
        <v>0</v>
      </c>
      <c r="Z13" s="165" t="b">
        <v>0</v>
      </c>
      <c r="AA13" s="165" t="b">
        <v>0</v>
      </c>
      <c r="AB13" s="165" t="b">
        <v>0</v>
      </c>
      <c r="AC13" s="165" t="b">
        <v>0</v>
      </c>
      <c r="AD13" s="165" t="b">
        <v>0</v>
      </c>
      <c r="AE13" s="165" t="b">
        <v>0</v>
      </c>
      <c r="AF13" s="166" t="b">
        <v>1</v>
      </c>
      <c r="AG13" s="165" t="b">
        <v>0</v>
      </c>
      <c r="AH13" s="165" t="b">
        <v>0</v>
      </c>
      <c r="AI13" s="165" t="b">
        <v>0</v>
      </c>
      <c r="AJ13" s="165" t="b">
        <v>0</v>
      </c>
      <c r="AK13" s="165" t="b">
        <v>0</v>
      </c>
      <c r="AL13" s="166" t="b">
        <v>0</v>
      </c>
      <c r="AM13" s="163"/>
      <c r="AN13" s="168">
        <v>0.0</v>
      </c>
      <c r="AO13" s="167">
        <v>1.0</v>
      </c>
      <c r="AP13" s="167">
        <v>1.0</v>
      </c>
      <c r="AQ13" s="167">
        <v>0.0</v>
      </c>
      <c r="AR13" s="167">
        <v>1.0</v>
      </c>
      <c r="AS13" s="167">
        <v>1.0</v>
      </c>
      <c r="AT13" s="168">
        <v>0.0</v>
      </c>
      <c r="AU13" s="168">
        <v>0.0</v>
      </c>
      <c r="AV13" s="170">
        <v>1.0</v>
      </c>
      <c r="AW13" s="170">
        <v>0.0</v>
      </c>
      <c r="AX13" s="170">
        <v>0.0</v>
      </c>
      <c r="AY13" s="170">
        <v>1.0</v>
      </c>
      <c r="AZ13" s="169">
        <v>0.0</v>
      </c>
      <c r="BA13" s="169">
        <v>0.0</v>
      </c>
      <c r="BB13" s="169">
        <v>0.0</v>
      </c>
      <c r="BC13" s="170">
        <v>1.0</v>
      </c>
      <c r="BD13" s="168">
        <v>0.0</v>
      </c>
      <c r="BE13" s="168">
        <v>0.0</v>
      </c>
      <c r="BF13" s="167">
        <v>1.0</v>
      </c>
      <c r="BG13" s="167">
        <v>1.0</v>
      </c>
      <c r="BH13" s="168">
        <v>0.0</v>
      </c>
      <c r="BI13" s="168">
        <v>0.0</v>
      </c>
      <c r="BJ13" s="167">
        <v>0.0</v>
      </c>
      <c r="BK13" s="167">
        <v>1.0</v>
      </c>
      <c r="BL13" s="169">
        <v>0.0</v>
      </c>
      <c r="BM13" s="169">
        <v>0.0</v>
      </c>
      <c r="BN13" s="170">
        <v>1.0</v>
      </c>
      <c r="BO13" s="170">
        <v>1.0</v>
      </c>
      <c r="BP13" s="169">
        <v>0.0</v>
      </c>
      <c r="BQ13" s="169">
        <v>0.0</v>
      </c>
      <c r="BR13" s="170">
        <v>1.0</v>
      </c>
      <c r="BS13" s="170">
        <v>1.0</v>
      </c>
      <c r="BT13" s="171"/>
      <c r="BU13" s="169">
        <v>0.0</v>
      </c>
      <c r="BV13" s="169">
        <v>0.0</v>
      </c>
      <c r="BW13" s="169">
        <v>0.0</v>
      </c>
      <c r="BX13" s="169">
        <v>0.0</v>
      </c>
      <c r="BY13" s="170">
        <v>1.0</v>
      </c>
      <c r="BZ13" s="169">
        <v>0.0</v>
      </c>
      <c r="CA13" s="169">
        <v>0.0</v>
      </c>
      <c r="CB13" s="170">
        <v>1.0</v>
      </c>
      <c r="CC13" s="168">
        <v>0.0</v>
      </c>
      <c r="CD13" s="167">
        <v>1.0</v>
      </c>
      <c r="CE13" s="167">
        <v>1.0</v>
      </c>
      <c r="CF13" s="167">
        <v>0.0</v>
      </c>
      <c r="CG13" s="167">
        <v>1.0</v>
      </c>
      <c r="CH13" s="167">
        <v>1.0</v>
      </c>
      <c r="CI13" s="168">
        <v>0.0</v>
      </c>
      <c r="CJ13" s="168">
        <v>0.0</v>
      </c>
      <c r="CK13" s="170">
        <v>1.0</v>
      </c>
      <c r="CL13" s="170">
        <v>0.0</v>
      </c>
      <c r="CM13" s="170">
        <v>0.0</v>
      </c>
      <c r="CN13" s="170">
        <v>1.0</v>
      </c>
      <c r="CO13" s="169">
        <v>0.0</v>
      </c>
      <c r="CP13" s="169">
        <v>0.0</v>
      </c>
      <c r="CQ13" s="169">
        <v>0.0</v>
      </c>
      <c r="CR13" s="170">
        <v>1.0</v>
      </c>
      <c r="CS13" s="168">
        <v>0.0</v>
      </c>
      <c r="CT13" s="168">
        <v>0.0</v>
      </c>
      <c r="CU13" s="167">
        <v>1.0</v>
      </c>
      <c r="CV13" s="167">
        <v>1.0</v>
      </c>
      <c r="CW13" s="168">
        <v>0.0</v>
      </c>
      <c r="CX13" s="168">
        <v>0.0</v>
      </c>
      <c r="CY13" s="167">
        <v>0.0</v>
      </c>
      <c r="CZ13" s="167">
        <v>1.0</v>
      </c>
      <c r="DA13" s="169">
        <v>0.0</v>
      </c>
      <c r="DB13" s="169">
        <v>0.0</v>
      </c>
      <c r="DC13" s="170">
        <v>1.0</v>
      </c>
      <c r="DD13" s="170">
        <v>1.0</v>
      </c>
      <c r="DE13" s="169">
        <v>0.0</v>
      </c>
      <c r="DF13" s="169">
        <v>0.0</v>
      </c>
      <c r="DG13" s="170">
        <v>1.0</v>
      </c>
      <c r="DH13" s="170">
        <v>1.0</v>
      </c>
      <c r="DI13" s="171"/>
      <c r="DJ13" s="171"/>
      <c r="DK13" s="171"/>
      <c r="DL13" s="171"/>
      <c r="DM13" s="171"/>
      <c r="DN13" s="171"/>
      <c r="DO13" s="171"/>
      <c r="DP13" s="171"/>
      <c r="DQ13" s="171"/>
      <c r="DR13" s="171"/>
      <c r="DS13" s="171"/>
      <c r="DT13" s="171"/>
      <c r="DU13" s="171"/>
      <c r="DV13" s="171"/>
      <c r="DW13" s="171"/>
      <c r="DX13" s="171"/>
      <c r="DY13" s="171"/>
      <c r="DZ13" s="171"/>
      <c r="EA13" s="171"/>
      <c r="EB13" s="171"/>
      <c r="EC13" s="171"/>
      <c r="ED13" s="171"/>
      <c r="EE13" s="171"/>
      <c r="EF13" s="171"/>
      <c r="EG13" s="171"/>
      <c r="EH13" s="171"/>
      <c r="EI13" s="171"/>
      <c r="EJ13" s="171"/>
      <c r="EK13" s="171"/>
      <c r="EL13" s="171"/>
      <c r="EM13" s="171"/>
      <c r="EN13" s="171"/>
      <c r="EO13" s="171"/>
      <c r="EP13" s="171"/>
      <c r="EQ13" s="171"/>
      <c r="ER13" s="171"/>
      <c r="ES13" s="171"/>
      <c r="ET13" s="171"/>
      <c r="EU13" s="171"/>
      <c r="EV13" s="171"/>
      <c r="EW13" s="171"/>
      <c r="EX13" s="171"/>
      <c r="EY13" s="171"/>
      <c r="EZ13" s="171"/>
      <c r="FA13" s="171"/>
      <c r="FB13" s="171"/>
      <c r="FC13" s="171"/>
      <c r="FD13" s="171"/>
      <c r="FE13" s="171"/>
      <c r="FF13" s="171"/>
      <c r="FG13" s="171"/>
      <c r="FH13" s="171"/>
      <c r="FI13" s="171"/>
      <c r="FJ13" s="171"/>
      <c r="FK13" s="171"/>
    </row>
    <row r="14">
      <c r="A14" s="155" t="s">
        <v>192</v>
      </c>
      <c r="B14" s="155" t="s">
        <v>193</v>
      </c>
      <c r="C14" s="156" t="s">
        <v>194</v>
      </c>
      <c r="D14" s="155" t="s">
        <v>195</v>
      </c>
      <c r="E14" s="155"/>
      <c r="F14" s="157"/>
      <c r="G14" s="158" t="s">
        <v>191</v>
      </c>
      <c r="H14" s="173"/>
      <c r="I14" s="173"/>
      <c r="J14" s="174"/>
      <c r="K14" s="174"/>
      <c r="L14" s="161">
        <f t="shared" si="1"/>
        <v>16</v>
      </c>
      <c r="M14" s="162">
        <v>20.0</v>
      </c>
      <c r="N14" s="161"/>
      <c r="O14" s="163"/>
      <c r="P14" s="164"/>
      <c r="Q14" s="164"/>
      <c r="R14" s="164" t="s">
        <v>136</v>
      </c>
      <c r="S14" s="151"/>
      <c r="T14" s="165" t="b">
        <v>0</v>
      </c>
      <c r="U14" s="165" t="b">
        <v>0</v>
      </c>
      <c r="V14" s="165" t="b">
        <v>0</v>
      </c>
      <c r="W14" s="165" t="b">
        <v>0</v>
      </c>
      <c r="X14" s="165" t="b">
        <v>0</v>
      </c>
      <c r="Y14" s="165" t="b">
        <v>0</v>
      </c>
      <c r="Z14" s="165" t="b">
        <v>0</v>
      </c>
      <c r="AA14" s="165" t="b">
        <v>0</v>
      </c>
      <c r="AB14" s="165" t="b">
        <v>0</v>
      </c>
      <c r="AC14" s="165" t="b">
        <v>0</v>
      </c>
      <c r="AD14" s="165" t="b">
        <v>0</v>
      </c>
      <c r="AE14" s="165" t="b">
        <v>0</v>
      </c>
      <c r="AF14" s="165" t="b">
        <v>0</v>
      </c>
      <c r="AG14" s="165" t="b">
        <v>0</v>
      </c>
      <c r="AH14" s="165" t="b">
        <v>0</v>
      </c>
      <c r="AI14" s="165" t="b">
        <v>0</v>
      </c>
      <c r="AJ14" s="165" t="b">
        <v>0</v>
      </c>
      <c r="AK14" s="165" t="b">
        <v>0</v>
      </c>
      <c r="AL14" s="165" t="b">
        <v>0</v>
      </c>
      <c r="AM14" s="163"/>
      <c r="AN14" s="167">
        <v>0.0</v>
      </c>
      <c r="AO14" s="167">
        <v>0.0</v>
      </c>
      <c r="AP14" s="168">
        <v>0.0</v>
      </c>
      <c r="AQ14" s="168">
        <v>0.0</v>
      </c>
      <c r="AR14" s="168">
        <v>0.0</v>
      </c>
      <c r="AS14" s="168">
        <v>0.0</v>
      </c>
      <c r="AT14" s="168">
        <v>0.0</v>
      </c>
      <c r="AU14" s="168">
        <v>0.0</v>
      </c>
      <c r="AV14" s="169">
        <v>0.0</v>
      </c>
      <c r="AW14" s="169">
        <v>0.0</v>
      </c>
      <c r="AX14" s="169">
        <v>0.0</v>
      </c>
      <c r="AY14" s="169">
        <v>0.0</v>
      </c>
      <c r="AZ14" s="170">
        <v>1.0</v>
      </c>
      <c r="BA14" s="170">
        <v>1.0</v>
      </c>
      <c r="BB14" s="170">
        <v>1.0</v>
      </c>
      <c r="BC14" s="169">
        <v>0.0</v>
      </c>
      <c r="BD14" s="167">
        <v>1.0</v>
      </c>
      <c r="BE14" s="167">
        <v>1.0</v>
      </c>
      <c r="BF14" s="168">
        <v>0.0</v>
      </c>
      <c r="BG14" s="168">
        <v>0.0</v>
      </c>
      <c r="BH14" s="168">
        <v>0.0</v>
      </c>
      <c r="BI14" s="168">
        <v>0.0</v>
      </c>
      <c r="BJ14" s="168">
        <v>0.0</v>
      </c>
      <c r="BK14" s="168">
        <v>0.0</v>
      </c>
      <c r="BL14" s="170">
        <v>1.0</v>
      </c>
      <c r="BM14" s="170">
        <v>1.0</v>
      </c>
      <c r="BN14" s="169">
        <v>0.0</v>
      </c>
      <c r="BO14" s="169">
        <v>0.0</v>
      </c>
      <c r="BP14" s="169">
        <v>0.0</v>
      </c>
      <c r="BQ14" s="169">
        <v>0.0</v>
      </c>
      <c r="BR14" s="169">
        <v>0.0</v>
      </c>
      <c r="BS14" s="169">
        <v>0.0</v>
      </c>
      <c r="BT14" s="171"/>
      <c r="BU14" s="169">
        <v>0.0</v>
      </c>
      <c r="BV14" s="169">
        <v>0.0</v>
      </c>
      <c r="BW14" s="169">
        <v>0.0</v>
      </c>
      <c r="BX14" s="169">
        <v>0.0</v>
      </c>
      <c r="BY14" s="169">
        <v>0.0</v>
      </c>
      <c r="BZ14" s="169">
        <v>0.0</v>
      </c>
      <c r="CA14" s="169">
        <v>0.0</v>
      </c>
      <c r="CB14" s="169">
        <v>0.0</v>
      </c>
      <c r="CC14" s="167">
        <v>1.0</v>
      </c>
      <c r="CD14" s="167">
        <v>1.0</v>
      </c>
      <c r="CE14" s="168">
        <v>0.0</v>
      </c>
      <c r="CF14" s="168">
        <v>0.0</v>
      </c>
      <c r="CG14" s="168">
        <v>0.0</v>
      </c>
      <c r="CH14" s="168">
        <v>0.0</v>
      </c>
      <c r="CI14" s="168">
        <v>0.0</v>
      </c>
      <c r="CJ14" s="168">
        <v>0.0</v>
      </c>
      <c r="CK14" s="169">
        <v>0.0</v>
      </c>
      <c r="CL14" s="169">
        <v>0.0</v>
      </c>
      <c r="CM14" s="169">
        <v>0.0</v>
      </c>
      <c r="CN14" s="169">
        <v>0.0</v>
      </c>
      <c r="CO14" s="170">
        <v>1.0</v>
      </c>
      <c r="CP14" s="170">
        <v>1.0</v>
      </c>
      <c r="CQ14" s="170">
        <v>1.0</v>
      </c>
      <c r="CR14" s="169">
        <v>0.0</v>
      </c>
      <c r="CS14" s="167">
        <v>1.0</v>
      </c>
      <c r="CT14" s="167">
        <v>1.0</v>
      </c>
      <c r="CU14" s="168">
        <v>0.0</v>
      </c>
      <c r="CV14" s="168">
        <v>0.0</v>
      </c>
      <c r="CW14" s="168">
        <v>0.0</v>
      </c>
      <c r="CX14" s="168">
        <v>0.0</v>
      </c>
      <c r="CY14" s="168">
        <v>0.0</v>
      </c>
      <c r="CZ14" s="168">
        <v>0.0</v>
      </c>
      <c r="DA14" s="170">
        <v>1.0</v>
      </c>
      <c r="DB14" s="170">
        <v>1.0</v>
      </c>
      <c r="DC14" s="169">
        <v>0.0</v>
      </c>
      <c r="DD14" s="169">
        <v>0.0</v>
      </c>
      <c r="DE14" s="169">
        <v>0.0</v>
      </c>
      <c r="DF14" s="169">
        <v>0.0</v>
      </c>
      <c r="DG14" s="169">
        <v>0.0</v>
      </c>
      <c r="DH14" s="169">
        <v>0.0</v>
      </c>
      <c r="DI14" s="171"/>
      <c r="DJ14" s="171"/>
      <c r="DK14" s="171"/>
      <c r="DL14" s="171"/>
      <c r="DM14" s="171"/>
      <c r="DN14" s="171"/>
      <c r="DO14" s="171"/>
      <c r="DP14" s="171"/>
      <c r="DQ14" s="171"/>
      <c r="DR14" s="171"/>
      <c r="DS14" s="171"/>
      <c r="DT14" s="171"/>
      <c r="DU14" s="171"/>
      <c r="DV14" s="171"/>
      <c r="DW14" s="171"/>
      <c r="DX14" s="171"/>
      <c r="DY14" s="171"/>
      <c r="DZ14" s="171"/>
      <c r="EA14" s="171"/>
      <c r="EB14" s="171"/>
      <c r="EC14" s="171"/>
      <c r="ED14" s="171"/>
      <c r="EE14" s="171"/>
      <c r="EF14" s="171"/>
      <c r="EG14" s="171"/>
      <c r="EH14" s="171"/>
      <c r="EI14" s="171"/>
      <c r="EJ14" s="171"/>
      <c r="EK14" s="171"/>
      <c r="EL14" s="171"/>
      <c r="EM14" s="171"/>
      <c r="EN14" s="171"/>
      <c r="EO14" s="171"/>
      <c r="EP14" s="171"/>
      <c r="EQ14" s="171"/>
      <c r="ER14" s="171"/>
      <c r="ES14" s="171"/>
      <c r="ET14" s="171"/>
      <c r="EU14" s="171"/>
      <c r="EV14" s="171"/>
      <c r="EW14" s="171"/>
      <c r="EX14" s="171"/>
      <c r="EY14" s="171"/>
      <c r="EZ14" s="171"/>
      <c r="FA14" s="171"/>
      <c r="FB14" s="171"/>
      <c r="FC14" s="171"/>
      <c r="FD14" s="171"/>
      <c r="FE14" s="171"/>
      <c r="FF14" s="171"/>
      <c r="FG14" s="171"/>
      <c r="FH14" s="171"/>
      <c r="FI14" s="171"/>
      <c r="FJ14" s="171"/>
      <c r="FK14" s="171"/>
    </row>
    <row r="15">
      <c r="A15" s="155" t="s">
        <v>196</v>
      </c>
      <c r="B15" s="155"/>
      <c r="C15" s="156" t="s">
        <v>197</v>
      </c>
      <c r="D15" s="155" t="s">
        <v>198</v>
      </c>
      <c r="E15" s="155"/>
      <c r="F15" s="157"/>
      <c r="G15" s="158" t="s">
        <v>191</v>
      </c>
      <c r="H15" s="173"/>
      <c r="I15" s="173"/>
      <c r="J15" s="174"/>
      <c r="K15" s="174"/>
      <c r="L15" s="161">
        <f t="shared" si="1"/>
        <v>12</v>
      </c>
      <c r="M15" s="162">
        <v>20.0</v>
      </c>
      <c r="N15" s="161"/>
      <c r="O15" s="163"/>
      <c r="P15" s="164"/>
      <c r="Q15" s="164"/>
      <c r="R15" s="164" t="s">
        <v>136</v>
      </c>
      <c r="S15" s="151"/>
      <c r="T15" s="165" t="b">
        <v>0</v>
      </c>
      <c r="U15" s="165" t="b">
        <v>0</v>
      </c>
      <c r="V15" s="165" t="b">
        <v>0</v>
      </c>
      <c r="W15" s="165" t="b">
        <v>0</v>
      </c>
      <c r="X15" s="165" t="b">
        <v>0</v>
      </c>
      <c r="Y15" s="165" t="b">
        <v>0</v>
      </c>
      <c r="Z15" s="165" t="b">
        <v>0</v>
      </c>
      <c r="AA15" s="165" t="b">
        <v>0</v>
      </c>
      <c r="AB15" s="165" t="b">
        <v>0</v>
      </c>
      <c r="AC15" s="165" t="b">
        <v>0</v>
      </c>
      <c r="AD15" s="165" t="b">
        <v>0</v>
      </c>
      <c r="AE15" s="165" t="b">
        <v>0</v>
      </c>
      <c r="AF15" s="165" t="b">
        <v>0</v>
      </c>
      <c r="AG15" s="165" t="b">
        <v>0</v>
      </c>
      <c r="AH15" s="165" t="b">
        <v>0</v>
      </c>
      <c r="AI15" s="165" t="b">
        <v>0</v>
      </c>
      <c r="AJ15" s="165" t="b">
        <v>0</v>
      </c>
      <c r="AK15" s="165" t="b">
        <v>0</v>
      </c>
      <c r="AL15" s="165" t="b">
        <v>0</v>
      </c>
      <c r="AM15" s="163"/>
      <c r="AN15" s="168">
        <v>0.0</v>
      </c>
      <c r="AO15" s="168">
        <v>0.0</v>
      </c>
      <c r="AP15" s="168">
        <v>0.0</v>
      </c>
      <c r="AQ15" s="168">
        <v>0.0</v>
      </c>
      <c r="AR15" s="167">
        <v>1.0</v>
      </c>
      <c r="AS15" s="167">
        <v>1.0</v>
      </c>
      <c r="AT15" s="168">
        <v>0.0</v>
      </c>
      <c r="AU15" s="168">
        <v>0.0</v>
      </c>
      <c r="AV15" s="169">
        <v>0.0</v>
      </c>
      <c r="AW15" s="169">
        <v>0.0</v>
      </c>
      <c r="AX15" s="169">
        <v>0.0</v>
      </c>
      <c r="AY15" s="169">
        <v>0.0</v>
      </c>
      <c r="AZ15" s="170">
        <v>1.0</v>
      </c>
      <c r="BA15" s="170">
        <v>1.0</v>
      </c>
      <c r="BB15" s="169">
        <v>0.0</v>
      </c>
      <c r="BC15" s="169">
        <v>0.0</v>
      </c>
      <c r="BD15" s="168">
        <v>0.0</v>
      </c>
      <c r="BE15" s="168">
        <v>0.0</v>
      </c>
      <c r="BF15" s="168">
        <v>0.0</v>
      </c>
      <c r="BG15" s="168">
        <v>0.0</v>
      </c>
      <c r="BH15" s="168">
        <v>0.0</v>
      </c>
      <c r="BI15" s="168">
        <v>0.0</v>
      </c>
      <c r="BJ15" s="168">
        <v>0.0</v>
      </c>
      <c r="BK15" s="168">
        <v>0.0</v>
      </c>
      <c r="BL15" s="169">
        <v>0.0</v>
      </c>
      <c r="BM15" s="169">
        <v>0.0</v>
      </c>
      <c r="BN15" s="169">
        <v>0.0</v>
      </c>
      <c r="BO15" s="169">
        <v>0.0</v>
      </c>
      <c r="BP15" s="169">
        <v>0.0</v>
      </c>
      <c r="BQ15" s="169">
        <v>0.0</v>
      </c>
      <c r="BR15" s="169">
        <v>0.0</v>
      </c>
      <c r="BS15" s="169">
        <v>0.0</v>
      </c>
      <c r="BT15" s="171"/>
      <c r="BU15" s="169">
        <v>0.0</v>
      </c>
      <c r="BV15" s="169">
        <v>0.0</v>
      </c>
      <c r="BW15" s="169">
        <v>0.0</v>
      </c>
      <c r="BX15" s="170">
        <v>1.0</v>
      </c>
      <c r="BY15" s="170">
        <v>1.0</v>
      </c>
      <c r="BZ15" s="170">
        <v>1.0</v>
      </c>
      <c r="CA15" s="169">
        <v>0.0</v>
      </c>
      <c r="CB15" s="169">
        <v>0.0</v>
      </c>
      <c r="CC15" s="168">
        <v>0.0</v>
      </c>
      <c r="CD15" s="168">
        <v>0.0</v>
      </c>
      <c r="CE15" s="168">
        <v>0.0</v>
      </c>
      <c r="CF15" s="168">
        <v>0.0</v>
      </c>
      <c r="CG15" s="167">
        <v>1.0</v>
      </c>
      <c r="CH15" s="167">
        <v>1.0</v>
      </c>
      <c r="CI15" s="168">
        <v>0.0</v>
      </c>
      <c r="CJ15" s="168">
        <v>0.0</v>
      </c>
      <c r="CK15" s="169">
        <v>0.0</v>
      </c>
      <c r="CL15" s="169">
        <v>0.0</v>
      </c>
      <c r="CM15" s="169">
        <v>0.0</v>
      </c>
      <c r="CN15" s="169">
        <v>0.0</v>
      </c>
      <c r="CO15" s="170">
        <v>1.0</v>
      </c>
      <c r="CP15" s="170">
        <v>1.0</v>
      </c>
      <c r="CQ15" s="170">
        <v>1.0</v>
      </c>
      <c r="CR15" s="169">
        <v>0.0</v>
      </c>
      <c r="CS15" s="168">
        <v>0.0</v>
      </c>
      <c r="CT15" s="168">
        <v>0.0</v>
      </c>
      <c r="CU15" s="168">
        <v>0.0</v>
      </c>
      <c r="CV15" s="168">
        <v>0.0</v>
      </c>
      <c r="CW15" s="168">
        <v>0.0</v>
      </c>
      <c r="CX15" s="168">
        <v>0.0</v>
      </c>
      <c r="CY15" s="168">
        <v>0.0</v>
      </c>
      <c r="CZ15" s="168">
        <v>0.0</v>
      </c>
      <c r="DA15" s="169">
        <v>0.0</v>
      </c>
      <c r="DB15" s="169">
        <v>0.0</v>
      </c>
      <c r="DC15" s="169">
        <v>0.0</v>
      </c>
      <c r="DD15" s="169">
        <v>0.0</v>
      </c>
      <c r="DE15" s="169">
        <v>0.0</v>
      </c>
      <c r="DF15" s="169">
        <v>0.0</v>
      </c>
      <c r="DG15" s="169">
        <v>0.0</v>
      </c>
      <c r="DH15" s="169">
        <v>0.0</v>
      </c>
      <c r="DI15" s="171"/>
      <c r="DJ15" s="171"/>
      <c r="DK15" s="171"/>
      <c r="DL15" s="171"/>
      <c r="DM15" s="171"/>
      <c r="DN15" s="171"/>
      <c r="DO15" s="171"/>
      <c r="DP15" s="171"/>
      <c r="DQ15" s="171"/>
      <c r="DR15" s="171"/>
      <c r="DS15" s="171"/>
      <c r="DT15" s="171"/>
      <c r="DU15" s="171"/>
      <c r="DV15" s="171"/>
      <c r="DW15" s="171"/>
      <c r="DX15" s="171"/>
      <c r="DY15" s="171"/>
      <c r="DZ15" s="171"/>
      <c r="EA15" s="171"/>
      <c r="EB15" s="171"/>
      <c r="EC15" s="171"/>
      <c r="ED15" s="171"/>
      <c r="EE15" s="171"/>
      <c r="EF15" s="171"/>
      <c r="EG15" s="171"/>
      <c r="EH15" s="171"/>
      <c r="EI15" s="171"/>
      <c r="EJ15" s="171"/>
      <c r="EK15" s="171"/>
      <c r="EL15" s="171"/>
      <c r="EM15" s="171"/>
      <c r="EN15" s="171"/>
      <c r="EO15" s="171"/>
      <c r="EP15" s="171"/>
      <c r="EQ15" s="171"/>
      <c r="ER15" s="171"/>
      <c r="ES15" s="171"/>
      <c r="ET15" s="171"/>
      <c r="EU15" s="171"/>
      <c r="EV15" s="171"/>
      <c r="EW15" s="171"/>
      <c r="EX15" s="171"/>
      <c r="EY15" s="171"/>
      <c r="EZ15" s="171"/>
      <c r="FA15" s="171"/>
      <c r="FB15" s="171"/>
      <c r="FC15" s="171"/>
      <c r="FD15" s="171"/>
      <c r="FE15" s="171"/>
      <c r="FF15" s="171"/>
      <c r="FG15" s="171"/>
      <c r="FH15" s="171"/>
      <c r="FI15" s="171"/>
      <c r="FJ15" s="171"/>
      <c r="FK15" s="171"/>
    </row>
    <row r="16">
      <c r="A16" s="155" t="s">
        <v>175</v>
      </c>
      <c r="B16" s="155" t="s">
        <v>199</v>
      </c>
      <c r="C16" s="156" t="s">
        <v>200</v>
      </c>
      <c r="D16" s="155" t="s">
        <v>201</v>
      </c>
      <c r="E16" s="155" t="s">
        <v>132</v>
      </c>
      <c r="F16" s="157"/>
      <c r="G16" s="158" t="s">
        <v>191</v>
      </c>
      <c r="H16" s="173"/>
      <c r="I16" s="173"/>
      <c r="J16" s="174"/>
      <c r="K16" s="174"/>
      <c r="L16" s="161">
        <f t="shared" si="1"/>
        <v>10</v>
      </c>
      <c r="M16" s="162">
        <v>20.0</v>
      </c>
      <c r="N16" s="161"/>
      <c r="O16" s="163"/>
      <c r="P16" s="164" t="s">
        <v>135</v>
      </c>
      <c r="Q16" s="164"/>
      <c r="R16" s="175"/>
      <c r="S16" s="151"/>
      <c r="T16" s="165" t="b">
        <v>0</v>
      </c>
      <c r="U16" s="165" t="b">
        <v>0</v>
      </c>
      <c r="V16" s="165" t="b">
        <v>0</v>
      </c>
      <c r="W16" s="165" t="b">
        <v>0</v>
      </c>
      <c r="X16" s="165" t="b">
        <v>0</v>
      </c>
      <c r="Y16" s="165" t="b">
        <v>0</v>
      </c>
      <c r="Z16" s="165" t="b">
        <v>0</v>
      </c>
      <c r="AA16" s="165" t="b">
        <v>0</v>
      </c>
      <c r="AB16" s="165" t="b">
        <v>0</v>
      </c>
      <c r="AC16" s="165" t="b">
        <v>0</v>
      </c>
      <c r="AD16" s="165" t="b">
        <v>0</v>
      </c>
      <c r="AE16" s="165" t="b">
        <v>0</v>
      </c>
      <c r="AF16" s="166" t="b">
        <v>1</v>
      </c>
      <c r="AG16" s="165" t="b">
        <v>0</v>
      </c>
      <c r="AH16" s="165" t="b">
        <v>0</v>
      </c>
      <c r="AI16" s="165" t="b">
        <v>0</v>
      </c>
      <c r="AJ16" s="165" t="b">
        <v>0</v>
      </c>
      <c r="AK16" s="165" t="b">
        <v>0</v>
      </c>
      <c r="AL16" s="165" t="b">
        <v>0</v>
      </c>
      <c r="AM16" s="163"/>
      <c r="AN16" s="167">
        <v>1.0</v>
      </c>
      <c r="AO16" s="167">
        <v>1.0</v>
      </c>
      <c r="AP16" s="168">
        <v>0.0</v>
      </c>
      <c r="AQ16" s="168">
        <v>0.0</v>
      </c>
      <c r="AR16" s="168">
        <v>0.0</v>
      </c>
      <c r="AS16" s="168">
        <v>0.0</v>
      </c>
      <c r="AT16" s="168">
        <v>0.0</v>
      </c>
      <c r="AU16" s="168">
        <v>0.0</v>
      </c>
      <c r="AV16" s="169">
        <v>0.0</v>
      </c>
      <c r="AW16" s="169">
        <v>0.0</v>
      </c>
      <c r="AX16" s="169">
        <v>0.0</v>
      </c>
      <c r="AY16" s="169">
        <v>0.0</v>
      </c>
      <c r="AZ16" s="169">
        <v>0.0</v>
      </c>
      <c r="BA16" s="169">
        <v>0.0</v>
      </c>
      <c r="BB16" s="169">
        <v>0.0</v>
      </c>
      <c r="BC16" s="169">
        <v>0.0</v>
      </c>
      <c r="BD16" s="167">
        <v>1.0</v>
      </c>
      <c r="BE16" s="167">
        <v>1.0</v>
      </c>
      <c r="BF16" s="168">
        <v>0.0</v>
      </c>
      <c r="BG16" s="168">
        <v>0.0</v>
      </c>
      <c r="BH16" s="168">
        <v>0.0</v>
      </c>
      <c r="BI16" s="168">
        <v>0.0</v>
      </c>
      <c r="BJ16" s="168">
        <v>0.0</v>
      </c>
      <c r="BK16" s="168">
        <v>0.0</v>
      </c>
      <c r="BL16" s="169">
        <v>0.0</v>
      </c>
      <c r="BM16" s="169">
        <v>0.0</v>
      </c>
      <c r="BN16" s="169">
        <v>0.0</v>
      </c>
      <c r="BO16" s="169">
        <v>0.0</v>
      </c>
      <c r="BP16" s="170">
        <v>1.0</v>
      </c>
      <c r="BQ16" s="170">
        <v>1.0</v>
      </c>
      <c r="BR16" s="169">
        <v>0.0</v>
      </c>
      <c r="BS16" s="169">
        <v>0.0</v>
      </c>
      <c r="BT16" s="171"/>
      <c r="BU16" s="170">
        <v>0.0</v>
      </c>
      <c r="BV16" s="170">
        <v>0.0</v>
      </c>
      <c r="BW16" s="169">
        <v>0.0</v>
      </c>
      <c r="BX16" s="169">
        <v>0.0</v>
      </c>
      <c r="BY16" s="169">
        <v>0.0</v>
      </c>
      <c r="BZ16" s="169">
        <v>0.0</v>
      </c>
      <c r="CA16" s="169">
        <v>0.0</v>
      </c>
      <c r="CB16" s="169">
        <v>0.0</v>
      </c>
      <c r="CC16" s="167">
        <v>1.0</v>
      </c>
      <c r="CD16" s="167">
        <v>1.0</v>
      </c>
      <c r="CE16" s="168">
        <v>0.0</v>
      </c>
      <c r="CF16" s="168">
        <v>0.0</v>
      </c>
      <c r="CG16" s="168">
        <v>0.0</v>
      </c>
      <c r="CH16" s="168">
        <v>0.0</v>
      </c>
      <c r="CI16" s="168">
        <v>0.0</v>
      </c>
      <c r="CJ16" s="168">
        <v>0.0</v>
      </c>
      <c r="CK16" s="169">
        <v>0.0</v>
      </c>
      <c r="CL16" s="169">
        <v>0.0</v>
      </c>
      <c r="CM16" s="169">
        <v>0.0</v>
      </c>
      <c r="CN16" s="169">
        <v>0.0</v>
      </c>
      <c r="CO16" s="169">
        <v>0.0</v>
      </c>
      <c r="CP16" s="169">
        <v>0.0</v>
      </c>
      <c r="CQ16" s="169">
        <v>0.0</v>
      </c>
      <c r="CR16" s="169">
        <v>0.0</v>
      </c>
      <c r="CS16" s="167">
        <v>1.0</v>
      </c>
      <c r="CT16" s="167">
        <v>1.0</v>
      </c>
      <c r="CU16" s="168">
        <v>0.0</v>
      </c>
      <c r="CV16" s="168">
        <v>0.0</v>
      </c>
      <c r="CW16" s="168">
        <v>0.0</v>
      </c>
      <c r="CX16" s="168">
        <v>0.0</v>
      </c>
      <c r="CY16" s="168">
        <v>0.0</v>
      </c>
      <c r="CZ16" s="168">
        <v>0.0</v>
      </c>
      <c r="DA16" s="169">
        <v>0.0</v>
      </c>
      <c r="DB16" s="169">
        <v>0.0</v>
      </c>
      <c r="DC16" s="169">
        <v>0.0</v>
      </c>
      <c r="DD16" s="169">
        <v>0.0</v>
      </c>
      <c r="DE16" s="169">
        <v>0.0</v>
      </c>
      <c r="DF16" s="169">
        <v>0.0</v>
      </c>
      <c r="DG16" s="169">
        <v>0.0</v>
      </c>
      <c r="DH16" s="169">
        <v>0.0</v>
      </c>
      <c r="DI16" s="171"/>
      <c r="DJ16" s="171"/>
      <c r="DK16" s="171"/>
      <c r="DL16" s="171"/>
      <c r="DM16" s="171"/>
      <c r="DN16" s="171"/>
      <c r="DO16" s="171"/>
      <c r="DP16" s="171"/>
      <c r="DQ16" s="171"/>
      <c r="DR16" s="171"/>
      <c r="DS16" s="171"/>
      <c r="DT16" s="171"/>
      <c r="DU16" s="171"/>
      <c r="DV16" s="171"/>
      <c r="DW16" s="171"/>
      <c r="DX16" s="171"/>
      <c r="DY16" s="171"/>
      <c r="DZ16" s="171"/>
      <c r="EA16" s="171"/>
      <c r="EB16" s="171"/>
      <c r="EC16" s="171"/>
      <c r="ED16" s="171"/>
      <c r="EE16" s="171"/>
      <c r="EF16" s="171"/>
      <c r="EG16" s="171"/>
      <c r="EH16" s="171"/>
      <c r="EI16" s="171"/>
      <c r="EJ16" s="171"/>
      <c r="EK16" s="171"/>
      <c r="EL16" s="171"/>
      <c r="EM16" s="171"/>
      <c r="EN16" s="171"/>
      <c r="EO16" s="171"/>
      <c r="EP16" s="171"/>
      <c r="EQ16" s="171"/>
      <c r="ER16" s="171"/>
      <c r="ES16" s="171"/>
      <c r="ET16" s="171"/>
      <c r="EU16" s="171"/>
      <c r="EV16" s="171"/>
      <c r="EW16" s="171"/>
      <c r="EX16" s="171"/>
      <c r="EY16" s="171"/>
      <c r="EZ16" s="171"/>
      <c r="FA16" s="171"/>
      <c r="FB16" s="171"/>
      <c r="FC16" s="171"/>
      <c r="FD16" s="171"/>
      <c r="FE16" s="171"/>
      <c r="FF16" s="171"/>
      <c r="FG16" s="171"/>
      <c r="FH16" s="171"/>
      <c r="FI16" s="171"/>
      <c r="FJ16" s="171"/>
      <c r="FK16" s="171"/>
    </row>
    <row r="17">
      <c r="A17" s="155" t="s">
        <v>170</v>
      </c>
      <c r="B17" s="155" t="s">
        <v>202</v>
      </c>
      <c r="C17" s="156" t="s">
        <v>203</v>
      </c>
      <c r="D17" s="155"/>
      <c r="E17" s="155"/>
      <c r="F17" s="157"/>
      <c r="G17" s="158" t="s">
        <v>191</v>
      </c>
      <c r="H17" s="173"/>
      <c r="I17" s="173"/>
      <c r="J17" s="174"/>
      <c r="K17" s="174"/>
      <c r="L17" s="161">
        <f t="shared" si="1"/>
        <v>32</v>
      </c>
      <c r="M17" s="162">
        <v>20.0</v>
      </c>
      <c r="N17" s="161"/>
      <c r="O17" s="163"/>
      <c r="P17" s="164"/>
      <c r="Q17" s="164"/>
      <c r="R17" s="175"/>
      <c r="S17" s="151"/>
      <c r="T17" s="165" t="b">
        <v>0</v>
      </c>
      <c r="U17" s="165" t="b">
        <v>0</v>
      </c>
      <c r="V17" s="165" t="b">
        <v>0</v>
      </c>
      <c r="W17" s="165" t="b">
        <v>0</v>
      </c>
      <c r="X17" s="165" t="b">
        <v>0</v>
      </c>
      <c r="Y17" s="165" t="b">
        <v>0</v>
      </c>
      <c r="Z17" s="165" t="b">
        <v>0</v>
      </c>
      <c r="AA17" s="165" t="b">
        <v>0</v>
      </c>
      <c r="AB17" s="165" t="b">
        <v>0</v>
      </c>
      <c r="AC17" s="165" t="b">
        <v>0</v>
      </c>
      <c r="AD17" s="165" t="b">
        <v>0</v>
      </c>
      <c r="AE17" s="165" t="b">
        <v>0</v>
      </c>
      <c r="AF17" s="165" t="b">
        <v>0</v>
      </c>
      <c r="AG17" s="165" t="b">
        <v>0</v>
      </c>
      <c r="AH17" s="165" t="b">
        <v>0</v>
      </c>
      <c r="AI17" s="165" t="b">
        <v>0</v>
      </c>
      <c r="AJ17" s="165" t="b">
        <v>0</v>
      </c>
      <c r="AK17" s="165" t="b">
        <v>0</v>
      </c>
      <c r="AL17" s="165" t="b">
        <v>0</v>
      </c>
      <c r="AM17" s="163"/>
      <c r="AN17" s="168">
        <v>0.0</v>
      </c>
      <c r="AO17" s="167">
        <v>1.0</v>
      </c>
      <c r="AP17" s="168">
        <v>0.0</v>
      </c>
      <c r="AQ17" s="168">
        <v>0.0</v>
      </c>
      <c r="AR17" s="167">
        <v>1.0</v>
      </c>
      <c r="AS17" s="168">
        <v>0.0</v>
      </c>
      <c r="AT17" s="168">
        <v>0.0</v>
      </c>
      <c r="AU17" s="167">
        <v>1.0</v>
      </c>
      <c r="AV17" s="169">
        <v>0.0</v>
      </c>
      <c r="AW17" s="169">
        <v>0.0</v>
      </c>
      <c r="AX17" s="169">
        <v>0.0</v>
      </c>
      <c r="AY17" s="170">
        <v>1.0</v>
      </c>
      <c r="AZ17" s="169">
        <v>0.0</v>
      </c>
      <c r="BA17" s="170">
        <v>1.0</v>
      </c>
      <c r="BB17" s="170">
        <v>1.0</v>
      </c>
      <c r="BC17" s="170">
        <v>1.0</v>
      </c>
      <c r="BD17" s="168">
        <v>0.0</v>
      </c>
      <c r="BE17" s="167">
        <v>1.0</v>
      </c>
      <c r="BF17" s="168">
        <v>0.0</v>
      </c>
      <c r="BG17" s="168">
        <v>0.0</v>
      </c>
      <c r="BH17" s="168">
        <v>0.0</v>
      </c>
      <c r="BI17" s="168">
        <v>0.0</v>
      </c>
      <c r="BJ17" s="168">
        <v>0.0</v>
      </c>
      <c r="BK17" s="167">
        <v>1.0</v>
      </c>
      <c r="BL17" s="169">
        <v>0.0</v>
      </c>
      <c r="BM17" s="170">
        <v>1.0</v>
      </c>
      <c r="BN17" s="170">
        <v>1.0</v>
      </c>
      <c r="BO17" s="170">
        <v>0.0</v>
      </c>
      <c r="BP17" s="170">
        <v>0.0</v>
      </c>
      <c r="BQ17" s="170">
        <v>1.0</v>
      </c>
      <c r="BR17" s="170">
        <v>1.0</v>
      </c>
      <c r="BS17" s="170">
        <v>1.0</v>
      </c>
      <c r="BT17" s="171"/>
      <c r="BU17" s="169">
        <v>0.0</v>
      </c>
      <c r="BV17" s="169">
        <v>0.0</v>
      </c>
      <c r="BW17" s="170">
        <v>1.0</v>
      </c>
      <c r="BX17" s="170">
        <v>1.0</v>
      </c>
      <c r="BY17" s="170">
        <v>1.0</v>
      </c>
      <c r="BZ17" s="169">
        <v>0.0</v>
      </c>
      <c r="CA17" s="170">
        <v>1.0</v>
      </c>
      <c r="CB17" s="170">
        <v>1.0</v>
      </c>
      <c r="CC17" s="167">
        <v>0.0</v>
      </c>
      <c r="CD17" s="167">
        <v>1.0</v>
      </c>
      <c r="CE17" s="168">
        <v>0.0</v>
      </c>
      <c r="CF17" s="167">
        <v>0.0</v>
      </c>
      <c r="CG17" s="167">
        <v>1.0</v>
      </c>
      <c r="CH17" s="168">
        <v>0.0</v>
      </c>
      <c r="CI17" s="168">
        <v>0.0</v>
      </c>
      <c r="CJ17" s="167">
        <v>1.0</v>
      </c>
      <c r="CK17" s="170">
        <v>1.0</v>
      </c>
      <c r="CL17" s="169">
        <v>0.0</v>
      </c>
      <c r="CM17" s="169">
        <v>0.0</v>
      </c>
      <c r="CN17" s="170">
        <v>1.0</v>
      </c>
      <c r="CO17" s="169">
        <v>0.0</v>
      </c>
      <c r="CP17" s="170">
        <v>1.0</v>
      </c>
      <c r="CQ17" s="170">
        <v>1.0</v>
      </c>
      <c r="CR17" s="170">
        <v>1.0</v>
      </c>
      <c r="CS17" s="168">
        <v>0.0</v>
      </c>
      <c r="CT17" s="167">
        <v>1.0</v>
      </c>
      <c r="CU17" s="168">
        <v>0.0</v>
      </c>
      <c r="CV17" s="168">
        <v>0.0</v>
      </c>
      <c r="CW17" s="168">
        <v>0.0</v>
      </c>
      <c r="CX17" s="168">
        <v>0.0</v>
      </c>
      <c r="CY17" s="168">
        <v>0.0</v>
      </c>
      <c r="CZ17" s="167">
        <v>1.0</v>
      </c>
      <c r="DA17" s="169">
        <v>0.0</v>
      </c>
      <c r="DB17" s="169">
        <v>0.0</v>
      </c>
      <c r="DC17" s="170">
        <v>1.0</v>
      </c>
      <c r="DD17" s="170">
        <v>1.0</v>
      </c>
      <c r="DE17" s="170">
        <v>1.0</v>
      </c>
      <c r="DF17" s="169">
        <v>0.0</v>
      </c>
      <c r="DG17" s="169">
        <v>0.0</v>
      </c>
      <c r="DH17" s="169">
        <v>0.0</v>
      </c>
      <c r="DI17" s="171"/>
      <c r="DJ17" s="171"/>
      <c r="DK17" s="171"/>
      <c r="DL17" s="171"/>
      <c r="DM17" s="171"/>
      <c r="DN17" s="171"/>
      <c r="DO17" s="171"/>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71"/>
      <c r="ER17" s="171"/>
      <c r="ES17" s="171"/>
      <c r="ET17" s="171"/>
      <c r="EU17" s="171"/>
      <c r="EV17" s="171"/>
      <c r="EW17" s="171"/>
      <c r="EX17" s="171"/>
      <c r="EY17" s="171"/>
      <c r="EZ17" s="171"/>
      <c r="FA17" s="171"/>
      <c r="FB17" s="171"/>
      <c r="FC17" s="171"/>
      <c r="FD17" s="171"/>
      <c r="FE17" s="171"/>
      <c r="FF17" s="171"/>
      <c r="FG17" s="171"/>
      <c r="FH17" s="171"/>
      <c r="FI17" s="171"/>
      <c r="FJ17" s="171"/>
      <c r="FK17" s="171"/>
    </row>
    <row r="18">
      <c r="A18" s="197" t="s">
        <v>134</v>
      </c>
      <c r="B18" s="155" t="s">
        <v>204</v>
      </c>
      <c r="C18" s="156" t="s">
        <v>205</v>
      </c>
      <c r="D18" s="155" t="s">
        <v>206</v>
      </c>
      <c r="E18" s="155" t="s">
        <v>132</v>
      </c>
      <c r="F18" s="157"/>
      <c r="G18" s="158" t="s">
        <v>191</v>
      </c>
      <c r="H18" s="173"/>
      <c r="I18" s="173"/>
      <c r="J18" s="174"/>
      <c r="K18" s="174"/>
      <c r="L18" s="161">
        <f t="shared" si="1"/>
        <v>6</v>
      </c>
      <c r="M18" s="162">
        <v>20.0</v>
      </c>
      <c r="N18" s="161"/>
      <c r="O18" s="163"/>
      <c r="P18" s="164"/>
      <c r="Q18" s="164"/>
      <c r="R18" s="175"/>
      <c r="S18" s="151"/>
      <c r="T18" s="165" t="b">
        <v>0</v>
      </c>
      <c r="U18" s="165" t="b">
        <v>0</v>
      </c>
      <c r="V18" s="165" t="b">
        <v>0</v>
      </c>
      <c r="W18" s="165" t="b">
        <v>0</v>
      </c>
      <c r="X18" s="165" t="b">
        <v>0</v>
      </c>
      <c r="Y18" s="165" t="b">
        <v>0</v>
      </c>
      <c r="Z18" s="165" t="b">
        <v>0</v>
      </c>
      <c r="AA18" s="165" t="b">
        <v>0</v>
      </c>
      <c r="AB18" s="165" t="b">
        <v>0</v>
      </c>
      <c r="AC18" s="165" t="b">
        <v>0</v>
      </c>
      <c r="AD18" s="165" t="b">
        <v>0</v>
      </c>
      <c r="AE18" s="165" t="b">
        <v>0</v>
      </c>
      <c r="AF18" s="165" t="b">
        <v>0</v>
      </c>
      <c r="AG18" s="165" t="b">
        <v>0</v>
      </c>
      <c r="AH18" s="165" t="b">
        <v>0</v>
      </c>
      <c r="AI18" s="165" t="b">
        <v>0</v>
      </c>
      <c r="AJ18" s="165" t="b">
        <v>0</v>
      </c>
      <c r="AK18" s="165" t="b">
        <v>0</v>
      </c>
      <c r="AL18" s="165" t="b">
        <v>0</v>
      </c>
      <c r="AM18" s="163"/>
      <c r="AN18" s="168">
        <v>0.0</v>
      </c>
      <c r="AO18" s="168">
        <v>0.0</v>
      </c>
      <c r="AP18" s="168">
        <v>0.0</v>
      </c>
      <c r="AQ18" s="168">
        <v>0.0</v>
      </c>
      <c r="AR18" s="168">
        <v>0.0</v>
      </c>
      <c r="AS18" s="168">
        <v>0.0</v>
      </c>
      <c r="AT18" s="168">
        <v>0.0</v>
      </c>
      <c r="AU18" s="168">
        <v>0.0</v>
      </c>
      <c r="AV18" s="169">
        <v>0.0</v>
      </c>
      <c r="AW18" s="169">
        <v>0.0</v>
      </c>
      <c r="AX18" s="169">
        <v>0.0</v>
      </c>
      <c r="AY18" s="169">
        <v>0.0</v>
      </c>
      <c r="AZ18" s="169">
        <v>0.0</v>
      </c>
      <c r="BA18" s="169">
        <v>0.0</v>
      </c>
      <c r="BB18" s="169">
        <v>0.0</v>
      </c>
      <c r="BC18" s="169">
        <v>0.0</v>
      </c>
      <c r="BD18" s="168">
        <v>0.0</v>
      </c>
      <c r="BE18" s="168">
        <v>0.0</v>
      </c>
      <c r="BF18" s="168">
        <v>0.0</v>
      </c>
      <c r="BG18" s="168">
        <v>0.0</v>
      </c>
      <c r="BH18" s="168">
        <v>0.0</v>
      </c>
      <c r="BI18" s="168">
        <v>0.0</v>
      </c>
      <c r="BJ18" s="168">
        <v>0.0</v>
      </c>
      <c r="BK18" s="168">
        <v>0.0</v>
      </c>
      <c r="BL18" s="169">
        <v>0.0</v>
      </c>
      <c r="BM18" s="170">
        <v>1.0</v>
      </c>
      <c r="BN18" s="170">
        <v>1.0</v>
      </c>
      <c r="BO18" s="169">
        <v>0.0</v>
      </c>
      <c r="BP18" s="169">
        <v>0.0</v>
      </c>
      <c r="BQ18" s="169">
        <v>0.0</v>
      </c>
      <c r="BR18" s="169">
        <v>0.0</v>
      </c>
      <c r="BS18" s="170">
        <v>0.0</v>
      </c>
      <c r="BT18" s="171"/>
      <c r="BU18" s="169">
        <v>0.0</v>
      </c>
      <c r="BV18" s="169">
        <v>0.0</v>
      </c>
      <c r="BW18" s="170">
        <v>1.0</v>
      </c>
      <c r="BX18" s="170">
        <v>1.0</v>
      </c>
      <c r="BY18" s="169">
        <v>0.0</v>
      </c>
      <c r="BZ18" s="169">
        <v>0.0</v>
      </c>
      <c r="CA18" s="169">
        <v>0.0</v>
      </c>
      <c r="CB18" s="169">
        <v>0.0</v>
      </c>
      <c r="CC18" s="168">
        <v>0.0</v>
      </c>
      <c r="CD18" s="168">
        <v>0.0</v>
      </c>
      <c r="CE18" s="167">
        <v>0.0</v>
      </c>
      <c r="CF18" s="167">
        <v>0.0</v>
      </c>
      <c r="CG18" s="168">
        <v>0.0</v>
      </c>
      <c r="CH18" s="167">
        <v>1.0</v>
      </c>
      <c r="CI18" s="167">
        <v>1.0</v>
      </c>
      <c r="CJ18" s="168">
        <v>0.0</v>
      </c>
      <c r="CK18" s="169">
        <v>0.0</v>
      </c>
      <c r="CL18" s="169">
        <v>0.0</v>
      </c>
      <c r="CM18" s="169">
        <v>0.0</v>
      </c>
      <c r="CN18" s="169">
        <v>0.0</v>
      </c>
      <c r="CO18" s="170">
        <v>0.0</v>
      </c>
      <c r="CP18" s="169">
        <v>0.0</v>
      </c>
      <c r="CQ18" s="169">
        <v>0.0</v>
      </c>
      <c r="CR18" s="169">
        <v>0.0</v>
      </c>
      <c r="CS18" s="168">
        <v>0.0</v>
      </c>
      <c r="CT18" s="168">
        <v>0.0</v>
      </c>
      <c r="CU18" s="168">
        <v>0.0</v>
      </c>
      <c r="CV18" s="168">
        <v>0.0</v>
      </c>
      <c r="CW18" s="168">
        <v>0.0</v>
      </c>
      <c r="CX18" s="168">
        <v>0.0</v>
      </c>
      <c r="CY18" s="168">
        <v>0.0</v>
      </c>
      <c r="CZ18" s="168">
        <v>0.0</v>
      </c>
      <c r="DA18" s="170">
        <v>0.0</v>
      </c>
      <c r="DB18" s="169">
        <v>0.0</v>
      </c>
      <c r="DC18" s="169">
        <v>0.0</v>
      </c>
      <c r="DD18" s="169">
        <v>0.0</v>
      </c>
      <c r="DE18" s="169">
        <v>0.0</v>
      </c>
      <c r="DF18" s="169">
        <v>0.0</v>
      </c>
      <c r="DG18" s="169">
        <v>0.0</v>
      </c>
      <c r="DH18" s="169">
        <v>0.0</v>
      </c>
      <c r="DI18" s="171"/>
      <c r="DJ18" s="171"/>
      <c r="DK18" s="171"/>
      <c r="DL18" s="171"/>
      <c r="DM18" s="171"/>
      <c r="DN18" s="171"/>
      <c r="DO18" s="171"/>
      <c r="DP18" s="171"/>
      <c r="DQ18" s="171"/>
      <c r="DR18" s="171"/>
      <c r="DS18" s="171"/>
      <c r="DT18" s="171"/>
      <c r="DU18" s="171"/>
      <c r="DV18" s="171"/>
      <c r="DW18" s="171"/>
      <c r="DX18" s="171"/>
      <c r="DY18" s="171"/>
      <c r="DZ18" s="171"/>
      <c r="EA18" s="171"/>
      <c r="EB18" s="171"/>
      <c r="EC18" s="171"/>
      <c r="ED18" s="171"/>
      <c r="EE18" s="171"/>
      <c r="EF18" s="171"/>
      <c r="EG18" s="171"/>
      <c r="EH18" s="171"/>
      <c r="EI18" s="171"/>
      <c r="EJ18" s="171"/>
      <c r="EK18" s="171"/>
      <c r="EL18" s="171"/>
      <c r="EM18" s="171"/>
      <c r="EN18" s="171"/>
      <c r="EO18" s="171"/>
      <c r="EP18" s="171"/>
      <c r="EQ18" s="171"/>
      <c r="ER18" s="171"/>
      <c r="ES18" s="171"/>
      <c r="ET18" s="171"/>
      <c r="EU18" s="171"/>
      <c r="EV18" s="171"/>
      <c r="EW18" s="171"/>
      <c r="EX18" s="171"/>
      <c r="EY18" s="171"/>
      <c r="EZ18" s="171"/>
      <c r="FA18" s="171"/>
      <c r="FB18" s="171"/>
      <c r="FC18" s="171"/>
      <c r="FD18" s="171"/>
      <c r="FE18" s="171"/>
      <c r="FF18" s="171"/>
      <c r="FG18" s="171"/>
      <c r="FH18" s="171"/>
      <c r="FI18" s="171"/>
      <c r="FJ18" s="171"/>
      <c r="FK18" s="171"/>
    </row>
    <row r="19">
      <c r="A19" s="155" t="s">
        <v>207</v>
      </c>
      <c r="B19" s="155" t="s">
        <v>208</v>
      </c>
      <c r="C19" s="156" t="s">
        <v>209</v>
      </c>
      <c r="D19" s="155"/>
      <c r="E19" s="155"/>
      <c r="F19" s="157"/>
      <c r="G19" s="158" t="s">
        <v>191</v>
      </c>
      <c r="H19" s="173"/>
      <c r="I19" s="173"/>
      <c r="J19" s="174"/>
      <c r="K19" s="174"/>
      <c r="L19" s="161">
        <f t="shared" si="1"/>
        <v>16</v>
      </c>
      <c r="M19" s="162">
        <v>20.0</v>
      </c>
      <c r="N19" s="161"/>
      <c r="O19" s="163"/>
      <c r="P19" s="164"/>
      <c r="Q19" s="164"/>
      <c r="R19" s="175"/>
      <c r="S19" s="151"/>
      <c r="T19" s="165" t="b">
        <v>0</v>
      </c>
      <c r="U19" s="165" t="b">
        <v>0</v>
      </c>
      <c r="V19" s="165" t="b">
        <v>0</v>
      </c>
      <c r="W19" s="165" t="b">
        <v>0</v>
      </c>
      <c r="X19" s="165" t="b">
        <v>0</v>
      </c>
      <c r="Y19" s="165" t="b">
        <v>0</v>
      </c>
      <c r="Z19" s="165" t="b">
        <v>0</v>
      </c>
      <c r="AA19" s="165" t="b">
        <v>0</v>
      </c>
      <c r="AB19" s="165" t="b">
        <v>0</v>
      </c>
      <c r="AC19" s="165" t="b">
        <v>0</v>
      </c>
      <c r="AD19" s="165" t="b">
        <v>0</v>
      </c>
      <c r="AE19" s="165" t="b">
        <v>0</v>
      </c>
      <c r="AF19" s="165" t="b">
        <v>0</v>
      </c>
      <c r="AG19" s="165" t="b">
        <v>0</v>
      </c>
      <c r="AH19" s="165" t="b">
        <v>0</v>
      </c>
      <c r="AI19" s="165" t="b">
        <v>0</v>
      </c>
      <c r="AJ19" s="165" t="b">
        <v>0</v>
      </c>
      <c r="AK19" s="165" t="b">
        <v>0</v>
      </c>
      <c r="AL19" s="165" t="b">
        <v>0</v>
      </c>
      <c r="AM19" s="163"/>
      <c r="AN19" s="168">
        <v>0.0</v>
      </c>
      <c r="AO19" s="168">
        <v>0.0</v>
      </c>
      <c r="AP19" s="168">
        <v>0.0</v>
      </c>
      <c r="AQ19" s="168">
        <v>0.0</v>
      </c>
      <c r="AR19" s="168">
        <v>0.0</v>
      </c>
      <c r="AS19" s="168">
        <v>0.0</v>
      </c>
      <c r="AT19" s="168">
        <v>0.0</v>
      </c>
      <c r="AU19" s="167">
        <v>1.0</v>
      </c>
      <c r="AV19" s="169">
        <v>0.0</v>
      </c>
      <c r="AW19" s="169">
        <v>0.0</v>
      </c>
      <c r="AX19" s="169">
        <v>0.0</v>
      </c>
      <c r="AY19" s="169">
        <v>0.0</v>
      </c>
      <c r="AZ19" s="169">
        <v>0.0</v>
      </c>
      <c r="BA19" s="169">
        <v>0.0</v>
      </c>
      <c r="BB19" s="169">
        <v>0.0</v>
      </c>
      <c r="BC19" s="169">
        <v>0.0</v>
      </c>
      <c r="BD19" s="168">
        <v>0.0</v>
      </c>
      <c r="BE19" s="168">
        <v>0.0</v>
      </c>
      <c r="BF19" s="168">
        <v>0.0</v>
      </c>
      <c r="BG19" s="168">
        <v>0.0</v>
      </c>
      <c r="BH19" s="167">
        <v>1.0</v>
      </c>
      <c r="BI19" s="167">
        <v>1.0</v>
      </c>
      <c r="BJ19" s="167">
        <v>1.0</v>
      </c>
      <c r="BK19" s="168">
        <v>0.0</v>
      </c>
      <c r="BL19" s="169">
        <v>0.0</v>
      </c>
      <c r="BM19" s="169">
        <v>0.0</v>
      </c>
      <c r="BN19" s="169">
        <v>0.0</v>
      </c>
      <c r="BO19" s="170">
        <v>1.0</v>
      </c>
      <c r="BP19" s="170">
        <v>1.0</v>
      </c>
      <c r="BQ19" s="170">
        <v>1.0</v>
      </c>
      <c r="BR19" s="169">
        <v>0.0</v>
      </c>
      <c r="BS19" s="169">
        <v>0.0</v>
      </c>
      <c r="BT19" s="171"/>
      <c r="BU19" s="169">
        <v>0.0</v>
      </c>
      <c r="BV19" s="169">
        <v>0.0</v>
      </c>
      <c r="BW19" s="169">
        <v>0.0</v>
      </c>
      <c r="BX19" s="170">
        <v>0.0</v>
      </c>
      <c r="BY19" s="170">
        <v>1.0</v>
      </c>
      <c r="BZ19" s="170">
        <v>1.0</v>
      </c>
      <c r="CA19" s="169">
        <v>0.0</v>
      </c>
      <c r="CB19" s="169">
        <v>0.0</v>
      </c>
      <c r="CC19" s="168">
        <v>0.0</v>
      </c>
      <c r="CD19" s="168">
        <v>0.0</v>
      </c>
      <c r="CE19" s="168">
        <v>0.0</v>
      </c>
      <c r="CF19" s="168">
        <v>0.0</v>
      </c>
      <c r="CG19" s="168">
        <v>0.0</v>
      </c>
      <c r="CH19" s="168">
        <v>0.0</v>
      </c>
      <c r="CI19" s="168">
        <v>0.0</v>
      </c>
      <c r="CJ19" s="167">
        <v>1.0</v>
      </c>
      <c r="CK19" s="169">
        <v>0.0</v>
      </c>
      <c r="CL19" s="169">
        <v>0.0</v>
      </c>
      <c r="CM19" s="169">
        <v>0.0</v>
      </c>
      <c r="CN19" s="169">
        <v>0.0</v>
      </c>
      <c r="CO19" s="169">
        <v>0.0</v>
      </c>
      <c r="CP19" s="169">
        <v>0.0</v>
      </c>
      <c r="CQ19" s="169">
        <v>0.0</v>
      </c>
      <c r="CR19" s="169">
        <v>0.0</v>
      </c>
      <c r="CS19" s="168">
        <v>0.0</v>
      </c>
      <c r="CT19" s="168">
        <v>0.0</v>
      </c>
      <c r="CU19" s="168">
        <v>0.0</v>
      </c>
      <c r="CV19" s="168">
        <v>0.0</v>
      </c>
      <c r="CW19" s="167">
        <v>1.0</v>
      </c>
      <c r="CX19" s="167">
        <v>1.0</v>
      </c>
      <c r="CY19" s="167">
        <v>1.0</v>
      </c>
      <c r="CZ19" s="168">
        <v>0.0</v>
      </c>
      <c r="DA19" s="169">
        <v>0.0</v>
      </c>
      <c r="DB19" s="169">
        <v>0.0</v>
      </c>
      <c r="DC19" s="169">
        <v>0.0</v>
      </c>
      <c r="DD19" s="170">
        <v>1.0</v>
      </c>
      <c r="DE19" s="170">
        <v>1.0</v>
      </c>
      <c r="DF19" s="170">
        <v>1.0</v>
      </c>
      <c r="DG19" s="169">
        <v>0.0</v>
      </c>
      <c r="DH19" s="169">
        <v>0.0</v>
      </c>
      <c r="DI19" s="171"/>
      <c r="DJ19" s="171"/>
      <c r="DK19" s="171"/>
      <c r="DL19" s="171"/>
      <c r="DM19" s="171"/>
      <c r="DN19" s="171"/>
      <c r="DO19" s="171"/>
      <c r="DP19" s="171"/>
      <c r="DQ19" s="171"/>
      <c r="DR19" s="171"/>
      <c r="DS19" s="171"/>
      <c r="DT19" s="171"/>
      <c r="DU19" s="171"/>
      <c r="DV19" s="171"/>
      <c r="DW19" s="171"/>
      <c r="DX19" s="171"/>
      <c r="DY19" s="171"/>
      <c r="DZ19" s="171"/>
      <c r="EA19" s="171"/>
      <c r="EB19" s="171"/>
      <c r="EC19" s="171"/>
      <c r="ED19" s="171"/>
      <c r="EE19" s="171"/>
      <c r="EF19" s="171"/>
      <c r="EG19" s="171"/>
      <c r="EH19" s="171"/>
      <c r="EI19" s="171"/>
      <c r="EJ19" s="171"/>
      <c r="EK19" s="171"/>
      <c r="EL19" s="171"/>
      <c r="EM19" s="171"/>
      <c r="EN19" s="171"/>
      <c r="EO19" s="171"/>
      <c r="EP19" s="171"/>
      <c r="EQ19" s="171"/>
      <c r="ER19" s="171"/>
      <c r="ES19" s="171"/>
      <c r="ET19" s="171"/>
      <c r="EU19" s="171"/>
      <c r="EV19" s="171"/>
      <c r="EW19" s="171"/>
      <c r="EX19" s="171"/>
      <c r="EY19" s="171"/>
      <c r="EZ19" s="171"/>
      <c r="FA19" s="171"/>
      <c r="FB19" s="171"/>
      <c r="FC19" s="171"/>
      <c r="FD19" s="171"/>
      <c r="FE19" s="171"/>
      <c r="FF19" s="171"/>
      <c r="FG19" s="171"/>
      <c r="FH19" s="171"/>
      <c r="FI19" s="171"/>
      <c r="FJ19" s="171"/>
      <c r="FK19" s="171"/>
    </row>
    <row r="20">
      <c r="A20" s="176" t="s">
        <v>210</v>
      </c>
      <c r="B20" s="176" t="s">
        <v>211</v>
      </c>
      <c r="C20" s="177" t="s">
        <v>212</v>
      </c>
      <c r="D20" s="176" t="s">
        <v>213</v>
      </c>
      <c r="E20" s="178"/>
      <c r="F20" s="179"/>
      <c r="G20" s="180" t="s">
        <v>191</v>
      </c>
      <c r="H20" s="194"/>
      <c r="I20" s="194"/>
      <c r="J20" s="182"/>
      <c r="K20" s="182"/>
      <c r="L20" s="183">
        <f t="shared" si="1"/>
        <v>0</v>
      </c>
      <c r="M20" s="184">
        <v>20.0</v>
      </c>
      <c r="N20" s="183"/>
      <c r="O20" s="185"/>
      <c r="P20" s="186"/>
      <c r="Q20" s="186"/>
      <c r="R20" s="187"/>
      <c r="S20" s="188"/>
      <c r="T20" s="189" t="b">
        <v>0</v>
      </c>
      <c r="U20" s="189" t="b">
        <v>0</v>
      </c>
      <c r="V20" s="189" t="b">
        <v>0</v>
      </c>
      <c r="W20" s="189" t="b">
        <v>0</v>
      </c>
      <c r="X20" s="189" t="b">
        <v>0</v>
      </c>
      <c r="Y20" s="189" t="b">
        <v>0</v>
      </c>
      <c r="Z20" s="189" t="b">
        <v>0</v>
      </c>
      <c r="AA20" s="189" t="b">
        <v>0</v>
      </c>
      <c r="AB20" s="189" t="b">
        <v>0</v>
      </c>
      <c r="AC20" s="189" t="b">
        <v>0</v>
      </c>
      <c r="AD20" s="189" t="b">
        <v>0</v>
      </c>
      <c r="AE20" s="189" t="b">
        <v>0</v>
      </c>
      <c r="AF20" s="189" t="b">
        <v>0</v>
      </c>
      <c r="AG20" s="189" t="b">
        <v>0</v>
      </c>
      <c r="AH20" s="189" t="b">
        <v>0</v>
      </c>
      <c r="AI20" s="189" t="b">
        <v>0</v>
      </c>
      <c r="AJ20" s="189" t="b">
        <v>0</v>
      </c>
      <c r="AK20" s="189" t="b">
        <v>0</v>
      </c>
      <c r="AL20" s="189" t="b">
        <v>0</v>
      </c>
      <c r="AM20" s="185"/>
      <c r="AN20" s="190">
        <v>0.0</v>
      </c>
      <c r="AO20" s="190">
        <v>0.0</v>
      </c>
      <c r="AP20" s="190">
        <v>0.0</v>
      </c>
      <c r="AQ20" s="190">
        <v>0.0</v>
      </c>
      <c r="AR20" s="190">
        <v>0.0</v>
      </c>
      <c r="AS20" s="190">
        <v>0.0</v>
      </c>
      <c r="AT20" s="190">
        <v>0.0</v>
      </c>
      <c r="AU20" s="190">
        <v>0.0</v>
      </c>
      <c r="AV20" s="191">
        <v>0.0</v>
      </c>
      <c r="AW20" s="191">
        <v>0.0</v>
      </c>
      <c r="AX20" s="191">
        <v>0.0</v>
      </c>
      <c r="AY20" s="191">
        <v>0.0</v>
      </c>
      <c r="AZ20" s="191">
        <v>0.0</v>
      </c>
      <c r="BA20" s="191">
        <v>0.0</v>
      </c>
      <c r="BB20" s="191">
        <v>0.0</v>
      </c>
      <c r="BC20" s="191">
        <v>0.0</v>
      </c>
      <c r="BD20" s="190">
        <v>0.0</v>
      </c>
      <c r="BE20" s="190">
        <v>0.0</v>
      </c>
      <c r="BF20" s="190">
        <v>0.0</v>
      </c>
      <c r="BG20" s="190">
        <v>0.0</v>
      </c>
      <c r="BH20" s="190">
        <v>0.0</v>
      </c>
      <c r="BI20" s="190">
        <v>0.0</v>
      </c>
      <c r="BJ20" s="190">
        <v>0.0</v>
      </c>
      <c r="BK20" s="190">
        <v>0.0</v>
      </c>
      <c r="BL20" s="191">
        <v>0.0</v>
      </c>
      <c r="BM20" s="191">
        <v>0.0</v>
      </c>
      <c r="BN20" s="191">
        <v>0.0</v>
      </c>
      <c r="BO20" s="191">
        <v>0.0</v>
      </c>
      <c r="BP20" s="191">
        <v>0.0</v>
      </c>
      <c r="BQ20" s="191">
        <v>0.0</v>
      </c>
      <c r="BR20" s="191">
        <v>0.0</v>
      </c>
      <c r="BS20" s="191">
        <v>0.0</v>
      </c>
      <c r="BT20" s="193"/>
      <c r="BU20" s="191">
        <v>0.0</v>
      </c>
      <c r="BV20" s="191">
        <v>0.0</v>
      </c>
      <c r="BW20" s="191">
        <v>0.0</v>
      </c>
      <c r="BX20" s="191">
        <v>0.0</v>
      </c>
      <c r="BY20" s="191">
        <v>0.0</v>
      </c>
      <c r="BZ20" s="191">
        <v>0.0</v>
      </c>
      <c r="CA20" s="191">
        <v>0.0</v>
      </c>
      <c r="CB20" s="191">
        <v>0.0</v>
      </c>
      <c r="CC20" s="190">
        <v>0.0</v>
      </c>
      <c r="CD20" s="190">
        <v>0.0</v>
      </c>
      <c r="CE20" s="190">
        <v>0.0</v>
      </c>
      <c r="CF20" s="190">
        <v>0.0</v>
      </c>
      <c r="CG20" s="190">
        <v>0.0</v>
      </c>
      <c r="CH20" s="190">
        <v>0.0</v>
      </c>
      <c r="CI20" s="190">
        <v>0.0</v>
      </c>
      <c r="CJ20" s="190">
        <v>0.0</v>
      </c>
      <c r="CK20" s="191">
        <v>0.0</v>
      </c>
      <c r="CL20" s="191">
        <v>0.0</v>
      </c>
      <c r="CM20" s="191">
        <v>0.0</v>
      </c>
      <c r="CN20" s="191">
        <v>0.0</v>
      </c>
      <c r="CO20" s="191">
        <v>0.0</v>
      </c>
      <c r="CP20" s="191">
        <v>0.0</v>
      </c>
      <c r="CQ20" s="191">
        <v>0.0</v>
      </c>
      <c r="CR20" s="191">
        <v>0.0</v>
      </c>
      <c r="CS20" s="190">
        <v>0.0</v>
      </c>
      <c r="CT20" s="190">
        <v>0.0</v>
      </c>
      <c r="CU20" s="190">
        <v>0.0</v>
      </c>
      <c r="CV20" s="190">
        <v>0.0</v>
      </c>
      <c r="CW20" s="190">
        <v>0.0</v>
      </c>
      <c r="CX20" s="190">
        <v>0.0</v>
      </c>
      <c r="CY20" s="190">
        <v>0.0</v>
      </c>
      <c r="CZ20" s="190">
        <v>0.0</v>
      </c>
      <c r="DA20" s="191">
        <v>0.0</v>
      </c>
      <c r="DB20" s="191">
        <v>0.0</v>
      </c>
      <c r="DC20" s="191">
        <v>0.0</v>
      </c>
      <c r="DD20" s="191">
        <v>0.0</v>
      </c>
      <c r="DE20" s="191">
        <v>0.0</v>
      </c>
      <c r="DF20" s="191">
        <v>0.0</v>
      </c>
      <c r="DG20" s="191">
        <v>0.0</v>
      </c>
      <c r="DH20" s="191">
        <v>0.0</v>
      </c>
      <c r="DI20" s="193"/>
      <c r="DJ20" s="193"/>
      <c r="DK20" s="193"/>
      <c r="DL20" s="193"/>
      <c r="DM20" s="193"/>
      <c r="DN20" s="193"/>
      <c r="DO20" s="193"/>
      <c r="DP20" s="193"/>
      <c r="DQ20" s="193"/>
      <c r="DR20" s="193"/>
      <c r="DS20" s="193"/>
      <c r="DT20" s="193"/>
      <c r="DU20" s="193"/>
      <c r="DV20" s="193"/>
      <c r="DW20" s="193"/>
      <c r="DX20" s="193"/>
      <c r="DY20" s="193"/>
      <c r="DZ20" s="193"/>
      <c r="EA20" s="193"/>
      <c r="EB20" s="193"/>
      <c r="EC20" s="193"/>
      <c r="ED20" s="193"/>
      <c r="EE20" s="193"/>
      <c r="EF20" s="193"/>
      <c r="EG20" s="193"/>
      <c r="EH20" s="193"/>
      <c r="EI20" s="193"/>
      <c r="EJ20" s="193"/>
      <c r="EK20" s="193"/>
      <c r="EL20" s="193"/>
      <c r="EM20" s="193"/>
      <c r="EN20" s="193"/>
      <c r="EO20" s="193"/>
      <c r="EP20" s="193"/>
      <c r="EQ20" s="193"/>
      <c r="ER20" s="193"/>
      <c r="ES20" s="193"/>
      <c r="ET20" s="193"/>
      <c r="EU20" s="193"/>
      <c r="EV20" s="193"/>
      <c r="EW20" s="193"/>
      <c r="EX20" s="193"/>
      <c r="EY20" s="193"/>
      <c r="EZ20" s="193"/>
      <c r="FA20" s="193"/>
      <c r="FB20" s="193"/>
      <c r="FC20" s="193"/>
      <c r="FD20" s="193"/>
      <c r="FE20" s="193"/>
      <c r="FF20" s="193"/>
      <c r="FG20" s="193"/>
      <c r="FH20" s="193"/>
      <c r="FI20" s="193"/>
      <c r="FJ20" s="193"/>
      <c r="FK20" s="193"/>
    </row>
    <row r="21">
      <c r="A21" s="155" t="s">
        <v>214</v>
      </c>
      <c r="B21" s="155" t="s">
        <v>215</v>
      </c>
      <c r="C21" s="156" t="s">
        <v>216</v>
      </c>
      <c r="D21" s="155" t="s">
        <v>217</v>
      </c>
      <c r="E21" s="155"/>
      <c r="F21" s="157"/>
      <c r="G21" s="158" t="s">
        <v>218</v>
      </c>
      <c r="H21" s="159" t="s">
        <v>219</v>
      </c>
      <c r="I21" s="173"/>
      <c r="J21" s="174"/>
      <c r="K21" s="174"/>
      <c r="L21" s="161">
        <f t="shared" si="1"/>
        <v>18</v>
      </c>
      <c r="M21" s="162">
        <v>20.0</v>
      </c>
      <c r="N21" s="161"/>
      <c r="O21" s="163"/>
      <c r="P21" s="164"/>
      <c r="Q21" s="164"/>
      <c r="R21" s="164" t="s">
        <v>136</v>
      </c>
      <c r="S21" s="151"/>
      <c r="T21" s="165" t="b">
        <v>0</v>
      </c>
      <c r="U21" s="165" t="b">
        <v>0</v>
      </c>
      <c r="V21" s="165" t="b">
        <v>0</v>
      </c>
      <c r="W21" s="165" t="b">
        <v>0</v>
      </c>
      <c r="X21" s="165" t="b">
        <v>0</v>
      </c>
      <c r="Y21" s="165" t="b">
        <v>0</v>
      </c>
      <c r="Z21" s="165" t="b">
        <v>0</v>
      </c>
      <c r="AA21" s="166" t="b">
        <v>1</v>
      </c>
      <c r="AB21" s="165" t="b">
        <v>0</v>
      </c>
      <c r="AC21" s="165" t="b">
        <v>0</v>
      </c>
      <c r="AD21" s="166" t="b">
        <v>0</v>
      </c>
      <c r="AE21" s="165" t="b">
        <v>0</v>
      </c>
      <c r="AF21" s="165" t="b">
        <v>0</v>
      </c>
      <c r="AG21" s="165" t="b">
        <v>0</v>
      </c>
      <c r="AH21" s="165" t="b">
        <v>0</v>
      </c>
      <c r="AI21" s="165" t="b">
        <v>0</v>
      </c>
      <c r="AJ21" s="165" t="b">
        <v>0</v>
      </c>
      <c r="AK21" s="165" t="b">
        <v>0</v>
      </c>
      <c r="AL21" s="165" t="b">
        <v>0</v>
      </c>
      <c r="AM21" s="163"/>
      <c r="AN21" s="168">
        <v>0.0</v>
      </c>
      <c r="AO21" s="168">
        <v>0.0</v>
      </c>
      <c r="AP21" s="168">
        <v>0.0</v>
      </c>
      <c r="AQ21" s="168">
        <v>0.0</v>
      </c>
      <c r="AR21" s="168">
        <v>0.0</v>
      </c>
      <c r="AS21" s="167">
        <v>1.0</v>
      </c>
      <c r="AT21" s="167">
        <v>1.0</v>
      </c>
      <c r="AU21" s="168">
        <v>0.0</v>
      </c>
      <c r="AV21" s="169">
        <v>0.0</v>
      </c>
      <c r="AW21" s="169">
        <v>0.0</v>
      </c>
      <c r="AX21" s="170">
        <v>1.0</v>
      </c>
      <c r="AY21" s="170">
        <v>1.0</v>
      </c>
      <c r="AZ21" s="169">
        <v>0.0</v>
      </c>
      <c r="BA21" s="169">
        <v>0.0</v>
      </c>
      <c r="BB21" s="169">
        <v>0.0</v>
      </c>
      <c r="BC21" s="169">
        <v>0.0</v>
      </c>
      <c r="BD21" s="168">
        <v>0.0</v>
      </c>
      <c r="BE21" s="167">
        <v>1.0</v>
      </c>
      <c r="BF21" s="167">
        <v>1.0</v>
      </c>
      <c r="BG21" s="168">
        <v>0.0</v>
      </c>
      <c r="BH21" s="168">
        <v>0.0</v>
      </c>
      <c r="BI21" s="168">
        <v>0.0</v>
      </c>
      <c r="BJ21" s="168">
        <v>0.0</v>
      </c>
      <c r="BK21" s="168">
        <v>0.0</v>
      </c>
      <c r="BL21" s="169">
        <v>0.0</v>
      </c>
      <c r="BM21" s="169">
        <v>0.0</v>
      </c>
      <c r="BN21" s="169">
        <v>0.0</v>
      </c>
      <c r="BO21" s="169">
        <v>0.0</v>
      </c>
      <c r="BP21" s="169">
        <v>0.0</v>
      </c>
      <c r="BQ21" s="169">
        <v>0.0</v>
      </c>
      <c r="BR21" s="170">
        <v>1.0</v>
      </c>
      <c r="BS21" s="170">
        <v>1.0</v>
      </c>
      <c r="BT21" s="171"/>
      <c r="BU21" s="169">
        <v>0.0</v>
      </c>
      <c r="BV21" s="169">
        <v>0.0</v>
      </c>
      <c r="BW21" s="170">
        <v>1.0</v>
      </c>
      <c r="BX21" s="170">
        <v>1.0</v>
      </c>
      <c r="BY21" s="169">
        <v>0.0</v>
      </c>
      <c r="BZ21" s="169">
        <v>0.0</v>
      </c>
      <c r="CA21" s="169">
        <v>0.0</v>
      </c>
      <c r="CB21" s="169">
        <v>0.0</v>
      </c>
      <c r="CC21" s="168">
        <v>0.0</v>
      </c>
      <c r="CD21" s="168">
        <v>0.0</v>
      </c>
      <c r="CE21" s="168">
        <v>0.0</v>
      </c>
      <c r="CF21" s="168">
        <v>0.0</v>
      </c>
      <c r="CG21" s="168">
        <v>0.0</v>
      </c>
      <c r="CH21" s="167">
        <v>1.0</v>
      </c>
      <c r="CI21" s="167">
        <v>1.0</v>
      </c>
      <c r="CJ21" s="168">
        <v>0.0</v>
      </c>
      <c r="CK21" s="169">
        <v>0.0</v>
      </c>
      <c r="CL21" s="169">
        <v>0.0</v>
      </c>
      <c r="CM21" s="170">
        <v>1.0</v>
      </c>
      <c r="CN21" s="170">
        <v>1.0</v>
      </c>
      <c r="CO21" s="169">
        <v>0.0</v>
      </c>
      <c r="CP21" s="169">
        <v>0.0</v>
      </c>
      <c r="CQ21" s="169">
        <v>0.0</v>
      </c>
      <c r="CR21" s="169">
        <v>0.0</v>
      </c>
      <c r="CS21" s="168">
        <v>0.0</v>
      </c>
      <c r="CT21" s="167">
        <v>1.0</v>
      </c>
      <c r="CU21" s="167">
        <v>1.0</v>
      </c>
      <c r="CV21" s="168">
        <v>0.0</v>
      </c>
      <c r="CW21" s="168">
        <v>0.0</v>
      </c>
      <c r="CX21" s="168">
        <v>0.0</v>
      </c>
      <c r="CY21" s="168">
        <v>0.0</v>
      </c>
      <c r="CZ21" s="168">
        <v>0.0</v>
      </c>
      <c r="DA21" s="169">
        <v>0.0</v>
      </c>
      <c r="DB21" s="169">
        <v>0.0</v>
      </c>
      <c r="DC21" s="169">
        <v>0.0</v>
      </c>
      <c r="DD21" s="169">
        <v>0.0</v>
      </c>
      <c r="DE21" s="169">
        <v>0.0</v>
      </c>
      <c r="DF21" s="169">
        <v>0.0</v>
      </c>
      <c r="DG21" s="170">
        <v>1.0</v>
      </c>
      <c r="DH21" s="170">
        <v>1.0</v>
      </c>
      <c r="DI21" s="171"/>
      <c r="DJ21" s="171"/>
      <c r="DK21" s="171"/>
      <c r="DL21" s="171"/>
      <c r="DM21" s="171"/>
      <c r="DN21" s="171"/>
      <c r="DO21" s="171"/>
      <c r="DP21" s="171"/>
      <c r="DQ21" s="171"/>
      <c r="DR21" s="171"/>
      <c r="DS21" s="171"/>
      <c r="DT21" s="171"/>
      <c r="DU21" s="171"/>
      <c r="DV21" s="171"/>
      <c r="DW21" s="171"/>
      <c r="DX21" s="171"/>
      <c r="DY21" s="171"/>
      <c r="DZ21" s="171"/>
      <c r="EA21" s="171"/>
      <c r="EB21" s="171"/>
      <c r="EC21" s="171"/>
      <c r="ED21" s="171"/>
      <c r="EE21" s="171"/>
      <c r="EF21" s="171"/>
      <c r="EG21" s="171"/>
      <c r="EH21" s="171"/>
      <c r="EI21" s="171"/>
      <c r="EJ21" s="171"/>
      <c r="EK21" s="171"/>
      <c r="EL21" s="171"/>
      <c r="EM21" s="171"/>
      <c r="EN21" s="171"/>
      <c r="EO21" s="171"/>
      <c r="EP21" s="171"/>
      <c r="EQ21" s="171"/>
      <c r="ER21" s="171"/>
      <c r="ES21" s="171"/>
      <c r="ET21" s="171"/>
      <c r="EU21" s="171"/>
      <c r="EV21" s="171"/>
      <c r="EW21" s="171"/>
      <c r="EX21" s="171"/>
      <c r="EY21" s="171"/>
      <c r="EZ21" s="171"/>
      <c r="FA21" s="171"/>
      <c r="FB21" s="171"/>
      <c r="FC21" s="171"/>
      <c r="FD21" s="171"/>
      <c r="FE21" s="171"/>
      <c r="FF21" s="171"/>
      <c r="FG21" s="171"/>
      <c r="FH21" s="171"/>
      <c r="FI21" s="171"/>
      <c r="FJ21" s="171"/>
      <c r="FK21" s="171"/>
    </row>
    <row r="22">
      <c r="A22" s="155" t="s">
        <v>220</v>
      </c>
      <c r="B22" s="155" t="s">
        <v>221</v>
      </c>
      <c r="C22" s="156" t="s">
        <v>222</v>
      </c>
      <c r="D22" s="155" t="s">
        <v>223</v>
      </c>
      <c r="E22" s="155" t="s">
        <v>132</v>
      </c>
      <c r="F22" s="157"/>
      <c r="G22" s="158" t="s">
        <v>218</v>
      </c>
      <c r="H22" s="159" t="s">
        <v>219</v>
      </c>
      <c r="I22" s="173"/>
      <c r="J22" s="174"/>
      <c r="K22" s="174"/>
      <c r="L22" s="161">
        <f t="shared" si="1"/>
        <v>8</v>
      </c>
      <c r="M22" s="162">
        <v>20.0</v>
      </c>
      <c r="N22" s="161"/>
      <c r="O22" s="163"/>
      <c r="P22" s="164" t="s">
        <v>135</v>
      </c>
      <c r="Q22" s="164"/>
      <c r="R22" s="164" t="s">
        <v>136</v>
      </c>
      <c r="S22" s="151"/>
      <c r="T22" s="165" t="b">
        <v>0</v>
      </c>
      <c r="U22" s="166" t="b">
        <v>1</v>
      </c>
      <c r="V22" s="165" t="b">
        <v>0</v>
      </c>
      <c r="W22" s="165" t="b">
        <v>0</v>
      </c>
      <c r="X22" s="165" t="b">
        <v>0</v>
      </c>
      <c r="Y22" s="165" t="b">
        <v>0</v>
      </c>
      <c r="Z22" s="165" t="b">
        <v>0</v>
      </c>
      <c r="AA22" s="165" t="b">
        <v>0</v>
      </c>
      <c r="AB22" s="165" t="b">
        <v>0</v>
      </c>
      <c r="AC22" s="165" t="b">
        <v>0</v>
      </c>
      <c r="AD22" s="166" t="b">
        <v>1</v>
      </c>
      <c r="AE22" s="165" t="b">
        <v>0</v>
      </c>
      <c r="AF22" s="165" t="b">
        <v>0</v>
      </c>
      <c r="AG22" s="165" t="b">
        <v>0</v>
      </c>
      <c r="AH22" s="165" t="b">
        <v>0</v>
      </c>
      <c r="AI22" s="165" t="b">
        <v>0</v>
      </c>
      <c r="AJ22" s="165" t="b">
        <v>0</v>
      </c>
      <c r="AK22" s="165" t="b">
        <v>0</v>
      </c>
      <c r="AL22" s="166" t="b">
        <v>1</v>
      </c>
      <c r="AM22" s="163"/>
      <c r="AN22" s="168">
        <v>0.0</v>
      </c>
      <c r="AO22" s="168">
        <v>0.0</v>
      </c>
      <c r="AP22" s="167">
        <v>1.0</v>
      </c>
      <c r="AQ22" s="167">
        <v>1.0</v>
      </c>
      <c r="AR22" s="168">
        <v>0.0</v>
      </c>
      <c r="AS22" s="168">
        <v>0.0</v>
      </c>
      <c r="AT22" s="168">
        <v>0.0</v>
      </c>
      <c r="AU22" s="168">
        <v>0.0</v>
      </c>
      <c r="AV22" s="169">
        <v>0.0</v>
      </c>
      <c r="AW22" s="169">
        <v>0.0</v>
      </c>
      <c r="AX22" s="169">
        <v>0.0</v>
      </c>
      <c r="AY22" s="169">
        <v>0.0</v>
      </c>
      <c r="AZ22" s="169">
        <v>0.0</v>
      </c>
      <c r="BA22" s="169">
        <v>0.0</v>
      </c>
      <c r="BB22" s="169">
        <v>0.0</v>
      </c>
      <c r="BC22" s="169">
        <v>0.0</v>
      </c>
      <c r="BD22" s="168">
        <v>0.0</v>
      </c>
      <c r="BE22" s="168">
        <v>0.0</v>
      </c>
      <c r="BF22" s="168">
        <v>0.0</v>
      </c>
      <c r="BG22" s="168">
        <v>0.0</v>
      </c>
      <c r="BH22" s="168">
        <v>0.0</v>
      </c>
      <c r="BI22" s="168">
        <v>0.0</v>
      </c>
      <c r="BJ22" s="168">
        <v>0.0</v>
      </c>
      <c r="BK22" s="168">
        <v>0.0</v>
      </c>
      <c r="BL22" s="170">
        <v>1.0</v>
      </c>
      <c r="BM22" s="170">
        <v>1.0</v>
      </c>
      <c r="BN22" s="169">
        <v>0.0</v>
      </c>
      <c r="BO22" s="169">
        <v>0.0</v>
      </c>
      <c r="BP22" s="169">
        <v>0.0</v>
      </c>
      <c r="BQ22" s="169">
        <v>0.0</v>
      </c>
      <c r="BR22" s="169">
        <v>0.0</v>
      </c>
      <c r="BS22" s="169">
        <v>0.0</v>
      </c>
      <c r="BT22" s="171"/>
      <c r="BU22" s="169">
        <v>0.0</v>
      </c>
      <c r="BV22" s="169">
        <v>0.0</v>
      </c>
      <c r="BW22" s="169">
        <v>0.0</v>
      </c>
      <c r="BX22" s="169">
        <v>0.0</v>
      </c>
      <c r="BY22" s="169">
        <v>0.0</v>
      </c>
      <c r="BZ22" s="169">
        <v>0.0</v>
      </c>
      <c r="CA22" s="169">
        <v>0.0</v>
      </c>
      <c r="CB22" s="169">
        <v>0.0</v>
      </c>
      <c r="CC22" s="168">
        <v>0.0</v>
      </c>
      <c r="CD22" s="167">
        <v>1.0</v>
      </c>
      <c r="CE22" s="167">
        <v>1.0</v>
      </c>
      <c r="CF22" s="168">
        <v>0.0</v>
      </c>
      <c r="CG22" s="168">
        <v>0.0</v>
      </c>
      <c r="CH22" s="168">
        <v>0.0</v>
      </c>
      <c r="CI22" s="168">
        <v>0.0</v>
      </c>
      <c r="CJ22" s="168">
        <v>0.0</v>
      </c>
      <c r="CK22" s="169">
        <v>0.0</v>
      </c>
      <c r="CL22" s="169">
        <v>0.0</v>
      </c>
      <c r="CM22" s="169">
        <v>0.0</v>
      </c>
      <c r="CN22" s="169">
        <v>0.0</v>
      </c>
      <c r="CO22" s="169">
        <v>0.0</v>
      </c>
      <c r="CP22" s="169">
        <v>0.0</v>
      </c>
      <c r="CQ22" s="169">
        <v>0.0</v>
      </c>
      <c r="CR22" s="169">
        <v>0.0</v>
      </c>
      <c r="CS22" s="168">
        <v>0.0</v>
      </c>
      <c r="CT22" s="168">
        <v>0.0</v>
      </c>
      <c r="CU22" s="168">
        <v>0.0</v>
      </c>
      <c r="CV22" s="168">
        <v>0.0</v>
      </c>
      <c r="CW22" s="168">
        <v>0.0</v>
      </c>
      <c r="CX22" s="168">
        <v>0.0</v>
      </c>
      <c r="CY22" s="168">
        <v>0.0</v>
      </c>
      <c r="CZ22" s="168">
        <v>0.0</v>
      </c>
      <c r="DA22" s="170">
        <v>1.0</v>
      </c>
      <c r="DB22" s="170">
        <v>1.0</v>
      </c>
      <c r="DC22" s="169">
        <v>0.0</v>
      </c>
      <c r="DD22" s="169">
        <v>0.0</v>
      </c>
      <c r="DE22" s="169">
        <v>0.0</v>
      </c>
      <c r="DF22" s="169">
        <v>0.0</v>
      </c>
      <c r="DG22" s="169">
        <v>0.0</v>
      </c>
      <c r="DH22" s="169">
        <v>0.0</v>
      </c>
      <c r="DI22" s="171"/>
      <c r="DJ22" s="171"/>
      <c r="DK22" s="171"/>
      <c r="DL22" s="171"/>
      <c r="DM22" s="171"/>
      <c r="DN22" s="171"/>
      <c r="DO22" s="171"/>
      <c r="DP22" s="171"/>
      <c r="DQ22" s="171"/>
      <c r="DR22" s="171"/>
      <c r="DS22" s="171"/>
      <c r="DT22" s="171"/>
      <c r="DU22" s="171"/>
      <c r="DV22" s="171"/>
      <c r="DW22" s="171"/>
      <c r="DX22" s="171"/>
      <c r="DY22" s="171"/>
      <c r="DZ22" s="171"/>
      <c r="EA22" s="171"/>
      <c r="EB22" s="171"/>
      <c r="EC22" s="171"/>
      <c r="ED22" s="171"/>
      <c r="EE22" s="171"/>
      <c r="EF22" s="171"/>
      <c r="EG22" s="171"/>
      <c r="EH22" s="171"/>
      <c r="EI22" s="171"/>
      <c r="EJ22" s="171"/>
      <c r="EK22" s="171"/>
      <c r="EL22" s="171"/>
      <c r="EM22" s="171"/>
      <c r="EN22" s="171"/>
      <c r="EO22" s="171"/>
      <c r="EP22" s="171"/>
      <c r="EQ22" s="171"/>
      <c r="ER22" s="171"/>
      <c r="ES22" s="171"/>
      <c r="ET22" s="171"/>
      <c r="EU22" s="171"/>
      <c r="EV22" s="171"/>
      <c r="EW22" s="171"/>
      <c r="EX22" s="171"/>
      <c r="EY22" s="171"/>
      <c r="EZ22" s="171"/>
      <c r="FA22" s="171"/>
      <c r="FB22" s="171"/>
      <c r="FC22" s="171"/>
      <c r="FD22" s="171"/>
      <c r="FE22" s="171"/>
      <c r="FF22" s="171"/>
      <c r="FG22" s="171"/>
      <c r="FH22" s="171"/>
      <c r="FI22" s="171"/>
      <c r="FJ22" s="171"/>
      <c r="FK22" s="171"/>
    </row>
    <row r="23">
      <c r="A23" s="155" t="s">
        <v>224</v>
      </c>
      <c r="B23" s="155" t="s">
        <v>225</v>
      </c>
      <c r="C23" s="156" t="s">
        <v>226</v>
      </c>
      <c r="D23" s="155" t="s">
        <v>227</v>
      </c>
      <c r="E23" s="155"/>
      <c r="F23" s="157"/>
      <c r="G23" s="158" t="s">
        <v>218</v>
      </c>
      <c r="H23" s="159" t="s">
        <v>219</v>
      </c>
      <c r="I23" s="173"/>
      <c r="J23" s="174"/>
      <c r="K23" s="174"/>
      <c r="L23" s="161">
        <f t="shared" si="1"/>
        <v>8</v>
      </c>
      <c r="M23" s="162">
        <v>20.0</v>
      </c>
      <c r="N23" s="161"/>
      <c r="O23" s="163"/>
      <c r="P23" s="164"/>
      <c r="Q23" s="164"/>
      <c r="R23" s="164" t="s">
        <v>136</v>
      </c>
      <c r="S23" s="151"/>
      <c r="T23" s="165" t="b">
        <v>0</v>
      </c>
      <c r="U23" s="165" t="b">
        <v>0</v>
      </c>
      <c r="V23" s="165" t="b">
        <v>0</v>
      </c>
      <c r="W23" s="165" t="b">
        <v>0</v>
      </c>
      <c r="X23" s="165" t="b">
        <v>0</v>
      </c>
      <c r="Y23" s="166" t="b">
        <v>1</v>
      </c>
      <c r="Z23" s="165" t="b">
        <v>0</v>
      </c>
      <c r="AA23" s="165" t="b">
        <v>0</v>
      </c>
      <c r="AB23" s="165" t="b">
        <v>0</v>
      </c>
      <c r="AC23" s="165" t="b">
        <v>0</v>
      </c>
      <c r="AD23" s="165" t="b">
        <v>0</v>
      </c>
      <c r="AE23" s="165" t="b">
        <v>0</v>
      </c>
      <c r="AF23" s="166" t="b">
        <v>1</v>
      </c>
      <c r="AG23" s="165" t="b">
        <v>0</v>
      </c>
      <c r="AH23" s="165" t="b">
        <v>0</v>
      </c>
      <c r="AI23" s="165" t="b">
        <v>0</v>
      </c>
      <c r="AJ23" s="165" t="b">
        <v>0</v>
      </c>
      <c r="AK23" s="165" t="b">
        <v>0</v>
      </c>
      <c r="AL23" s="165" t="b">
        <v>0</v>
      </c>
      <c r="AM23" s="163"/>
      <c r="AN23" s="168">
        <v>0.0</v>
      </c>
      <c r="AO23" s="168">
        <v>0.0</v>
      </c>
      <c r="AP23" s="168">
        <v>0.0</v>
      </c>
      <c r="AQ23" s="168">
        <v>0.0</v>
      </c>
      <c r="AR23" s="167">
        <v>1.0</v>
      </c>
      <c r="AS23" s="168">
        <v>0.0</v>
      </c>
      <c r="AT23" s="168">
        <v>0.0</v>
      </c>
      <c r="AU23" s="168">
        <v>0.0</v>
      </c>
      <c r="AV23" s="170">
        <v>1.0</v>
      </c>
      <c r="AW23" s="169">
        <v>0.0</v>
      </c>
      <c r="AX23" s="169">
        <v>0.0</v>
      </c>
      <c r="AY23" s="169">
        <v>0.0</v>
      </c>
      <c r="AZ23" s="169">
        <v>0.0</v>
      </c>
      <c r="BA23" s="169">
        <v>0.0</v>
      </c>
      <c r="BB23" s="169">
        <v>0.0</v>
      </c>
      <c r="BC23" s="169">
        <v>0.0</v>
      </c>
      <c r="BD23" s="167">
        <v>1.0</v>
      </c>
      <c r="BE23" s="168">
        <v>0.0</v>
      </c>
      <c r="BF23" s="168">
        <v>0.0</v>
      </c>
      <c r="BG23" s="168">
        <v>0.0</v>
      </c>
      <c r="BH23" s="168">
        <v>0.0</v>
      </c>
      <c r="BI23" s="168">
        <v>0.0</v>
      </c>
      <c r="BJ23" s="168">
        <v>0.0</v>
      </c>
      <c r="BK23" s="168">
        <v>0.0</v>
      </c>
      <c r="BL23" s="169">
        <v>0.0</v>
      </c>
      <c r="BM23" s="169">
        <v>0.0</v>
      </c>
      <c r="BN23" s="170">
        <v>1.0</v>
      </c>
      <c r="BO23" s="169">
        <v>0.0</v>
      </c>
      <c r="BP23" s="169">
        <v>0.0</v>
      </c>
      <c r="BQ23" s="169">
        <v>0.0</v>
      </c>
      <c r="BR23" s="169">
        <v>0.0</v>
      </c>
      <c r="BS23" s="169">
        <v>0.0</v>
      </c>
      <c r="BT23" s="171"/>
      <c r="BU23" s="169">
        <v>0.0</v>
      </c>
      <c r="BV23" s="169">
        <v>0.0</v>
      </c>
      <c r="BW23" s="169">
        <v>0.0</v>
      </c>
      <c r="BX23" s="169">
        <v>0.0</v>
      </c>
      <c r="BY23" s="170">
        <v>1.0</v>
      </c>
      <c r="BZ23" s="169">
        <v>0.0</v>
      </c>
      <c r="CA23" s="169">
        <v>0.0</v>
      </c>
      <c r="CB23" s="169">
        <v>0.0</v>
      </c>
      <c r="CC23" s="167">
        <v>1.0</v>
      </c>
      <c r="CD23" s="168">
        <v>0.0</v>
      </c>
      <c r="CE23" s="168">
        <v>0.0</v>
      </c>
      <c r="CF23" s="168">
        <v>0.0</v>
      </c>
      <c r="CG23" s="168">
        <v>0.0</v>
      </c>
      <c r="CH23" s="168">
        <v>0.0</v>
      </c>
      <c r="CI23" s="168">
        <v>0.0</v>
      </c>
      <c r="CJ23" s="168">
        <v>0.0</v>
      </c>
      <c r="CK23" s="169">
        <v>0.0</v>
      </c>
      <c r="CL23" s="169">
        <v>0.0</v>
      </c>
      <c r="CM23" s="169">
        <v>0.0</v>
      </c>
      <c r="CN23" s="169">
        <v>0.0</v>
      </c>
      <c r="CO23" s="169">
        <v>0.0</v>
      </c>
      <c r="CP23" s="169">
        <v>0.0</v>
      </c>
      <c r="CQ23" s="169">
        <v>0.0</v>
      </c>
      <c r="CR23" s="169">
        <v>0.0</v>
      </c>
      <c r="CS23" s="167">
        <v>1.0</v>
      </c>
      <c r="CT23" s="168">
        <v>0.0</v>
      </c>
      <c r="CU23" s="168">
        <v>0.0</v>
      </c>
      <c r="CV23" s="168">
        <v>0.0</v>
      </c>
      <c r="CW23" s="168">
        <v>0.0</v>
      </c>
      <c r="CX23" s="168">
        <v>0.0</v>
      </c>
      <c r="CY23" s="168">
        <v>0.0</v>
      </c>
      <c r="CZ23" s="168">
        <v>0.0</v>
      </c>
      <c r="DA23" s="169">
        <v>0.0</v>
      </c>
      <c r="DB23" s="169">
        <v>0.0</v>
      </c>
      <c r="DC23" s="170">
        <v>1.0</v>
      </c>
      <c r="DD23" s="169">
        <v>0.0</v>
      </c>
      <c r="DE23" s="169">
        <v>0.0</v>
      </c>
      <c r="DF23" s="169">
        <v>0.0</v>
      </c>
      <c r="DG23" s="169">
        <v>0.0</v>
      </c>
      <c r="DH23" s="169">
        <v>0.0</v>
      </c>
      <c r="DI23" s="171"/>
      <c r="DJ23" s="171"/>
      <c r="DK23" s="171"/>
      <c r="DL23" s="171"/>
      <c r="DM23" s="171"/>
      <c r="DN23" s="171"/>
      <c r="DO23" s="171"/>
      <c r="DP23" s="171"/>
      <c r="DQ23" s="171"/>
      <c r="DR23" s="171"/>
      <c r="DS23" s="171"/>
      <c r="DT23" s="171"/>
      <c r="DU23" s="171"/>
      <c r="DV23" s="171"/>
      <c r="DW23" s="171"/>
      <c r="DX23" s="171"/>
      <c r="DY23" s="171"/>
      <c r="DZ23" s="171"/>
      <c r="EA23" s="171"/>
      <c r="EB23" s="171"/>
      <c r="EC23" s="171"/>
      <c r="ED23" s="171"/>
      <c r="EE23" s="171"/>
      <c r="EF23" s="171"/>
      <c r="EG23" s="171"/>
      <c r="EH23" s="171"/>
      <c r="EI23" s="171"/>
      <c r="EJ23" s="171"/>
      <c r="EK23" s="171"/>
      <c r="EL23" s="171"/>
      <c r="EM23" s="171"/>
      <c r="EN23" s="171"/>
      <c r="EO23" s="171"/>
      <c r="EP23" s="171"/>
      <c r="EQ23" s="171"/>
      <c r="ER23" s="171"/>
      <c r="ES23" s="171"/>
      <c r="ET23" s="171"/>
      <c r="EU23" s="171"/>
      <c r="EV23" s="171"/>
      <c r="EW23" s="171"/>
      <c r="EX23" s="171"/>
      <c r="EY23" s="171"/>
      <c r="EZ23" s="171"/>
      <c r="FA23" s="171"/>
      <c r="FB23" s="171"/>
      <c r="FC23" s="171"/>
      <c r="FD23" s="171"/>
      <c r="FE23" s="171"/>
      <c r="FF23" s="171"/>
      <c r="FG23" s="171"/>
      <c r="FH23" s="171"/>
      <c r="FI23" s="171"/>
      <c r="FJ23" s="171"/>
      <c r="FK23" s="171"/>
    </row>
    <row r="24">
      <c r="A24" s="155" t="s">
        <v>228</v>
      </c>
      <c r="B24" s="155" t="s">
        <v>229</v>
      </c>
      <c r="C24" s="156" t="s">
        <v>230</v>
      </c>
      <c r="D24" s="155"/>
      <c r="E24" s="155" t="s">
        <v>132</v>
      </c>
      <c r="F24" s="157"/>
      <c r="G24" s="158" t="s">
        <v>218</v>
      </c>
      <c r="H24" s="159" t="s">
        <v>219</v>
      </c>
      <c r="I24" s="173"/>
      <c r="J24" s="174"/>
      <c r="K24" s="174"/>
      <c r="L24" s="161">
        <f t="shared" si="1"/>
        <v>11</v>
      </c>
      <c r="M24" s="162">
        <v>20.0</v>
      </c>
      <c r="N24" s="161"/>
      <c r="O24" s="163"/>
      <c r="P24" s="164"/>
      <c r="Q24" s="164"/>
      <c r="R24" s="175"/>
      <c r="S24" s="151"/>
      <c r="T24" s="165" t="b">
        <v>0</v>
      </c>
      <c r="U24" s="165" t="b">
        <v>0</v>
      </c>
      <c r="V24" s="165" t="b">
        <v>0</v>
      </c>
      <c r="W24" s="165" t="b">
        <v>0</v>
      </c>
      <c r="X24" s="165" t="b">
        <v>0</v>
      </c>
      <c r="Y24" s="165" t="b">
        <v>0</v>
      </c>
      <c r="Z24" s="165" t="b">
        <v>0</v>
      </c>
      <c r="AA24" s="165" t="b">
        <v>0</v>
      </c>
      <c r="AB24" s="165" t="b">
        <v>0</v>
      </c>
      <c r="AC24" s="165" t="b">
        <v>0</v>
      </c>
      <c r="AD24" s="165" t="b">
        <v>0</v>
      </c>
      <c r="AE24" s="165" t="b">
        <v>0</v>
      </c>
      <c r="AF24" s="165" t="b">
        <v>0</v>
      </c>
      <c r="AG24" s="165" t="b">
        <v>0</v>
      </c>
      <c r="AH24" s="166" t="b">
        <v>1</v>
      </c>
      <c r="AI24" s="166" t="b">
        <v>1</v>
      </c>
      <c r="AJ24" s="166" t="b">
        <v>1</v>
      </c>
      <c r="AK24" s="165" t="b">
        <v>0</v>
      </c>
      <c r="AL24" s="166" t="b">
        <v>1</v>
      </c>
      <c r="AM24" s="163"/>
      <c r="AN24" s="168">
        <v>0.0</v>
      </c>
      <c r="AO24" s="168">
        <v>0.0</v>
      </c>
      <c r="AP24" s="168">
        <v>0.0</v>
      </c>
      <c r="AQ24" s="167">
        <v>1.0</v>
      </c>
      <c r="AR24" s="167">
        <v>1.0</v>
      </c>
      <c r="AS24" s="167">
        <v>1.0</v>
      </c>
      <c r="AT24" s="168">
        <v>0.0</v>
      </c>
      <c r="AU24" s="168">
        <v>0.0</v>
      </c>
      <c r="AV24" s="169">
        <v>0.0</v>
      </c>
      <c r="AW24" s="169">
        <v>0.0</v>
      </c>
      <c r="AX24" s="169">
        <v>0.0</v>
      </c>
      <c r="AY24" s="169">
        <v>0.0</v>
      </c>
      <c r="AZ24" s="169">
        <v>0.0</v>
      </c>
      <c r="BA24" s="169">
        <v>0.0</v>
      </c>
      <c r="BB24" s="169">
        <v>0.0</v>
      </c>
      <c r="BC24" s="170">
        <v>1.0</v>
      </c>
      <c r="BD24" s="168">
        <v>0.0</v>
      </c>
      <c r="BE24" s="168">
        <v>0.0</v>
      </c>
      <c r="BF24" s="168">
        <v>0.0</v>
      </c>
      <c r="BG24" s="168">
        <v>0.0</v>
      </c>
      <c r="BH24" s="168">
        <v>0.0</v>
      </c>
      <c r="BI24" s="167">
        <v>1.0</v>
      </c>
      <c r="BJ24" s="168">
        <v>0.0</v>
      </c>
      <c r="BK24" s="168">
        <v>0.0</v>
      </c>
      <c r="BL24" s="169">
        <v>0.0</v>
      </c>
      <c r="BM24" s="169">
        <v>0.0</v>
      </c>
      <c r="BN24" s="169">
        <v>0.0</v>
      </c>
      <c r="BO24" s="169">
        <v>0.0</v>
      </c>
      <c r="BP24" s="169">
        <v>0.0</v>
      </c>
      <c r="BQ24" s="169">
        <v>0.0</v>
      </c>
      <c r="BR24" s="169">
        <v>0.0</v>
      </c>
      <c r="BS24" s="169">
        <v>0.0</v>
      </c>
      <c r="BT24" s="171"/>
      <c r="BU24" s="169">
        <v>0.0</v>
      </c>
      <c r="BV24" s="169">
        <v>0.0</v>
      </c>
      <c r="BW24" s="169">
        <v>0.0</v>
      </c>
      <c r="BX24" s="169">
        <v>0.0</v>
      </c>
      <c r="BY24" s="169">
        <v>0.0</v>
      </c>
      <c r="BZ24" s="169">
        <v>0.0</v>
      </c>
      <c r="CA24" s="169">
        <v>0.0</v>
      </c>
      <c r="CB24" s="170">
        <v>1.0</v>
      </c>
      <c r="CC24" s="168">
        <v>0.0</v>
      </c>
      <c r="CD24" s="168">
        <v>0.0</v>
      </c>
      <c r="CE24" s="168">
        <v>0.0</v>
      </c>
      <c r="CF24" s="167">
        <v>1.0</v>
      </c>
      <c r="CG24" s="167">
        <v>1.0</v>
      </c>
      <c r="CH24" s="167">
        <v>1.0</v>
      </c>
      <c r="CI24" s="168">
        <v>0.0</v>
      </c>
      <c r="CJ24" s="168">
        <v>0.0</v>
      </c>
      <c r="CK24" s="169">
        <v>0.0</v>
      </c>
      <c r="CL24" s="169">
        <v>0.0</v>
      </c>
      <c r="CM24" s="169">
        <v>0.0</v>
      </c>
      <c r="CN24" s="169">
        <v>0.0</v>
      </c>
      <c r="CO24" s="169">
        <v>0.0</v>
      </c>
      <c r="CP24" s="169">
        <v>0.0</v>
      </c>
      <c r="CQ24" s="169">
        <v>0.0</v>
      </c>
      <c r="CR24" s="170">
        <v>1.0</v>
      </c>
      <c r="CS24" s="168">
        <v>0.0</v>
      </c>
      <c r="CT24" s="168">
        <v>0.0</v>
      </c>
      <c r="CU24" s="168">
        <v>0.0</v>
      </c>
      <c r="CV24" s="168">
        <v>0.0</v>
      </c>
      <c r="CW24" s="168">
        <v>0.0</v>
      </c>
      <c r="CX24" s="167">
        <v>1.0</v>
      </c>
      <c r="CY24" s="168">
        <v>0.0</v>
      </c>
      <c r="CZ24" s="168">
        <v>0.0</v>
      </c>
      <c r="DA24" s="169">
        <v>0.0</v>
      </c>
      <c r="DB24" s="169">
        <v>0.0</v>
      </c>
      <c r="DC24" s="169">
        <v>0.0</v>
      </c>
      <c r="DD24" s="169">
        <v>0.0</v>
      </c>
      <c r="DE24" s="169">
        <v>0.0</v>
      </c>
      <c r="DF24" s="169">
        <v>0.0</v>
      </c>
      <c r="DG24" s="169">
        <v>0.0</v>
      </c>
      <c r="DH24" s="169">
        <v>0.0</v>
      </c>
      <c r="DI24" s="171"/>
      <c r="DJ24" s="171"/>
      <c r="DK24" s="171"/>
      <c r="DL24" s="171"/>
      <c r="DM24" s="171"/>
      <c r="DN24" s="171"/>
      <c r="DO24" s="171"/>
      <c r="DP24" s="171"/>
      <c r="DQ24" s="171"/>
      <c r="DR24" s="171"/>
      <c r="DS24" s="171"/>
      <c r="DT24" s="171"/>
      <c r="DU24" s="171"/>
      <c r="DV24" s="171"/>
      <c r="DW24" s="171"/>
      <c r="DX24" s="171"/>
      <c r="DY24" s="171"/>
      <c r="DZ24" s="171"/>
      <c r="EA24" s="171"/>
      <c r="EB24" s="171"/>
      <c r="EC24" s="171"/>
      <c r="ED24" s="171"/>
      <c r="EE24" s="171"/>
      <c r="EF24" s="171"/>
      <c r="EG24" s="171"/>
      <c r="EH24" s="171"/>
      <c r="EI24" s="171"/>
      <c r="EJ24" s="171"/>
      <c r="EK24" s="171"/>
      <c r="EL24" s="171"/>
      <c r="EM24" s="171"/>
      <c r="EN24" s="171"/>
      <c r="EO24" s="171"/>
      <c r="EP24" s="171"/>
      <c r="EQ24" s="171"/>
      <c r="ER24" s="171"/>
      <c r="ES24" s="171"/>
      <c r="ET24" s="171"/>
      <c r="EU24" s="171"/>
      <c r="EV24" s="171"/>
      <c r="EW24" s="171"/>
      <c r="EX24" s="171"/>
      <c r="EY24" s="171"/>
      <c r="EZ24" s="171"/>
      <c r="FA24" s="171"/>
      <c r="FB24" s="171"/>
      <c r="FC24" s="171"/>
      <c r="FD24" s="171"/>
      <c r="FE24" s="171"/>
      <c r="FF24" s="171"/>
      <c r="FG24" s="171"/>
      <c r="FH24" s="171"/>
      <c r="FI24" s="171"/>
      <c r="FJ24" s="171"/>
      <c r="FK24" s="171"/>
    </row>
    <row r="25">
      <c r="A25" s="155" t="s">
        <v>231</v>
      </c>
      <c r="B25" s="155" t="s">
        <v>232</v>
      </c>
      <c r="C25" s="156" t="s">
        <v>233</v>
      </c>
      <c r="D25" s="155"/>
      <c r="E25" s="155" t="s">
        <v>132</v>
      </c>
      <c r="F25" s="157"/>
      <c r="G25" s="158" t="s">
        <v>218</v>
      </c>
      <c r="H25" s="159" t="s">
        <v>219</v>
      </c>
      <c r="I25" s="173"/>
      <c r="J25" s="174"/>
      <c r="K25" s="174"/>
      <c r="L25" s="161">
        <f t="shared" si="1"/>
        <v>7</v>
      </c>
      <c r="M25" s="162">
        <v>20.0</v>
      </c>
      <c r="N25" s="161"/>
      <c r="O25" s="163"/>
      <c r="P25" s="164" t="s">
        <v>135</v>
      </c>
      <c r="Q25" s="164"/>
      <c r="R25" s="175"/>
      <c r="S25" s="151"/>
      <c r="T25" s="165" t="b">
        <v>0</v>
      </c>
      <c r="U25" s="166" t="b">
        <v>1</v>
      </c>
      <c r="V25" s="165" t="b">
        <v>0</v>
      </c>
      <c r="W25" s="165" t="b">
        <v>0</v>
      </c>
      <c r="X25" s="165" t="b">
        <v>0</v>
      </c>
      <c r="Y25" s="165" t="b">
        <v>0</v>
      </c>
      <c r="Z25" s="165" t="b">
        <v>0</v>
      </c>
      <c r="AA25" s="165" t="b">
        <v>0</v>
      </c>
      <c r="AB25" s="165" t="b">
        <v>0</v>
      </c>
      <c r="AC25" s="165" t="b">
        <v>0</v>
      </c>
      <c r="AD25" s="165" t="b">
        <v>0</v>
      </c>
      <c r="AE25" s="165" t="b">
        <v>0</v>
      </c>
      <c r="AF25" s="165" t="b">
        <v>0</v>
      </c>
      <c r="AG25" s="166" t="b">
        <v>1</v>
      </c>
      <c r="AH25" s="165" t="b">
        <v>0</v>
      </c>
      <c r="AI25" s="165" t="b">
        <v>0</v>
      </c>
      <c r="AJ25" s="165" t="b">
        <v>0</v>
      </c>
      <c r="AK25" s="165" t="b">
        <v>0</v>
      </c>
      <c r="AL25" s="165" t="b">
        <v>0</v>
      </c>
      <c r="AM25" s="163"/>
      <c r="AN25" s="168">
        <v>0.0</v>
      </c>
      <c r="AO25" s="168">
        <v>0.0</v>
      </c>
      <c r="AP25" s="167">
        <v>1.0</v>
      </c>
      <c r="AQ25" s="168">
        <v>0.0</v>
      </c>
      <c r="AR25" s="168">
        <v>0.0</v>
      </c>
      <c r="AS25" s="168">
        <v>0.0</v>
      </c>
      <c r="AT25" s="168">
        <v>0.0</v>
      </c>
      <c r="AU25" s="168">
        <v>0.0</v>
      </c>
      <c r="AV25" s="169">
        <v>0.0</v>
      </c>
      <c r="AW25" s="169">
        <v>0.0</v>
      </c>
      <c r="AX25" s="169">
        <v>0.0</v>
      </c>
      <c r="AY25" s="169">
        <v>0.0</v>
      </c>
      <c r="AZ25" s="169">
        <v>0.0</v>
      </c>
      <c r="BA25" s="170">
        <v>1.0</v>
      </c>
      <c r="BB25" s="169">
        <v>0.0</v>
      </c>
      <c r="BC25" s="169">
        <v>0.0</v>
      </c>
      <c r="BD25" s="168">
        <v>0.0</v>
      </c>
      <c r="BE25" s="168">
        <v>0.0</v>
      </c>
      <c r="BF25" s="167">
        <v>1.0</v>
      </c>
      <c r="BG25" s="168">
        <v>0.0</v>
      </c>
      <c r="BH25" s="168">
        <v>0.0</v>
      </c>
      <c r="BI25" s="168">
        <v>0.0</v>
      </c>
      <c r="BJ25" s="168">
        <v>0.0</v>
      </c>
      <c r="BK25" s="168">
        <v>0.0</v>
      </c>
      <c r="BL25" s="169">
        <v>0.0</v>
      </c>
      <c r="BM25" s="169">
        <v>0.0</v>
      </c>
      <c r="BN25" s="169">
        <v>0.0</v>
      </c>
      <c r="BO25" s="169">
        <v>0.0</v>
      </c>
      <c r="BP25" s="169">
        <v>0.0</v>
      </c>
      <c r="BQ25" s="169">
        <v>0.0</v>
      </c>
      <c r="BR25" s="169">
        <v>0.0</v>
      </c>
      <c r="BS25" s="169">
        <v>0.0</v>
      </c>
      <c r="BT25" s="171"/>
      <c r="BU25" s="169">
        <v>0.0</v>
      </c>
      <c r="BV25" s="169">
        <v>0.0</v>
      </c>
      <c r="BW25" s="169">
        <v>0.0</v>
      </c>
      <c r="BX25" s="169">
        <v>0.0</v>
      </c>
      <c r="BY25" s="169">
        <v>0.0</v>
      </c>
      <c r="BZ25" s="169">
        <v>0.0</v>
      </c>
      <c r="CA25" s="169">
        <v>0.0</v>
      </c>
      <c r="CB25" s="169">
        <v>0.0</v>
      </c>
      <c r="CC25" s="168">
        <v>0.0</v>
      </c>
      <c r="CD25" s="168">
        <v>0.0</v>
      </c>
      <c r="CE25" s="167">
        <v>1.0</v>
      </c>
      <c r="CF25" s="168">
        <v>0.0</v>
      </c>
      <c r="CG25" s="168">
        <v>0.0</v>
      </c>
      <c r="CH25" s="168">
        <v>0.0</v>
      </c>
      <c r="CI25" s="168">
        <v>0.0</v>
      </c>
      <c r="CJ25" s="168">
        <v>0.0</v>
      </c>
      <c r="CK25" s="169">
        <v>0.0</v>
      </c>
      <c r="CL25" s="169">
        <v>0.0</v>
      </c>
      <c r="CM25" s="169">
        <v>0.0</v>
      </c>
      <c r="CN25" s="169">
        <v>0.0</v>
      </c>
      <c r="CO25" s="169">
        <v>0.0</v>
      </c>
      <c r="CP25" s="169">
        <v>0.0</v>
      </c>
      <c r="CQ25" s="169">
        <v>0.0</v>
      </c>
      <c r="CR25" s="169">
        <v>0.0</v>
      </c>
      <c r="CS25" s="168">
        <v>0.0</v>
      </c>
      <c r="CT25" s="168">
        <v>0.0</v>
      </c>
      <c r="CU25" s="168">
        <v>0.0</v>
      </c>
      <c r="CV25" s="168">
        <v>0.0</v>
      </c>
      <c r="CW25" s="168">
        <v>0.0</v>
      </c>
      <c r="CX25" s="167">
        <v>1.0</v>
      </c>
      <c r="CY25" s="168">
        <v>0.0</v>
      </c>
      <c r="CZ25" s="168">
        <v>0.0</v>
      </c>
      <c r="DA25" s="170">
        <v>1.0</v>
      </c>
      <c r="DB25" s="170">
        <v>1.0</v>
      </c>
      <c r="DC25" s="169">
        <v>0.0</v>
      </c>
      <c r="DD25" s="169">
        <v>0.0</v>
      </c>
      <c r="DE25" s="169">
        <v>0.0</v>
      </c>
      <c r="DF25" s="169">
        <v>0.0</v>
      </c>
      <c r="DG25" s="169">
        <v>0.0</v>
      </c>
      <c r="DH25" s="169">
        <v>0.0</v>
      </c>
      <c r="DI25" s="171"/>
      <c r="DJ25" s="171"/>
      <c r="DK25" s="171"/>
      <c r="DL25" s="171"/>
      <c r="DM25" s="171"/>
      <c r="DN25" s="171"/>
      <c r="DO25" s="171"/>
      <c r="DP25" s="171"/>
      <c r="DQ25" s="171"/>
      <c r="DR25" s="171"/>
      <c r="DS25" s="171"/>
      <c r="DT25" s="171"/>
      <c r="DU25" s="171"/>
      <c r="DV25" s="171"/>
      <c r="DW25" s="171"/>
      <c r="DX25" s="171"/>
      <c r="DY25" s="171"/>
      <c r="DZ25" s="171"/>
      <c r="EA25" s="171"/>
      <c r="EB25" s="171"/>
      <c r="EC25" s="171"/>
      <c r="ED25" s="171"/>
      <c r="EE25" s="171"/>
      <c r="EF25" s="171"/>
      <c r="EG25" s="171"/>
      <c r="EH25" s="171"/>
      <c r="EI25" s="171"/>
      <c r="EJ25" s="171"/>
      <c r="EK25" s="171"/>
      <c r="EL25" s="171"/>
      <c r="EM25" s="171"/>
      <c r="EN25" s="171"/>
      <c r="EO25" s="171"/>
      <c r="EP25" s="171"/>
      <c r="EQ25" s="171"/>
      <c r="ER25" s="171"/>
      <c r="ES25" s="171"/>
      <c r="ET25" s="171"/>
      <c r="EU25" s="171"/>
      <c r="EV25" s="171"/>
      <c r="EW25" s="171"/>
      <c r="EX25" s="171"/>
      <c r="EY25" s="171"/>
      <c r="EZ25" s="171"/>
      <c r="FA25" s="171"/>
      <c r="FB25" s="171"/>
      <c r="FC25" s="171"/>
      <c r="FD25" s="171"/>
      <c r="FE25" s="171"/>
      <c r="FF25" s="171"/>
      <c r="FG25" s="171"/>
      <c r="FH25" s="171"/>
      <c r="FI25" s="171"/>
      <c r="FJ25" s="171"/>
      <c r="FK25" s="171"/>
    </row>
    <row r="26">
      <c r="A26" s="155" t="s">
        <v>234</v>
      </c>
      <c r="B26" s="155" t="s">
        <v>235</v>
      </c>
      <c r="C26" s="156" t="s">
        <v>236</v>
      </c>
      <c r="D26" s="155" t="s">
        <v>237</v>
      </c>
      <c r="E26" s="155" t="s">
        <v>132</v>
      </c>
      <c r="F26" s="155" t="s">
        <v>238</v>
      </c>
      <c r="G26" s="158" t="s">
        <v>218</v>
      </c>
      <c r="H26" s="159" t="s">
        <v>219</v>
      </c>
      <c r="I26" s="173"/>
      <c r="J26" s="174"/>
      <c r="K26" s="174"/>
      <c r="L26" s="161">
        <f t="shared" si="1"/>
        <v>25</v>
      </c>
      <c r="M26" s="162">
        <v>20.0</v>
      </c>
      <c r="N26" s="161"/>
      <c r="O26" s="163"/>
      <c r="P26" s="164" t="s">
        <v>185</v>
      </c>
      <c r="Q26" s="164"/>
      <c r="R26" s="175"/>
      <c r="S26" s="151"/>
      <c r="T26" s="165" t="b">
        <v>0</v>
      </c>
      <c r="U26" s="165" t="b">
        <v>0</v>
      </c>
      <c r="V26" s="165" t="b">
        <v>0</v>
      </c>
      <c r="W26" s="165" t="b">
        <v>0</v>
      </c>
      <c r="X26" s="165" t="b">
        <v>0</v>
      </c>
      <c r="Y26" s="165" t="b">
        <v>0</v>
      </c>
      <c r="Z26" s="165" t="b">
        <v>0</v>
      </c>
      <c r="AA26" s="165" t="b">
        <v>0</v>
      </c>
      <c r="AB26" s="165" t="b">
        <v>0</v>
      </c>
      <c r="AC26" s="165" t="b">
        <v>0</v>
      </c>
      <c r="AD26" s="165" t="b">
        <v>0</v>
      </c>
      <c r="AE26" s="165" t="b">
        <v>0</v>
      </c>
      <c r="AF26" s="165" t="b">
        <v>0</v>
      </c>
      <c r="AG26" s="165" t="b">
        <v>0</v>
      </c>
      <c r="AH26" s="165" t="b">
        <v>0</v>
      </c>
      <c r="AI26" s="165" t="b">
        <v>0</v>
      </c>
      <c r="AJ26" s="165" t="b">
        <v>0</v>
      </c>
      <c r="AK26" s="165" t="b">
        <v>0</v>
      </c>
      <c r="AL26" s="166" t="b">
        <v>1</v>
      </c>
      <c r="AM26" s="163"/>
      <c r="AN26" s="168">
        <v>0.0</v>
      </c>
      <c r="AO26" s="168">
        <v>0.0</v>
      </c>
      <c r="AP26" s="167">
        <v>1.0</v>
      </c>
      <c r="AQ26" s="167">
        <v>1.0</v>
      </c>
      <c r="AR26" s="167">
        <v>1.0</v>
      </c>
      <c r="AS26" s="168">
        <v>0.0</v>
      </c>
      <c r="AT26" s="168">
        <v>0.0</v>
      </c>
      <c r="AU26" s="168">
        <v>0.0</v>
      </c>
      <c r="AV26" s="170">
        <v>0.0</v>
      </c>
      <c r="AW26" s="170">
        <v>1.0</v>
      </c>
      <c r="AX26" s="170">
        <v>1.0</v>
      </c>
      <c r="AY26" s="170">
        <v>1.0</v>
      </c>
      <c r="AZ26" s="169">
        <v>0.0</v>
      </c>
      <c r="BA26" s="169">
        <v>0.0</v>
      </c>
      <c r="BB26" s="169">
        <v>0.0</v>
      </c>
      <c r="BC26" s="169">
        <v>0.0</v>
      </c>
      <c r="BD26" s="168">
        <v>0.0</v>
      </c>
      <c r="BE26" s="168">
        <v>0.0</v>
      </c>
      <c r="BF26" s="167">
        <v>1.0</v>
      </c>
      <c r="BG26" s="167">
        <v>1.0</v>
      </c>
      <c r="BH26" s="167">
        <v>1.0</v>
      </c>
      <c r="BI26" s="168">
        <v>0.0</v>
      </c>
      <c r="BJ26" s="168">
        <v>0.0</v>
      </c>
      <c r="BK26" s="167">
        <v>1.0</v>
      </c>
      <c r="BL26" s="169">
        <v>0.0</v>
      </c>
      <c r="BM26" s="169">
        <v>0.0</v>
      </c>
      <c r="BN26" s="169">
        <v>0.0</v>
      </c>
      <c r="BO26" s="169">
        <v>0.0</v>
      </c>
      <c r="BP26" s="170">
        <v>0.0</v>
      </c>
      <c r="BQ26" s="169">
        <v>0.0</v>
      </c>
      <c r="BR26" s="169">
        <v>0.0</v>
      </c>
      <c r="BS26" s="170">
        <v>1.0</v>
      </c>
      <c r="BT26" s="171"/>
      <c r="BU26" s="169">
        <v>0.0</v>
      </c>
      <c r="BV26" s="169">
        <v>0.0</v>
      </c>
      <c r="BW26" s="169">
        <v>0.0</v>
      </c>
      <c r="BX26" s="169">
        <v>0.0</v>
      </c>
      <c r="BY26" s="169">
        <v>0.0</v>
      </c>
      <c r="BZ26" s="170">
        <v>1.0</v>
      </c>
      <c r="CA26" s="170">
        <v>1.0</v>
      </c>
      <c r="CB26" s="170">
        <v>1.0</v>
      </c>
      <c r="CC26" s="168">
        <v>0.0</v>
      </c>
      <c r="CD26" s="168">
        <v>0.0</v>
      </c>
      <c r="CE26" s="167">
        <v>1.0</v>
      </c>
      <c r="CF26" s="167">
        <v>1.0</v>
      </c>
      <c r="CG26" s="167">
        <v>1.0</v>
      </c>
      <c r="CH26" s="168">
        <v>0.0</v>
      </c>
      <c r="CI26" s="168">
        <v>0.0</v>
      </c>
      <c r="CJ26" s="168">
        <v>0.0</v>
      </c>
      <c r="CK26" s="169">
        <v>0.0</v>
      </c>
      <c r="CL26" s="169">
        <v>0.0</v>
      </c>
      <c r="CM26" s="170">
        <v>0.0</v>
      </c>
      <c r="CN26" s="170">
        <v>0.0</v>
      </c>
      <c r="CO26" s="170">
        <v>0.0</v>
      </c>
      <c r="CP26" s="170">
        <v>1.0</v>
      </c>
      <c r="CQ26" s="170">
        <v>1.0</v>
      </c>
      <c r="CR26" s="170">
        <v>1.0</v>
      </c>
      <c r="CS26" s="168">
        <v>0.0</v>
      </c>
      <c r="CT26" s="168">
        <v>0.0</v>
      </c>
      <c r="CU26" s="167">
        <v>1.0</v>
      </c>
      <c r="CV26" s="167">
        <v>1.0</v>
      </c>
      <c r="CW26" s="167">
        <v>1.0</v>
      </c>
      <c r="CX26" s="168">
        <v>0.0</v>
      </c>
      <c r="CY26" s="168">
        <v>0.0</v>
      </c>
      <c r="CZ26" s="167">
        <v>1.0</v>
      </c>
      <c r="DA26" s="169">
        <v>0.0</v>
      </c>
      <c r="DB26" s="169">
        <v>0.0</v>
      </c>
      <c r="DC26" s="169">
        <v>0.0</v>
      </c>
      <c r="DD26" s="169">
        <v>0.0</v>
      </c>
      <c r="DE26" s="169">
        <v>0.0</v>
      </c>
      <c r="DF26" s="169">
        <v>0.0</v>
      </c>
      <c r="DG26" s="169">
        <v>0.0</v>
      </c>
      <c r="DH26" s="170">
        <v>1.0</v>
      </c>
      <c r="DI26" s="171"/>
      <c r="DJ26" s="171"/>
      <c r="DK26" s="171"/>
      <c r="DL26" s="171"/>
      <c r="DM26" s="171"/>
      <c r="DN26" s="171"/>
      <c r="DO26" s="171"/>
      <c r="DP26" s="171"/>
      <c r="DQ26" s="171"/>
      <c r="DR26" s="171"/>
      <c r="DS26" s="171"/>
      <c r="DT26" s="171"/>
      <c r="DU26" s="171"/>
      <c r="DV26" s="171"/>
      <c r="DW26" s="171"/>
      <c r="DX26" s="171"/>
      <c r="DY26" s="171"/>
      <c r="DZ26" s="171"/>
      <c r="EA26" s="171"/>
      <c r="EB26" s="171"/>
      <c r="EC26" s="171"/>
      <c r="ED26" s="171"/>
      <c r="EE26" s="171"/>
      <c r="EF26" s="171"/>
      <c r="EG26" s="171"/>
      <c r="EH26" s="171"/>
      <c r="EI26" s="171"/>
      <c r="EJ26" s="171"/>
      <c r="EK26" s="171"/>
      <c r="EL26" s="171"/>
      <c r="EM26" s="171"/>
      <c r="EN26" s="171"/>
      <c r="EO26" s="171"/>
      <c r="EP26" s="171"/>
      <c r="EQ26" s="171"/>
      <c r="ER26" s="171"/>
      <c r="ES26" s="171"/>
      <c r="ET26" s="171"/>
      <c r="EU26" s="171"/>
      <c r="EV26" s="171"/>
      <c r="EW26" s="171"/>
      <c r="EX26" s="171"/>
      <c r="EY26" s="171"/>
      <c r="EZ26" s="171"/>
      <c r="FA26" s="171"/>
      <c r="FB26" s="171"/>
      <c r="FC26" s="171"/>
      <c r="FD26" s="171"/>
      <c r="FE26" s="171"/>
      <c r="FF26" s="171"/>
      <c r="FG26" s="171"/>
      <c r="FH26" s="171"/>
      <c r="FI26" s="171"/>
      <c r="FJ26" s="171"/>
      <c r="FK26" s="171"/>
    </row>
    <row r="27">
      <c r="A27" s="155" t="s">
        <v>239</v>
      </c>
      <c r="B27" s="155" t="s">
        <v>240</v>
      </c>
      <c r="C27" s="156" t="s">
        <v>241</v>
      </c>
      <c r="D27" s="155" t="s">
        <v>242</v>
      </c>
      <c r="E27" s="155" t="s">
        <v>243</v>
      </c>
      <c r="F27" s="155" t="s">
        <v>238</v>
      </c>
      <c r="G27" s="158" t="s">
        <v>218</v>
      </c>
      <c r="H27" s="159" t="s">
        <v>219</v>
      </c>
      <c r="I27" s="173"/>
      <c r="J27" s="174"/>
      <c r="K27" s="174"/>
      <c r="L27" s="161">
        <f t="shared" si="1"/>
        <v>19</v>
      </c>
      <c r="M27" s="162">
        <v>20.0</v>
      </c>
      <c r="N27" s="161"/>
      <c r="O27" s="163"/>
      <c r="P27" s="164"/>
      <c r="Q27" s="164"/>
      <c r="R27" s="175"/>
      <c r="S27" s="151"/>
      <c r="T27" s="165" t="b">
        <v>0</v>
      </c>
      <c r="U27" s="165" t="b">
        <v>0</v>
      </c>
      <c r="V27" s="165" t="b">
        <v>0</v>
      </c>
      <c r="W27" s="165" t="b">
        <v>0</v>
      </c>
      <c r="X27" s="165" t="b">
        <v>0</v>
      </c>
      <c r="Y27" s="165" t="b">
        <v>0</v>
      </c>
      <c r="Z27" s="165" t="b">
        <v>0</v>
      </c>
      <c r="AA27" s="165" t="b">
        <v>0</v>
      </c>
      <c r="AB27" s="165" t="b">
        <v>0</v>
      </c>
      <c r="AC27" s="165" t="b">
        <v>0</v>
      </c>
      <c r="AD27" s="165" t="b">
        <v>0</v>
      </c>
      <c r="AE27" s="165" t="b">
        <v>0</v>
      </c>
      <c r="AF27" s="165" t="b">
        <v>0</v>
      </c>
      <c r="AG27" s="165" t="b">
        <v>0</v>
      </c>
      <c r="AH27" s="165" t="b">
        <v>0</v>
      </c>
      <c r="AI27" s="165" t="b">
        <v>0</v>
      </c>
      <c r="AJ27" s="165" t="b">
        <v>0</v>
      </c>
      <c r="AK27" s="165" t="b">
        <v>0</v>
      </c>
      <c r="AL27" s="165" t="b">
        <v>0</v>
      </c>
      <c r="AM27" s="163"/>
      <c r="AN27" s="168">
        <v>0.0</v>
      </c>
      <c r="AO27" s="167">
        <v>1.0</v>
      </c>
      <c r="AP27" s="167">
        <v>1.0</v>
      </c>
      <c r="AQ27" s="168">
        <v>0.0</v>
      </c>
      <c r="AR27" s="168">
        <v>0.0</v>
      </c>
      <c r="AS27" s="168">
        <v>0.0</v>
      </c>
      <c r="AT27" s="168">
        <v>0.0</v>
      </c>
      <c r="AU27" s="168">
        <v>0.0</v>
      </c>
      <c r="AV27" s="169">
        <v>0.0</v>
      </c>
      <c r="AW27" s="169">
        <v>0.0</v>
      </c>
      <c r="AX27" s="169">
        <v>0.0</v>
      </c>
      <c r="AY27" s="169">
        <v>0.0</v>
      </c>
      <c r="AZ27" s="170">
        <v>1.0</v>
      </c>
      <c r="BA27" s="170">
        <v>1.0</v>
      </c>
      <c r="BB27" s="169">
        <v>0.0</v>
      </c>
      <c r="BC27" s="169">
        <v>0.0</v>
      </c>
      <c r="BD27" s="168">
        <v>0.0</v>
      </c>
      <c r="BE27" s="167">
        <v>1.0</v>
      </c>
      <c r="BF27" s="167">
        <v>1.0</v>
      </c>
      <c r="BG27" s="168">
        <v>0.0</v>
      </c>
      <c r="BH27" s="168">
        <v>0.0</v>
      </c>
      <c r="BI27" s="168">
        <v>0.0</v>
      </c>
      <c r="BJ27" s="168">
        <v>0.0</v>
      </c>
      <c r="BK27" s="168">
        <v>0.0</v>
      </c>
      <c r="BL27" s="169">
        <v>0.0</v>
      </c>
      <c r="BM27" s="169">
        <v>0.0</v>
      </c>
      <c r="BN27" s="170">
        <v>1.0</v>
      </c>
      <c r="BO27" s="170">
        <v>1.0</v>
      </c>
      <c r="BP27" s="170">
        <v>1.0</v>
      </c>
      <c r="BQ27" s="169">
        <v>0.0</v>
      </c>
      <c r="BR27" s="169">
        <v>0.0</v>
      </c>
      <c r="BS27" s="169">
        <v>0.0</v>
      </c>
      <c r="BT27" s="171"/>
      <c r="BU27" s="170">
        <v>1.0</v>
      </c>
      <c r="BV27" s="170">
        <v>1.0</v>
      </c>
      <c r="BW27" s="170">
        <v>1.0</v>
      </c>
      <c r="BX27" s="169">
        <v>0.0</v>
      </c>
      <c r="BY27" s="169">
        <v>0.0</v>
      </c>
      <c r="BZ27" s="169">
        <v>0.0</v>
      </c>
      <c r="CA27" s="169">
        <v>0.0</v>
      </c>
      <c r="CB27" s="169">
        <v>0.0</v>
      </c>
      <c r="CC27" s="168">
        <v>0.0</v>
      </c>
      <c r="CD27" s="168">
        <v>0.0</v>
      </c>
      <c r="CE27" s="168">
        <v>0.0</v>
      </c>
      <c r="CF27" s="168">
        <v>0.0</v>
      </c>
      <c r="CG27" s="168">
        <v>0.0</v>
      </c>
      <c r="CH27" s="168">
        <v>0.0</v>
      </c>
      <c r="CI27" s="167">
        <v>1.0</v>
      </c>
      <c r="CJ27" s="168">
        <v>0.0</v>
      </c>
      <c r="CK27" s="170">
        <v>1.0</v>
      </c>
      <c r="CL27" s="170">
        <v>1.0</v>
      </c>
      <c r="CM27" s="169">
        <v>0.0</v>
      </c>
      <c r="CN27" s="169">
        <v>0.0</v>
      </c>
      <c r="CO27" s="169">
        <v>0.0</v>
      </c>
      <c r="CP27" s="169">
        <v>0.0</v>
      </c>
      <c r="CQ27" s="169">
        <v>0.0</v>
      </c>
      <c r="CR27" s="169">
        <v>0.0</v>
      </c>
      <c r="CS27" s="168">
        <v>0.0</v>
      </c>
      <c r="CT27" s="167">
        <v>1.0</v>
      </c>
      <c r="CU27" s="167">
        <v>1.0</v>
      </c>
      <c r="CV27" s="168">
        <v>0.0</v>
      </c>
      <c r="CW27" s="168">
        <v>0.0</v>
      </c>
      <c r="CX27" s="168">
        <v>0.0</v>
      </c>
      <c r="CY27" s="168">
        <v>0.0</v>
      </c>
      <c r="CZ27" s="168">
        <v>0.0</v>
      </c>
      <c r="DA27" s="169">
        <v>0.0</v>
      </c>
      <c r="DB27" s="169">
        <v>0.0</v>
      </c>
      <c r="DC27" s="169">
        <v>0.0</v>
      </c>
      <c r="DD27" s="170">
        <v>1.0</v>
      </c>
      <c r="DE27" s="170">
        <v>1.0</v>
      </c>
      <c r="DF27" s="169">
        <v>0.0</v>
      </c>
      <c r="DG27" s="169">
        <v>0.0</v>
      </c>
      <c r="DH27" s="169">
        <v>0.0</v>
      </c>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1"/>
      <c r="FI27" s="171"/>
      <c r="FJ27" s="171"/>
      <c r="FK27" s="171"/>
    </row>
    <row r="28">
      <c r="A28" s="155" t="s">
        <v>244</v>
      </c>
      <c r="B28" s="155" t="s">
        <v>245</v>
      </c>
      <c r="C28" s="156" t="s">
        <v>246</v>
      </c>
      <c r="D28" s="155"/>
      <c r="E28" s="155"/>
      <c r="F28" s="157"/>
      <c r="G28" s="158" t="s">
        <v>218</v>
      </c>
      <c r="H28" s="159" t="s">
        <v>219</v>
      </c>
      <c r="I28" s="173"/>
      <c r="J28" s="174"/>
      <c r="K28" s="174"/>
      <c r="L28" s="161">
        <f t="shared" si="1"/>
        <v>12</v>
      </c>
      <c r="M28" s="162">
        <v>20.0</v>
      </c>
      <c r="N28" s="161"/>
      <c r="O28" s="163"/>
      <c r="P28" s="164"/>
      <c r="Q28" s="164"/>
      <c r="R28" s="175"/>
      <c r="S28" s="151"/>
      <c r="T28" s="165" t="b">
        <v>0</v>
      </c>
      <c r="U28" s="165" t="b">
        <v>0</v>
      </c>
      <c r="V28" s="165" t="b">
        <v>0</v>
      </c>
      <c r="W28" s="165" t="b">
        <v>0</v>
      </c>
      <c r="X28" s="165" t="b">
        <v>0</v>
      </c>
      <c r="Y28" s="165" t="b">
        <v>0</v>
      </c>
      <c r="Z28" s="165" t="b">
        <v>0</v>
      </c>
      <c r="AA28" s="165" t="b">
        <v>0</v>
      </c>
      <c r="AB28" s="165" t="b">
        <v>0</v>
      </c>
      <c r="AC28" s="165" t="b">
        <v>0</v>
      </c>
      <c r="AD28" s="165" t="b">
        <v>0</v>
      </c>
      <c r="AE28" s="165" t="b">
        <v>0</v>
      </c>
      <c r="AF28" s="165" t="b">
        <v>0</v>
      </c>
      <c r="AG28" s="165" t="b">
        <v>0</v>
      </c>
      <c r="AH28" s="165" t="b">
        <v>0</v>
      </c>
      <c r="AI28" s="165" t="b">
        <v>0</v>
      </c>
      <c r="AJ28" s="165" t="b">
        <v>0</v>
      </c>
      <c r="AK28" s="165" t="b">
        <v>0</v>
      </c>
      <c r="AL28" s="165" t="b">
        <v>0</v>
      </c>
      <c r="AM28" s="163"/>
      <c r="AN28" s="168">
        <v>0.0</v>
      </c>
      <c r="AO28" s="168">
        <v>0.0</v>
      </c>
      <c r="AP28" s="168">
        <v>0.0</v>
      </c>
      <c r="AQ28" s="168">
        <v>0.0</v>
      </c>
      <c r="AR28" s="167">
        <v>1.0</v>
      </c>
      <c r="AS28" s="167">
        <v>1.0</v>
      </c>
      <c r="AT28" s="168">
        <v>0.0</v>
      </c>
      <c r="AU28" s="168">
        <v>0.0</v>
      </c>
      <c r="AV28" s="170">
        <v>1.0</v>
      </c>
      <c r="AW28" s="170">
        <v>1.0</v>
      </c>
      <c r="AX28" s="169">
        <v>0.0</v>
      </c>
      <c r="AY28" s="169">
        <v>0.0</v>
      </c>
      <c r="AZ28" s="170">
        <v>1.0</v>
      </c>
      <c r="BA28" s="170">
        <v>1.0</v>
      </c>
      <c r="BB28" s="169">
        <v>0.0</v>
      </c>
      <c r="BC28" s="169">
        <v>0.0</v>
      </c>
      <c r="BD28" s="168">
        <v>0.0</v>
      </c>
      <c r="BE28" s="168">
        <v>0.0</v>
      </c>
      <c r="BF28" s="168">
        <v>0.0</v>
      </c>
      <c r="BG28" s="168">
        <v>0.0</v>
      </c>
      <c r="BH28" s="167">
        <v>0.0</v>
      </c>
      <c r="BI28" s="167">
        <v>0.0</v>
      </c>
      <c r="BJ28" s="168">
        <v>0.0</v>
      </c>
      <c r="BK28" s="168">
        <v>0.0</v>
      </c>
      <c r="BL28" s="169">
        <v>0.0</v>
      </c>
      <c r="BM28" s="169">
        <v>0.0</v>
      </c>
      <c r="BN28" s="169">
        <v>0.0</v>
      </c>
      <c r="BO28" s="169">
        <v>0.0</v>
      </c>
      <c r="BP28" s="170">
        <v>0.0</v>
      </c>
      <c r="BQ28" s="170">
        <v>0.0</v>
      </c>
      <c r="BR28" s="169">
        <v>0.0</v>
      </c>
      <c r="BS28" s="169">
        <v>0.0</v>
      </c>
      <c r="BT28" s="171"/>
      <c r="BU28" s="169">
        <v>0.0</v>
      </c>
      <c r="BV28" s="169">
        <v>0.0</v>
      </c>
      <c r="BW28" s="169">
        <v>0.0</v>
      </c>
      <c r="BX28" s="169">
        <v>0.0</v>
      </c>
      <c r="BY28" s="170">
        <v>1.0</v>
      </c>
      <c r="BZ28" s="170">
        <v>1.0</v>
      </c>
      <c r="CA28" s="169">
        <v>0.0</v>
      </c>
      <c r="CB28" s="169">
        <v>0.0</v>
      </c>
      <c r="CC28" s="167">
        <v>1.0</v>
      </c>
      <c r="CD28" s="167">
        <v>1.0</v>
      </c>
      <c r="CE28" s="168">
        <v>0.0</v>
      </c>
      <c r="CF28" s="168">
        <v>0.0</v>
      </c>
      <c r="CG28" s="168">
        <v>0.0</v>
      </c>
      <c r="CH28" s="168">
        <v>0.0</v>
      </c>
      <c r="CI28" s="168">
        <v>0.0</v>
      </c>
      <c r="CJ28" s="168">
        <v>0.0</v>
      </c>
      <c r="CK28" s="169">
        <v>0.0</v>
      </c>
      <c r="CL28" s="169">
        <v>0.0</v>
      </c>
      <c r="CM28" s="169">
        <v>0.0</v>
      </c>
      <c r="CN28" s="169">
        <v>0.0</v>
      </c>
      <c r="CO28" s="170">
        <v>1.0</v>
      </c>
      <c r="CP28" s="170">
        <v>1.0</v>
      </c>
      <c r="CQ28" s="169">
        <v>0.0</v>
      </c>
      <c r="CR28" s="169">
        <v>0.0</v>
      </c>
      <c r="CS28" s="168">
        <v>0.0</v>
      </c>
      <c r="CT28" s="168">
        <v>0.0</v>
      </c>
      <c r="CU28" s="168">
        <v>0.0</v>
      </c>
      <c r="CV28" s="168">
        <v>0.0</v>
      </c>
      <c r="CW28" s="168">
        <v>0.0</v>
      </c>
      <c r="CX28" s="168">
        <v>0.0</v>
      </c>
      <c r="CY28" s="168">
        <v>0.0</v>
      </c>
      <c r="CZ28" s="168">
        <v>0.0</v>
      </c>
      <c r="DA28" s="169">
        <v>0.0</v>
      </c>
      <c r="DB28" s="169">
        <v>0.0</v>
      </c>
      <c r="DC28" s="169">
        <v>0.0</v>
      </c>
      <c r="DD28" s="170">
        <v>0.0</v>
      </c>
      <c r="DE28" s="169">
        <v>0.0</v>
      </c>
      <c r="DF28" s="169">
        <v>0.0</v>
      </c>
      <c r="DG28" s="169">
        <v>0.0</v>
      </c>
      <c r="DH28" s="169">
        <v>0.0</v>
      </c>
      <c r="DI28" s="171"/>
      <c r="DJ28" s="171"/>
      <c r="DK28" s="171"/>
      <c r="DL28" s="171"/>
      <c r="DM28" s="171"/>
      <c r="DN28" s="171"/>
      <c r="DO28" s="171"/>
      <c r="DP28" s="171"/>
      <c r="DQ28" s="171"/>
      <c r="DR28" s="171"/>
      <c r="DS28" s="171"/>
      <c r="DT28" s="171"/>
      <c r="DU28" s="171"/>
      <c r="DV28" s="171"/>
      <c r="DW28" s="171"/>
      <c r="DX28" s="171"/>
      <c r="DY28" s="171"/>
      <c r="DZ28" s="171"/>
      <c r="EA28" s="171"/>
      <c r="EB28" s="171"/>
      <c r="EC28" s="171"/>
      <c r="ED28" s="171"/>
      <c r="EE28" s="171"/>
      <c r="EF28" s="171"/>
      <c r="EG28" s="171"/>
      <c r="EH28" s="171"/>
      <c r="EI28" s="171"/>
      <c r="EJ28" s="171"/>
      <c r="EK28" s="171"/>
      <c r="EL28" s="171"/>
      <c r="EM28" s="171"/>
      <c r="EN28" s="171"/>
      <c r="EO28" s="171"/>
      <c r="EP28" s="171"/>
      <c r="EQ28" s="171"/>
      <c r="ER28" s="171"/>
      <c r="ES28" s="171"/>
      <c r="ET28" s="171"/>
      <c r="EU28" s="171"/>
      <c r="EV28" s="171"/>
      <c r="EW28" s="171"/>
      <c r="EX28" s="171"/>
      <c r="EY28" s="171"/>
      <c r="EZ28" s="171"/>
      <c r="FA28" s="171"/>
      <c r="FB28" s="171"/>
      <c r="FC28" s="171"/>
      <c r="FD28" s="171"/>
      <c r="FE28" s="171"/>
      <c r="FF28" s="171"/>
      <c r="FG28" s="171"/>
      <c r="FH28" s="171"/>
      <c r="FI28" s="171"/>
      <c r="FJ28" s="171"/>
      <c r="FK28" s="171"/>
    </row>
    <row r="29">
      <c r="A29" s="155" t="s">
        <v>247</v>
      </c>
      <c r="B29" s="155" t="s">
        <v>248</v>
      </c>
      <c r="C29" s="156"/>
      <c r="D29" s="155"/>
      <c r="E29" s="155" t="s">
        <v>132</v>
      </c>
      <c r="F29" s="157"/>
      <c r="G29" s="158" t="s">
        <v>218</v>
      </c>
      <c r="H29" s="159" t="s">
        <v>219</v>
      </c>
      <c r="I29" s="173"/>
      <c r="J29" s="174"/>
      <c r="K29" s="174"/>
      <c r="L29" s="161">
        <f t="shared" si="1"/>
        <v>8</v>
      </c>
      <c r="M29" s="162">
        <v>20.0</v>
      </c>
      <c r="N29" s="161"/>
      <c r="O29" s="163"/>
      <c r="P29" s="164" t="s">
        <v>249</v>
      </c>
      <c r="Q29" s="164"/>
      <c r="R29" s="175"/>
      <c r="S29" s="151"/>
      <c r="T29" s="165" t="b">
        <v>0</v>
      </c>
      <c r="U29" s="165" t="b">
        <v>0</v>
      </c>
      <c r="V29" s="165" t="b">
        <v>0</v>
      </c>
      <c r="W29" s="165" t="b">
        <v>0</v>
      </c>
      <c r="X29" s="165" t="b">
        <v>0</v>
      </c>
      <c r="Y29" s="165" t="b">
        <v>0</v>
      </c>
      <c r="Z29" s="165" t="b">
        <v>0</v>
      </c>
      <c r="AA29" s="165" t="b">
        <v>0</v>
      </c>
      <c r="AB29" s="165" t="b">
        <v>0</v>
      </c>
      <c r="AC29" s="165" t="b">
        <v>0</v>
      </c>
      <c r="AD29" s="165" t="b">
        <v>0</v>
      </c>
      <c r="AE29" s="165" t="b">
        <v>0</v>
      </c>
      <c r="AF29" s="165" t="b">
        <v>0</v>
      </c>
      <c r="AG29" s="165" t="b">
        <v>0</v>
      </c>
      <c r="AH29" s="165" t="b">
        <v>0</v>
      </c>
      <c r="AI29" s="165" t="b">
        <v>0</v>
      </c>
      <c r="AJ29" s="165" t="b">
        <v>0</v>
      </c>
      <c r="AK29" s="165" t="b">
        <v>0</v>
      </c>
      <c r="AL29" s="165" t="b">
        <v>0</v>
      </c>
      <c r="AM29" s="163"/>
      <c r="AN29" s="168">
        <v>0.0</v>
      </c>
      <c r="AO29" s="168">
        <v>0.0</v>
      </c>
      <c r="AP29" s="168">
        <v>0.0</v>
      </c>
      <c r="AQ29" s="167">
        <v>1.0</v>
      </c>
      <c r="AR29" s="168">
        <v>0.0</v>
      </c>
      <c r="AS29" s="168">
        <v>0.0</v>
      </c>
      <c r="AT29" s="168">
        <v>0.0</v>
      </c>
      <c r="AU29" s="168">
        <v>0.0</v>
      </c>
      <c r="AV29" s="169">
        <v>0.0</v>
      </c>
      <c r="AW29" s="169">
        <v>0.0</v>
      </c>
      <c r="AX29" s="170">
        <v>1.0</v>
      </c>
      <c r="AY29" s="170">
        <v>1.0</v>
      </c>
      <c r="AZ29" s="169">
        <v>0.0</v>
      </c>
      <c r="BA29" s="169">
        <v>0.0</v>
      </c>
      <c r="BB29" s="169">
        <v>0.0</v>
      </c>
      <c r="BC29" s="169">
        <v>0.0</v>
      </c>
      <c r="BD29" s="168">
        <v>0.0</v>
      </c>
      <c r="BE29" s="168">
        <v>0.0</v>
      </c>
      <c r="BF29" s="168">
        <v>0.0</v>
      </c>
      <c r="BG29" s="168">
        <v>0.0</v>
      </c>
      <c r="BH29" s="168">
        <v>0.0</v>
      </c>
      <c r="BI29" s="168">
        <v>0.0</v>
      </c>
      <c r="BJ29" s="168">
        <v>0.0</v>
      </c>
      <c r="BK29" s="168">
        <v>0.0</v>
      </c>
      <c r="BL29" s="169">
        <v>0.0</v>
      </c>
      <c r="BM29" s="169">
        <v>0.0</v>
      </c>
      <c r="BN29" s="169">
        <v>0.0</v>
      </c>
      <c r="BO29" s="169">
        <v>0.0</v>
      </c>
      <c r="BP29" s="169">
        <v>0.0</v>
      </c>
      <c r="BQ29" s="169">
        <v>0.0</v>
      </c>
      <c r="BR29" s="169">
        <v>0.0</v>
      </c>
      <c r="BS29" s="169">
        <v>0.0</v>
      </c>
      <c r="BT29" s="171"/>
      <c r="BU29" s="169">
        <v>0.0</v>
      </c>
      <c r="BV29" s="169">
        <v>0.0</v>
      </c>
      <c r="BW29" s="170">
        <v>1.0</v>
      </c>
      <c r="BX29" s="170">
        <v>1.0</v>
      </c>
      <c r="BY29" s="169">
        <v>0.0</v>
      </c>
      <c r="BZ29" s="169">
        <v>0.0</v>
      </c>
      <c r="CA29" s="169">
        <v>0.0</v>
      </c>
      <c r="CB29" s="169">
        <v>0.0</v>
      </c>
      <c r="CC29" s="168">
        <v>0.0</v>
      </c>
      <c r="CD29" s="168">
        <v>0.0</v>
      </c>
      <c r="CE29" s="168">
        <v>0.0</v>
      </c>
      <c r="CF29" s="167">
        <v>1.0</v>
      </c>
      <c r="CG29" s="168">
        <v>0.0</v>
      </c>
      <c r="CH29" s="168">
        <v>0.0</v>
      </c>
      <c r="CI29" s="168">
        <v>0.0</v>
      </c>
      <c r="CJ29" s="168">
        <v>0.0</v>
      </c>
      <c r="CK29" s="169">
        <v>0.0</v>
      </c>
      <c r="CL29" s="169">
        <v>0.0</v>
      </c>
      <c r="CM29" s="170">
        <v>1.0</v>
      </c>
      <c r="CN29" s="170">
        <v>1.0</v>
      </c>
      <c r="CO29" s="169">
        <v>0.0</v>
      </c>
      <c r="CP29" s="169">
        <v>0.0</v>
      </c>
      <c r="CQ29" s="169">
        <v>0.0</v>
      </c>
      <c r="CR29" s="169">
        <v>0.0</v>
      </c>
      <c r="CS29" s="168">
        <v>0.0</v>
      </c>
      <c r="CT29" s="168">
        <v>0.0</v>
      </c>
      <c r="CU29" s="168">
        <v>0.0</v>
      </c>
      <c r="CV29" s="168">
        <v>0.0</v>
      </c>
      <c r="CW29" s="168">
        <v>0.0</v>
      </c>
      <c r="CX29" s="168">
        <v>0.0</v>
      </c>
      <c r="CY29" s="168">
        <v>0.0</v>
      </c>
      <c r="CZ29" s="168">
        <v>0.0</v>
      </c>
      <c r="DA29" s="169">
        <v>0.0</v>
      </c>
      <c r="DB29" s="169">
        <v>0.0</v>
      </c>
      <c r="DC29" s="169">
        <v>0.0</v>
      </c>
      <c r="DD29" s="169">
        <v>0.0</v>
      </c>
      <c r="DE29" s="169">
        <v>0.0</v>
      </c>
      <c r="DF29" s="169">
        <v>0.0</v>
      </c>
      <c r="DG29" s="169">
        <v>0.0</v>
      </c>
      <c r="DH29" s="169">
        <v>0.0</v>
      </c>
      <c r="DI29" s="171"/>
      <c r="DJ29" s="171"/>
      <c r="DK29" s="171"/>
      <c r="DL29" s="171"/>
      <c r="DM29" s="171"/>
      <c r="DN29" s="171"/>
      <c r="DO29" s="171"/>
      <c r="DP29" s="171"/>
      <c r="DQ29" s="171"/>
      <c r="DR29" s="171"/>
      <c r="DS29" s="171"/>
      <c r="DT29" s="171"/>
      <c r="DU29" s="171"/>
      <c r="DV29" s="171"/>
      <c r="DW29" s="171"/>
      <c r="DX29" s="171"/>
      <c r="DY29" s="171"/>
      <c r="DZ29" s="171"/>
      <c r="EA29" s="171"/>
      <c r="EB29" s="171"/>
      <c r="EC29" s="171"/>
      <c r="ED29" s="171"/>
      <c r="EE29" s="171"/>
      <c r="EF29" s="171"/>
      <c r="EG29" s="171"/>
      <c r="EH29" s="171"/>
      <c r="EI29" s="171"/>
      <c r="EJ29" s="171"/>
      <c r="EK29" s="171"/>
      <c r="EL29" s="171"/>
      <c r="EM29" s="171"/>
      <c r="EN29" s="171"/>
      <c r="EO29" s="171"/>
      <c r="EP29" s="171"/>
      <c r="EQ29" s="171"/>
      <c r="ER29" s="171"/>
      <c r="ES29" s="171"/>
      <c r="ET29" s="171"/>
      <c r="EU29" s="171"/>
      <c r="EV29" s="171"/>
      <c r="EW29" s="171"/>
      <c r="EX29" s="171"/>
      <c r="EY29" s="171"/>
      <c r="EZ29" s="171"/>
      <c r="FA29" s="171"/>
      <c r="FB29" s="171"/>
      <c r="FC29" s="171"/>
      <c r="FD29" s="171"/>
      <c r="FE29" s="171"/>
      <c r="FF29" s="171"/>
      <c r="FG29" s="171"/>
      <c r="FH29" s="171"/>
      <c r="FI29" s="171"/>
      <c r="FJ29" s="171"/>
      <c r="FK29" s="171"/>
    </row>
    <row r="30">
      <c r="A30" s="155" t="s">
        <v>250</v>
      </c>
      <c r="B30" s="155" t="s">
        <v>251</v>
      </c>
      <c r="C30" s="156" t="s">
        <v>252</v>
      </c>
      <c r="D30" s="155" t="s">
        <v>253</v>
      </c>
      <c r="E30" s="155"/>
      <c r="F30" s="157"/>
      <c r="G30" s="158" t="s">
        <v>218</v>
      </c>
      <c r="H30" s="159" t="s">
        <v>219</v>
      </c>
      <c r="I30" s="173"/>
      <c r="J30" s="174"/>
      <c r="K30" s="174"/>
      <c r="L30" s="161">
        <f t="shared" si="1"/>
        <v>4</v>
      </c>
      <c r="M30" s="162">
        <v>20.0</v>
      </c>
      <c r="N30" s="161"/>
      <c r="O30" s="163"/>
      <c r="P30" s="164"/>
      <c r="Q30" s="164"/>
      <c r="R30" s="175"/>
      <c r="S30" s="151"/>
      <c r="T30" s="165" t="b">
        <v>0</v>
      </c>
      <c r="U30" s="165" t="b">
        <v>0</v>
      </c>
      <c r="V30" s="165" t="b">
        <v>0</v>
      </c>
      <c r="W30" s="165" t="b">
        <v>0</v>
      </c>
      <c r="X30" s="165" t="b">
        <v>0</v>
      </c>
      <c r="Y30" s="165" t="b">
        <v>0</v>
      </c>
      <c r="Z30" s="165" t="b">
        <v>0</v>
      </c>
      <c r="AA30" s="165" t="b">
        <v>0</v>
      </c>
      <c r="AB30" s="165" t="b">
        <v>0</v>
      </c>
      <c r="AC30" s="166" t="b">
        <v>1</v>
      </c>
      <c r="AD30" s="165" t="b">
        <v>0</v>
      </c>
      <c r="AE30" s="165" t="b">
        <v>0</v>
      </c>
      <c r="AF30" s="165" t="b">
        <v>0</v>
      </c>
      <c r="AG30" s="165" t="b">
        <v>0</v>
      </c>
      <c r="AH30" s="165" t="b">
        <v>0</v>
      </c>
      <c r="AI30" s="165" t="b">
        <v>0</v>
      </c>
      <c r="AJ30" s="165" t="b">
        <v>0</v>
      </c>
      <c r="AK30" s="165" t="b">
        <v>0</v>
      </c>
      <c r="AL30" s="165" t="b">
        <v>0</v>
      </c>
      <c r="AM30" s="163"/>
      <c r="AN30" s="168">
        <v>0.0</v>
      </c>
      <c r="AO30" s="167">
        <v>0.0</v>
      </c>
      <c r="AP30" s="168">
        <v>0.0</v>
      </c>
      <c r="AQ30" s="168">
        <v>0.0</v>
      </c>
      <c r="AR30" s="168">
        <v>0.0</v>
      </c>
      <c r="AS30" s="168">
        <v>0.0</v>
      </c>
      <c r="AT30" s="168">
        <v>0.0</v>
      </c>
      <c r="AU30" s="168">
        <v>0.0</v>
      </c>
      <c r="AV30" s="169">
        <v>0.0</v>
      </c>
      <c r="AW30" s="169">
        <v>0.0</v>
      </c>
      <c r="AX30" s="169">
        <v>0.0</v>
      </c>
      <c r="AY30" s="169">
        <v>0.0</v>
      </c>
      <c r="AZ30" s="169">
        <v>0.0</v>
      </c>
      <c r="BA30" s="169">
        <v>0.0</v>
      </c>
      <c r="BB30" s="169">
        <v>0.0</v>
      </c>
      <c r="BC30" s="169">
        <v>0.0</v>
      </c>
      <c r="BD30" s="168">
        <v>0.0</v>
      </c>
      <c r="BE30" s="167">
        <v>1.0</v>
      </c>
      <c r="BF30" s="168">
        <v>0.0</v>
      </c>
      <c r="BG30" s="168">
        <v>0.0</v>
      </c>
      <c r="BH30" s="168">
        <v>0.0</v>
      </c>
      <c r="BI30" s="168">
        <v>0.0</v>
      </c>
      <c r="BJ30" s="168">
        <v>0.0</v>
      </c>
      <c r="BK30" s="168">
        <v>0.0</v>
      </c>
      <c r="BL30" s="169">
        <v>0.0</v>
      </c>
      <c r="BM30" s="169">
        <v>0.0</v>
      </c>
      <c r="BN30" s="169">
        <v>0.0</v>
      </c>
      <c r="BO30" s="170">
        <v>1.0</v>
      </c>
      <c r="BP30" s="169">
        <v>0.0</v>
      </c>
      <c r="BQ30" s="169">
        <v>0.0</v>
      </c>
      <c r="BR30" s="169">
        <v>0.0</v>
      </c>
      <c r="BS30" s="169">
        <v>0.0</v>
      </c>
      <c r="BT30" s="171"/>
      <c r="BU30" s="169">
        <v>0.0</v>
      </c>
      <c r="BV30" s="169">
        <v>0.0</v>
      </c>
      <c r="BW30" s="169">
        <v>0.0</v>
      </c>
      <c r="BX30" s="169">
        <v>0.0</v>
      </c>
      <c r="BY30" s="169">
        <v>0.0</v>
      </c>
      <c r="BZ30" s="169">
        <v>0.0</v>
      </c>
      <c r="CA30" s="169">
        <v>0.0</v>
      </c>
      <c r="CB30" s="169">
        <v>0.0</v>
      </c>
      <c r="CC30" s="168">
        <v>0.0</v>
      </c>
      <c r="CD30" s="168">
        <v>0.0</v>
      </c>
      <c r="CE30" s="168">
        <v>0.0</v>
      </c>
      <c r="CF30" s="168">
        <v>0.0</v>
      </c>
      <c r="CG30" s="168">
        <v>0.0</v>
      </c>
      <c r="CH30" s="168">
        <v>0.0</v>
      </c>
      <c r="CI30" s="168">
        <v>0.0</v>
      </c>
      <c r="CJ30" s="168">
        <v>0.0</v>
      </c>
      <c r="CK30" s="169">
        <v>0.0</v>
      </c>
      <c r="CL30" s="169">
        <v>0.0</v>
      </c>
      <c r="CM30" s="169">
        <v>0.0</v>
      </c>
      <c r="CN30" s="169">
        <v>0.0</v>
      </c>
      <c r="CO30" s="169">
        <v>0.0</v>
      </c>
      <c r="CP30" s="169">
        <v>0.0</v>
      </c>
      <c r="CQ30" s="169">
        <v>0.0</v>
      </c>
      <c r="CR30" s="169">
        <v>0.0</v>
      </c>
      <c r="CS30" s="168">
        <v>0.0</v>
      </c>
      <c r="CT30" s="167">
        <v>1.0</v>
      </c>
      <c r="CU30" s="168">
        <v>0.0</v>
      </c>
      <c r="CV30" s="168">
        <v>0.0</v>
      </c>
      <c r="CW30" s="168">
        <v>0.0</v>
      </c>
      <c r="CX30" s="168">
        <v>0.0</v>
      </c>
      <c r="CY30" s="168">
        <v>0.0</v>
      </c>
      <c r="CZ30" s="168">
        <v>0.0</v>
      </c>
      <c r="DA30" s="169">
        <v>0.0</v>
      </c>
      <c r="DB30" s="169">
        <v>0.0</v>
      </c>
      <c r="DC30" s="169">
        <v>0.0</v>
      </c>
      <c r="DD30" s="170">
        <v>1.0</v>
      </c>
      <c r="DE30" s="169">
        <v>0.0</v>
      </c>
      <c r="DF30" s="169">
        <v>0.0</v>
      </c>
      <c r="DG30" s="169">
        <v>0.0</v>
      </c>
      <c r="DH30" s="169">
        <v>0.0</v>
      </c>
      <c r="DI30" s="171"/>
      <c r="DJ30" s="171"/>
      <c r="DK30" s="171"/>
      <c r="DL30" s="171"/>
      <c r="DM30" s="171"/>
      <c r="DN30" s="171"/>
      <c r="DO30" s="171"/>
      <c r="DP30" s="171"/>
      <c r="DQ30" s="171"/>
      <c r="DR30" s="171"/>
      <c r="DS30" s="171"/>
      <c r="DT30" s="171"/>
      <c r="DU30" s="171"/>
      <c r="DV30" s="171"/>
      <c r="DW30" s="171"/>
      <c r="DX30" s="171"/>
      <c r="DY30" s="171"/>
      <c r="DZ30" s="171"/>
      <c r="EA30" s="171"/>
      <c r="EB30" s="171"/>
      <c r="EC30" s="171"/>
      <c r="ED30" s="171"/>
      <c r="EE30" s="171"/>
      <c r="EF30" s="171"/>
      <c r="EG30" s="171"/>
      <c r="EH30" s="171"/>
      <c r="EI30" s="171"/>
      <c r="EJ30" s="171"/>
      <c r="EK30" s="171"/>
      <c r="EL30" s="171"/>
      <c r="EM30" s="171"/>
      <c r="EN30" s="171"/>
      <c r="EO30" s="171"/>
      <c r="EP30" s="171"/>
      <c r="EQ30" s="171"/>
      <c r="ER30" s="171"/>
      <c r="ES30" s="171"/>
      <c r="ET30" s="171"/>
      <c r="EU30" s="171"/>
      <c r="EV30" s="171"/>
      <c r="EW30" s="171"/>
      <c r="EX30" s="171"/>
      <c r="EY30" s="171"/>
      <c r="EZ30" s="171"/>
      <c r="FA30" s="171"/>
      <c r="FB30" s="171"/>
      <c r="FC30" s="171"/>
      <c r="FD30" s="171"/>
      <c r="FE30" s="171"/>
      <c r="FF30" s="171"/>
      <c r="FG30" s="171"/>
      <c r="FH30" s="171"/>
      <c r="FI30" s="171"/>
      <c r="FJ30" s="171"/>
      <c r="FK30" s="171"/>
    </row>
    <row r="31">
      <c r="A31" s="155" t="s">
        <v>254</v>
      </c>
      <c r="B31" s="155" t="s">
        <v>255</v>
      </c>
      <c r="C31" s="156" t="s">
        <v>256</v>
      </c>
      <c r="D31" s="155" t="s">
        <v>257</v>
      </c>
      <c r="E31" s="155"/>
      <c r="F31" s="157"/>
      <c r="G31" s="158" t="s">
        <v>218</v>
      </c>
      <c r="H31" s="159" t="s">
        <v>219</v>
      </c>
      <c r="I31" s="173"/>
      <c r="J31" s="174"/>
      <c r="K31" s="174"/>
      <c r="L31" s="161">
        <f t="shared" si="1"/>
        <v>4</v>
      </c>
      <c r="M31" s="162">
        <v>20.0</v>
      </c>
      <c r="N31" s="161"/>
      <c r="O31" s="163"/>
      <c r="P31" s="164"/>
      <c r="Q31" s="164"/>
      <c r="R31" s="175"/>
      <c r="S31" s="151"/>
      <c r="T31" s="165" t="b">
        <v>0</v>
      </c>
      <c r="U31" s="165" t="b">
        <v>0</v>
      </c>
      <c r="V31" s="165" t="b">
        <v>0</v>
      </c>
      <c r="W31" s="165" t="b">
        <v>0</v>
      </c>
      <c r="X31" s="165" t="b">
        <v>0</v>
      </c>
      <c r="Y31" s="165" t="b">
        <v>0</v>
      </c>
      <c r="Z31" s="165" t="b">
        <v>0</v>
      </c>
      <c r="AA31" s="165" t="b">
        <v>0</v>
      </c>
      <c r="AB31" s="165" t="b">
        <v>0</v>
      </c>
      <c r="AC31" s="165" t="b">
        <v>0</v>
      </c>
      <c r="AD31" s="165" t="b">
        <v>0</v>
      </c>
      <c r="AE31" s="165" t="b">
        <v>0</v>
      </c>
      <c r="AF31" s="165" t="b">
        <v>0</v>
      </c>
      <c r="AG31" s="165" t="b">
        <v>0</v>
      </c>
      <c r="AH31" s="165" t="b">
        <v>0</v>
      </c>
      <c r="AI31" s="165" t="b">
        <v>0</v>
      </c>
      <c r="AJ31" s="165" t="b">
        <v>0</v>
      </c>
      <c r="AK31" s="165" t="b">
        <v>0</v>
      </c>
      <c r="AL31" s="165" t="b">
        <v>0</v>
      </c>
      <c r="AM31" s="163"/>
      <c r="AN31" s="168">
        <v>0.0</v>
      </c>
      <c r="AO31" s="167">
        <v>1.0</v>
      </c>
      <c r="AP31" s="167">
        <v>1.0</v>
      </c>
      <c r="AQ31" s="168">
        <v>0.0</v>
      </c>
      <c r="AR31" s="168">
        <v>0.0</v>
      </c>
      <c r="AS31" s="168">
        <v>0.0</v>
      </c>
      <c r="AT31" s="168">
        <v>0.0</v>
      </c>
      <c r="AU31" s="168">
        <v>0.0</v>
      </c>
      <c r="AV31" s="169">
        <v>0.0</v>
      </c>
      <c r="AW31" s="169">
        <v>0.0</v>
      </c>
      <c r="AX31" s="169">
        <v>0.0</v>
      </c>
      <c r="AY31" s="169">
        <v>0.0</v>
      </c>
      <c r="AZ31" s="169">
        <v>0.0</v>
      </c>
      <c r="BA31" s="169">
        <v>0.0</v>
      </c>
      <c r="BB31" s="169">
        <v>0.0</v>
      </c>
      <c r="BC31" s="169">
        <v>0.0</v>
      </c>
      <c r="BD31" s="168">
        <v>0.0</v>
      </c>
      <c r="BE31" s="167">
        <v>1.0</v>
      </c>
      <c r="BF31" s="167">
        <v>1.0</v>
      </c>
      <c r="BG31" s="168">
        <v>0.0</v>
      </c>
      <c r="BH31" s="168">
        <v>0.0</v>
      </c>
      <c r="BI31" s="168">
        <v>0.0</v>
      </c>
      <c r="BJ31" s="168">
        <v>0.0</v>
      </c>
      <c r="BK31" s="168">
        <v>0.0</v>
      </c>
      <c r="BL31" s="169">
        <v>0.0</v>
      </c>
      <c r="BM31" s="169">
        <v>0.0</v>
      </c>
      <c r="BN31" s="169">
        <v>0.0</v>
      </c>
      <c r="BO31" s="169">
        <v>0.0</v>
      </c>
      <c r="BP31" s="169">
        <v>0.0</v>
      </c>
      <c r="BQ31" s="169">
        <v>0.0</v>
      </c>
      <c r="BR31" s="169">
        <v>0.0</v>
      </c>
      <c r="BS31" s="169">
        <v>0.0</v>
      </c>
      <c r="BT31" s="171"/>
      <c r="BU31" s="169">
        <v>0.0</v>
      </c>
      <c r="BV31" s="169">
        <v>0.0</v>
      </c>
      <c r="BW31" s="169">
        <v>0.0</v>
      </c>
      <c r="BX31" s="169">
        <v>0.0</v>
      </c>
      <c r="BY31" s="169">
        <v>0.0</v>
      </c>
      <c r="BZ31" s="169">
        <v>0.0</v>
      </c>
      <c r="CA31" s="169">
        <v>0.0</v>
      </c>
      <c r="CB31" s="169">
        <v>0.0</v>
      </c>
      <c r="CC31" s="168">
        <v>0.0</v>
      </c>
      <c r="CD31" s="168">
        <v>0.0</v>
      </c>
      <c r="CE31" s="168">
        <v>0.0</v>
      </c>
      <c r="CF31" s="168">
        <v>0.0</v>
      </c>
      <c r="CG31" s="168">
        <v>0.0</v>
      </c>
      <c r="CH31" s="168">
        <v>0.0</v>
      </c>
      <c r="CI31" s="168">
        <v>0.0</v>
      </c>
      <c r="CJ31" s="168">
        <v>0.0</v>
      </c>
      <c r="CK31" s="169">
        <v>0.0</v>
      </c>
      <c r="CL31" s="169">
        <v>0.0</v>
      </c>
      <c r="CM31" s="169">
        <v>0.0</v>
      </c>
      <c r="CN31" s="169">
        <v>0.0</v>
      </c>
      <c r="CO31" s="169">
        <v>0.0</v>
      </c>
      <c r="CP31" s="169">
        <v>0.0</v>
      </c>
      <c r="CQ31" s="169">
        <v>0.0</v>
      </c>
      <c r="CR31" s="169">
        <v>0.0</v>
      </c>
      <c r="CS31" s="168">
        <v>0.0</v>
      </c>
      <c r="CT31" s="168">
        <v>0.0</v>
      </c>
      <c r="CU31" s="168">
        <v>0.0</v>
      </c>
      <c r="CV31" s="168">
        <v>0.0</v>
      </c>
      <c r="CW31" s="168">
        <v>0.0</v>
      </c>
      <c r="CX31" s="168">
        <v>0.0</v>
      </c>
      <c r="CY31" s="168">
        <v>0.0</v>
      </c>
      <c r="CZ31" s="168">
        <v>0.0</v>
      </c>
      <c r="DA31" s="169">
        <v>0.0</v>
      </c>
      <c r="DB31" s="169">
        <v>0.0</v>
      </c>
      <c r="DC31" s="169">
        <v>0.0</v>
      </c>
      <c r="DD31" s="169">
        <v>0.0</v>
      </c>
      <c r="DE31" s="169">
        <v>0.0</v>
      </c>
      <c r="DF31" s="169">
        <v>0.0</v>
      </c>
      <c r="DG31" s="169">
        <v>0.0</v>
      </c>
      <c r="DH31" s="169">
        <v>0.0</v>
      </c>
      <c r="DI31" s="171"/>
      <c r="DJ31" s="171"/>
      <c r="DK31" s="171"/>
      <c r="DL31" s="171"/>
      <c r="DM31" s="171"/>
      <c r="DN31" s="171"/>
      <c r="DO31" s="171"/>
      <c r="DP31" s="171"/>
      <c r="DQ31" s="171"/>
      <c r="DR31" s="171"/>
      <c r="DS31" s="171"/>
      <c r="DT31" s="171"/>
      <c r="DU31" s="171"/>
      <c r="DV31" s="171"/>
      <c r="DW31" s="171"/>
      <c r="DX31" s="171"/>
      <c r="DY31" s="171"/>
      <c r="DZ31" s="171"/>
      <c r="EA31" s="171"/>
      <c r="EB31" s="171"/>
      <c r="EC31" s="171"/>
      <c r="ED31" s="171"/>
      <c r="EE31" s="171"/>
      <c r="EF31" s="171"/>
      <c r="EG31" s="171"/>
      <c r="EH31" s="171"/>
      <c r="EI31" s="171"/>
      <c r="EJ31" s="171"/>
      <c r="EK31" s="171"/>
      <c r="EL31" s="171"/>
      <c r="EM31" s="171"/>
      <c r="EN31" s="171"/>
      <c r="EO31" s="171"/>
      <c r="EP31" s="171"/>
      <c r="EQ31" s="171"/>
      <c r="ER31" s="171"/>
      <c r="ES31" s="171"/>
      <c r="ET31" s="171"/>
      <c r="EU31" s="171"/>
      <c r="EV31" s="171"/>
      <c r="EW31" s="171"/>
      <c r="EX31" s="171"/>
      <c r="EY31" s="171"/>
      <c r="EZ31" s="171"/>
      <c r="FA31" s="171"/>
      <c r="FB31" s="171"/>
      <c r="FC31" s="171"/>
      <c r="FD31" s="171"/>
      <c r="FE31" s="171"/>
      <c r="FF31" s="171"/>
      <c r="FG31" s="171"/>
      <c r="FH31" s="171"/>
      <c r="FI31" s="171"/>
      <c r="FJ31" s="171"/>
      <c r="FK31" s="171"/>
    </row>
    <row r="32">
      <c r="A32" s="176" t="s">
        <v>258</v>
      </c>
      <c r="B32" s="176" t="s">
        <v>259</v>
      </c>
      <c r="C32" s="177" t="s">
        <v>260</v>
      </c>
      <c r="D32" s="176" t="s">
        <v>261</v>
      </c>
      <c r="E32" s="178"/>
      <c r="F32" s="179"/>
      <c r="G32" s="158" t="s">
        <v>218</v>
      </c>
      <c r="H32" s="159" t="s">
        <v>219</v>
      </c>
      <c r="I32" s="194"/>
      <c r="J32" s="182"/>
      <c r="K32" s="182"/>
      <c r="L32" s="183">
        <f t="shared" si="1"/>
        <v>0</v>
      </c>
      <c r="M32" s="184">
        <v>20.0</v>
      </c>
      <c r="N32" s="183"/>
      <c r="O32" s="185"/>
      <c r="P32" s="186"/>
      <c r="Q32" s="186"/>
      <c r="R32" s="187"/>
      <c r="S32" s="188"/>
      <c r="T32" s="189" t="b">
        <v>0</v>
      </c>
      <c r="U32" s="189" t="b">
        <v>0</v>
      </c>
      <c r="V32" s="189" t="b">
        <v>0</v>
      </c>
      <c r="W32" s="189" t="b">
        <v>0</v>
      </c>
      <c r="X32" s="189" t="b">
        <v>0</v>
      </c>
      <c r="Y32" s="189" t="b">
        <v>0</v>
      </c>
      <c r="Z32" s="189" t="b">
        <v>0</v>
      </c>
      <c r="AA32" s="189" t="b">
        <v>0</v>
      </c>
      <c r="AB32" s="189" t="b">
        <v>0</v>
      </c>
      <c r="AC32" s="189" t="b">
        <v>0</v>
      </c>
      <c r="AD32" s="189" t="b">
        <v>0</v>
      </c>
      <c r="AE32" s="189" t="b">
        <v>0</v>
      </c>
      <c r="AF32" s="189" t="b">
        <v>0</v>
      </c>
      <c r="AG32" s="189" t="b">
        <v>0</v>
      </c>
      <c r="AH32" s="189" t="b">
        <v>0</v>
      </c>
      <c r="AI32" s="189" t="b">
        <v>0</v>
      </c>
      <c r="AJ32" s="189" t="b">
        <v>0</v>
      </c>
      <c r="AK32" s="189" t="b">
        <v>0</v>
      </c>
      <c r="AL32" s="189" t="b">
        <v>0</v>
      </c>
      <c r="AM32" s="185"/>
      <c r="AN32" s="190">
        <v>0.0</v>
      </c>
      <c r="AO32" s="190">
        <v>0.0</v>
      </c>
      <c r="AP32" s="190">
        <v>0.0</v>
      </c>
      <c r="AQ32" s="190">
        <v>0.0</v>
      </c>
      <c r="AR32" s="190">
        <v>0.0</v>
      </c>
      <c r="AS32" s="190">
        <v>0.0</v>
      </c>
      <c r="AT32" s="190">
        <v>0.0</v>
      </c>
      <c r="AU32" s="190">
        <v>0.0</v>
      </c>
      <c r="AV32" s="191">
        <v>0.0</v>
      </c>
      <c r="AW32" s="191">
        <v>0.0</v>
      </c>
      <c r="AX32" s="191">
        <v>0.0</v>
      </c>
      <c r="AY32" s="191">
        <v>0.0</v>
      </c>
      <c r="AZ32" s="191">
        <v>0.0</v>
      </c>
      <c r="BA32" s="191">
        <v>0.0</v>
      </c>
      <c r="BB32" s="191">
        <v>0.0</v>
      </c>
      <c r="BC32" s="191">
        <v>0.0</v>
      </c>
      <c r="BD32" s="190">
        <v>0.0</v>
      </c>
      <c r="BE32" s="190">
        <v>0.0</v>
      </c>
      <c r="BF32" s="190">
        <v>0.0</v>
      </c>
      <c r="BG32" s="190">
        <v>0.0</v>
      </c>
      <c r="BH32" s="190">
        <v>0.0</v>
      </c>
      <c r="BI32" s="190">
        <v>0.0</v>
      </c>
      <c r="BJ32" s="190">
        <v>0.0</v>
      </c>
      <c r="BK32" s="190">
        <v>0.0</v>
      </c>
      <c r="BL32" s="191">
        <v>0.0</v>
      </c>
      <c r="BM32" s="191">
        <v>0.0</v>
      </c>
      <c r="BN32" s="191">
        <v>0.0</v>
      </c>
      <c r="BO32" s="191">
        <v>0.0</v>
      </c>
      <c r="BP32" s="191">
        <v>0.0</v>
      </c>
      <c r="BQ32" s="191">
        <v>0.0</v>
      </c>
      <c r="BR32" s="191">
        <v>0.0</v>
      </c>
      <c r="BS32" s="191">
        <v>0.0</v>
      </c>
      <c r="BT32" s="193"/>
      <c r="BU32" s="191">
        <v>0.0</v>
      </c>
      <c r="BV32" s="191">
        <v>0.0</v>
      </c>
      <c r="BW32" s="191">
        <v>0.0</v>
      </c>
      <c r="BX32" s="191">
        <v>0.0</v>
      </c>
      <c r="BY32" s="191">
        <v>0.0</v>
      </c>
      <c r="BZ32" s="191">
        <v>0.0</v>
      </c>
      <c r="CA32" s="191">
        <v>0.0</v>
      </c>
      <c r="CB32" s="191">
        <v>0.0</v>
      </c>
      <c r="CC32" s="190">
        <v>0.0</v>
      </c>
      <c r="CD32" s="190">
        <v>0.0</v>
      </c>
      <c r="CE32" s="190">
        <v>0.0</v>
      </c>
      <c r="CF32" s="190">
        <v>0.0</v>
      </c>
      <c r="CG32" s="190">
        <v>0.0</v>
      </c>
      <c r="CH32" s="190">
        <v>0.0</v>
      </c>
      <c r="CI32" s="190">
        <v>0.0</v>
      </c>
      <c r="CJ32" s="190">
        <v>0.0</v>
      </c>
      <c r="CK32" s="191">
        <v>0.0</v>
      </c>
      <c r="CL32" s="191">
        <v>0.0</v>
      </c>
      <c r="CM32" s="191">
        <v>0.0</v>
      </c>
      <c r="CN32" s="191">
        <v>0.0</v>
      </c>
      <c r="CO32" s="191">
        <v>0.0</v>
      </c>
      <c r="CP32" s="191">
        <v>0.0</v>
      </c>
      <c r="CQ32" s="191">
        <v>0.0</v>
      </c>
      <c r="CR32" s="191">
        <v>0.0</v>
      </c>
      <c r="CS32" s="190">
        <v>0.0</v>
      </c>
      <c r="CT32" s="190">
        <v>0.0</v>
      </c>
      <c r="CU32" s="190">
        <v>0.0</v>
      </c>
      <c r="CV32" s="190">
        <v>0.0</v>
      </c>
      <c r="CW32" s="190">
        <v>0.0</v>
      </c>
      <c r="CX32" s="190">
        <v>0.0</v>
      </c>
      <c r="CY32" s="190">
        <v>0.0</v>
      </c>
      <c r="CZ32" s="190">
        <v>0.0</v>
      </c>
      <c r="DA32" s="191">
        <v>0.0</v>
      </c>
      <c r="DB32" s="191">
        <v>0.0</v>
      </c>
      <c r="DC32" s="191">
        <v>0.0</v>
      </c>
      <c r="DD32" s="191">
        <v>0.0</v>
      </c>
      <c r="DE32" s="191">
        <v>0.0</v>
      </c>
      <c r="DF32" s="191">
        <v>0.0</v>
      </c>
      <c r="DG32" s="191">
        <v>0.0</v>
      </c>
      <c r="DH32" s="191">
        <v>0.0</v>
      </c>
      <c r="DI32" s="193"/>
      <c r="DJ32" s="193"/>
      <c r="DK32" s="193"/>
      <c r="DL32" s="193"/>
      <c r="DM32" s="193"/>
      <c r="DN32" s="193"/>
      <c r="DO32" s="193"/>
      <c r="DP32" s="193"/>
      <c r="DQ32" s="193"/>
      <c r="DR32" s="193"/>
      <c r="DS32" s="193"/>
      <c r="DT32" s="193"/>
      <c r="DU32" s="193"/>
      <c r="DV32" s="193"/>
      <c r="DW32" s="193"/>
      <c r="DX32" s="193"/>
      <c r="DY32" s="193"/>
      <c r="DZ32" s="193"/>
      <c r="EA32" s="193"/>
      <c r="EB32" s="193"/>
      <c r="EC32" s="193"/>
      <c r="ED32" s="193"/>
      <c r="EE32" s="193"/>
      <c r="EF32" s="193"/>
      <c r="EG32" s="193"/>
      <c r="EH32" s="193"/>
      <c r="EI32" s="193"/>
      <c r="EJ32" s="193"/>
      <c r="EK32" s="193"/>
      <c r="EL32" s="193"/>
      <c r="EM32" s="193"/>
      <c r="EN32" s="193"/>
      <c r="EO32" s="193"/>
      <c r="EP32" s="193"/>
      <c r="EQ32" s="193"/>
      <c r="ER32" s="193"/>
      <c r="ES32" s="193"/>
      <c r="ET32" s="193"/>
      <c r="EU32" s="193"/>
      <c r="EV32" s="193"/>
      <c r="EW32" s="193"/>
      <c r="EX32" s="193"/>
      <c r="EY32" s="193"/>
      <c r="EZ32" s="193"/>
      <c r="FA32" s="193"/>
      <c r="FB32" s="193"/>
      <c r="FC32" s="193"/>
      <c r="FD32" s="193"/>
      <c r="FE32" s="193"/>
      <c r="FF32" s="193"/>
      <c r="FG32" s="193"/>
      <c r="FH32" s="193"/>
      <c r="FI32" s="193"/>
      <c r="FJ32" s="193"/>
      <c r="FK32" s="193"/>
    </row>
    <row r="33">
      <c r="A33" s="176" t="s">
        <v>262</v>
      </c>
      <c r="B33" s="176" t="s">
        <v>263</v>
      </c>
      <c r="C33" s="177" t="s">
        <v>264</v>
      </c>
      <c r="D33" s="176" t="s">
        <v>265</v>
      </c>
      <c r="E33" s="178"/>
      <c r="F33" s="179"/>
      <c r="G33" s="198" t="s">
        <v>218</v>
      </c>
      <c r="H33" s="159" t="s">
        <v>219</v>
      </c>
      <c r="I33" s="194"/>
      <c r="J33" s="182"/>
      <c r="K33" s="182"/>
      <c r="L33" s="183">
        <f t="shared" si="1"/>
        <v>0</v>
      </c>
      <c r="M33" s="184">
        <v>20.0</v>
      </c>
      <c r="N33" s="183"/>
      <c r="O33" s="185"/>
      <c r="P33" s="186"/>
      <c r="Q33" s="186"/>
      <c r="R33" s="187"/>
      <c r="S33" s="188"/>
      <c r="T33" s="189" t="b">
        <v>0</v>
      </c>
      <c r="U33" s="189" t="b">
        <v>0</v>
      </c>
      <c r="V33" s="189" t="b">
        <v>0</v>
      </c>
      <c r="W33" s="189" t="b">
        <v>0</v>
      </c>
      <c r="X33" s="189" t="b">
        <v>0</v>
      </c>
      <c r="Y33" s="189" t="b">
        <v>0</v>
      </c>
      <c r="Z33" s="189" t="b">
        <v>0</v>
      </c>
      <c r="AA33" s="189" t="b">
        <v>0</v>
      </c>
      <c r="AB33" s="189" t="b">
        <v>0</v>
      </c>
      <c r="AC33" s="189" t="b">
        <v>0</v>
      </c>
      <c r="AD33" s="189" t="b">
        <v>0</v>
      </c>
      <c r="AE33" s="189" t="b">
        <v>0</v>
      </c>
      <c r="AF33" s="189" t="b">
        <v>0</v>
      </c>
      <c r="AG33" s="189" t="b">
        <v>0</v>
      </c>
      <c r="AH33" s="189" t="b">
        <v>0</v>
      </c>
      <c r="AI33" s="189" t="b">
        <v>0</v>
      </c>
      <c r="AJ33" s="189" t="b">
        <v>0</v>
      </c>
      <c r="AK33" s="189" t="b">
        <v>0</v>
      </c>
      <c r="AL33" s="189" t="b">
        <v>0</v>
      </c>
      <c r="AM33" s="185"/>
      <c r="AN33" s="190">
        <v>0.0</v>
      </c>
      <c r="AO33" s="190">
        <v>0.0</v>
      </c>
      <c r="AP33" s="190">
        <v>0.0</v>
      </c>
      <c r="AQ33" s="190">
        <v>0.0</v>
      </c>
      <c r="AR33" s="190">
        <v>0.0</v>
      </c>
      <c r="AS33" s="190">
        <v>0.0</v>
      </c>
      <c r="AT33" s="190">
        <v>0.0</v>
      </c>
      <c r="AU33" s="190">
        <v>0.0</v>
      </c>
      <c r="AV33" s="191">
        <v>0.0</v>
      </c>
      <c r="AW33" s="191">
        <v>0.0</v>
      </c>
      <c r="AX33" s="191">
        <v>0.0</v>
      </c>
      <c r="AY33" s="191">
        <v>0.0</v>
      </c>
      <c r="AZ33" s="191">
        <v>0.0</v>
      </c>
      <c r="BA33" s="191">
        <v>0.0</v>
      </c>
      <c r="BB33" s="191">
        <v>0.0</v>
      </c>
      <c r="BC33" s="191">
        <v>0.0</v>
      </c>
      <c r="BD33" s="190">
        <v>0.0</v>
      </c>
      <c r="BE33" s="190">
        <v>0.0</v>
      </c>
      <c r="BF33" s="190">
        <v>0.0</v>
      </c>
      <c r="BG33" s="190">
        <v>0.0</v>
      </c>
      <c r="BH33" s="190">
        <v>0.0</v>
      </c>
      <c r="BI33" s="190">
        <v>0.0</v>
      </c>
      <c r="BJ33" s="190">
        <v>0.0</v>
      </c>
      <c r="BK33" s="190">
        <v>0.0</v>
      </c>
      <c r="BL33" s="191">
        <v>0.0</v>
      </c>
      <c r="BM33" s="191">
        <v>0.0</v>
      </c>
      <c r="BN33" s="191">
        <v>0.0</v>
      </c>
      <c r="BO33" s="191">
        <v>0.0</v>
      </c>
      <c r="BP33" s="191">
        <v>0.0</v>
      </c>
      <c r="BQ33" s="191">
        <v>0.0</v>
      </c>
      <c r="BR33" s="191">
        <v>0.0</v>
      </c>
      <c r="BS33" s="191">
        <v>0.0</v>
      </c>
      <c r="BT33" s="193"/>
      <c r="BU33" s="191">
        <v>0.0</v>
      </c>
      <c r="BV33" s="191">
        <v>0.0</v>
      </c>
      <c r="BW33" s="191">
        <v>0.0</v>
      </c>
      <c r="BX33" s="191">
        <v>0.0</v>
      </c>
      <c r="BY33" s="191">
        <v>0.0</v>
      </c>
      <c r="BZ33" s="191">
        <v>0.0</v>
      </c>
      <c r="CA33" s="191">
        <v>0.0</v>
      </c>
      <c r="CB33" s="191">
        <v>0.0</v>
      </c>
      <c r="CC33" s="190">
        <v>0.0</v>
      </c>
      <c r="CD33" s="190">
        <v>0.0</v>
      </c>
      <c r="CE33" s="190">
        <v>0.0</v>
      </c>
      <c r="CF33" s="190">
        <v>0.0</v>
      </c>
      <c r="CG33" s="190">
        <v>0.0</v>
      </c>
      <c r="CH33" s="190">
        <v>0.0</v>
      </c>
      <c r="CI33" s="190">
        <v>0.0</v>
      </c>
      <c r="CJ33" s="190">
        <v>0.0</v>
      </c>
      <c r="CK33" s="191">
        <v>0.0</v>
      </c>
      <c r="CL33" s="191">
        <v>0.0</v>
      </c>
      <c r="CM33" s="191">
        <v>0.0</v>
      </c>
      <c r="CN33" s="191">
        <v>0.0</v>
      </c>
      <c r="CO33" s="191">
        <v>0.0</v>
      </c>
      <c r="CP33" s="191">
        <v>0.0</v>
      </c>
      <c r="CQ33" s="191">
        <v>0.0</v>
      </c>
      <c r="CR33" s="191">
        <v>0.0</v>
      </c>
      <c r="CS33" s="190">
        <v>0.0</v>
      </c>
      <c r="CT33" s="190">
        <v>0.0</v>
      </c>
      <c r="CU33" s="190">
        <v>0.0</v>
      </c>
      <c r="CV33" s="190">
        <v>0.0</v>
      </c>
      <c r="CW33" s="190">
        <v>0.0</v>
      </c>
      <c r="CX33" s="190">
        <v>0.0</v>
      </c>
      <c r="CY33" s="190">
        <v>0.0</v>
      </c>
      <c r="CZ33" s="190">
        <v>0.0</v>
      </c>
      <c r="DA33" s="191">
        <v>0.0</v>
      </c>
      <c r="DB33" s="191">
        <v>0.0</v>
      </c>
      <c r="DC33" s="191">
        <v>0.0</v>
      </c>
      <c r="DD33" s="191">
        <v>0.0</v>
      </c>
      <c r="DE33" s="191">
        <v>0.0</v>
      </c>
      <c r="DF33" s="191">
        <v>0.0</v>
      </c>
      <c r="DG33" s="191">
        <v>0.0</v>
      </c>
      <c r="DH33" s="191">
        <v>0.0</v>
      </c>
      <c r="DI33" s="193"/>
      <c r="DJ33" s="193"/>
      <c r="DK33" s="193"/>
      <c r="DL33" s="193"/>
      <c r="DM33" s="193"/>
      <c r="DN33" s="193"/>
      <c r="DO33" s="193"/>
      <c r="DP33" s="193"/>
      <c r="DQ33" s="193"/>
      <c r="DR33" s="193"/>
      <c r="DS33" s="193"/>
      <c r="DT33" s="193"/>
      <c r="DU33" s="193"/>
      <c r="DV33" s="193"/>
      <c r="DW33" s="193"/>
      <c r="DX33" s="193"/>
      <c r="DY33" s="193"/>
      <c r="DZ33" s="193"/>
      <c r="EA33" s="193"/>
      <c r="EB33" s="193"/>
      <c r="EC33" s="193"/>
      <c r="ED33" s="193"/>
      <c r="EE33" s="193"/>
      <c r="EF33" s="193"/>
      <c r="EG33" s="193"/>
      <c r="EH33" s="193"/>
      <c r="EI33" s="193"/>
      <c r="EJ33" s="193"/>
      <c r="EK33" s="193"/>
      <c r="EL33" s="193"/>
      <c r="EM33" s="193"/>
      <c r="EN33" s="193"/>
      <c r="EO33" s="193"/>
      <c r="EP33" s="193"/>
      <c r="EQ33" s="193"/>
      <c r="ER33" s="193"/>
      <c r="ES33" s="193"/>
      <c r="ET33" s="193"/>
      <c r="EU33" s="193"/>
      <c r="EV33" s="193"/>
      <c r="EW33" s="193"/>
      <c r="EX33" s="193"/>
      <c r="EY33" s="193"/>
      <c r="EZ33" s="193"/>
      <c r="FA33" s="193"/>
      <c r="FB33" s="193"/>
      <c r="FC33" s="193"/>
      <c r="FD33" s="193"/>
      <c r="FE33" s="193"/>
      <c r="FF33" s="193"/>
      <c r="FG33" s="193"/>
      <c r="FH33" s="193"/>
      <c r="FI33" s="193"/>
      <c r="FJ33" s="193"/>
      <c r="FK33" s="193"/>
    </row>
    <row r="34">
      <c r="A34" s="176" t="s">
        <v>266</v>
      </c>
      <c r="B34" s="176" t="s">
        <v>267</v>
      </c>
      <c r="C34" s="177" t="s">
        <v>268</v>
      </c>
      <c r="D34" s="176" t="s">
        <v>269</v>
      </c>
      <c r="E34" s="178"/>
      <c r="F34" s="179"/>
      <c r="G34" s="180" t="s">
        <v>218</v>
      </c>
      <c r="H34" s="159" t="s">
        <v>219</v>
      </c>
      <c r="I34" s="194"/>
      <c r="J34" s="182"/>
      <c r="K34" s="182"/>
      <c r="L34" s="183">
        <f t="shared" si="1"/>
        <v>0</v>
      </c>
      <c r="M34" s="184">
        <v>20.0</v>
      </c>
      <c r="N34" s="183"/>
      <c r="O34" s="185"/>
      <c r="P34" s="186"/>
      <c r="Q34" s="186"/>
      <c r="R34" s="187"/>
      <c r="S34" s="188"/>
      <c r="T34" s="189" t="b">
        <v>0</v>
      </c>
      <c r="U34" s="189" t="b">
        <v>0</v>
      </c>
      <c r="V34" s="189" t="b">
        <v>0</v>
      </c>
      <c r="W34" s="189" t="b">
        <v>0</v>
      </c>
      <c r="X34" s="189" t="b">
        <v>0</v>
      </c>
      <c r="Y34" s="189" t="b">
        <v>0</v>
      </c>
      <c r="Z34" s="189" t="b">
        <v>0</v>
      </c>
      <c r="AA34" s="189" t="b">
        <v>0</v>
      </c>
      <c r="AB34" s="189" t="b">
        <v>0</v>
      </c>
      <c r="AC34" s="189" t="b">
        <v>0</v>
      </c>
      <c r="AD34" s="189" t="b">
        <v>0</v>
      </c>
      <c r="AE34" s="189" t="b">
        <v>0</v>
      </c>
      <c r="AF34" s="189" t="b">
        <v>0</v>
      </c>
      <c r="AG34" s="189" t="b">
        <v>0</v>
      </c>
      <c r="AH34" s="189" t="b">
        <v>0</v>
      </c>
      <c r="AI34" s="189" t="b">
        <v>0</v>
      </c>
      <c r="AJ34" s="189" t="b">
        <v>0</v>
      </c>
      <c r="AK34" s="189" t="b">
        <v>0</v>
      </c>
      <c r="AL34" s="189" t="b">
        <v>0</v>
      </c>
      <c r="AM34" s="185"/>
      <c r="AN34" s="190">
        <v>0.0</v>
      </c>
      <c r="AO34" s="190">
        <v>0.0</v>
      </c>
      <c r="AP34" s="190">
        <v>0.0</v>
      </c>
      <c r="AQ34" s="190">
        <v>0.0</v>
      </c>
      <c r="AR34" s="190">
        <v>0.0</v>
      </c>
      <c r="AS34" s="190">
        <v>0.0</v>
      </c>
      <c r="AT34" s="190">
        <v>0.0</v>
      </c>
      <c r="AU34" s="190">
        <v>0.0</v>
      </c>
      <c r="AV34" s="191">
        <v>0.0</v>
      </c>
      <c r="AW34" s="191">
        <v>0.0</v>
      </c>
      <c r="AX34" s="191">
        <v>0.0</v>
      </c>
      <c r="AY34" s="191">
        <v>0.0</v>
      </c>
      <c r="AZ34" s="191">
        <v>0.0</v>
      </c>
      <c r="BA34" s="191">
        <v>0.0</v>
      </c>
      <c r="BB34" s="191">
        <v>0.0</v>
      </c>
      <c r="BC34" s="191">
        <v>0.0</v>
      </c>
      <c r="BD34" s="190">
        <v>0.0</v>
      </c>
      <c r="BE34" s="190">
        <v>0.0</v>
      </c>
      <c r="BF34" s="190">
        <v>0.0</v>
      </c>
      <c r="BG34" s="190">
        <v>0.0</v>
      </c>
      <c r="BH34" s="190">
        <v>0.0</v>
      </c>
      <c r="BI34" s="190">
        <v>0.0</v>
      </c>
      <c r="BJ34" s="190">
        <v>0.0</v>
      </c>
      <c r="BK34" s="190">
        <v>0.0</v>
      </c>
      <c r="BL34" s="191">
        <v>0.0</v>
      </c>
      <c r="BM34" s="191">
        <v>0.0</v>
      </c>
      <c r="BN34" s="191">
        <v>0.0</v>
      </c>
      <c r="BO34" s="191">
        <v>0.0</v>
      </c>
      <c r="BP34" s="191">
        <v>0.0</v>
      </c>
      <c r="BQ34" s="191">
        <v>0.0</v>
      </c>
      <c r="BR34" s="191">
        <v>0.0</v>
      </c>
      <c r="BS34" s="191">
        <v>0.0</v>
      </c>
      <c r="BT34" s="193"/>
      <c r="BU34" s="191">
        <v>0.0</v>
      </c>
      <c r="BV34" s="191">
        <v>0.0</v>
      </c>
      <c r="BW34" s="191">
        <v>0.0</v>
      </c>
      <c r="BX34" s="191">
        <v>0.0</v>
      </c>
      <c r="BY34" s="191">
        <v>0.0</v>
      </c>
      <c r="BZ34" s="191">
        <v>0.0</v>
      </c>
      <c r="CA34" s="191">
        <v>0.0</v>
      </c>
      <c r="CB34" s="191">
        <v>0.0</v>
      </c>
      <c r="CC34" s="190">
        <v>0.0</v>
      </c>
      <c r="CD34" s="190">
        <v>0.0</v>
      </c>
      <c r="CE34" s="190">
        <v>0.0</v>
      </c>
      <c r="CF34" s="190">
        <v>0.0</v>
      </c>
      <c r="CG34" s="190">
        <v>0.0</v>
      </c>
      <c r="CH34" s="190">
        <v>0.0</v>
      </c>
      <c r="CI34" s="190">
        <v>0.0</v>
      </c>
      <c r="CJ34" s="190">
        <v>0.0</v>
      </c>
      <c r="CK34" s="191">
        <v>0.0</v>
      </c>
      <c r="CL34" s="191">
        <v>0.0</v>
      </c>
      <c r="CM34" s="191">
        <v>0.0</v>
      </c>
      <c r="CN34" s="191">
        <v>0.0</v>
      </c>
      <c r="CO34" s="191">
        <v>0.0</v>
      </c>
      <c r="CP34" s="191">
        <v>0.0</v>
      </c>
      <c r="CQ34" s="191">
        <v>0.0</v>
      </c>
      <c r="CR34" s="191">
        <v>0.0</v>
      </c>
      <c r="CS34" s="190">
        <v>0.0</v>
      </c>
      <c r="CT34" s="190">
        <v>0.0</v>
      </c>
      <c r="CU34" s="190">
        <v>0.0</v>
      </c>
      <c r="CV34" s="190">
        <v>0.0</v>
      </c>
      <c r="CW34" s="190">
        <v>0.0</v>
      </c>
      <c r="CX34" s="190">
        <v>0.0</v>
      </c>
      <c r="CY34" s="190">
        <v>0.0</v>
      </c>
      <c r="CZ34" s="190">
        <v>0.0</v>
      </c>
      <c r="DA34" s="191">
        <v>0.0</v>
      </c>
      <c r="DB34" s="191">
        <v>0.0</v>
      </c>
      <c r="DC34" s="191">
        <v>0.0</v>
      </c>
      <c r="DD34" s="191">
        <v>0.0</v>
      </c>
      <c r="DE34" s="191">
        <v>0.0</v>
      </c>
      <c r="DF34" s="191">
        <v>0.0</v>
      </c>
      <c r="DG34" s="191">
        <v>0.0</v>
      </c>
      <c r="DH34" s="191">
        <v>0.0</v>
      </c>
      <c r="DI34" s="193"/>
      <c r="DJ34" s="193"/>
      <c r="DK34" s="193"/>
      <c r="DL34" s="193"/>
      <c r="DM34" s="193"/>
      <c r="DN34" s="193"/>
      <c r="DO34" s="193"/>
      <c r="DP34" s="193"/>
      <c r="DQ34" s="193"/>
      <c r="DR34" s="193"/>
      <c r="DS34" s="193"/>
      <c r="DT34" s="193"/>
      <c r="DU34" s="193"/>
      <c r="DV34" s="193"/>
      <c r="DW34" s="193"/>
      <c r="DX34" s="193"/>
      <c r="DY34" s="193"/>
      <c r="DZ34" s="193"/>
      <c r="EA34" s="193"/>
      <c r="EB34" s="193"/>
      <c r="EC34" s="193"/>
      <c r="ED34" s="193"/>
      <c r="EE34" s="193"/>
      <c r="EF34" s="193"/>
      <c r="EG34" s="193"/>
      <c r="EH34" s="193"/>
      <c r="EI34" s="193"/>
      <c r="EJ34" s="193"/>
      <c r="EK34" s="193"/>
      <c r="EL34" s="193"/>
      <c r="EM34" s="193"/>
      <c r="EN34" s="193"/>
      <c r="EO34" s="193"/>
      <c r="EP34" s="193"/>
      <c r="EQ34" s="193"/>
      <c r="ER34" s="193"/>
      <c r="ES34" s="193"/>
      <c r="ET34" s="193"/>
      <c r="EU34" s="193"/>
      <c r="EV34" s="193"/>
      <c r="EW34" s="193"/>
      <c r="EX34" s="193"/>
      <c r="EY34" s="193"/>
      <c r="EZ34" s="193"/>
      <c r="FA34" s="193"/>
      <c r="FB34" s="193"/>
      <c r="FC34" s="193"/>
      <c r="FD34" s="193"/>
      <c r="FE34" s="193"/>
      <c r="FF34" s="193"/>
      <c r="FG34" s="193"/>
      <c r="FH34" s="193"/>
      <c r="FI34" s="193"/>
      <c r="FJ34" s="193"/>
      <c r="FK34" s="193"/>
    </row>
    <row r="35">
      <c r="A35" s="176" t="s">
        <v>270</v>
      </c>
      <c r="B35" s="176" t="s">
        <v>271</v>
      </c>
      <c r="C35" s="177" t="s">
        <v>272</v>
      </c>
      <c r="D35" s="176" t="s">
        <v>273</v>
      </c>
      <c r="E35" s="178"/>
      <c r="F35" s="179"/>
      <c r="G35" s="198" t="s">
        <v>218</v>
      </c>
      <c r="H35" s="159" t="s">
        <v>219</v>
      </c>
      <c r="I35" s="181"/>
      <c r="J35" s="182"/>
      <c r="K35" s="182"/>
      <c r="L35" s="183">
        <f t="shared" si="1"/>
        <v>0</v>
      </c>
      <c r="M35" s="184">
        <v>20.0</v>
      </c>
      <c r="N35" s="183"/>
      <c r="O35" s="185"/>
      <c r="P35" s="186"/>
      <c r="Q35" s="186"/>
      <c r="R35" s="187"/>
      <c r="S35" s="188"/>
      <c r="T35" s="189" t="b">
        <v>0</v>
      </c>
      <c r="U35" s="189" t="b">
        <v>0</v>
      </c>
      <c r="V35" s="189" t="b">
        <v>0</v>
      </c>
      <c r="W35" s="189" t="b">
        <v>0</v>
      </c>
      <c r="X35" s="189" t="b">
        <v>0</v>
      </c>
      <c r="Y35" s="189" t="b">
        <v>0</v>
      </c>
      <c r="Z35" s="189" t="b">
        <v>0</v>
      </c>
      <c r="AA35" s="189" t="b">
        <v>0</v>
      </c>
      <c r="AB35" s="189" t="b">
        <v>0</v>
      </c>
      <c r="AC35" s="189" t="b">
        <v>0</v>
      </c>
      <c r="AD35" s="189" t="b">
        <v>0</v>
      </c>
      <c r="AE35" s="189" t="b">
        <v>0</v>
      </c>
      <c r="AF35" s="189" t="b">
        <v>0</v>
      </c>
      <c r="AG35" s="189" t="b">
        <v>0</v>
      </c>
      <c r="AH35" s="189" t="b">
        <v>0</v>
      </c>
      <c r="AI35" s="189" t="b">
        <v>0</v>
      </c>
      <c r="AJ35" s="189" t="b">
        <v>0</v>
      </c>
      <c r="AK35" s="189" t="b">
        <v>0</v>
      </c>
      <c r="AL35" s="189" t="b">
        <v>0</v>
      </c>
      <c r="AM35" s="185"/>
      <c r="AN35" s="190">
        <v>0.0</v>
      </c>
      <c r="AO35" s="190">
        <v>0.0</v>
      </c>
      <c r="AP35" s="190">
        <v>0.0</v>
      </c>
      <c r="AQ35" s="190">
        <v>0.0</v>
      </c>
      <c r="AR35" s="190">
        <v>0.0</v>
      </c>
      <c r="AS35" s="190">
        <v>0.0</v>
      </c>
      <c r="AT35" s="190">
        <v>0.0</v>
      </c>
      <c r="AU35" s="190">
        <v>0.0</v>
      </c>
      <c r="AV35" s="191">
        <v>0.0</v>
      </c>
      <c r="AW35" s="191">
        <v>0.0</v>
      </c>
      <c r="AX35" s="191">
        <v>0.0</v>
      </c>
      <c r="AY35" s="191">
        <v>0.0</v>
      </c>
      <c r="AZ35" s="191">
        <v>0.0</v>
      </c>
      <c r="BA35" s="191">
        <v>0.0</v>
      </c>
      <c r="BB35" s="191">
        <v>0.0</v>
      </c>
      <c r="BC35" s="191">
        <v>0.0</v>
      </c>
      <c r="BD35" s="190">
        <v>0.0</v>
      </c>
      <c r="BE35" s="190">
        <v>0.0</v>
      </c>
      <c r="BF35" s="190">
        <v>0.0</v>
      </c>
      <c r="BG35" s="190">
        <v>0.0</v>
      </c>
      <c r="BH35" s="190">
        <v>0.0</v>
      </c>
      <c r="BI35" s="190">
        <v>0.0</v>
      </c>
      <c r="BJ35" s="190">
        <v>0.0</v>
      </c>
      <c r="BK35" s="190">
        <v>0.0</v>
      </c>
      <c r="BL35" s="191">
        <v>0.0</v>
      </c>
      <c r="BM35" s="191">
        <v>0.0</v>
      </c>
      <c r="BN35" s="191">
        <v>0.0</v>
      </c>
      <c r="BO35" s="191">
        <v>0.0</v>
      </c>
      <c r="BP35" s="191">
        <v>0.0</v>
      </c>
      <c r="BQ35" s="191">
        <v>0.0</v>
      </c>
      <c r="BR35" s="191">
        <v>0.0</v>
      </c>
      <c r="BS35" s="191">
        <v>0.0</v>
      </c>
      <c r="BT35" s="193"/>
      <c r="BU35" s="191">
        <v>0.0</v>
      </c>
      <c r="BV35" s="191">
        <v>0.0</v>
      </c>
      <c r="BW35" s="191">
        <v>0.0</v>
      </c>
      <c r="BX35" s="191">
        <v>0.0</v>
      </c>
      <c r="BY35" s="191">
        <v>0.0</v>
      </c>
      <c r="BZ35" s="191">
        <v>0.0</v>
      </c>
      <c r="CA35" s="191">
        <v>0.0</v>
      </c>
      <c r="CB35" s="191">
        <v>0.0</v>
      </c>
      <c r="CC35" s="190">
        <v>0.0</v>
      </c>
      <c r="CD35" s="190">
        <v>0.0</v>
      </c>
      <c r="CE35" s="190">
        <v>0.0</v>
      </c>
      <c r="CF35" s="190">
        <v>0.0</v>
      </c>
      <c r="CG35" s="190">
        <v>0.0</v>
      </c>
      <c r="CH35" s="190">
        <v>0.0</v>
      </c>
      <c r="CI35" s="190">
        <v>0.0</v>
      </c>
      <c r="CJ35" s="190">
        <v>0.0</v>
      </c>
      <c r="CK35" s="191">
        <v>0.0</v>
      </c>
      <c r="CL35" s="191">
        <v>0.0</v>
      </c>
      <c r="CM35" s="191">
        <v>0.0</v>
      </c>
      <c r="CN35" s="191">
        <v>0.0</v>
      </c>
      <c r="CO35" s="191">
        <v>0.0</v>
      </c>
      <c r="CP35" s="191">
        <v>0.0</v>
      </c>
      <c r="CQ35" s="191">
        <v>0.0</v>
      </c>
      <c r="CR35" s="191">
        <v>0.0</v>
      </c>
      <c r="CS35" s="190">
        <v>0.0</v>
      </c>
      <c r="CT35" s="190">
        <v>0.0</v>
      </c>
      <c r="CU35" s="190">
        <v>0.0</v>
      </c>
      <c r="CV35" s="190">
        <v>0.0</v>
      </c>
      <c r="CW35" s="190">
        <v>0.0</v>
      </c>
      <c r="CX35" s="190">
        <v>0.0</v>
      </c>
      <c r="CY35" s="190">
        <v>0.0</v>
      </c>
      <c r="CZ35" s="190">
        <v>0.0</v>
      </c>
      <c r="DA35" s="191">
        <v>0.0</v>
      </c>
      <c r="DB35" s="191">
        <v>0.0</v>
      </c>
      <c r="DC35" s="191">
        <v>0.0</v>
      </c>
      <c r="DD35" s="191">
        <v>0.0</v>
      </c>
      <c r="DE35" s="191">
        <v>0.0</v>
      </c>
      <c r="DF35" s="191">
        <v>0.0</v>
      </c>
      <c r="DG35" s="191">
        <v>0.0</v>
      </c>
      <c r="DH35" s="191">
        <v>0.0</v>
      </c>
      <c r="DI35" s="193"/>
      <c r="DJ35" s="193"/>
      <c r="DK35" s="193"/>
      <c r="DL35" s="193"/>
      <c r="DM35" s="193"/>
      <c r="DN35" s="193"/>
      <c r="DO35" s="193"/>
      <c r="DP35" s="193"/>
      <c r="DQ35" s="193"/>
      <c r="DR35" s="193"/>
      <c r="DS35" s="193"/>
      <c r="DT35" s="193"/>
      <c r="DU35" s="193"/>
      <c r="DV35" s="193"/>
      <c r="DW35" s="193"/>
      <c r="DX35" s="193"/>
      <c r="DY35" s="193"/>
      <c r="DZ35" s="193"/>
      <c r="EA35" s="193"/>
      <c r="EB35" s="193"/>
      <c r="EC35" s="193"/>
      <c r="ED35" s="193"/>
      <c r="EE35" s="193"/>
      <c r="EF35" s="193"/>
      <c r="EG35" s="193"/>
      <c r="EH35" s="193"/>
      <c r="EI35" s="193"/>
      <c r="EJ35" s="193"/>
      <c r="EK35" s="193"/>
      <c r="EL35" s="193"/>
      <c r="EM35" s="193"/>
      <c r="EN35" s="193"/>
      <c r="EO35" s="193"/>
      <c r="EP35" s="193"/>
      <c r="EQ35" s="193"/>
      <c r="ER35" s="193"/>
      <c r="ES35" s="193"/>
      <c r="ET35" s="193"/>
      <c r="EU35" s="193"/>
      <c r="EV35" s="193"/>
      <c r="EW35" s="193"/>
      <c r="EX35" s="193"/>
      <c r="EY35" s="193"/>
      <c r="EZ35" s="193"/>
      <c r="FA35" s="193"/>
      <c r="FB35" s="193"/>
      <c r="FC35" s="193"/>
      <c r="FD35" s="193"/>
      <c r="FE35" s="193"/>
      <c r="FF35" s="193"/>
      <c r="FG35" s="193"/>
      <c r="FH35" s="193"/>
      <c r="FI35" s="193"/>
      <c r="FJ35" s="193"/>
      <c r="FK35" s="193"/>
    </row>
    <row r="36">
      <c r="A36" s="176" t="s">
        <v>274</v>
      </c>
      <c r="B36" s="176" t="s">
        <v>275</v>
      </c>
      <c r="C36" s="177" t="s">
        <v>276</v>
      </c>
      <c r="D36" s="176" t="s">
        <v>277</v>
      </c>
      <c r="E36" s="178"/>
      <c r="F36" s="179"/>
      <c r="G36" s="198" t="s">
        <v>218</v>
      </c>
      <c r="H36" s="159" t="s">
        <v>219</v>
      </c>
      <c r="I36" s="181"/>
      <c r="J36" s="182"/>
      <c r="K36" s="182"/>
      <c r="L36" s="183">
        <f t="shared" si="1"/>
        <v>0</v>
      </c>
      <c r="M36" s="184">
        <v>20.0</v>
      </c>
      <c r="N36" s="183"/>
      <c r="O36" s="185"/>
      <c r="P36" s="186"/>
      <c r="Q36" s="186"/>
      <c r="R36" s="187"/>
      <c r="S36" s="188"/>
      <c r="T36" s="189" t="b">
        <v>0</v>
      </c>
      <c r="U36" s="189" t="b">
        <v>0</v>
      </c>
      <c r="V36" s="189" t="b">
        <v>0</v>
      </c>
      <c r="W36" s="189" t="b">
        <v>0</v>
      </c>
      <c r="X36" s="189" t="b">
        <v>0</v>
      </c>
      <c r="Y36" s="189" t="b">
        <v>0</v>
      </c>
      <c r="Z36" s="189" t="b">
        <v>0</v>
      </c>
      <c r="AA36" s="189" t="b">
        <v>0</v>
      </c>
      <c r="AB36" s="189" t="b">
        <v>0</v>
      </c>
      <c r="AC36" s="189" t="b">
        <v>0</v>
      </c>
      <c r="AD36" s="189" t="b">
        <v>0</v>
      </c>
      <c r="AE36" s="189" t="b">
        <v>0</v>
      </c>
      <c r="AF36" s="189" t="b">
        <v>0</v>
      </c>
      <c r="AG36" s="189" t="b">
        <v>0</v>
      </c>
      <c r="AH36" s="189" t="b">
        <v>0</v>
      </c>
      <c r="AI36" s="189" t="b">
        <v>0</v>
      </c>
      <c r="AJ36" s="189" t="b">
        <v>0</v>
      </c>
      <c r="AK36" s="189" t="b">
        <v>0</v>
      </c>
      <c r="AL36" s="189" t="b">
        <v>0</v>
      </c>
      <c r="AM36" s="185"/>
      <c r="AN36" s="190">
        <v>0.0</v>
      </c>
      <c r="AO36" s="190">
        <v>0.0</v>
      </c>
      <c r="AP36" s="190">
        <v>0.0</v>
      </c>
      <c r="AQ36" s="190">
        <v>0.0</v>
      </c>
      <c r="AR36" s="190">
        <v>0.0</v>
      </c>
      <c r="AS36" s="190">
        <v>0.0</v>
      </c>
      <c r="AT36" s="190">
        <v>0.0</v>
      </c>
      <c r="AU36" s="190">
        <v>0.0</v>
      </c>
      <c r="AV36" s="191">
        <v>0.0</v>
      </c>
      <c r="AW36" s="191">
        <v>0.0</v>
      </c>
      <c r="AX36" s="191">
        <v>0.0</v>
      </c>
      <c r="AY36" s="191">
        <v>0.0</v>
      </c>
      <c r="AZ36" s="191">
        <v>0.0</v>
      </c>
      <c r="BA36" s="191">
        <v>0.0</v>
      </c>
      <c r="BB36" s="191">
        <v>0.0</v>
      </c>
      <c r="BC36" s="191">
        <v>0.0</v>
      </c>
      <c r="BD36" s="190">
        <v>0.0</v>
      </c>
      <c r="BE36" s="190">
        <v>0.0</v>
      </c>
      <c r="BF36" s="190">
        <v>0.0</v>
      </c>
      <c r="BG36" s="190">
        <v>0.0</v>
      </c>
      <c r="BH36" s="190">
        <v>0.0</v>
      </c>
      <c r="BI36" s="190">
        <v>0.0</v>
      </c>
      <c r="BJ36" s="190">
        <v>0.0</v>
      </c>
      <c r="BK36" s="190">
        <v>0.0</v>
      </c>
      <c r="BL36" s="191">
        <v>0.0</v>
      </c>
      <c r="BM36" s="191">
        <v>0.0</v>
      </c>
      <c r="BN36" s="191">
        <v>0.0</v>
      </c>
      <c r="BO36" s="191">
        <v>0.0</v>
      </c>
      <c r="BP36" s="191">
        <v>0.0</v>
      </c>
      <c r="BQ36" s="191">
        <v>0.0</v>
      </c>
      <c r="BR36" s="191">
        <v>0.0</v>
      </c>
      <c r="BS36" s="191">
        <v>0.0</v>
      </c>
      <c r="BT36" s="193"/>
      <c r="BU36" s="191">
        <v>0.0</v>
      </c>
      <c r="BV36" s="191">
        <v>0.0</v>
      </c>
      <c r="BW36" s="191">
        <v>0.0</v>
      </c>
      <c r="BX36" s="191">
        <v>0.0</v>
      </c>
      <c r="BY36" s="191">
        <v>0.0</v>
      </c>
      <c r="BZ36" s="191">
        <v>0.0</v>
      </c>
      <c r="CA36" s="191">
        <v>0.0</v>
      </c>
      <c r="CB36" s="191">
        <v>0.0</v>
      </c>
      <c r="CC36" s="190">
        <v>0.0</v>
      </c>
      <c r="CD36" s="190">
        <v>0.0</v>
      </c>
      <c r="CE36" s="190">
        <v>0.0</v>
      </c>
      <c r="CF36" s="190">
        <v>0.0</v>
      </c>
      <c r="CG36" s="190">
        <v>0.0</v>
      </c>
      <c r="CH36" s="190">
        <v>0.0</v>
      </c>
      <c r="CI36" s="190">
        <v>0.0</v>
      </c>
      <c r="CJ36" s="190">
        <v>0.0</v>
      </c>
      <c r="CK36" s="191">
        <v>0.0</v>
      </c>
      <c r="CL36" s="191">
        <v>0.0</v>
      </c>
      <c r="CM36" s="191">
        <v>0.0</v>
      </c>
      <c r="CN36" s="191">
        <v>0.0</v>
      </c>
      <c r="CO36" s="191">
        <v>0.0</v>
      </c>
      <c r="CP36" s="191">
        <v>0.0</v>
      </c>
      <c r="CQ36" s="191">
        <v>0.0</v>
      </c>
      <c r="CR36" s="191">
        <v>0.0</v>
      </c>
      <c r="CS36" s="190">
        <v>0.0</v>
      </c>
      <c r="CT36" s="190">
        <v>0.0</v>
      </c>
      <c r="CU36" s="190">
        <v>0.0</v>
      </c>
      <c r="CV36" s="190">
        <v>0.0</v>
      </c>
      <c r="CW36" s="190">
        <v>0.0</v>
      </c>
      <c r="CX36" s="190">
        <v>0.0</v>
      </c>
      <c r="CY36" s="190">
        <v>0.0</v>
      </c>
      <c r="CZ36" s="190">
        <v>0.0</v>
      </c>
      <c r="DA36" s="191">
        <v>0.0</v>
      </c>
      <c r="DB36" s="191">
        <v>0.0</v>
      </c>
      <c r="DC36" s="191">
        <v>0.0</v>
      </c>
      <c r="DD36" s="191">
        <v>0.0</v>
      </c>
      <c r="DE36" s="191">
        <v>0.0</v>
      </c>
      <c r="DF36" s="191">
        <v>0.0</v>
      </c>
      <c r="DG36" s="191">
        <v>0.0</v>
      </c>
      <c r="DH36" s="191">
        <v>0.0</v>
      </c>
      <c r="DI36" s="193"/>
      <c r="DJ36" s="193"/>
      <c r="DK36" s="193"/>
      <c r="DL36" s="193"/>
      <c r="DM36" s="193"/>
      <c r="DN36" s="193"/>
      <c r="DO36" s="193"/>
      <c r="DP36" s="193"/>
      <c r="DQ36" s="193"/>
      <c r="DR36" s="193"/>
      <c r="DS36" s="193"/>
      <c r="DT36" s="193"/>
      <c r="DU36" s="193"/>
      <c r="DV36" s="193"/>
      <c r="DW36" s="193"/>
      <c r="DX36" s="193"/>
      <c r="DY36" s="193"/>
      <c r="DZ36" s="193"/>
      <c r="EA36" s="193"/>
      <c r="EB36" s="193"/>
      <c r="EC36" s="193"/>
      <c r="ED36" s="193"/>
      <c r="EE36" s="193"/>
      <c r="EF36" s="193"/>
      <c r="EG36" s="193"/>
      <c r="EH36" s="193"/>
      <c r="EI36" s="193"/>
      <c r="EJ36" s="193"/>
      <c r="EK36" s="193"/>
      <c r="EL36" s="193"/>
      <c r="EM36" s="193"/>
      <c r="EN36" s="193"/>
      <c r="EO36" s="193"/>
      <c r="EP36" s="193"/>
      <c r="EQ36" s="193"/>
      <c r="ER36" s="193"/>
      <c r="ES36" s="193"/>
      <c r="ET36" s="193"/>
      <c r="EU36" s="193"/>
      <c r="EV36" s="193"/>
      <c r="EW36" s="193"/>
      <c r="EX36" s="193"/>
      <c r="EY36" s="193"/>
      <c r="EZ36" s="193"/>
      <c r="FA36" s="193"/>
      <c r="FB36" s="193"/>
      <c r="FC36" s="193"/>
      <c r="FD36" s="193"/>
      <c r="FE36" s="193"/>
      <c r="FF36" s="193"/>
      <c r="FG36" s="193"/>
      <c r="FH36" s="193"/>
      <c r="FI36" s="193"/>
      <c r="FJ36" s="193"/>
      <c r="FK36" s="193"/>
    </row>
    <row r="37">
      <c r="A37" s="176" t="s">
        <v>278</v>
      </c>
      <c r="B37" s="176" t="s">
        <v>279</v>
      </c>
      <c r="C37" s="177" t="s">
        <v>280</v>
      </c>
      <c r="D37" s="176" t="s">
        <v>281</v>
      </c>
      <c r="E37" s="178"/>
      <c r="F37" s="179"/>
      <c r="G37" s="198" t="s">
        <v>218</v>
      </c>
      <c r="H37" s="159" t="s">
        <v>219</v>
      </c>
      <c r="I37" s="181"/>
      <c r="J37" s="182"/>
      <c r="K37" s="182"/>
      <c r="L37" s="183">
        <f t="shared" si="1"/>
        <v>0</v>
      </c>
      <c r="M37" s="184">
        <v>20.0</v>
      </c>
      <c r="N37" s="183"/>
      <c r="O37" s="185"/>
      <c r="P37" s="186"/>
      <c r="Q37" s="186"/>
      <c r="R37" s="187"/>
      <c r="S37" s="188"/>
      <c r="T37" s="189" t="b">
        <v>0</v>
      </c>
      <c r="U37" s="189" t="b">
        <v>0</v>
      </c>
      <c r="V37" s="189" t="b">
        <v>0</v>
      </c>
      <c r="W37" s="189" t="b">
        <v>0</v>
      </c>
      <c r="X37" s="189" t="b">
        <v>0</v>
      </c>
      <c r="Y37" s="189" t="b">
        <v>0</v>
      </c>
      <c r="Z37" s="189" t="b">
        <v>0</v>
      </c>
      <c r="AA37" s="189" t="b">
        <v>0</v>
      </c>
      <c r="AB37" s="189" t="b">
        <v>0</v>
      </c>
      <c r="AC37" s="189" t="b">
        <v>0</v>
      </c>
      <c r="AD37" s="189" t="b">
        <v>0</v>
      </c>
      <c r="AE37" s="189" t="b">
        <v>0</v>
      </c>
      <c r="AF37" s="189" t="b">
        <v>0</v>
      </c>
      <c r="AG37" s="189" t="b">
        <v>0</v>
      </c>
      <c r="AH37" s="189" t="b">
        <v>0</v>
      </c>
      <c r="AI37" s="189" t="b">
        <v>0</v>
      </c>
      <c r="AJ37" s="189" t="b">
        <v>0</v>
      </c>
      <c r="AK37" s="189" t="b">
        <v>0</v>
      </c>
      <c r="AL37" s="189" t="b">
        <v>0</v>
      </c>
      <c r="AM37" s="185"/>
      <c r="AN37" s="190">
        <v>0.0</v>
      </c>
      <c r="AO37" s="190">
        <v>0.0</v>
      </c>
      <c r="AP37" s="190">
        <v>0.0</v>
      </c>
      <c r="AQ37" s="190">
        <v>0.0</v>
      </c>
      <c r="AR37" s="190">
        <v>0.0</v>
      </c>
      <c r="AS37" s="190">
        <v>0.0</v>
      </c>
      <c r="AT37" s="190">
        <v>0.0</v>
      </c>
      <c r="AU37" s="190">
        <v>0.0</v>
      </c>
      <c r="AV37" s="191">
        <v>0.0</v>
      </c>
      <c r="AW37" s="191">
        <v>0.0</v>
      </c>
      <c r="AX37" s="191">
        <v>0.0</v>
      </c>
      <c r="AY37" s="191">
        <v>0.0</v>
      </c>
      <c r="AZ37" s="191">
        <v>0.0</v>
      </c>
      <c r="BA37" s="191">
        <v>0.0</v>
      </c>
      <c r="BB37" s="191">
        <v>0.0</v>
      </c>
      <c r="BC37" s="191">
        <v>0.0</v>
      </c>
      <c r="BD37" s="190">
        <v>0.0</v>
      </c>
      <c r="BE37" s="190">
        <v>0.0</v>
      </c>
      <c r="BF37" s="190">
        <v>0.0</v>
      </c>
      <c r="BG37" s="190">
        <v>0.0</v>
      </c>
      <c r="BH37" s="190">
        <v>0.0</v>
      </c>
      <c r="BI37" s="190">
        <v>0.0</v>
      </c>
      <c r="BJ37" s="190">
        <v>0.0</v>
      </c>
      <c r="BK37" s="190">
        <v>0.0</v>
      </c>
      <c r="BL37" s="191">
        <v>0.0</v>
      </c>
      <c r="BM37" s="191">
        <v>0.0</v>
      </c>
      <c r="BN37" s="191">
        <v>0.0</v>
      </c>
      <c r="BO37" s="191">
        <v>0.0</v>
      </c>
      <c r="BP37" s="191">
        <v>0.0</v>
      </c>
      <c r="BQ37" s="191">
        <v>0.0</v>
      </c>
      <c r="BR37" s="191">
        <v>0.0</v>
      </c>
      <c r="BS37" s="191">
        <v>0.0</v>
      </c>
      <c r="BT37" s="193"/>
      <c r="BU37" s="191">
        <v>0.0</v>
      </c>
      <c r="BV37" s="191">
        <v>0.0</v>
      </c>
      <c r="BW37" s="191">
        <v>0.0</v>
      </c>
      <c r="BX37" s="191">
        <v>0.0</v>
      </c>
      <c r="BY37" s="191">
        <v>0.0</v>
      </c>
      <c r="BZ37" s="191">
        <v>0.0</v>
      </c>
      <c r="CA37" s="191">
        <v>0.0</v>
      </c>
      <c r="CB37" s="191">
        <v>0.0</v>
      </c>
      <c r="CC37" s="190">
        <v>0.0</v>
      </c>
      <c r="CD37" s="190">
        <v>0.0</v>
      </c>
      <c r="CE37" s="190">
        <v>0.0</v>
      </c>
      <c r="CF37" s="190">
        <v>0.0</v>
      </c>
      <c r="CG37" s="190">
        <v>0.0</v>
      </c>
      <c r="CH37" s="190">
        <v>0.0</v>
      </c>
      <c r="CI37" s="190">
        <v>0.0</v>
      </c>
      <c r="CJ37" s="190">
        <v>0.0</v>
      </c>
      <c r="CK37" s="191">
        <v>0.0</v>
      </c>
      <c r="CL37" s="191">
        <v>0.0</v>
      </c>
      <c r="CM37" s="191">
        <v>0.0</v>
      </c>
      <c r="CN37" s="191">
        <v>0.0</v>
      </c>
      <c r="CO37" s="191">
        <v>0.0</v>
      </c>
      <c r="CP37" s="191">
        <v>0.0</v>
      </c>
      <c r="CQ37" s="191">
        <v>0.0</v>
      </c>
      <c r="CR37" s="191">
        <v>0.0</v>
      </c>
      <c r="CS37" s="190">
        <v>0.0</v>
      </c>
      <c r="CT37" s="190">
        <v>0.0</v>
      </c>
      <c r="CU37" s="190">
        <v>0.0</v>
      </c>
      <c r="CV37" s="190">
        <v>0.0</v>
      </c>
      <c r="CW37" s="190">
        <v>0.0</v>
      </c>
      <c r="CX37" s="190">
        <v>0.0</v>
      </c>
      <c r="CY37" s="190">
        <v>0.0</v>
      </c>
      <c r="CZ37" s="190">
        <v>0.0</v>
      </c>
      <c r="DA37" s="191">
        <v>0.0</v>
      </c>
      <c r="DB37" s="191">
        <v>0.0</v>
      </c>
      <c r="DC37" s="191">
        <v>0.0</v>
      </c>
      <c r="DD37" s="191">
        <v>0.0</v>
      </c>
      <c r="DE37" s="191">
        <v>0.0</v>
      </c>
      <c r="DF37" s="191">
        <v>0.0</v>
      </c>
      <c r="DG37" s="191">
        <v>0.0</v>
      </c>
      <c r="DH37" s="191">
        <v>0.0</v>
      </c>
      <c r="DI37" s="193"/>
      <c r="DJ37" s="193"/>
      <c r="DK37" s="193"/>
      <c r="DL37" s="193"/>
      <c r="DM37" s="193"/>
      <c r="DN37" s="193"/>
      <c r="DO37" s="193"/>
      <c r="DP37" s="193"/>
      <c r="DQ37" s="193"/>
      <c r="DR37" s="193"/>
      <c r="DS37" s="193"/>
      <c r="DT37" s="193"/>
      <c r="DU37" s="193"/>
      <c r="DV37" s="193"/>
      <c r="DW37" s="193"/>
      <c r="DX37" s="193"/>
      <c r="DY37" s="193"/>
      <c r="DZ37" s="193"/>
      <c r="EA37" s="193"/>
      <c r="EB37" s="193"/>
      <c r="EC37" s="193"/>
      <c r="ED37" s="193"/>
      <c r="EE37" s="193"/>
      <c r="EF37" s="193"/>
      <c r="EG37" s="193"/>
      <c r="EH37" s="193"/>
      <c r="EI37" s="193"/>
      <c r="EJ37" s="193"/>
      <c r="EK37" s="193"/>
      <c r="EL37" s="193"/>
      <c r="EM37" s="193"/>
      <c r="EN37" s="193"/>
      <c r="EO37" s="193"/>
      <c r="EP37" s="193"/>
      <c r="EQ37" s="193"/>
      <c r="ER37" s="193"/>
      <c r="ES37" s="193"/>
      <c r="ET37" s="193"/>
      <c r="EU37" s="193"/>
      <c r="EV37" s="193"/>
      <c r="EW37" s="193"/>
      <c r="EX37" s="193"/>
      <c r="EY37" s="193"/>
      <c r="EZ37" s="193"/>
      <c r="FA37" s="193"/>
      <c r="FB37" s="193"/>
      <c r="FC37" s="193"/>
      <c r="FD37" s="193"/>
      <c r="FE37" s="193"/>
      <c r="FF37" s="193"/>
      <c r="FG37" s="193"/>
      <c r="FH37" s="193"/>
      <c r="FI37" s="193"/>
      <c r="FJ37" s="193"/>
      <c r="FK37" s="193"/>
    </row>
    <row r="38">
      <c r="A38" s="176" t="s">
        <v>282</v>
      </c>
      <c r="B38" s="176" t="s">
        <v>283</v>
      </c>
      <c r="C38" s="177" t="s">
        <v>284</v>
      </c>
      <c r="D38" s="176" t="s">
        <v>285</v>
      </c>
      <c r="E38" s="178"/>
      <c r="F38" s="179"/>
      <c r="G38" s="198" t="s">
        <v>218</v>
      </c>
      <c r="H38" s="159" t="s">
        <v>219</v>
      </c>
      <c r="I38" s="181"/>
      <c r="J38" s="182"/>
      <c r="K38" s="182"/>
      <c r="L38" s="183">
        <f t="shared" si="1"/>
        <v>0</v>
      </c>
      <c r="M38" s="184">
        <v>20.0</v>
      </c>
      <c r="N38" s="183"/>
      <c r="O38" s="185"/>
      <c r="P38" s="186"/>
      <c r="Q38" s="186"/>
      <c r="R38" s="187"/>
      <c r="S38" s="188"/>
      <c r="T38" s="189" t="b">
        <v>0</v>
      </c>
      <c r="U38" s="189" t="b">
        <v>0</v>
      </c>
      <c r="V38" s="189" t="b">
        <v>0</v>
      </c>
      <c r="W38" s="189" t="b">
        <v>0</v>
      </c>
      <c r="X38" s="189" t="b">
        <v>0</v>
      </c>
      <c r="Y38" s="189" t="b">
        <v>0</v>
      </c>
      <c r="Z38" s="189" t="b">
        <v>0</v>
      </c>
      <c r="AA38" s="189" t="b">
        <v>0</v>
      </c>
      <c r="AB38" s="189" t="b">
        <v>0</v>
      </c>
      <c r="AC38" s="189" t="b">
        <v>0</v>
      </c>
      <c r="AD38" s="189" t="b">
        <v>0</v>
      </c>
      <c r="AE38" s="189" t="b">
        <v>0</v>
      </c>
      <c r="AF38" s="189" t="b">
        <v>0</v>
      </c>
      <c r="AG38" s="189" t="b">
        <v>0</v>
      </c>
      <c r="AH38" s="189" t="b">
        <v>0</v>
      </c>
      <c r="AI38" s="189" t="b">
        <v>0</v>
      </c>
      <c r="AJ38" s="189" t="b">
        <v>0</v>
      </c>
      <c r="AK38" s="189" t="b">
        <v>0</v>
      </c>
      <c r="AL38" s="189" t="b">
        <v>0</v>
      </c>
      <c r="AM38" s="185"/>
      <c r="AN38" s="190">
        <v>0.0</v>
      </c>
      <c r="AO38" s="190">
        <v>0.0</v>
      </c>
      <c r="AP38" s="190">
        <v>0.0</v>
      </c>
      <c r="AQ38" s="190">
        <v>0.0</v>
      </c>
      <c r="AR38" s="190">
        <v>0.0</v>
      </c>
      <c r="AS38" s="190">
        <v>0.0</v>
      </c>
      <c r="AT38" s="190">
        <v>0.0</v>
      </c>
      <c r="AU38" s="190">
        <v>0.0</v>
      </c>
      <c r="AV38" s="191">
        <v>0.0</v>
      </c>
      <c r="AW38" s="191">
        <v>0.0</v>
      </c>
      <c r="AX38" s="191">
        <v>0.0</v>
      </c>
      <c r="AY38" s="191">
        <v>0.0</v>
      </c>
      <c r="AZ38" s="191">
        <v>0.0</v>
      </c>
      <c r="BA38" s="191">
        <v>0.0</v>
      </c>
      <c r="BB38" s="191">
        <v>0.0</v>
      </c>
      <c r="BC38" s="191">
        <v>0.0</v>
      </c>
      <c r="BD38" s="190">
        <v>0.0</v>
      </c>
      <c r="BE38" s="190">
        <v>0.0</v>
      </c>
      <c r="BF38" s="190">
        <v>0.0</v>
      </c>
      <c r="BG38" s="190">
        <v>0.0</v>
      </c>
      <c r="BH38" s="190">
        <v>0.0</v>
      </c>
      <c r="BI38" s="190">
        <v>0.0</v>
      </c>
      <c r="BJ38" s="190">
        <v>0.0</v>
      </c>
      <c r="BK38" s="190">
        <v>0.0</v>
      </c>
      <c r="BL38" s="191">
        <v>0.0</v>
      </c>
      <c r="BM38" s="191">
        <v>0.0</v>
      </c>
      <c r="BN38" s="191">
        <v>0.0</v>
      </c>
      <c r="BO38" s="191">
        <v>0.0</v>
      </c>
      <c r="BP38" s="191">
        <v>0.0</v>
      </c>
      <c r="BQ38" s="191">
        <v>0.0</v>
      </c>
      <c r="BR38" s="191">
        <v>0.0</v>
      </c>
      <c r="BS38" s="191">
        <v>0.0</v>
      </c>
      <c r="BT38" s="193"/>
      <c r="BU38" s="191">
        <v>0.0</v>
      </c>
      <c r="BV38" s="191">
        <v>0.0</v>
      </c>
      <c r="BW38" s="191">
        <v>0.0</v>
      </c>
      <c r="BX38" s="191">
        <v>0.0</v>
      </c>
      <c r="BY38" s="191">
        <v>0.0</v>
      </c>
      <c r="BZ38" s="191">
        <v>0.0</v>
      </c>
      <c r="CA38" s="191">
        <v>0.0</v>
      </c>
      <c r="CB38" s="191">
        <v>0.0</v>
      </c>
      <c r="CC38" s="190">
        <v>0.0</v>
      </c>
      <c r="CD38" s="190">
        <v>0.0</v>
      </c>
      <c r="CE38" s="190">
        <v>0.0</v>
      </c>
      <c r="CF38" s="190">
        <v>0.0</v>
      </c>
      <c r="CG38" s="190">
        <v>0.0</v>
      </c>
      <c r="CH38" s="190">
        <v>0.0</v>
      </c>
      <c r="CI38" s="190">
        <v>0.0</v>
      </c>
      <c r="CJ38" s="190">
        <v>0.0</v>
      </c>
      <c r="CK38" s="191">
        <v>0.0</v>
      </c>
      <c r="CL38" s="191">
        <v>0.0</v>
      </c>
      <c r="CM38" s="191">
        <v>0.0</v>
      </c>
      <c r="CN38" s="191">
        <v>0.0</v>
      </c>
      <c r="CO38" s="191">
        <v>0.0</v>
      </c>
      <c r="CP38" s="191">
        <v>0.0</v>
      </c>
      <c r="CQ38" s="191">
        <v>0.0</v>
      </c>
      <c r="CR38" s="191">
        <v>0.0</v>
      </c>
      <c r="CS38" s="190">
        <v>0.0</v>
      </c>
      <c r="CT38" s="190">
        <v>0.0</v>
      </c>
      <c r="CU38" s="190">
        <v>0.0</v>
      </c>
      <c r="CV38" s="190">
        <v>0.0</v>
      </c>
      <c r="CW38" s="190">
        <v>0.0</v>
      </c>
      <c r="CX38" s="190">
        <v>0.0</v>
      </c>
      <c r="CY38" s="190">
        <v>0.0</v>
      </c>
      <c r="CZ38" s="190">
        <v>0.0</v>
      </c>
      <c r="DA38" s="191">
        <v>0.0</v>
      </c>
      <c r="DB38" s="191">
        <v>0.0</v>
      </c>
      <c r="DC38" s="191">
        <v>0.0</v>
      </c>
      <c r="DD38" s="191">
        <v>0.0</v>
      </c>
      <c r="DE38" s="191">
        <v>0.0</v>
      </c>
      <c r="DF38" s="191">
        <v>0.0</v>
      </c>
      <c r="DG38" s="191">
        <v>0.0</v>
      </c>
      <c r="DH38" s="191">
        <v>0.0</v>
      </c>
      <c r="DI38" s="193"/>
      <c r="DJ38" s="193"/>
      <c r="DK38" s="193"/>
      <c r="DL38" s="193"/>
      <c r="DM38" s="193"/>
      <c r="DN38" s="193"/>
      <c r="DO38" s="193"/>
      <c r="DP38" s="193"/>
      <c r="DQ38" s="193"/>
      <c r="DR38" s="193"/>
      <c r="DS38" s="193"/>
      <c r="DT38" s="193"/>
      <c r="DU38" s="193"/>
      <c r="DV38" s="193"/>
      <c r="DW38" s="193"/>
      <c r="DX38" s="193"/>
      <c r="DY38" s="193"/>
      <c r="DZ38" s="193"/>
      <c r="EA38" s="193"/>
      <c r="EB38" s="193"/>
      <c r="EC38" s="193"/>
      <c r="ED38" s="193"/>
      <c r="EE38" s="193"/>
      <c r="EF38" s="193"/>
      <c r="EG38" s="193"/>
      <c r="EH38" s="193"/>
      <c r="EI38" s="193"/>
      <c r="EJ38" s="193"/>
      <c r="EK38" s="193"/>
      <c r="EL38" s="193"/>
      <c r="EM38" s="193"/>
      <c r="EN38" s="193"/>
      <c r="EO38" s="193"/>
      <c r="EP38" s="193"/>
      <c r="EQ38" s="193"/>
      <c r="ER38" s="193"/>
      <c r="ES38" s="193"/>
      <c r="ET38" s="193"/>
      <c r="EU38" s="193"/>
      <c r="EV38" s="193"/>
      <c r="EW38" s="193"/>
      <c r="EX38" s="193"/>
      <c r="EY38" s="193"/>
      <c r="EZ38" s="193"/>
      <c r="FA38" s="193"/>
      <c r="FB38" s="193"/>
      <c r="FC38" s="193"/>
      <c r="FD38" s="193"/>
      <c r="FE38" s="193"/>
      <c r="FF38" s="193"/>
      <c r="FG38" s="193"/>
      <c r="FH38" s="193"/>
      <c r="FI38" s="193"/>
      <c r="FJ38" s="193"/>
      <c r="FK38" s="193"/>
    </row>
    <row r="39" ht="17.25" customHeight="1">
      <c r="A39" s="176" t="s">
        <v>286</v>
      </c>
      <c r="B39" s="176" t="s">
        <v>287</v>
      </c>
      <c r="C39" s="196">
        <v>5.107466492E9</v>
      </c>
      <c r="D39" s="176" t="s">
        <v>288</v>
      </c>
      <c r="E39" s="178"/>
      <c r="F39" s="179"/>
      <c r="G39" s="198" t="s">
        <v>218</v>
      </c>
      <c r="H39" s="173" t="s">
        <v>219</v>
      </c>
      <c r="I39" s="194"/>
      <c r="J39" s="182"/>
      <c r="K39" s="182"/>
      <c r="L39" s="183">
        <f t="shared" si="1"/>
        <v>0</v>
      </c>
      <c r="M39" s="184">
        <v>20.0</v>
      </c>
      <c r="N39" s="183"/>
      <c r="O39" s="185"/>
      <c r="P39" s="186"/>
      <c r="Q39" s="186"/>
      <c r="R39" s="187"/>
      <c r="S39" s="188"/>
      <c r="T39" s="189" t="b">
        <v>0</v>
      </c>
      <c r="U39" s="189" t="b">
        <v>0</v>
      </c>
      <c r="V39" s="189" t="b">
        <v>0</v>
      </c>
      <c r="W39" s="189" t="b">
        <v>0</v>
      </c>
      <c r="X39" s="189" t="b">
        <v>0</v>
      </c>
      <c r="Y39" s="189" t="b">
        <v>0</v>
      </c>
      <c r="Z39" s="189" t="b">
        <v>0</v>
      </c>
      <c r="AA39" s="189" t="b">
        <v>0</v>
      </c>
      <c r="AB39" s="189" t="b">
        <v>0</v>
      </c>
      <c r="AC39" s="189" t="b">
        <v>0</v>
      </c>
      <c r="AD39" s="189" t="b">
        <v>0</v>
      </c>
      <c r="AE39" s="189" t="b">
        <v>0</v>
      </c>
      <c r="AF39" s="189" t="b">
        <v>0</v>
      </c>
      <c r="AG39" s="189" t="b">
        <v>0</v>
      </c>
      <c r="AH39" s="189" t="b">
        <v>0</v>
      </c>
      <c r="AI39" s="189" t="b">
        <v>0</v>
      </c>
      <c r="AJ39" s="189" t="b">
        <v>0</v>
      </c>
      <c r="AK39" s="189" t="b">
        <v>0</v>
      </c>
      <c r="AL39" s="189" t="b">
        <v>0</v>
      </c>
      <c r="AM39" s="185"/>
      <c r="AN39" s="190">
        <v>0.0</v>
      </c>
      <c r="AO39" s="190">
        <v>0.0</v>
      </c>
      <c r="AP39" s="190">
        <v>0.0</v>
      </c>
      <c r="AQ39" s="190">
        <v>0.0</v>
      </c>
      <c r="AR39" s="190">
        <v>0.0</v>
      </c>
      <c r="AS39" s="190">
        <v>0.0</v>
      </c>
      <c r="AT39" s="190">
        <v>0.0</v>
      </c>
      <c r="AU39" s="190">
        <v>0.0</v>
      </c>
      <c r="AV39" s="191">
        <v>0.0</v>
      </c>
      <c r="AW39" s="191">
        <v>0.0</v>
      </c>
      <c r="AX39" s="191">
        <v>0.0</v>
      </c>
      <c r="AY39" s="191">
        <v>0.0</v>
      </c>
      <c r="AZ39" s="191">
        <v>0.0</v>
      </c>
      <c r="BA39" s="191">
        <v>0.0</v>
      </c>
      <c r="BB39" s="191">
        <v>0.0</v>
      </c>
      <c r="BC39" s="191">
        <v>0.0</v>
      </c>
      <c r="BD39" s="190">
        <v>0.0</v>
      </c>
      <c r="BE39" s="190">
        <v>0.0</v>
      </c>
      <c r="BF39" s="190">
        <v>0.0</v>
      </c>
      <c r="BG39" s="195">
        <v>0.0</v>
      </c>
      <c r="BH39" s="190">
        <v>0.0</v>
      </c>
      <c r="BI39" s="190">
        <v>0.0</v>
      </c>
      <c r="BJ39" s="190">
        <v>0.0</v>
      </c>
      <c r="BK39" s="190">
        <v>0.0</v>
      </c>
      <c r="BL39" s="191">
        <v>0.0</v>
      </c>
      <c r="BM39" s="191">
        <v>0.0</v>
      </c>
      <c r="BN39" s="191">
        <v>0.0</v>
      </c>
      <c r="BO39" s="191">
        <v>0.0</v>
      </c>
      <c r="BP39" s="191">
        <v>0.0</v>
      </c>
      <c r="BQ39" s="191">
        <v>0.0</v>
      </c>
      <c r="BR39" s="191">
        <v>0.0</v>
      </c>
      <c r="BS39" s="191">
        <v>0.0</v>
      </c>
      <c r="BT39" s="193"/>
      <c r="BU39" s="191">
        <v>0.0</v>
      </c>
      <c r="BV39" s="191">
        <v>0.0</v>
      </c>
      <c r="BW39" s="191">
        <v>0.0</v>
      </c>
      <c r="BX39" s="191">
        <v>0.0</v>
      </c>
      <c r="BY39" s="191">
        <v>0.0</v>
      </c>
      <c r="BZ39" s="191">
        <v>0.0</v>
      </c>
      <c r="CA39" s="191">
        <v>0.0</v>
      </c>
      <c r="CB39" s="191">
        <v>0.0</v>
      </c>
      <c r="CC39" s="190">
        <v>0.0</v>
      </c>
      <c r="CD39" s="190">
        <v>0.0</v>
      </c>
      <c r="CE39" s="190">
        <v>0.0</v>
      </c>
      <c r="CF39" s="190">
        <v>0.0</v>
      </c>
      <c r="CG39" s="190">
        <v>0.0</v>
      </c>
      <c r="CH39" s="190">
        <v>0.0</v>
      </c>
      <c r="CI39" s="190">
        <v>0.0</v>
      </c>
      <c r="CJ39" s="190">
        <v>0.0</v>
      </c>
      <c r="CK39" s="191">
        <v>0.0</v>
      </c>
      <c r="CL39" s="191">
        <v>0.0</v>
      </c>
      <c r="CM39" s="191">
        <v>0.0</v>
      </c>
      <c r="CN39" s="191">
        <v>0.0</v>
      </c>
      <c r="CO39" s="191">
        <v>0.0</v>
      </c>
      <c r="CP39" s="191">
        <v>0.0</v>
      </c>
      <c r="CQ39" s="191">
        <v>0.0</v>
      </c>
      <c r="CR39" s="191">
        <v>0.0</v>
      </c>
      <c r="CS39" s="190">
        <v>0.0</v>
      </c>
      <c r="CT39" s="190">
        <v>0.0</v>
      </c>
      <c r="CU39" s="190">
        <v>0.0</v>
      </c>
      <c r="CV39" s="190">
        <v>0.0</v>
      </c>
      <c r="CW39" s="190">
        <v>0.0</v>
      </c>
      <c r="CX39" s="190">
        <v>0.0</v>
      </c>
      <c r="CY39" s="190">
        <v>0.0</v>
      </c>
      <c r="CZ39" s="190">
        <v>0.0</v>
      </c>
      <c r="DA39" s="191">
        <v>0.0</v>
      </c>
      <c r="DB39" s="191">
        <v>0.0</v>
      </c>
      <c r="DC39" s="191">
        <v>0.0</v>
      </c>
      <c r="DD39" s="191">
        <v>0.0</v>
      </c>
      <c r="DE39" s="191">
        <v>0.0</v>
      </c>
      <c r="DF39" s="191">
        <v>0.0</v>
      </c>
      <c r="DG39" s="191">
        <v>0.0</v>
      </c>
      <c r="DH39" s="191">
        <v>0.0</v>
      </c>
      <c r="DI39" s="193"/>
      <c r="DJ39" s="193"/>
      <c r="DK39" s="193"/>
      <c r="DL39" s="193"/>
      <c r="DM39" s="193"/>
      <c r="DN39" s="193"/>
      <c r="DO39" s="193"/>
      <c r="DP39" s="193"/>
      <c r="DQ39" s="193"/>
      <c r="DR39" s="193"/>
      <c r="DS39" s="193"/>
      <c r="DT39" s="193"/>
      <c r="DU39" s="193"/>
      <c r="DV39" s="193"/>
      <c r="DW39" s="193"/>
      <c r="DX39" s="193"/>
      <c r="DY39" s="193"/>
      <c r="DZ39" s="193"/>
      <c r="EA39" s="193"/>
      <c r="EB39" s="193"/>
      <c r="EC39" s="193"/>
      <c r="ED39" s="193"/>
      <c r="EE39" s="193"/>
      <c r="EF39" s="193"/>
      <c r="EG39" s="193"/>
      <c r="EH39" s="193"/>
      <c r="EI39" s="193"/>
      <c r="EJ39" s="193"/>
      <c r="EK39" s="193"/>
      <c r="EL39" s="193"/>
      <c r="EM39" s="193"/>
      <c r="EN39" s="193"/>
      <c r="EO39" s="193"/>
      <c r="EP39" s="193"/>
      <c r="EQ39" s="193"/>
      <c r="ER39" s="193"/>
      <c r="ES39" s="193"/>
      <c r="ET39" s="193"/>
      <c r="EU39" s="193"/>
      <c r="EV39" s="193"/>
      <c r="EW39" s="193"/>
      <c r="EX39" s="193"/>
      <c r="EY39" s="193"/>
      <c r="EZ39" s="193"/>
      <c r="FA39" s="193"/>
      <c r="FB39" s="193"/>
      <c r="FC39" s="193"/>
      <c r="FD39" s="193"/>
      <c r="FE39" s="193"/>
      <c r="FF39" s="193"/>
      <c r="FG39" s="193"/>
      <c r="FH39" s="193"/>
      <c r="FI39" s="193"/>
      <c r="FJ39" s="193"/>
      <c r="FK39" s="193"/>
    </row>
    <row r="40">
      <c r="A40" s="176" t="s">
        <v>289</v>
      </c>
      <c r="B40" s="176" t="s">
        <v>290</v>
      </c>
      <c r="C40" s="177" t="s">
        <v>291</v>
      </c>
      <c r="D40" s="176" t="s">
        <v>292</v>
      </c>
      <c r="E40" s="178"/>
      <c r="F40" s="179"/>
      <c r="G40" s="158" t="s">
        <v>218</v>
      </c>
      <c r="H40" s="173" t="s">
        <v>219</v>
      </c>
      <c r="I40" s="194"/>
      <c r="J40" s="182"/>
      <c r="K40" s="182"/>
      <c r="L40" s="183">
        <f t="shared" si="1"/>
        <v>0</v>
      </c>
      <c r="M40" s="184">
        <v>20.0</v>
      </c>
      <c r="N40" s="183"/>
      <c r="O40" s="185"/>
      <c r="P40" s="186"/>
      <c r="Q40" s="186"/>
      <c r="R40" s="187"/>
      <c r="S40" s="188"/>
      <c r="T40" s="189" t="b">
        <v>0</v>
      </c>
      <c r="U40" s="189" t="b">
        <v>0</v>
      </c>
      <c r="V40" s="189" t="b">
        <v>0</v>
      </c>
      <c r="W40" s="189" t="b">
        <v>0</v>
      </c>
      <c r="X40" s="189" t="b">
        <v>0</v>
      </c>
      <c r="Y40" s="189" t="b">
        <v>0</v>
      </c>
      <c r="Z40" s="189" t="b">
        <v>0</v>
      </c>
      <c r="AA40" s="189" t="b">
        <v>0</v>
      </c>
      <c r="AB40" s="189" t="b">
        <v>0</v>
      </c>
      <c r="AC40" s="189" t="b">
        <v>0</v>
      </c>
      <c r="AD40" s="189" t="b">
        <v>0</v>
      </c>
      <c r="AE40" s="189" t="b">
        <v>0</v>
      </c>
      <c r="AF40" s="189" t="b">
        <v>0</v>
      </c>
      <c r="AG40" s="189" t="b">
        <v>0</v>
      </c>
      <c r="AH40" s="189" t="b">
        <v>0</v>
      </c>
      <c r="AI40" s="189" t="b">
        <v>0</v>
      </c>
      <c r="AJ40" s="189" t="b">
        <v>0</v>
      </c>
      <c r="AK40" s="189" t="b">
        <v>0</v>
      </c>
      <c r="AL40" s="189" t="b">
        <v>0</v>
      </c>
      <c r="AM40" s="185"/>
      <c r="AN40" s="190">
        <v>0.0</v>
      </c>
      <c r="AO40" s="190">
        <v>0.0</v>
      </c>
      <c r="AP40" s="190">
        <v>0.0</v>
      </c>
      <c r="AQ40" s="190">
        <v>0.0</v>
      </c>
      <c r="AR40" s="190">
        <v>0.0</v>
      </c>
      <c r="AS40" s="190">
        <v>0.0</v>
      </c>
      <c r="AT40" s="190">
        <v>0.0</v>
      </c>
      <c r="AU40" s="190">
        <v>0.0</v>
      </c>
      <c r="AV40" s="191">
        <v>0.0</v>
      </c>
      <c r="AW40" s="191">
        <v>0.0</v>
      </c>
      <c r="AX40" s="191">
        <v>0.0</v>
      </c>
      <c r="AY40" s="191">
        <v>0.0</v>
      </c>
      <c r="AZ40" s="191">
        <v>0.0</v>
      </c>
      <c r="BA40" s="191">
        <v>0.0</v>
      </c>
      <c r="BB40" s="191">
        <v>0.0</v>
      </c>
      <c r="BC40" s="191">
        <v>0.0</v>
      </c>
      <c r="BD40" s="190">
        <v>0.0</v>
      </c>
      <c r="BE40" s="190">
        <v>0.0</v>
      </c>
      <c r="BF40" s="190">
        <v>0.0</v>
      </c>
      <c r="BG40" s="190">
        <v>0.0</v>
      </c>
      <c r="BH40" s="190">
        <v>0.0</v>
      </c>
      <c r="BI40" s="190">
        <v>0.0</v>
      </c>
      <c r="BJ40" s="190">
        <v>0.0</v>
      </c>
      <c r="BK40" s="190">
        <v>0.0</v>
      </c>
      <c r="BL40" s="191">
        <v>0.0</v>
      </c>
      <c r="BM40" s="191">
        <v>0.0</v>
      </c>
      <c r="BN40" s="191">
        <v>0.0</v>
      </c>
      <c r="BO40" s="191">
        <v>0.0</v>
      </c>
      <c r="BP40" s="191">
        <v>0.0</v>
      </c>
      <c r="BQ40" s="191">
        <v>0.0</v>
      </c>
      <c r="BR40" s="191">
        <v>0.0</v>
      </c>
      <c r="BS40" s="191">
        <v>0.0</v>
      </c>
      <c r="BT40" s="193"/>
      <c r="BU40" s="191">
        <v>0.0</v>
      </c>
      <c r="BV40" s="191">
        <v>0.0</v>
      </c>
      <c r="BW40" s="191">
        <v>0.0</v>
      </c>
      <c r="BX40" s="191">
        <v>0.0</v>
      </c>
      <c r="BY40" s="191">
        <v>0.0</v>
      </c>
      <c r="BZ40" s="191">
        <v>0.0</v>
      </c>
      <c r="CA40" s="191">
        <v>0.0</v>
      </c>
      <c r="CB40" s="191">
        <v>0.0</v>
      </c>
      <c r="CC40" s="190">
        <v>0.0</v>
      </c>
      <c r="CD40" s="190">
        <v>0.0</v>
      </c>
      <c r="CE40" s="190">
        <v>0.0</v>
      </c>
      <c r="CF40" s="190">
        <v>0.0</v>
      </c>
      <c r="CG40" s="190">
        <v>0.0</v>
      </c>
      <c r="CH40" s="190">
        <v>0.0</v>
      </c>
      <c r="CI40" s="190">
        <v>0.0</v>
      </c>
      <c r="CJ40" s="190">
        <v>0.0</v>
      </c>
      <c r="CK40" s="191">
        <v>0.0</v>
      </c>
      <c r="CL40" s="191">
        <v>0.0</v>
      </c>
      <c r="CM40" s="191">
        <v>0.0</v>
      </c>
      <c r="CN40" s="191">
        <v>0.0</v>
      </c>
      <c r="CO40" s="191">
        <v>0.0</v>
      </c>
      <c r="CP40" s="191">
        <v>0.0</v>
      </c>
      <c r="CQ40" s="191">
        <v>0.0</v>
      </c>
      <c r="CR40" s="191">
        <v>0.0</v>
      </c>
      <c r="CS40" s="190">
        <v>0.0</v>
      </c>
      <c r="CT40" s="190">
        <v>0.0</v>
      </c>
      <c r="CU40" s="190">
        <v>0.0</v>
      </c>
      <c r="CV40" s="190">
        <v>0.0</v>
      </c>
      <c r="CW40" s="190">
        <v>0.0</v>
      </c>
      <c r="CX40" s="190">
        <v>0.0</v>
      </c>
      <c r="CY40" s="190">
        <v>0.0</v>
      </c>
      <c r="CZ40" s="190">
        <v>0.0</v>
      </c>
      <c r="DA40" s="191">
        <v>0.0</v>
      </c>
      <c r="DB40" s="191">
        <v>0.0</v>
      </c>
      <c r="DC40" s="191">
        <v>0.0</v>
      </c>
      <c r="DD40" s="191">
        <v>0.0</v>
      </c>
      <c r="DE40" s="191">
        <v>0.0</v>
      </c>
      <c r="DF40" s="191">
        <v>0.0</v>
      </c>
      <c r="DG40" s="191">
        <v>0.0</v>
      </c>
      <c r="DH40" s="191">
        <v>0.0</v>
      </c>
      <c r="DI40" s="193"/>
      <c r="DJ40" s="193"/>
      <c r="DK40" s="193"/>
      <c r="DL40" s="193"/>
      <c r="DM40" s="193"/>
      <c r="DN40" s="193"/>
      <c r="DO40" s="193"/>
      <c r="DP40" s="193"/>
      <c r="DQ40" s="193"/>
      <c r="DR40" s="193"/>
      <c r="DS40" s="193"/>
      <c r="DT40" s="193"/>
      <c r="DU40" s="193"/>
      <c r="DV40" s="193"/>
      <c r="DW40" s="193"/>
      <c r="DX40" s="193"/>
      <c r="DY40" s="193"/>
      <c r="DZ40" s="193"/>
      <c r="EA40" s="193"/>
      <c r="EB40" s="193"/>
      <c r="EC40" s="193"/>
      <c r="ED40" s="193"/>
      <c r="EE40" s="193"/>
      <c r="EF40" s="193"/>
      <c r="EG40" s="193"/>
      <c r="EH40" s="193"/>
      <c r="EI40" s="193"/>
      <c r="EJ40" s="193"/>
      <c r="EK40" s="193"/>
      <c r="EL40" s="193"/>
      <c r="EM40" s="193"/>
      <c r="EN40" s="193"/>
      <c r="EO40" s="193"/>
      <c r="EP40" s="193"/>
      <c r="EQ40" s="193"/>
      <c r="ER40" s="193"/>
      <c r="ES40" s="193"/>
      <c r="ET40" s="193"/>
      <c r="EU40" s="193"/>
      <c r="EV40" s="193"/>
      <c r="EW40" s="193"/>
      <c r="EX40" s="193"/>
      <c r="EY40" s="193"/>
      <c r="EZ40" s="193"/>
      <c r="FA40" s="193"/>
      <c r="FB40" s="193"/>
      <c r="FC40" s="193"/>
      <c r="FD40" s="193"/>
      <c r="FE40" s="193"/>
      <c r="FF40" s="193"/>
      <c r="FG40" s="193"/>
      <c r="FH40" s="193"/>
      <c r="FI40" s="193"/>
      <c r="FJ40" s="193"/>
      <c r="FK40" s="193"/>
    </row>
    <row r="41">
      <c r="A41" s="176" t="s">
        <v>293</v>
      </c>
      <c r="B41" s="176" t="s">
        <v>294</v>
      </c>
      <c r="C41" s="177" t="s">
        <v>295</v>
      </c>
      <c r="D41" s="176" t="s">
        <v>296</v>
      </c>
      <c r="E41" s="178"/>
      <c r="F41" s="179"/>
      <c r="G41" s="198" t="s">
        <v>218</v>
      </c>
      <c r="H41" s="173" t="s">
        <v>219</v>
      </c>
      <c r="I41" s="194"/>
      <c r="J41" s="182"/>
      <c r="K41" s="182"/>
      <c r="L41" s="183">
        <f t="shared" si="1"/>
        <v>0</v>
      </c>
      <c r="M41" s="184">
        <v>20.0</v>
      </c>
      <c r="N41" s="183"/>
      <c r="O41" s="185"/>
      <c r="P41" s="186"/>
      <c r="Q41" s="186"/>
      <c r="R41" s="187"/>
      <c r="S41" s="188"/>
      <c r="T41" s="189" t="b">
        <v>0</v>
      </c>
      <c r="U41" s="189" t="b">
        <v>0</v>
      </c>
      <c r="V41" s="189" t="b">
        <v>0</v>
      </c>
      <c r="W41" s="189" t="b">
        <v>0</v>
      </c>
      <c r="X41" s="189" t="b">
        <v>0</v>
      </c>
      <c r="Y41" s="189" t="b">
        <v>0</v>
      </c>
      <c r="Z41" s="189" t="b">
        <v>0</v>
      </c>
      <c r="AA41" s="189" t="b">
        <v>0</v>
      </c>
      <c r="AB41" s="189" t="b">
        <v>0</v>
      </c>
      <c r="AC41" s="189" t="b">
        <v>0</v>
      </c>
      <c r="AD41" s="189" t="b">
        <v>0</v>
      </c>
      <c r="AE41" s="189" t="b">
        <v>0</v>
      </c>
      <c r="AF41" s="189" t="b">
        <v>0</v>
      </c>
      <c r="AG41" s="189" t="b">
        <v>0</v>
      </c>
      <c r="AH41" s="189" t="b">
        <v>0</v>
      </c>
      <c r="AI41" s="189" t="b">
        <v>0</v>
      </c>
      <c r="AJ41" s="189" t="b">
        <v>0</v>
      </c>
      <c r="AK41" s="189" t="b">
        <v>0</v>
      </c>
      <c r="AL41" s="189" t="b">
        <v>0</v>
      </c>
      <c r="AM41" s="185"/>
      <c r="AN41" s="190">
        <v>0.0</v>
      </c>
      <c r="AO41" s="190">
        <v>0.0</v>
      </c>
      <c r="AP41" s="190">
        <v>0.0</v>
      </c>
      <c r="AQ41" s="190">
        <v>0.0</v>
      </c>
      <c r="AR41" s="190">
        <v>0.0</v>
      </c>
      <c r="AS41" s="190">
        <v>0.0</v>
      </c>
      <c r="AT41" s="190">
        <v>0.0</v>
      </c>
      <c r="AU41" s="190">
        <v>0.0</v>
      </c>
      <c r="AV41" s="191">
        <v>0.0</v>
      </c>
      <c r="AW41" s="191">
        <v>0.0</v>
      </c>
      <c r="AX41" s="191">
        <v>0.0</v>
      </c>
      <c r="AY41" s="191">
        <v>0.0</v>
      </c>
      <c r="AZ41" s="191">
        <v>0.0</v>
      </c>
      <c r="BA41" s="191">
        <v>0.0</v>
      </c>
      <c r="BB41" s="191">
        <v>0.0</v>
      </c>
      <c r="BC41" s="191">
        <v>0.0</v>
      </c>
      <c r="BD41" s="190">
        <v>0.0</v>
      </c>
      <c r="BE41" s="190">
        <v>0.0</v>
      </c>
      <c r="BF41" s="190">
        <v>0.0</v>
      </c>
      <c r="BG41" s="190">
        <v>0.0</v>
      </c>
      <c r="BH41" s="190">
        <v>0.0</v>
      </c>
      <c r="BI41" s="190">
        <v>0.0</v>
      </c>
      <c r="BJ41" s="190">
        <v>0.0</v>
      </c>
      <c r="BK41" s="190">
        <v>0.0</v>
      </c>
      <c r="BL41" s="191">
        <v>0.0</v>
      </c>
      <c r="BM41" s="191">
        <v>0.0</v>
      </c>
      <c r="BN41" s="191">
        <v>0.0</v>
      </c>
      <c r="BO41" s="191">
        <v>0.0</v>
      </c>
      <c r="BP41" s="191">
        <v>0.0</v>
      </c>
      <c r="BQ41" s="191">
        <v>0.0</v>
      </c>
      <c r="BR41" s="191">
        <v>0.0</v>
      </c>
      <c r="BS41" s="191">
        <v>0.0</v>
      </c>
      <c r="BT41" s="193"/>
      <c r="BU41" s="191">
        <v>0.0</v>
      </c>
      <c r="BV41" s="191">
        <v>0.0</v>
      </c>
      <c r="BW41" s="191">
        <v>0.0</v>
      </c>
      <c r="BX41" s="191">
        <v>0.0</v>
      </c>
      <c r="BY41" s="191">
        <v>0.0</v>
      </c>
      <c r="BZ41" s="191">
        <v>0.0</v>
      </c>
      <c r="CA41" s="191">
        <v>0.0</v>
      </c>
      <c r="CB41" s="191">
        <v>0.0</v>
      </c>
      <c r="CC41" s="190">
        <v>0.0</v>
      </c>
      <c r="CD41" s="190">
        <v>0.0</v>
      </c>
      <c r="CE41" s="190">
        <v>0.0</v>
      </c>
      <c r="CF41" s="190">
        <v>0.0</v>
      </c>
      <c r="CG41" s="190">
        <v>0.0</v>
      </c>
      <c r="CH41" s="190">
        <v>0.0</v>
      </c>
      <c r="CI41" s="190">
        <v>0.0</v>
      </c>
      <c r="CJ41" s="190">
        <v>0.0</v>
      </c>
      <c r="CK41" s="191">
        <v>0.0</v>
      </c>
      <c r="CL41" s="191">
        <v>0.0</v>
      </c>
      <c r="CM41" s="191">
        <v>0.0</v>
      </c>
      <c r="CN41" s="191">
        <v>0.0</v>
      </c>
      <c r="CO41" s="191">
        <v>0.0</v>
      </c>
      <c r="CP41" s="191">
        <v>0.0</v>
      </c>
      <c r="CQ41" s="191">
        <v>0.0</v>
      </c>
      <c r="CR41" s="191">
        <v>0.0</v>
      </c>
      <c r="CS41" s="190">
        <v>0.0</v>
      </c>
      <c r="CT41" s="190">
        <v>0.0</v>
      </c>
      <c r="CU41" s="190">
        <v>0.0</v>
      </c>
      <c r="CV41" s="190">
        <v>0.0</v>
      </c>
      <c r="CW41" s="190">
        <v>0.0</v>
      </c>
      <c r="CX41" s="190">
        <v>0.0</v>
      </c>
      <c r="CY41" s="190">
        <v>0.0</v>
      </c>
      <c r="CZ41" s="190">
        <v>0.0</v>
      </c>
      <c r="DA41" s="191">
        <v>0.0</v>
      </c>
      <c r="DB41" s="191">
        <v>0.0</v>
      </c>
      <c r="DC41" s="191">
        <v>0.0</v>
      </c>
      <c r="DD41" s="191">
        <v>0.0</v>
      </c>
      <c r="DE41" s="191">
        <v>0.0</v>
      </c>
      <c r="DF41" s="191">
        <v>0.0</v>
      </c>
      <c r="DG41" s="191">
        <v>0.0</v>
      </c>
      <c r="DH41" s="191">
        <v>0.0</v>
      </c>
      <c r="DI41" s="193"/>
      <c r="DJ41" s="193"/>
      <c r="DK41" s="193"/>
      <c r="DL41" s="193"/>
      <c r="DM41" s="193"/>
      <c r="DN41" s="193"/>
      <c r="DO41" s="193"/>
      <c r="DP41" s="193"/>
      <c r="DQ41" s="193"/>
      <c r="DR41" s="193"/>
      <c r="DS41" s="193"/>
      <c r="DT41" s="193"/>
      <c r="DU41" s="193"/>
      <c r="DV41" s="193"/>
      <c r="DW41" s="193"/>
      <c r="DX41" s="193"/>
      <c r="DY41" s="193"/>
      <c r="DZ41" s="193"/>
      <c r="EA41" s="193"/>
      <c r="EB41" s="193"/>
      <c r="EC41" s="193"/>
      <c r="ED41" s="193"/>
      <c r="EE41" s="193"/>
      <c r="EF41" s="193"/>
      <c r="EG41" s="193"/>
      <c r="EH41" s="193"/>
      <c r="EI41" s="193"/>
      <c r="EJ41" s="193"/>
      <c r="EK41" s="193"/>
      <c r="EL41" s="193"/>
      <c r="EM41" s="193"/>
      <c r="EN41" s="193"/>
      <c r="EO41" s="193"/>
      <c r="EP41" s="193"/>
      <c r="EQ41" s="193"/>
      <c r="ER41" s="193"/>
      <c r="ES41" s="193"/>
      <c r="ET41" s="193"/>
      <c r="EU41" s="193"/>
      <c r="EV41" s="193"/>
      <c r="EW41" s="193"/>
      <c r="EX41" s="193"/>
      <c r="EY41" s="193"/>
      <c r="EZ41" s="193"/>
      <c r="FA41" s="193"/>
      <c r="FB41" s="193"/>
      <c r="FC41" s="193"/>
      <c r="FD41" s="193"/>
      <c r="FE41" s="193"/>
      <c r="FF41" s="193"/>
      <c r="FG41" s="193"/>
      <c r="FH41" s="193"/>
      <c r="FI41" s="193"/>
      <c r="FJ41" s="193"/>
      <c r="FK41" s="193"/>
    </row>
    <row r="42">
      <c r="A42" s="176" t="s">
        <v>297</v>
      </c>
      <c r="B42" s="176" t="s">
        <v>298</v>
      </c>
      <c r="C42" s="177" t="s">
        <v>299</v>
      </c>
      <c r="D42" s="176" t="s">
        <v>300</v>
      </c>
      <c r="E42" s="178"/>
      <c r="F42" s="179"/>
      <c r="G42" s="180" t="s">
        <v>218</v>
      </c>
      <c r="H42" s="173" t="s">
        <v>219</v>
      </c>
      <c r="I42" s="194"/>
      <c r="J42" s="182"/>
      <c r="K42" s="182"/>
      <c r="L42" s="183">
        <f t="shared" si="1"/>
        <v>0</v>
      </c>
      <c r="M42" s="184">
        <v>20.0</v>
      </c>
      <c r="N42" s="183"/>
      <c r="O42" s="185"/>
      <c r="P42" s="186"/>
      <c r="Q42" s="186"/>
      <c r="R42" s="187"/>
      <c r="S42" s="188"/>
      <c r="T42" s="189" t="b">
        <v>0</v>
      </c>
      <c r="U42" s="189" t="b">
        <v>0</v>
      </c>
      <c r="V42" s="189" t="b">
        <v>0</v>
      </c>
      <c r="W42" s="189" t="b">
        <v>0</v>
      </c>
      <c r="X42" s="189" t="b">
        <v>0</v>
      </c>
      <c r="Y42" s="189" t="b">
        <v>0</v>
      </c>
      <c r="Z42" s="189" t="b">
        <v>0</v>
      </c>
      <c r="AA42" s="189" t="b">
        <v>0</v>
      </c>
      <c r="AB42" s="189" t="b">
        <v>0</v>
      </c>
      <c r="AC42" s="189" t="b">
        <v>0</v>
      </c>
      <c r="AD42" s="189" t="b">
        <v>0</v>
      </c>
      <c r="AE42" s="189" t="b">
        <v>0</v>
      </c>
      <c r="AF42" s="189" t="b">
        <v>0</v>
      </c>
      <c r="AG42" s="189" t="b">
        <v>0</v>
      </c>
      <c r="AH42" s="189" t="b">
        <v>0</v>
      </c>
      <c r="AI42" s="189" t="b">
        <v>0</v>
      </c>
      <c r="AJ42" s="189" t="b">
        <v>0</v>
      </c>
      <c r="AK42" s="189" t="b">
        <v>0</v>
      </c>
      <c r="AL42" s="189" t="b">
        <v>0</v>
      </c>
      <c r="AM42" s="185"/>
      <c r="AN42" s="190">
        <v>0.0</v>
      </c>
      <c r="AO42" s="190">
        <v>0.0</v>
      </c>
      <c r="AP42" s="190">
        <v>0.0</v>
      </c>
      <c r="AQ42" s="190">
        <v>0.0</v>
      </c>
      <c r="AR42" s="190">
        <v>0.0</v>
      </c>
      <c r="AS42" s="190">
        <v>0.0</v>
      </c>
      <c r="AT42" s="190">
        <v>0.0</v>
      </c>
      <c r="AU42" s="190">
        <v>0.0</v>
      </c>
      <c r="AV42" s="191">
        <v>0.0</v>
      </c>
      <c r="AW42" s="191">
        <v>0.0</v>
      </c>
      <c r="AX42" s="191">
        <v>0.0</v>
      </c>
      <c r="AY42" s="191">
        <v>0.0</v>
      </c>
      <c r="AZ42" s="191">
        <v>0.0</v>
      </c>
      <c r="BA42" s="191">
        <v>0.0</v>
      </c>
      <c r="BB42" s="191">
        <v>0.0</v>
      </c>
      <c r="BC42" s="191">
        <v>0.0</v>
      </c>
      <c r="BD42" s="190">
        <v>0.0</v>
      </c>
      <c r="BE42" s="190">
        <v>0.0</v>
      </c>
      <c r="BF42" s="190">
        <v>0.0</v>
      </c>
      <c r="BG42" s="190">
        <v>0.0</v>
      </c>
      <c r="BH42" s="190">
        <v>0.0</v>
      </c>
      <c r="BI42" s="190">
        <v>0.0</v>
      </c>
      <c r="BJ42" s="190">
        <v>0.0</v>
      </c>
      <c r="BK42" s="190">
        <v>0.0</v>
      </c>
      <c r="BL42" s="191">
        <v>0.0</v>
      </c>
      <c r="BM42" s="191">
        <v>0.0</v>
      </c>
      <c r="BN42" s="191">
        <v>0.0</v>
      </c>
      <c r="BO42" s="191">
        <v>0.0</v>
      </c>
      <c r="BP42" s="191">
        <v>0.0</v>
      </c>
      <c r="BQ42" s="191">
        <v>0.0</v>
      </c>
      <c r="BR42" s="191">
        <v>0.0</v>
      </c>
      <c r="BS42" s="191">
        <v>0.0</v>
      </c>
      <c r="BT42" s="193"/>
      <c r="BU42" s="191">
        <v>0.0</v>
      </c>
      <c r="BV42" s="191">
        <v>0.0</v>
      </c>
      <c r="BW42" s="191">
        <v>0.0</v>
      </c>
      <c r="BX42" s="191">
        <v>0.0</v>
      </c>
      <c r="BY42" s="191">
        <v>0.0</v>
      </c>
      <c r="BZ42" s="191">
        <v>0.0</v>
      </c>
      <c r="CA42" s="191">
        <v>0.0</v>
      </c>
      <c r="CB42" s="191">
        <v>0.0</v>
      </c>
      <c r="CC42" s="190">
        <v>0.0</v>
      </c>
      <c r="CD42" s="190">
        <v>0.0</v>
      </c>
      <c r="CE42" s="190">
        <v>0.0</v>
      </c>
      <c r="CF42" s="190">
        <v>0.0</v>
      </c>
      <c r="CG42" s="190">
        <v>0.0</v>
      </c>
      <c r="CH42" s="190">
        <v>0.0</v>
      </c>
      <c r="CI42" s="190">
        <v>0.0</v>
      </c>
      <c r="CJ42" s="190">
        <v>0.0</v>
      </c>
      <c r="CK42" s="191">
        <v>0.0</v>
      </c>
      <c r="CL42" s="191">
        <v>0.0</v>
      </c>
      <c r="CM42" s="191">
        <v>0.0</v>
      </c>
      <c r="CN42" s="191">
        <v>0.0</v>
      </c>
      <c r="CO42" s="191">
        <v>0.0</v>
      </c>
      <c r="CP42" s="191">
        <v>0.0</v>
      </c>
      <c r="CQ42" s="191">
        <v>0.0</v>
      </c>
      <c r="CR42" s="191">
        <v>0.0</v>
      </c>
      <c r="CS42" s="190">
        <v>0.0</v>
      </c>
      <c r="CT42" s="190">
        <v>0.0</v>
      </c>
      <c r="CU42" s="190">
        <v>0.0</v>
      </c>
      <c r="CV42" s="190">
        <v>0.0</v>
      </c>
      <c r="CW42" s="190">
        <v>0.0</v>
      </c>
      <c r="CX42" s="190">
        <v>0.0</v>
      </c>
      <c r="CY42" s="190">
        <v>0.0</v>
      </c>
      <c r="CZ42" s="190">
        <v>0.0</v>
      </c>
      <c r="DA42" s="191">
        <v>0.0</v>
      </c>
      <c r="DB42" s="191">
        <v>0.0</v>
      </c>
      <c r="DC42" s="191">
        <v>0.0</v>
      </c>
      <c r="DD42" s="191">
        <v>0.0</v>
      </c>
      <c r="DE42" s="191">
        <v>0.0</v>
      </c>
      <c r="DF42" s="191">
        <v>0.0</v>
      </c>
      <c r="DG42" s="191">
        <v>0.0</v>
      </c>
      <c r="DH42" s="191">
        <v>0.0</v>
      </c>
      <c r="DI42" s="193"/>
      <c r="DJ42" s="193"/>
      <c r="DK42" s="193"/>
      <c r="DL42" s="193"/>
      <c r="DM42" s="193"/>
      <c r="DN42" s="193"/>
      <c r="DO42" s="193"/>
      <c r="DP42" s="193"/>
      <c r="DQ42" s="193"/>
      <c r="DR42" s="193"/>
      <c r="DS42" s="193"/>
      <c r="DT42" s="193"/>
      <c r="DU42" s="193"/>
      <c r="DV42" s="193"/>
      <c r="DW42" s="193"/>
      <c r="DX42" s="193"/>
      <c r="DY42" s="193"/>
      <c r="DZ42" s="193"/>
      <c r="EA42" s="193"/>
      <c r="EB42" s="193"/>
      <c r="EC42" s="193"/>
      <c r="ED42" s="193"/>
      <c r="EE42" s="193"/>
      <c r="EF42" s="193"/>
      <c r="EG42" s="193"/>
      <c r="EH42" s="193"/>
      <c r="EI42" s="193"/>
      <c r="EJ42" s="193"/>
      <c r="EK42" s="193"/>
      <c r="EL42" s="193"/>
      <c r="EM42" s="193"/>
      <c r="EN42" s="193"/>
      <c r="EO42" s="193"/>
      <c r="EP42" s="193"/>
      <c r="EQ42" s="193"/>
      <c r="ER42" s="193"/>
      <c r="ES42" s="193"/>
      <c r="ET42" s="193"/>
      <c r="EU42" s="193"/>
      <c r="EV42" s="193"/>
      <c r="EW42" s="193"/>
      <c r="EX42" s="193"/>
      <c r="EY42" s="193"/>
      <c r="EZ42" s="193"/>
      <c r="FA42" s="193"/>
      <c r="FB42" s="193"/>
      <c r="FC42" s="193"/>
      <c r="FD42" s="193"/>
      <c r="FE42" s="193"/>
      <c r="FF42" s="193"/>
      <c r="FG42" s="193"/>
      <c r="FH42" s="193"/>
      <c r="FI42" s="193"/>
      <c r="FJ42" s="193"/>
      <c r="FK42" s="193"/>
    </row>
    <row r="43">
      <c r="A43" s="176" t="s">
        <v>301</v>
      </c>
      <c r="B43" s="176" t="s">
        <v>302</v>
      </c>
      <c r="C43" s="177" t="s">
        <v>303</v>
      </c>
      <c r="D43" s="176" t="s">
        <v>304</v>
      </c>
      <c r="E43" s="178"/>
      <c r="F43" s="179"/>
      <c r="G43" s="180" t="s">
        <v>218</v>
      </c>
      <c r="H43" s="173" t="s">
        <v>219</v>
      </c>
      <c r="I43" s="194"/>
      <c r="J43" s="182"/>
      <c r="K43" s="182"/>
      <c r="L43" s="183"/>
      <c r="M43" s="184"/>
      <c r="N43" s="183"/>
      <c r="O43" s="185"/>
      <c r="P43" s="186"/>
      <c r="Q43" s="186"/>
      <c r="R43" s="187"/>
      <c r="S43" s="188"/>
      <c r="T43" s="189" t="b">
        <v>0</v>
      </c>
      <c r="U43" s="189" t="b">
        <v>0</v>
      </c>
      <c r="V43" s="189" t="b">
        <v>0</v>
      </c>
      <c r="W43" s="189" t="b">
        <v>0</v>
      </c>
      <c r="X43" s="189" t="b">
        <v>0</v>
      </c>
      <c r="Y43" s="189" t="b">
        <v>0</v>
      </c>
      <c r="Z43" s="189" t="b">
        <v>0</v>
      </c>
      <c r="AA43" s="189" t="b">
        <v>0</v>
      </c>
      <c r="AB43" s="189" t="b">
        <v>0</v>
      </c>
      <c r="AC43" s="189" t="b">
        <v>0</v>
      </c>
      <c r="AD43" s="189" t="b">
        <v>0</v>
      </c>
      <c r="AE43" s="189" t="b">
        <v>0</v>
      </c>
      <c r="AF43" s="189" t="b">
        <v>0</v>
      </c>
      <c r="AG43" s="189" t="b">
        <v>0</v>
      </c>
      <c r="AH43" s="189" t="b">
        <v>0</v>
      </c>
      <c r="AI43" s="189" t="b">
        <v>0</v>
      </c>
      <c r="AJ43" s="189" t="b">
        <v>0</v>
      </c>
      <c r="AK43" s="189" t="b">
        <v>0</v>
      </c>
      <c r="AL43" s="189" t="b">
        <v>0</v>
      </c>
      <c r="AM43" s="185"/>
      <c r="AN43" s="190">
        <v>0.0</v>
      </c>
      <c r="AO43" s="190">
        <v>0.0</v>
      </c>
      <c r="AP43" s="190">
        <v>0.0</v>
      </c>
      <c r="AQ43" s="190">
        <v>0.0</v>
      </c>
      <c r="AR43" s="190">
        <v>0.0</v>
      </c>
      <c r="AS43" s="190">
        <v>0.0</v>
      </c>
      <c r="AT43" s="190">
        <v>0.0</v>
      </c>
      <c r="AU43" s="190">
        <v>0.0</v>
      </c>
      <c r="AV43" s="191">
        <v>0.0</v>
      </c>
      <c r="AW43" s="191">
        <v>0.0</v>
      </c>
      <c r="AX43" s="191">
        <v>0.0</v>
      </c>
      <c r="AY43" s="191">
        <v>0.0</v>
      </c>
      <c r="AZ43" s="191">
        <v>0.0</v>
      </c>
      <c r="BA43" s="191">
        <v>0.0</v>
      </c>
      <c r="BB43" s="191">
        <v>0.0</v>
      </c>
      <c r="BC43" s="191">
        <v>0.0</v>
      </c>
      <c r="BD43" s="190">
        <v>0.0</v>
      </c>
      <c r="BE43" s="190">
        <v>0.0</v>
      </c>
      <c r="BF43" s="190">
        <v>0.0</v>
      </c>
      <c r="BG43" s="190">
        <v>0.0</v>
      </c>
      <c r="BH43" s="190">
        <v>0.0</v>
      </c>
      <c r="BI43" s="190">
        <v>0.0</v>
      </c>
      <c r="BJ43" s="190">
        <v>0.0</v>
      </c>
      <c r="BK43" s="190">
        <v>0.0</v>
      </c>
      <c r="BL43" s="191">
        <v>0.0</v>
      </c>
      <c r="BM43" s="191">
        <v>0.0</v>
      </c>
      <c r="BN43" s="191">
        <v>0.0</v>
      </c>
      <c r="BO43" s="191">
        <v>0.0</v>
      </c>
      <c r="BP43" s="191">
        <v>0.0</v>
      </c>
      <c r="BQ43" s="191">
        <v>0.0</v>
      </c>
      <c r="BR43" s="191">
        <v>0.0</v>
      </c>
      <c r="BS43" s="191">
        <v>0.0</v>
      </c>
      <c r="BT43" s="193"/>
      <c r="BU43" s="191">
        <v>0.0</v>
      </c>
      <c r="BV43" s="191">
        <v>0.0</v>
      </c>
      <c r="BW43" s="191">
        <v>0.0</v>
      </c>
      <c r="BX43" s="191">
        <v>0.0</v>
      </c>
      <c r="BY43" s="191">
        <v>0.0</v>
      </c>
      <c r="BZ43" s="191">
        <v>0.0</v>
      </c>
      <c r="CA43" s="191">
        <v>0.0</v>
      </c>
      <c r="CB43" s="191">
        <v>0.0</v>
      </c>
      <c r="CC43" s="190">
        <v>0.0</v>
      </c>
      <c r="CD43" s="190">
        <v>0.0</v>
      </c>
      <c r="CE43" s="190">
        <v>0.0</v>
      </c>
      <c r="CF43" s="190">
        <v>0.0</v>
      </c>
      <c r="CG43" s="190">
        <v>0.0</v>
      </c>
      <c r="CH43" s="190">
        <v>0.0</v>
      </c>
      <c r="CI43" s="190">
        <v>0.0</v>
      </c>
      <c r="CJ43" s="190">
        <v>0.0</v>
      </c>
      <c r="CK43" s="191">
        <v>0.0</v>
      </c>
      <c r="CL43" s="191">
        <v>0.0</v>
      </c>
      <c r="CM43" s="191">
        <v>0.0</v>
      </c>
      <c r="CN43" s="191">
        <v>0.0</v>
      </c>
      <c r="CO43" s="191">
        <v>0.0</v>
      </c>
      <c r="CP43" s="191">
        <v>0.0</v>
      </c>
      <c r="CQ43" s="191">
        <v>0.0</v>
      </c>
      <c r="CR43" s="191">
        <v>0.0</v>
      </c>
      <c r="CS43" s="190">
        <v>0.0</v>
      </c>
      <c r="CT43" s="190">
        <v>0.0</v>
      </c>
      <c r="CU43" s="190">
        <v>0.0</v>
      </c>
      <c r="CV43" s="190">
        <v>0.0</v>
      </c>
      <c r="CW43" s="190">
        <v>0.0</v>
      </c>
      <c r="CX43" s="190">
        <v>0.0</v>
      </c>
      <c r="CY43" s="190">
        <v>0.0</v>
      </c>
      <c r="CZ43" s="190">
        <v>0.0</v>
      </c>
      <c r="DA43" s="191">
        <v>0.0</v>
      </c>
      <c r="DB43" s="191">
        <v>0.0</v>
      </c>
      <c r="DC43" s="191">
        <v>0.0</v>
      </c>
      <c r="DD43" s="191">
        <v>0.0</v>
      </c>
      <c r="DE43" s="191">
        <v>0.0</v>
      </c>
      <c r="DF43" s="191">
        <v>0.0</v>
      </c>
      <c r="DG43" s="191">
        <v>0.0</v>
      </c>
      <c r="DH43" s="191">
        <v>0.0</v>
      </c>
      <c r="DI43" s="193"/>
      <c r="DJ43" s="193"/>
      <c r="DK43" s="193"/>
      <c r="DL43" s="193"/>
      <c r="DM43" s="193"/>
      <c r="DN43" s="193"/>
      <c r="DO43" s="193"/>
      <c r="DP43" s="193"/>
      <c r="DQ43" s="193"/>
      <c r="DR43" s="193"/>
      <c r="DS43" s="193"/>
      <c r="DT43" s="193"/>
      <c r="DU43" s="193"/>
      <c r="DV43" s="193"/>
      <c r="DW43" s="193"/>
      <c r="DX43" s="193"/>
      <c r="DY43" s="193"/>
      <c r="DZ43" s="193"/>
      <c r="EA43" s="193"/>
      <c r="EB43" s="193"/>
      <c r="EC43" s="193"/>
      <c r="ED43" s="193"/>
      <c r="EE43" s="193"/>
      <c r="EF43" s="193"/>
      <c r="EG43" s="193"/>
      <c r="EH43" s="193"/>
      <c r="EI43" s="193"/>
      <c r="EJ43" s="193"/>
      <c r="EK43" s="193"/>
      <c r="EL43" s="193"/>
      <c r="EM43" s="193"/>
      <c r="EN43" s="193"/>
      <c r="EO43" s="193"/>
      <c r="EP43" s="193"/>
      <c r="EQ43" s="193"/>
      <c r="ER43" s="193"/>
      <c r="ES43" s="193"/>
      <c r="ET43" s="193"/>
      <c r="EU43" s="193"/>
      <c r="EV43" s="193"/>
      <c r="EW43" s="193"/>
      <c r="EX43" s="193"/>
      <c r="EY43" s="193"/>
      <c r="EZ43" s="193"/>
      <c r="FA43" s="193"/>
      <c r="FB43" s="193"/>
      <c r="FC43" s="193"/>
      <c r="FD43" s="193"/>
      <c r="FE43" s="193"/>
      <c r="FF43" s="193"/>
      <c r="FG43" s="193"/>
      <c r="FH43" s="193"/>
      <c r="FI43" s="193"/>
      <c r="FJ43" s="193"/>
      <c r="FK43" s="193"/>
    </row>
    <row r="44">
      <c r="A44" s="176" t="s">
        <v>305</v>
      </c>
      <c r="B44" s="176" t="s">
        <v>306</v>
      </c>
      <c r="C44" s="177" t="s">
        <v>307</v>
      </c>
      <c r="D44" s="176" t="s">
        <v>308</v>
      </c>
      <c r="E44" s="178"/>
      <c r="F44" s="179"/>
      <c r="G44" s="180" t="s">
        <v>218</v>
      </c>
      <c r="H44" s="173" t="s">
        <v>219</v>
      </c>
      <c r="I44" s="194"/>
      <c r="J44" s="182"/>
      <c r="K44" s="182"/>
      <c r="L44" s="183"/>
      <c r="M44" s="184"/>
      <c r="N44" s="183"/>
      <c r="O44" s="185"/>
      <c r="P44" s="186"/>
      <c r="Q44" s="186"/>
      <c r="R44" s="187"/>
      <c r="S44" s="188"/>
      <c r="T44" s="189" t="b">
        <v>0</v>
      </c>
      <c r="U44" s="189" t="b">
        <v>0</v>
      </c>
      <c r="V44" s="189" t="b">
        <v>0</v>
      </c>
      <c r="W44" s="189" t="b">
        <v>0</v>
      </c>
      <c r="X44" s="189" t="b">
        <v>0</v>
      </c>
      <c r="Y44" s="189" t="b">
        <v>0</v>
      </c>
      <c r="Z44" s="189" t="b">
        <v>0</v>
      </c>
      <c r="AA44" s="189" t="b">
        <v>0</v>
      </c>
      <c r="AB44" s="189" t="b">
        <v>0</v>
      </c>
      <c r="AC44" s="189" t="b">
        <v>0</v>
      </c>
      <c r="AD44" s="189" t="b">
        <v>0</v>
      </c>
      <c r="AE44" s="189" t="b">
        <v>0</v>
      </c>
      <c r="AF44" s="189" t="b">
        <v>0</v>
      </c>
      <c r="AG44" s="189" t="b">
        <v>0</v>
      </c>
      <c r="AH44" s="189" t="b">
        <v>0</v>
      </c>
      <c r="AI44" s="189" t="b">
        <v>0</v>
      </c>
      <c r="AJ44" s="189" t="b">
        <v>0</v>
      </c>
      <c r="AK44" s="189" t="b">
        <v>0</v>
      </c>
      <c r="AL44" s="189" t="b">
        <v>0</v>
      </c>
      <c r="AM44" s="185"/>
      <c r="AN44" s="190">
        <v>0.0</v>
      </c>
      <c r="AO44" s="190">
        <v>0.0</v>
      </c>
      <c r="AP44" s="190">
        <v>0.0</v>
      </c>
      <c r="AQ44" s="190">
        <v>0.0</v>
      </c>
      <c r="AR44" s="190">
        <v>0.0</v>
      </c>
      <c r="AS44" s="190">
        <v>0.0</v>
      </c>
      <c r="AT44" s="190">
        <v>0.0</v>
      </c>
      <c r="AU44" s="190">
        <v>0.0</v>
      </c>
      <c r="AV44" s="191">
        <v>0.0</v>
      </c>
      <c r="AW44" s="191">
        <v>0.0</v>
      </c>
      <c r="AX44" s="191">
        <v>0.0</v>
      </c>
      <c r="AY44" s="191">
        <v>0.0</v>
      </c>
      <c r="AZ44" s="191">
        <v>0.0</v>
      </c>
      <c r="BA44" s="191">
        <v>0.0</v>
      </c>
      <c r="BB44" s="191">
        <v>0.0</v>
      </c>
      <c r="BC44" s="191">
        <v>0.0</v>
      </c>
      <c r="BD44" s="190">
        <v>0.0</v>
      </c>
      <c r="BE44" s="190">
        <v>0.0</v>
      </c>
      <c r="BF44" s="190">
        <v>0.0</v>
      </c>
      <c r="BG44" s="190">
        <v>0.0</v>
      </c>
      <c r="BH44" s="190">
        <v>0.0</v>
      </c>
      <c r="BI44" s="190">
        <v>0.0</v>
      </c>
      <c r="BJ44" s="190">
        <v>0.0</v>
      </c>
      <c r="BK44" s="190">
        <v>0.0</v>
      </c>
      <c r="BL44" s="191">
        <v>0.0</v>
      </c>
      <c r="BM44" s="191">
        <v>0.0</v>
      </c>
      <c r="BN44" s="191">
        <v>0.0</v>
      </c>
      <c r="BO44" s="191">
        <v>0.0</v>
      </c>
      <c r="BP44" s="191">
        <v>0.0</v>
      </c>
      <c r="BQ44" s="191">
        <v>0.0</v>
      </c>
      <c r="BR44" s="191">
        <v>0.0</v>
      </c>
      <c r="BS44" s="191">
        <v>0.0</v>
      </c>
      <c r="BT44" s="193"/>
      <c r="BU44" s="191">
        <v>0.0</v>
      </c>
      <c r="BV44" s="191">
        <v>0.0</v>
      </c>
      <c r="BW44" s="191">
        <v>0.0</v>
      </c>
      <c r="BX44" s="191">
        <v>0.0</v>
      </c>
      <c r="BY44" s="191">
        <v>0.0</v>
      </c>
      <c r="BZ44" s="191">
        <v>0.0</v>
      </c>
      <c r="CA44" s="191">
        <v>0.0</v>
      </c>
      <c r="CB44" s="191">
        <v>0.0</v>
      </c>
      <c r="CC44" s="190">
        <v>0.0</v>
      </c>
      <c r="CD44" s="190">
        <v>0.0</v>
      </c>
      <c r="CE44" s="190">
        <v>0.0</v>
      </c>
      <c r="CF44" s="190">
        <v>0.0</v>
      </c>
      <c r="CG44" s="190">
        <v>0.0</v>
      </c>
      <c r="CH44" s="190">
        <v>0.0</v>
      </c>
      <c r="CI44" s="190">
        <v>0.0</v>
      </c>
      <c r="CJ44" s="190">
        <v>0.0</v>
      </c>
      <c r="CK44" s="191">
        <v>0.0</v>
      </c>
      <c r="CL44" s="191">
        <v>0.0</v>
      </c>
      <c r="CM44" s="191">
        <v>0.0</v>
      </c>
      <c r="CN44" s="191">
        <v>0.0</v>
      </c>
      <c r="CO44" s="191">
        <v>0.0</v>
      </c>
      <c r="CP44" s="191">
        <v>0.0</v>
      </c>
      <c r="CQ44" s="191">
        <v>0.0</v>
      </c>
      <c r="CR44" s="191">
        <v>0.0</v>
      </c>
      <c r="CS44" s="190">
        <v>0.0</v>
      </c>
      <c r="CT44" s="190">
        <v>0.0</v>
      </c>
      <c r="CU44" s="190">
        <v>0.0</v>
      </c>
      <c r="CV44" s="190">
        <v>0.0</v>
      </c>
      <c r="CW44" s="190">
        <v>0.0</v>
      </c>
      <c r="CX44" s="190">
        <v>0.0</v>
      </c>
      <c r="CY44" s="190">
        <v>0.0</v>
      </c>
      <c r="CZ44" s="190">
        <v>0.0</v>
      </c>
      <c r="DA44" s="191">
        <v>0.0</v>
      </c>
      <c r="DB44" s="191">
        <v>0.0</v>
      </c>
      <c r="DC44" s="191">
        <v>0.0</v>
      </c>
      <c r="DD44" s="191">
        <v>0.0</v>
      </c>
      <c r="DE44" s="191">
        <v>0.0</v>
      </c>
      <c r="DF44" s="191">
        <v>0.0</v>
      </c>
      <c r="DG44" s="191">
        <v>0.0</v>
      </c>
      <c r="DH44" s="191">
        <v>0.0</v>
      </c>
      <c r="DI44" s="193"/>
      <c r="DJ44" s="193"/>
      <c r="DK44" s="193"/>
      <c r="DL44" s="193"/>
      <c r="DM44" s="193"/>
      <c r="DN44" s="193"/>
      <c r="DO44" s="193"/>
      <c r="DP44" s="193"/>
      <c r="DQ44" s="193"/>
      <c r="DR44" s="193"/>
      <c r="DS44" s="193"/>
      <c r="DT44" s="193"/>
      <c r="DU44" s="193"/>
      <c r="DV44" s="193"/>
      <c r="DW44" s="193"/>
      <c r="DX44" s="193"/>
      <c r="DY44" s="193"/>
      <c r="DZ44" s="193"/>
      <c r="EA44" s="193"/>
      <c r="EB44" s="193"/>
      <c r="EC44" s="193"/>
      <c r="ED44" s="193"/>
      <c r="EE44" s="193"/>
      <c r="EF44" s="193"/>
      <c r="EG44" s="193"/>
      <c r="EH44" s="193"/>
      <c r="EI44" s="193"/>
      <c r="EJ44" s="193"/>
      <c r="EK44" s="193"/>
      <c r="EL44" s="193"/>
      <c r="EM44" s="193"/>
      <c r="EN44" s="193"/>
      <c r="EO44" s="193"/>
      <c r="EP44" s="193"/>
      <c r="EQ44" s="193"/>
      <c r="ER44" s="193"/>
      <c r="ES44" s="193"/>
      <c r="ET44" s="193"/>
      <c r="EU44" s="193"/>
      <c r="EV44" s="193"/>
      <c r="EW44" s="193"/>
      <c r="EX44" s="193"/>
      <c r="EY44" s="193"/>
      <c r="EZ44" s="193"/>
      <c r="FA44" s="193"/>
      <c r="FB44" s="193"/>
      <c r="FC44" s="193"/>
      <c r="FD44" s="193"/>
      <c r="FE44" s="193"/>
      <c r="FF44" s="193"/>
      <c r="FG44" s="193"/>
      <c r="FH44" s="193"/>
      <c r="FI44" s="193"/>
      <c r="FJ44" s="193"/>
      <c r="FK44" s="193"/>
    </row>
    <row r="45">
      <c r="A45" s="176" t="s">
        <v>196</v>
      </c>
      <c r="B45" s="176" t="s">
        <v>267</v>
      </c>
      <c r="C45" s="196">
        <v>3.232393985E9</v>
      </c>
      <c r="D45" s="176" t="s">
        <v>309</v>
      </c>
      <c r="E45" s="178"/>
      <c r="F45" s="179"/>
      <c r="G45" s="158" t="s">
        <v>218</v>
      </c>
      <c r="H45" s="173" t="s">
        <v>219</v>
      </c>
      <c r="I45" s="194"/>
      <c r="J45" s="182"/>
      <c r="K45" s="182"/>
      <c r="L45" s="183"/>
      <c r="M45" s="184"/>
      <c r="N45" s="183"/>
      <c r="O45" s="185"/>
      <c r="P45" s="186"/>
      <c r="Q45" s="186"/>
      <c r="R45" s="187"/>
      <c r="S45" s="188"/>
      <c r="T45" s="189" t="b">
        <v>0</v>
      </c>
      <c r="U45" s="189" t="b">
        <v>0</v>
      </c>
      <c r="V45" s="189" t="b">
        <v>0</v>
      </c>
      <c r="W45" s="189" t="b">
        <v>0</v>
      </c>
      <c r="X45" s="189" t="b">
        <v>0</v>
      </c>
      <c r="Y45" s="189" t="b">
        <v>0</v>
      </c>
      <c r="Z45" s="189" t="b">
        <v>0</v>
      </c>
      <c r="AA45" s="189" t="b">
        <v>0</v>
      </c>
      <c r="AB45" s="189" t="b">
        <v>0</v>
      </c>
      <c r="AC45" s="189" t="b">
        <v>0</v>
      </c>
      <c r="AD45" s="189" t="b">
        <v>0</v>
      </c>
      <c r="AE45" s="189" t="b">
        <v>0</v>
      </c>
      <c r="AF45" s="189" t="b">
        <v>0</v>
      </c>
      <c r="AG45" s="189" t="b">
        <v>0</v>
      </c>
      <c r="AH45" s="189" t="b">
        <v>0</v>
      </c>
      <c r="AI45" s="189" t="b">
        <v>0</v>
      </c>
      <c r="AJ45" s="189" t="b">
        <v>0</v>
      </c>
      <c r="AK45" s="189" t="b">
        <v>0</v>
      </c>
      <c r="AL45" s="189" t="b">
        <v>0</v>
      </c>
      <c r="AM45" s="185"/>
      <c r="AN45" s="190">
        <v>0.0</v>
      </c>
      <c r="AO45" s="190">
        <v>0.0</v>
      </c>
      <c r="AP45" s="190">
        <v>0.0</v>
      </c>
      <c r="AQ45" s="190">
        <v>0.0</v>
      </c>
      <c r="AR45" s="190">
        <v>0.0</v>
      </c>
      <c r="AS45" s="190">
        <v>0.0</v>
      </c>
      <c r="AT45" s="190">
        <v>0.0</v>
      </c>
      <c r="AU45" s="190">
        <v>0.0</v>
      </c>
      <c r="AV45" s="191">
        <v>0.0</v>
      </c>
      <c r="AW45" s="191">
        <v>0.0</v>
      </c>
      <c r="AX45" s="191">
        <v>0.0</v>
      </c>
      <c r="AY45" s="191">
        <v>0.0</v>
      </c>
      <c r="AZ45" s="191">
        <v>0.0</v>
      </c>
      <c r="BA45" s="191">
        <v>0.0</v>
      </c>
      <c r="BB45" s="191">
        <v>0.0</v>
      </c>
      <c r="BC45" s="191">
        <v>0.0</v>
      </c>
      <c r="BD45" s="190">
        <v>0.0</v>
      </c>
      <c r="BE45" s="190">
        <v>0.0</v>
      </c>
      <c r="BF45" s="190">
        <v>0.0</v>
      </c>
      <c r="BG45" s="190">
        <v>0.0</v>
      </c>
      <c r="BH45" s="190">
        <v>0.0</v>
      </c>
      <c r="BI45" s="190">
        <v>0.0</v>
      </c>
      <c r="BJ45" s="190">
        <v>0.0</v>
      </c>
      <c r="BK45" s="190">
        <v>0.0</v>
      </c>
      <c r="BL45" s="191">
        <v>0.0</v>
      </c>
      <c r="BM45" s="191">
        <v>0.0</v>
      </c>
      <c r="BN45" s="191">
        <v>0.0</v>
      </c>
      <c r="BO45" s="191">
        <v>0.0</v>
      </c>
      <c r="BP45" s="191">
        <v>0.0</v>
      </c>
      <c r="BQ45" s="191">
        <v>0.0</v>
      </c>
      <c r="BR45" s="191">
        <v>0.0</v>
      </c>
      <c r="BS45" s="191">
        <v>0.0</v>
      </c>
      <c r="BT45" s="193"/>
      <c r="BU45" s="191">
        <v>0.0</v>
      </c>
      <c r="BV45" s="191">
        <v>0.0</v>
      </c>
      <c r="BW45" s="191">
        <v>0.0</v>
      </c>
      <c r="BX45" s="191">
        <v>0.0</v>
      </c>
      <c r="BY45" s="191">
        <v>0.0</v>
      </c>
      <c r="BZ45" s="191">
        <v>0.0</v>
      </c>
      <c r="CA45" s="191">
        <v>0.0</v>
      </c>
      <c r="CB45" s="191">
        <v>0.0</v>
      </c>
      <c r="CC45" s="190">
        <v>0.0</v>
      </c>
      <c r="CD45" s="190">
        <v>0.0</v>
      </c>
      <c r="CE45" s="190">
        <v>0.0</v>
      </c>
      <c r="CF45" s="190">
        <v>0.0</v>
      </c>
      <c r="CG45" s="190">
        <v>0.0</v>
      </c>
      <c r="CH45" s="190">
        <v>0.0</v>
      </c>
      <c r="CI45" s="190">
        <v>0.0</v>
      </c>
      <c r="CJ45" s="190">
        <v>0.0</v>
      </c>
      <c r="CK45" s="191">
        <v>0.0</v>
      </c>
      <c r="CL45" s="191">
        <v>0.0</v>
      </c>
      <c r="CM45" s="191">
        <v>0.0</v>
      </c>
      <c r="CN45" s="191">
        <v>0.0</v>
      </c>
      <c r="CO45" s="191">
        <v>0.0</v>
      </c>
      <c r="CP45" s="191">
        <v>0.0</v>
      </c>
      <c r="CQ45" s="191">
        <v>0.0</v>
      </c>
      <c r="CR45" s="191">
        <v>0.0</v>
      </c>
      <c r="CS45" s="190">
        <v>0.0</v>
      </c>
      <c r="CT45" s="190">
        <v>0.0</v>
      </c>
      <c r="CU45" s="190">
        <v>0.0</v>
      </c>
      <c r="CV45" s="190">
        <v>0.0</v>
      </c>
      <c r="CW45" s="190">
        <v>0.0</v>
      </c>
      <c r="CX45" s="190">
        <v>0.0</v>
      </c>
      <c r="CY45" s="190">
        <v>0.0</v>
      </c>
      <c r="CZ45" s="190">
        <v>0.0</v>
      </c>
      <c r="DA45" s="191">
        <v>0.0</v>
      </c>
      <c r="DB45" s="191">
        <v>0.0</v>
      </c>
      <c r="DC45" s="191">
        <v>0.0</v>
      </c>
      <c r="DD45" s="191">
        <v>0.0</v>
      </c>
      <c r="DE45" s="191">
        <v>0.0</v>
      </c>
      <c r="DF45" s="191">
        <v>0.0</v>
      </c>
      <c r="DG45" s="191">
        <v>0.0</v>
      </c>
      <c r="DH45" s="191">
        <v>0.0</v>
      </c>
      <c r="DI45" s="193"/>
      <c r="DJ45" s="193"/>
      <c r="DK45" s="193"/>
      <c r="DL45" s="193"/>
      <c r="DM45" s="193"/>
      <c r="DN45" s="193"/>
      <c r="DO45" s="193"/>
      <c r="DP45" s="193"/>
      <c r="DQ45" s="193"/>
      <c r="DR45" s="193"/>
      <c r="DS45" s="193"/>
      <c r="DT45" s="193"/>
      <c r="DU45" s="193"/>
      <c r="DV45" s="193"/>
      <c r="DW45" s="193"/>
      <c r="DX45" s="193"/>
      <c r="DY45" s="193"/>
      <c r="DZ45" s="193"/>
      <c r="EA45" s="193"/>
      <c r="EB45" s="193"/>
      <c r="EC45" s="193"/>
      <c r="ED45" s="193"/>
      <c r="EE45" s="193"/>
      <c r="EF45" s="193"/>
      <c r="EG45" s="193"/>
      <c r="EH45" s="193"/>
      <c r="EI45" s="193"/>
      <c r="EJ45" s="193"/>
      <c r="EK45" s="193"/>
      <c r="EL45" s="193"/>
      <c r="EM45" s="193"/>
      <c r="EN45" s="193"/>
      <c r="EO45" s="193"/>
      <c r="EP45" s="193"/>
      <c r="EQ45" s="193"/>
      <c r="ER45" s="193"/>
      <c r="ES45" s="193"/>
      <c r="ET45" s="193"/>
      <c r="EU45" s="193"/>
      <c r="EV45" s="193"/>
      <c r="EW45" s="193"/>
      <c r="EX45" s="193"/>
      <c r="EY45" s="193"/>
      <c r="EZ45" s="193"/>
      <c r="FA45" s="193"/>
      <c r="FB45" s="193"/>
      <c r="FC45" s="193"/>
      <c r="FD45" s="193"/>
      <c r="FE45" s="193"/>
      <c r="FF45" s="193"/>
      <c r="FG45" s="193"/>
      <c r="FH45" s="193"/>
      <c r="FI45" s="193"/>
      <c r="FJ45" s="193"/>
      <c r="FK45" s="193"/>
    </row>
    <row r="46">
      <c r="A46" s="176" t="s">
        <v>310</v>
      </c>
      <c r="B46" s="176" t="s">
        <v>311</v>
      </c>
      <c r="C46" s="177" t="s">
        <v>312</v>
      </c>
      <c r="D46" s="176" t="s">
        <v>313</v>
      </c>
      <c r="E46" s="178"/>
      <c r="F46" s="179"/>
      <c r="G46" s="158" t="s">
        <v>218</v>
      </c>
      <c r="H46" s="173" t="s">
        <v>219</v>
      </c>
      <c r="I46" s="194"/>
      <c r="J46" s="182"/>
      <c r="K46" s="182"/>
      <c r="L46" s="183"/>
      <c r="M46" s="184"/>
      <c r="N46" s="183"/>
      <c r="O46" s="185"/>
      <c r="P46" s="186"/>
      <c r="Q46" s="186"/>
      <c r="R46" s="187"/>
      <c r="S46" s="188"/>
      <c r="T46" s="189" t="b">
        <v>0</v>
      </c>
      <c r="U46" s="189" t="b">
        <v>0</v>
      </c>
      <c r="V46" s="189" t="b">
        <v>0</v>
      </c>
      <c r="W46" s="189" t="b">
        <v>0</v>
      </c>
      <c r="X46" s="189" t="b">
        <v>0</v>
      </c>
      <c r="Y46" s="189" t="b">
        <v>0</v>
      </c>
      <c r="Z46" s="189" t="b">
        <v>0</v>
      </c>
      <c r="AA46" s="189" t="b">
        <v>0</v>
      </c>
      <c r="AB46" s="189" t="b">
        <v>0</v>
      </c>
      <c r="AC46" s="189" t="b">
        <v>0</v>
      </c>
      <c r="AD46" s="189" t="b">
        <v>0</v>
      </c>
      <c r="AE46" s="189" t="b">
        <v>0</v>
      </c>
      <c r="AF46" s="189" t="b">
        <v>0</v>
      </c>
      <c r="AG46" s="189" t="b">
        <v>0</v>
      </c>
      <c r="AH46" s="189" t="b">
        <v>0</v>
      </c>
      <c r="AI46" s="189" t="b">
        <v>0</v>
      </c>
      <c r="AJ46" s="189" t="b">
        <v>0</v>
      </c>
      <c r="AK46" s="189" t="b">
        <v>0</v>
      </c>
      <c r="AL46" s="189" t="b">
        <v>0</v>
      </c>
      <c r="AM46" s="185"/>
      <c r="AN46" s="190">
        <v>0.0</v>
      </c>
      <c r="AO46" s="190">
        <v>0.0</v>
      </c>
      <c r="AP46" s="190">
        <v>0.0</v>
      </c>
      <c r="AQ46" s="190">
        <v>0.0</v>
      </c>
      <c r="AR46" s="190">
        <v>0.0</v>
      </c>
      <c r="AS46" s="190">
        <v>0.0</v>
      </c>
      <c r="AT46" s="190">
        <v>0.0</v>
      </c>
      <c r="AU46" s="190">
        <v>0.0</v>
      </c>
      <c r="AV46" s="191">
        <v>0.0</v>
      </c>
      <c r="AW46" s="191">
        <v>0.0</v>
      </c>
      <c r="AX46" s="191">
        <v>0.0</v>
      </c>
      <c r="AY46" s="191">
        <v>0.0</v>
      </c>
      <c r="AZ46" s="191">
        <v>0.0</v>
      </c>
      <c r="BA46" s="191">
        <v>0.0</v>
      </c>
      <c r="BB46" s="191">
        <v>0.0</v>
      </c>
      <c r="BC46" s="191">
        <v>0.0</v>
      </c>
      <c r="BD46" s="190">
        <v>0.0</v>
      </c>
      <c r="BE46" s="190">
        <v>0.0</v>
      </c>
      <c r="BF46" s="190">
        <v>0.0</v>
      </c>
      <c r="BG46" s="190">
        <v>0.0</v>
      </c>
      <c r="BH46" s="190">
        <v>0.0</v>
      </c>
      <c r="BI46" s="190">
        <v>0.0</v>
      </c>
      <c r="BJ46" s="190">
        <v>0.0</v>
      </c>
      <c r="BK46" s="190">
        <v>0.0</v>
      </c>
      <c r="BL46" s="191">
        <v>0.0</v>
      </c>
      <c r="BM46" s="191">
        <v>0.0</v>
      </c>
      <c r="BN46" s="191">
        <v>0.0</v>
      </c>
      <c r="BO46" s="191">
        <v>0.0</v>
      </c>
      <c r="BP46" s="191">
        <v>0.0</v>
      </c>
      <c r="BQ46" s="191">
        <v>0.0</v>
      </c>
      <c r="BR46" s="191">
        <v>0.0</v>
      </c>
      <c r="BS46" s="191">
        <v>0.0</v>
      </c>
      <c r="BT46" s="193"/>
      <c r="BU46" s="191">
        <v>0.0</v>
      </c>
      <c r="BV46" s="191">
        <v>0.0</v>
      </c>
      <c r="BW46" s="191">
        <v>0.0</v>
      </c>
      <c r="BX46" s="191">
        <v>0.0</v>
      </c>
      <c r="BY46" s="191">
        <v>0.0</v>
      </c>
      <c r="BZ46" s="191">
        <v>0.0</v>
      </c>
      <c r="CA46" s="191">
        <v>0.0</v>
      </c>
      <c r="CB46" s="191">
        <v>0.0</v>
      </c>
      <c r="CC46" s="190">
        <v>0.0</v>
      </c>
      <c r="CD46" s="190">
        <v>0.0</v>
      </c>
      <c r="CE46" s="190">
        <v>0.0</v>
      </c>
      <c r="CF46" s="190">
        <v>0.0</v>
      </c>
      <c r="CG46" s="190">
        <v>0.0</v>
      </c>
      <c r="CH46" s="190">
        <v>0.0</v>
      </c>
      <c r="CI46" s="190">
        <v>0.0</v>
      </c>
      <c r="CJ46" s="190">
        <v>0.0</v>
      </c>
      <c r="CK46" s="191">
        <v>0.0</v>
      </c>
      <c r="CL46" s="191">
        <v>0.0</v>
      </c>
      <c r="CM46" s="191">
        <v>0.0</v>
      </c>
      <c r="CN46" s="191">
        <v>0.0</v>
      </c>
      <c r="CO46" s="191">
        <v>0.0</v>
      </c>
      <c r="CP46" s="191">
        <v>0.0</v>
      </c>
      <c r="CQ46" s="191">
        <v>0.0</v>
      </c>
      <c r="CR46" s="191">
        <v>0.0</v>
      </c>
      <c r="CS46" s="190">
        <v>0.0</v>
      </c>
      <c r="CT46" s="190">
        <v>0.0</v>
      </c>
      <c r="CU46" s="190">
        <v>0.0</v>
      </c>
      <c r="CV46" s="190">
        <v>0.0</v>
      </c>
      <c r="CW46" s="190">
        <v>0.0</v>
      </c>
      <c r="CX46" s="190">
        <v>0.0</v>
      </c>
      <c r="CY46" s="190">
        <v>0.0</v>
      </c>
      <c r="CZ46" s="190">
        <v>0.0</v>
      </c>
      <c r="DA46" s="191">
        <v>0.0</v>
      </c>
      <c r="DB46" s="191">
        <v>0.0</v>
      </c>
      <c r="DC46" s="191">
        <v>0.0</v>
      </c>
      <c r="DD46" s="191">
        <v>0.0</v>
      </c>
      <c r="DE46" s="191">
        <v>0.0</v>
      </c>
      <c r="DF46" s="191">
        <v>0.0</v>
      </c>
      <c r="DG46" s="191">
        <v>0.0</v>
      </c>
      <c r="DH46" s="191">
        <v>0.0</v>
      </c>
      <c r="DI46" s="193"/>
      <c r="DJ46" s="193"/>
      <c r="DK46" s="193"/>
      <c r="DL46" s="193"/>
      <c r="DM46" s="193"/>
      <c r="DN46" s="193"/>
      <c r="DO46" s="193"/>
      <c r="DP46" s="193"/>
      <c r="DQ46" s="193"/>
      <c r="DR46" s="193"/>
      <c r="DS46" s="193"/>
      <c r="DT46" s="193"/>
      <c r="DU46" s="193"/>
      <c r="DV46" s="193"/>
      <c r="DW46" s="193"/>
      <c r="DX46" s="193"/>
      <c r="DY46" s="193"/>
      <c r="DZ46" s="193"/>
      <c r="EA46" s="193"/>
      <c r="EB46" s="193"/>
      <c r="EC46" s="193"/>
      <c r="ED46" s="193"/>
      <c r="EE46" s="193"/>
      <c r="EF46" s="193"/>
      <c r="EG46" s="193"/>
      <c r="EH46" s="193"/>
      <c r="EI46" s="193"/>
      <c r="EJ46" s="193"/>
      <c r="EK46" s="193"/>
      <c r="EL46" s="193"/>
      <c r="EM46" s="193"/>
      <c r="EN46" s="193"/>
      <c r="EO46" s="193"/>
      <c r="EP46" s="193"/>
      <c r="EQ46" s="193"/>
      <c r="ER46" s="193"/>
      <c r="ES46" s="193"/>
      <c r="ET46" s="193"/>
      <c r="EU46" s="193"/>
      <c r="EV46" s="193"/>
      <c r="EW46" s="193"/>
      <c r="EX46" s="193"/>
      <c r="EY46" s="193"/>
      <c r="EZ46" s="193"/>
      <c r="FA46" s="193"/>
      <c r="FB46" s="193"/>
      <c r="FC46" s="193"/>
      <c r="FD46" s="193"/>
      <c r="FE46" s="193"/>
      <c r="FF46" s="193"/>
      <c r="FG46" s="193"/>
      <c r="FH46" s="193"/>
      <c r="FI46" s="193"/>
      <c r="FJ46" s="193"/>
      <c r="FK46" s="193"/>
    </row>
    <row r="47">
      <c r="A47" s="176" t="s">
        <v>314</v>
      </c>
      <c r="B47" s="176" t="s">
        <v>315</v>
      </c>
      <c r="C47" s="177" t="s">
        <v>316</v>
      </c>
      <c r="D47" s="176" t="s">
        <v>317</v>
      </c>
      <c r="E47" s="178"/>
      <c r="F47" s="179"/>
      <c r="G47" s="180" t="s">
        <v>218</v>
      </c>
      <c r="H47" s="173" t="s">
        <v>219</v>
      </c>
      <c r="I47" s="194"/>
      <c r="J47" s="182"/>
      <c r="K47" s="182"/>
      <c r="L47" s="183"/>
      <c r="M47" s="184"/>
      <c r="N47" s="183"/>
      <c r="O47" s="185"/>
      <c r="P47" s="186"/>
      <c r="Q47" s="186"/>
      <c r="R47" s="187"/>
      <c r="S47" s="188"/>
      <c r="T47" s="189" t="b">
        <v>0</v>
      </c>
      <c r="U47" s="189" t="b">
        <v>0</v>
      </c>
      <c r="V47" s="189" t="b">
        <v>0</v>
      </c>
      <c r="W47" s="189" t="b">
        <v>0</v>
      </c>
      <c r="X47" s="189" t="b">
        <v>0</v>
      </c>
      <c r="Y47" s="189" t="b">
        <v>0</v>
      </c>
      <c r="Z47" s="189" t="b">
        <v>0</v>
      </c>
      <c r="AA47" s="189" t="b">
        <v>0</v>
      </c>
      <c r="AB47" s="189" t="b">
        <v>0</v>
      </c>
      <c r="AC47" s="189" t="b">
        <v>0</v>
      </c>
      <c r="AD47" s="189" t="b">
        <v>0</v>
      </c>
      <c r="AE47" s="189" t="b">
        <v>0</v>
      </c>
      <c r="AF47" s="189" t="b">
        <v>0</v>
      </c>
      <c r="AG47" s="189" t="b">
        <v>0</v>
      </c>
      <c r="AH47" s="189" t="b">
        <v>0</v>
      </c>
      <c r="AI47" s="189" t="b">
        <v>0</v>
      </c>
      <c r="AJ47" s="189" t="b">
        <v>0</v>
      </c>
      <c r="AK47" s="189" t="b">
        <v>0</v>
      </c>
      <c r="AL47" s="189" t="b">
        <v>0</v>
      </c>
      <c r="AM47" s="185"/>
      <c r="AN47" s="190">
        <v>0.0</v>
      </c>
      <c r="AO47" s="190">
        <v>0.0</v>
      </c>
      <c r="AP47" s="190">
        <v>0.0</v>
      </c>
      <c r="AQ47" s="190">
        <v>0.0</v>
      </c>
      <c r="AR47" s="190">
        <v>0.0</v>
      </c>
      <c r="AS47" s="190">
        <v>0.0</v>
      </c>
      <c r="AT47" s="190">
        <v>0.0</v>
      </c>
      <c r="AU47" s="190">
        <v>0.0</v>
      </c>
      <c r="AV47" s="191">
        <v>0.0</v>
      </c>
      <c r="AW47" s="191">
        <v>0.0</v>
      </c>
      <c r="AX47" s="191">
        <v>0.0</v>
      </c>
      <c r="AY47" s="191">
        <v>0.0</v>
      </c>
      <c r="AZ47" s="191">
        <v>0.0</v>
      </c>
      <c r="BA47" s="191">
        <v>0.0</v>
      </c>
      <c r="BB47" s="191">
        <v>0.0</v>
      </c>
      <c r="BC47" s="191">
        <v>0.0</v>
      </c>
      <c r="BD47" s="190">
        <v>0.0</v>
      </c>
      <c r="BE47" s="190">
        <v>0.0</v>
      </c>
      <c r="BF47" s="190">
        <v>0.0</v>
      </c>
      <c r="BG47" s="190">
        <v>0.0</v>
      </c>
      <c r="BH47" s="190">
        <v>0.0</v>
      </c>
      <c r="BI47" s="190">
        <v>0.0</v>
      </c>
      <c r="BJ47" s="190">
        <v>0.0</v>
      </c>
      <c r="BK47" s="190">
        <v>0.0</v>
      </c>
      <c r="BL47" s="191">
        <v>0.0</v>
      </c>
      <c r="BM47" s="191">
        <v>0.0</v>
      </c>
      <c r="BN47" s="191">
        <v>0.0</v>
      </c>
      <c r="BO47" s="191">
        <v>0.0</v>
      </c>
      <c r="BP47" s="191">
        <v>0.0</v>
      </c>
      <c r="BQ47" s="191">
        <v>0.0</v>
      </c>
      <c r="BR47" s="191">
        <v>0.0</v>
      </c>
      <c r="BS47" s="191">
        <v>0.0</v>
      </c>
      <c r="BT47" s="193"/>
      <c r="BU47" s="191">
        <v>0.0</v>
      </c>
      <c r="BV47" s="191">
        <v>0.0</v>
      </c>
      <c r="BW47" s="191">
        <v>0.0</v>
      </c>
      <c r="BX47" s="191">
        <v>0.0</v>
      </c>
      <c r="BY47" s="191">
        <v>0.0</v>
      </c>
      <c r="BZ47" s="191">
        <v>0.0</v>
      </c>
      <c r="CA47" s="191">
        <v>0.0</v>
      </c>
      <c r="CB47" s="191">
        <v>0.0</v>
      </c>
      <c r="CC47" s="190">
        <v>0.0</v>
      </c>
      <c r="CD47" s="190">
        <v>0.0</v>
      </c>
      <c r="CE47" s="190">
        <v>0.0</v>
      </c>
      <c r="CF47" s="190">
        <v>0.0</v>
      </c>
      <c r="CG47" s="190">
        <v>0.0</v>
      </c>
      <c r="CH47" s="190">
        <v>0.0</v>
      </c>
      <c r="CI47" s="190">
        <v>0.0</v>
      </c>
      <c r="CJ47" s="190">
        <v>0.0</v>
      </c>
      <c r="CK47" s="191">
        <v>0.0</v>
      </c>
      <c r="CL47" s="191">
        <v>0.0</v>
      </c>
      <c r="CM47" s="191">
        <v>0.0</v>
      </c>
      <c r="CN47" s="191">
        <v>0.0</v>
      </c>
      <c r="CO47" s="191">
        <v>0.0</v>
      </c>
      <c r="CP47" s="191">
        <v>0.0</v>
      </c>
      <c r="CQ47" s="191">
        <v>0.0</v>
      </c>
      <c r="CR47" s="191">
        <v>0.0</v>
      </c>
      <c r="CS47" s="190">
        <v>0.0</v>
      </c>
      <c r="CT47" s="190">
        <v>0.0</v>
      </c>
      <c r="CU47" s="190">
        <v>0.0</v>
      </c>
      <c r="CV47" s="190">
        <v>0.0</v>
      </c>
      <c r="CW47" s="190">
        <v>0.0</v>
      </c>
      <c r="CX47" s="190">
        <v>0.0</v>
      </c>
      <c r="CY47" s="190">
        <v>0.0</v>
      </c>
      <c r="CZ47" s="190">
        <v>0.0</v>
      </c>
      <c r="DA47" s="191">
        <v>0.0</v>
      </c>
      <c r="DB47" s="191">
        <v>0.0</v>
      </c>
      <c r="DC47" s="191">
        <v>0.0</v>
      </c>
      <c r="DD47" s="191">
        <v>0.0</v>
      </c>
      <c r="DE47" s="191">
        <v>0.0</v>
      </c>
      <c r="DF47" s="191">
        <v>0.0</v>
      </c>
      <c r="DG47" s="191">
        <v>0.0</v>
      </c>
      <c r="DH47" s="191">
        <v>0.0</v>
      </c>
      <c r="DI47" s="193"/>
      <c r="DJ47" s="193"/>
      <c r="DK47" s="193"/>
      <c r="DL47" s="193"/>
      <c r="DM47" s="193"/>
      <c r="DN47" s="193"/>
      <c r="DO47" s="193"/>
      <c r="DP47" s="193"/>
      <c r="DQ47" s="193"/>
      <c r="DR47" s="193"/>
      <c r="DS47" s="193"/>
      <c r="DT47" s="193"/>
      <c r="DU47" s="193"/>
      <c r="DV47" s="193"/>
      <c r="DW47" s="193"/>
      <c r="DX47" s="193"/>
      <c r="DY47" s="193"/>
      <c r="DZ47" s="193"/>
      <c r="EA47" s="193"/>
      <c r="EB47" s="193"/>
      <c r="EC47" s="193"/>
      <c r="ED47" s="193"/>
      <c r="EE47" s="193"/>
      <c r="EF47" s="193"/>
      <c r="EG47" s="193"/>
      <c r="EH47" s="193"/>
      <c r="EI47" s="193"/>
      <c r="EJ47" s="193"/>
      <c r="EK47" s="193"/>
      <c r="EL47" s="193"/>
      <c r="EM47" s="193"/>
      <c r="EN47" s="193"/>
      <c r="EO47" s="193"/>
      <c r="EP47" s="193"/>
      <c r="EQ47" s="193"/>
      <c r="ER47" s="193"/>
      <c r="ES47" s="193"/>
      <c r="ET47" s="193"/>
      <c r="EU47" s="193"/>
      <c r="EV47" s="193"/>
      <c r="EW47" s="193"/>
      <c r="EX47" s="193"/>
      <c r="EY47" s="193"/>
      <c r="EZ47" s="193"/>
      <c r="FA47" s="193"/>
      <c r="FB47" s="193"/>
      <c r="FC47" s="193"/>
      <c r="FD47" s="193"/>
      <c r="FE47" s="193"/>
      <c r="FF47" s="193"/>
      <c r="FG47" s="193"/>
      <c r="FH47" s="193"/>
      <c r="FI47" s="193"/>
      <c r="FJ47" s="193"/>
      <c r="FK47" s="193"/>
    </row>
    <row r="48">
      <c r="A48" s="155" t="s">
        <v>318</v>
      </c>
      <c r="B48" s="155" t="s">
        <v>319</v>
      </c>
      <c r="C48" s="156" t="s">
        <v>320</v>
      </c>
      <c r="D48" s="155" t="s">
        <v>321</v>
      </c>
      <c r="E48" s="155" t="s">
        <v>132</v>
      </c>
      <c r="F48" s="157"/>
      <c r="G48" s="158" t="s">
        <v>322</v>
      </c>
      <c r="H48" s="159"/>
      <c r="I48" s="159"/>
      <c r="J48" s="160"/>
      <c r="K48" s="160"/>
      <c r="L48" s="161">
        <f t="shared" ref="L48:L115" si="2">SUM(AN48:DI48)</f>
        <v>16</v>
      </c>
      <c r="M48" s="162">
        <v>20.0</v>
      </c>
      <c r="N48" s="161"/>
      <c r="O48" s="163"/>
      <c r="P48" s="164" t="s">
        <v>159</v>
      </c>
      <c r="Q48" s="164"/>
      <c r="R48" s="164" t="s">
        <v>136</v>
      </c>
      <c r="S48" s="151"/>
      <c r="T48" s="165" t="b">
        <v>0</v>
      </c>
      <c r="U48" s="166" t="b">
        <v>1</v>
      </c>
      <c r="V48" s="165" t="b">
        <v>0</v>
      </c>
      <c r="W48" s="165" t="b">
        <v>0</v>
      </c>
      <c r="X48" s="165" t="b">
        <v>0</v>
      </c>
      <c r="Y48" s="165" t="b">
        <v>0</v>
      </c>
      <c r="Z48" s="166" t="b">
        <v>1</v>
      </c>
      <c r="AA48" s="165" t="b">
        <v>0</v>
      </c>
      <c r="AB48" s="166" t="b">
        <v>1</v>
      </c>
      <c r="AC48" s="165" t="b">
        <v>0</v>
      </c>
      <c r="AD48" s="166" t="b">
        <v>1</v>
      </c>
      <c r="AE48" s="165" t="b">
        <v>0</v>
      </c>
      <c r="AF48" s="165" t="b">
        <v>0</v>
      </c>
      <c r="AG48" s="165" t="b">
        <v>0</v>
      </c>
      <c r="AH48" s="165" t="b">
        <v>0</v>
      </c>
      <c r="AI48" s="165" t="b">
        <v>0</v>
      </c>
      <c r="AJ48" s="165" t="b">
        <v>0</v>
      </c>
      <c r="AK48" s="165" t="b">
        <v>0</v>
      </c>
      <c r="AL48" s="165" t="b">
        <v>0</v>
      </c>
      <c r="AM48" s="163"/>
      <c r="AN48" s="168">
        <v>0.0</v>
      </c>
      <c r="AO48" s="168">
        <v>0.0</v>
      </c>
      <c r="AP48" s="168">
        <v>0.0</v>
      </c>
      <c r="AQ48" s="168">
        <v>0.0</v>
      </c>
      <c r="AR48" s="168">
        <v>0.0</v>
      </c>
      <c r="AS48" s="167">
        <v>1.0</v>
      </c>
      <c r="AT48" s="167">
        <v>1.0</v>
      </c>
      <c r="AU48" s="167">
        <v>1.0</v>
      </c>
      <c r="AV48" s="169">
        <v>0.0</v>
      </c>
      <c r="AW48" s="169">
        <v>0.0</v>
      </c>
      <c r="AX48" s="169">
        <v>0.0</v>
      </c>
      <c r="AY48" s="169">
        <v>0.0</v>
      </c>
      <c r="AZ48" s="170">
        <v>1.0</v>
      </c>
      <c r="BA48" s="170">
        <v>1.0</v>
      </c>
      <c r="BB48" s="169">
        <v>0.0</v>
      </c>
      <c r="BC48" s="169">
        <v>0.0</v>
      </c>
      <c r="BD48" s="168">
        <v>0.0</v>
      </c>
      <c r="BE48" s="168">
        <v>0.0</v>
      </c>
      <c r="BF48" s="168">
        <v>0.0</v>
      </c>
      <c r="BG48" s="168">
        <v>0.0</v>
      </c>
      <c r="BH48" s="168">
        <v>0.0</v>
      </c>
      <c r="BI48" s="167">
        <v>1.0</v>
      </c>
      <c r="BJ48" s="167">
        <v>1.0</v>
      </c>
      <c r="BK48" s="167">
        <v>1.0</v>
      </c>
      <c r="BL48" s="169">
        <v>0.0</v>
      </c>
      <c r="BM48" s="169">
        <v>0.0</v>
      </c>
      <c r="BN48" s="169">
        <v>0.0</v>
      </c>
      <c r="BO48" s="169">
        <v>0.0</v>
      </c>
      <c r="BP48" s="169">
        <v>0.0</v>
      </c>
      <c r="BQ48" s="169">
        <v>0.0</v>
      </c>
      <c r="BR48" s="169">
        <v>0.0</v>
      </c>
      <c r="BS48" s="169">
        <v>0.0</v>
      </c>
      <c r="BT48" s="171"/>
      <c r="BU48" s="169">
        <v>0.0</v>
      </c>
      <c r="BV48" s="169">
        <v>0.0</v>
      </c>
      <c r="BW48" s="169">
        <v>0.0</v>
      </c>
      <c r="BX48" s="169">
        <v>0.0</v>
      </c>
      <c r="BY48" s="169">
        <v>0.0</v>
      </c>
      <c r="BZ48" s="169">
        <v>0.0</v>
      </c>
      <c r="CA48" s="169">
        <v>0.0</v>
      </c>
      <c r="CB48" s="169">
        <v>0.0</v>
      </c>
      <c r="CC48" s="168">
        <v>0.0</v>
      </c>
      <c r="CD48" s="168">
        <v>0.0</v>
      </c>
      <c r="CE48" s="168">
        <v>0.0</v>
      </c>
      <c r="CF48" s="168">
        <v>0.0</v>
      </c>
      <c r="CG48" s="168">
        <v>0.0</v>
      </c>
      <c r="CH48" s="167">
        <v>1.0</v>
      </c>
      <c r="CI48" s="167">
        <v>1.0</v>
      </c>
      <c r="CJ48" s="167">
        <v>1.0</v>
      </c>
      <c r="CK48" s="169">
        <v>0.0</v>
      </c>
      <c r="CL48" s="169">
        <v>0.0</v>
      </c>
      <c r="CM48" s="169">
        <v>0.0</v>
      </c>
      <c r="CN48" s="169">
        <v>0.0</v>
      </c>
      <c r="CO48" s="170">
        <v>1.0</v>
      </c>
      <c r="CP48" s="170">
        <v>1.0</v>
      </c>
      <c r="CQ48" s="169">
        <v>0.0</v>
      </c>
      <c r="CR48" s="169">
        <v>0.0</v>
      </c>
      <c r="CS48" s="168">
        <v>0.0</v>
      </c>
      <c r="CT48" s="168">
        <v>0.0</v>
      </c>
      <c r="CU48" s="168">
        <v>0.0</v>
      </c>
      <c r="CV48" s="168">
        <v>0.0</v>
      </c>
      <c r="CW48" s="168">
        <v>0.0</v>
      </c>
      <c r="CX48" s="167">
        <v>1.0</v>
      </c>
      <c r="CY48" s="167">
        <v>1.0</v>
      </c>
      <c r="CZ48" s="167">
        <v>1.0</v>
      </c>
      <c r="DA48" s="169">
        <v>0.0</v>
      </c>
      <c r="DB48" s="169">
        <v>0.0</v>
      </c>
      <c r="DC48" s="169">
        <v>0.0</v>
      </c>
      <c r="DD48" s="169">
        <v>0.0</v>
      </c>
      <c r="DE48" s="169">
        <v>0.0</v>
      </c>
      <c r="DF48" s="169">
        <v>0.0</v>
      </c>
      <c r="DG48" s="169">
        <v>0.0</v>
      </c>
      <c r="DH48" s="169">
        <v>0.0</v>
      </c>
      <c r="DI48" s="171"/>
      <c r="DJ48" s="171"/>
      <c r="DK48" s="171"/>
      <c r="DL48" s="171"/>
      <c r="DM48" s="171"/>
      <c r="DN48" s="171"/>
      <c r="DO48" s="171"/>
      <c r="DP48" s="171"/>
      <c r="DQ48" s="171"/>
      <c r="DR48" s="171"/>
      <c r="DS48" s="171"/>
      <c r="DT48" s="171"/>
      <c r="DU48" s="171"/>
      <c r="DV48" s="171"/>
      <c r="DW48" s="171"/>
      <c r="DX48" s="171"/>
      <c r="DY48" s="171"/>
      <c r="DZ48" s="171"/>
      <c r="EA48" s="171"/>
      <c r="EB48" s="171"/>
      <c r="EC48" s="171"/>
      <c r="ED48" s="171"/>
      <c r="EE48" s="171"/>
      <c r="EF48" s="171"/>
      <c r="EG48" s="171"/>
      <c r="EH48" s="171"/>
      <c r="EI48" s="171"/>
      <c r="EJ48" s="171"/>
      <c r="EK48" s="171"/>
      <c r="EL48" s="171"/>
      <c r="EM48" s="171"/>
      <c r="EN48" s="171"/>
      <c r="EO48" s="171"/>
      <c r="EP48" s="171"/>
      <c r="EQ48" s="171"/>
      <c r="ER48" s="171"/>
      <c r="ES48" s="171"/>
      <c r="ET48" s="171"/>
      <c r="EU48" s="171"/>
      <c r="EV48" s="171"/>
      <c r="EW48" s="171"/>
      <c r="EX48" s="171"/>
      <c r="EY48" s="171"/>
      <c r="EZ48" s="171"/>
      <c r="FA48" s="171"/>
      <c r="FB48" s="171"/>
      <c r="FC48" s="171"/>
      <c r="FD48" s="171"/>
      <c r="FE48" s="171"/>
      <c r="FF48" s="171"/>
      <c r="FG48" s="171"/>
      <c r="FH48" s="171"/>
      <c r="FI48" s="171"/>
      <c r="FJ48" s="171"/>
      <c r="FK48" s="171"/>
    </row>
    <row r="49">
      <c r="A49" s="155" t="s">
        <v>323</v>
      </c>
      <c r="B49" s="155" t="s">
        <v>324</v>
      </c>
      <c r="C49" s="156" t="s">
        <v>325</v>
      </c>
      <c r="D49" s="155" t="s">
        <v>326</v>
      </c>
      <c r="E49" s="155"/>
      <c r="F49" s="157"/>
      <c r="G49" s="158" t="s">
        <v>327</v>
      </c>
      <c r="H49" s="173"/>
      <c r="I49" s="173"/>
      <c r="J49" s="174"/>
      <c r="K49" s="174"/>
      <c r="L49" s="161">
        <f t="shared" si="2"/>
        <v>5</v>
      </c>
      <c r="M49" s="162">
        <v>20.0</v>
      </c>
      <c r="N49" s="161"/>
      <c r="O49" s="163"/>
      <c r="P49" s="164" t="s">
        <v>185</v>
      </c>
      <c r="Q49" s="164"/>
      <c r="R49" s="175"/>
      <c r="S49" s="151"/>
      <c r="T49" s="165" t="b">
        <v>0</v>
      </c>
      <c r="U49" s="166" t="b">
        <v>1</v>
      </c>
      <c r="V49" s="165" t="b">
        <v>0</v>
      </c>
      <c r="W49" s="165" t="b">
        <v>0</v>
      </c>
      <c r="X49" s="165" t="b">
        <v>0</v>
      </c>
      <c r="Y49" s="165" t="b">
        <v>0</v>
      </c>
      <c r="Z49" s="165" t="b">
        <v>0</v>
      </c>
      <c r="AA49" s="165" t="b">
        <v>0</v>
      </c>
      <c r="AB49" s="165" t="b">
        <v>0</v>
      </c>
      <c r="AC49" s="165" t="b">
        <v>0</v>
      </c>
      <c r="AD49" s="166" t="b">
        <v>1</v>
      </c>
      <c r="AE49" s="165" t="b">
        <v>0</v>
      </c>
      <c r="AF49" s="165" t="b">
        <v>0</v>
      </c>
      <c r="AG49" s="165" t="b">
        <v>0</v>
      </c>
      <c r="AH49" s="166" t="b">
        <v>1</v>
      </c>
      <c r="AI49" s="165" t="b">
        <v>0</v>
      </c>
      <c r="AJ49" s="165" t="b">
        <v>0</v>
      </c>
      <c r="AK49" s="165" t="b">
        <v>0</v>
      </c>
      <c r="AL49" s="165" t="b">
        <v>0</v>
      </c>
      <c r="AM49" s="163"/>
      <c r="AN49" s="168">
        <v>0.0</v>
      </c>
      <c r="AO49" s="168">
        <v>0.0</v>
      </c>
      <c r="AP49" s="168">
        <v>0.0</v>
      </c>
      <c r="AQ49" s="168">
        <v>0.0</v>
      </c>
      <c r="AR49" s="168">
        <v>0.0</v>
      </c>
      <c r="AS49" s="168">
        <v>0.0</v>
      </c>
      <c r="AT49" s="168">
        <v>0.0</v>
      </c>
      <c r="AU49" s="168">
        <v>0.0</v>
      </c>
      <c r="AV49" s="169">
        <v>0.0</v>
      </c>
      <c r="AW49" s="169">
        <v>0.0</v>
      </c>
      <c r="AX49" s="169">
        <v>0.0</v>
      </c>
      <c r="AY49" s="169">
        <v>0.0</v>
      </c>
      <c r="AZ49" s="169">
        <v>0.0</v>
      </c>
      <c r="BA49" s="169">
        <v>0.0</v>
      </c>
      <c r="BB49" s="169">
        <v>0.0</v>
      </c>
      <c r="BC49" s="169">
        <v>0.0</v>
      </c>
      <c r="BD49" s="168">
        <v>0.0</v>
      </c>
      <c r="BE49" s="168">
        <v>0.0</v>
      </c>
      <c r="BF49" s="168">
        <v>0.0</v>
      </c>
      <c r="BG49" s="167">
        <v>1.0</v>
      </c>
      <c r="BH49" s="168">
        <v>0.0</v>
      </c>
      <c r="BI49" s="168">
        <v>0.0</v>
      </c>
      <c r="BJ49" s="168">
        <v>0.0</v>
      </c>
      <c r="BK49" s="168">
        <v>0.0</v>
      </c>
      <c r="BL49" s="169">
        <v>0.0</v>
      </c>
      <c r="BM49" s="169">
        <v>0.0</v>
      </c>
      <c r="BN49" s="169">
        <v>0.0</v>
      </c>
      <c r="BO49" s="169">
        <v>0.0</v>
      </c>
      <c r="BP49" s="170">
        <v>1.0</v>
      </c>
      <c r="BQ49" s="169">
        <v>0.0</v>
      </c>
      <c r="BR49" s="169">
        <v>0.0</v>
      </c>
      <c r="BS49" s="169">
        <v>0.0</v>
      </c>
      <c r="BT49" s="171"/>
      <c r="BU49" s="169">
        <v>0.0</v>
      </c>
      <c r="BV49" s="169">
        <v>0.0</v>
      </c>
      <c r="BW49" s="169">
        <v>0.0</v>
      </c>
      <c r="BX49" s="169">
        <v>0.0</v>
      </c>
      <c r="BY49" s="169">
        <v>0.0</v>
      </c>
      <c r="BZ49" s="169">
        <v>0.0</v>
      </c>
      <c r="CA49" s="169">
        <v>0.0</v>
      </c>
      <c r="CB49" s="169">
        <v>0.0</v>
      </c>
      <c r="CC49" s="168">
        <v>0.0</v>
      </c>
      <c r="CD49" s="168">
        <v>0.0</v>
      </c>
      <c r="CE49" s="168">
        <v>0.0</v>
      </c>
      <c r="CF49" s="168">
        <v>0.0</v>
      </c>
      <c r="CG49" s="168">
        <v>0.0</v>
      </c>
      <c r="CH49" s="168">
        <v>0.0</v>
      </c>
      <c r="CI49" s="168">
        <v>0.0</v>
      </c>
      <c r="CJ49" s="168">
        <v>0.0</v>
      </c>
      <c r="CK49" s="169">
        <v>0.0</v>
      </c>
      <c r="CL49" s="169">
        <v>0.0</v>
      </c>
      <c r="CM49" s="169">
        <v>0.0</v>
      </c>
      <c r="CN49" s="169">
        <v>0.0</v>
      </c>
      <c r="CO49" s="169">
        <v>0.0</v>
      </c>
      <c r="CP49" s="169">
        <v>0.0</v>
      </c>
      <c r="CQ49" s="169">
        <v>0.0</v>
      </c>
      <c r="CR49" s="169">
        <v>0.0</v>
      </c>
      <c r="CS49" s="168">
        <v>0.0</v>
      </c>
      <c r="CT49" s="168">
        <v>0.0</v>
      </c>
      <c r="CU49" s="168">
        <v>0.0</v>
      </c>
      <c r="CV49" s="167">
        <v>1.0</v>
      </c>
      <c r="CW49" s="167">
        <v>1.0</v>
      </c>
      <c r="CX49" s="168">
        <v>0.0</v>
      </c>
      <c r="CY49" s="168">
        <v>0.0</v>
      </c>
      <c r="CZ49" s="168">
        <v>0.0</v>
      </c>
      <c r="DA49" s="169">
        <v>0.0</v>
      </c>
      <c r="DB49" s="169">
        <v>0.0</v>
      </c>
      <c r="DC49" s="169">
        <v>0.0</v>
      </c>
      <c r="DD49" s="169">
        <v>0.0</v>
      </c>
      <c r="DE49" s="170">
        <v>1.0</v>
      </c>
      <c r="DF49" s="169">
        <v>0.0</v>
      </c>
      <c r="DG49" s="169">
        <v>0.0</v>
      </c>
      <c r="DH49" s="169">
        <v>0.0</v>
      </c>
      <c r="DI49" s="171"/>
      <c r="DJ49" s="171"/>
      <c r="DK49" s="171"/>
      <c r="DL49" s="171"/>
      <c r="DM49" s="171"/>
      <c r="DN49" s="171"/>
      <c r="DO49" s="171"/>
      <c r="DP49" s="171"/>
      <c r="DQ49" s="171"/>
      <c r="DR49" s="171"/>
      <c r="DS49" s="171"/>
      <c r="DT49" s="171"/>
      <c r="DU49" s="171"/>
      <c r="DV49" s="171"/>
      <c r="DW49" s="171"/>
      <c r="DX49" s="171"/>
      <c r="DY49" s="171"/>
      <c r="DZ49" s="171"/>
      <c r="EA49" s="171"/>
      <c r="EB49" s="171"/>
      <c r="EC49" s="171"/>
      <c r="ED49" s="171"/>
      <c r="EE49" s="171"/>
      <c r="EF49" s="171"/>
      <c r="EG49" s="171"/>
      <c r="EH49" s="171"/>
      <c r="EI49" s="171"/>
      <c r="EJ49" s="171"/>
      <c r="EK49" s="171"/>
      <c r="EL49" s="171"/>
      <c r="EM49" s="171"/>
      <c r="EN49" s="171"/>
      <c r="EO49" s="171"/>
      <c r="EP49" s="171"/>
      <c r="EQ49" s="171"/>
      <c r="ER49" s="171"/>
      <c r="ES49" s="171"/>
      <c r="ET49" s="171"/>
      <c r="EU49" s="171"/>
      <c r="EV49" s="171"/>
      <c r="EW49" s="171"/>
      <c r="EX49" s="171"/>
      <c r="EY49" s="171"/>
      <c r="EZ49" s="171"/>
      <c r="FA49" s="171"/>
      <c r="FB49" s="171"/>
      <c r="FC49" s="171"/>
      <c r="FD49" s="171"/>
      <c r="FE49" s="171"/>
      <c r="FF49" s="171"/>
      <c r="FG49" s="171"/>
      <c r="FH49" s="171"/>
      <c r="FI49" s="171"/>
      <c r="FJ49" s="171"/>
      <c r="FK49" s="171"/>
    </row>
    <row r="50">
      <c r="A50" s="155" t="s">
        <v>328</v>
      </c>
      <c r="B50" s="155" t="s">
        <v>329</v>
      </c>
      <c r="C50" s="156" t="s">
        <v>330</v>
      </c>
      <c r="D50" s="155" t="s">
        <v>331</v>
      </c>
      <c r="E50" s="155" t="s">
        <v>132</v>
      </c>
      <c r="F50" s="157"/>
      <c r="G50" s="158" t="s">
        <v>322</v>
      </c>
      <c r="H50" s="159"/>
      <c r="I50" s="159"/>
      <c r="J50" s="160"/>
      <c r="K50" s="160"/>
      <c r="L50" s="161">
        <f t="shared" si="2"/>
        <v>14</v>
      </c>
      <c r="M50" s="162">
        <v>20.0</v>
      </c>
      <c r="N50" s="161"/>
      <c r="O50" s="163"/>
      <c r="P50" s="164" t="s">
        <v>159</v>
      </c>
      <c r="Q50" s="164"/>
      <c r="R50" s="175"/>
      <c r="S50" s="151"/>
      <c r="T50" s="165" t="b">
        <v>0</v>
      </c>
      <c r="U50" s="165" t="b">
        <v>0</v>
      </c>
      <c r="V50" s="165" t="b">
        <v>0</v>
      </c>
      <c r="W50" s="165" t="b">
        <v>0</v>
      </c>
      <c r="X50" s="165" t="b">
        <v>0</v>
      </c>
      <c r="Y50" s="165" t="b">
        <v>0</v>
      </c>
      <c r="Z50" s="165" t="b">
        <v>0</v>
      </c>
      <c r="AA50" s="165" t="b">
        <v>0</v>
      </c>
      <c r="AB50" s="165" t="b">
        <v>0</v>
      </c>
      <c r="AC50" s="165" t="b">
        <v>0</v>
      </c>
      <c r="AD50" s="165" t="b">
        <v>0</v>
      </c>
      <c r="AE50" s="166" t="b">
        <v>1</v>
      </c>
      <c r="AF50" s="165" t="b">
        <v>0</v>
      </c>
      <c r="AG50" s="165" t="b">
        <v>0</v>
      </c>
      <c r="AH50" s="165" t="b">
        <v>0</v>
      </c>
      <c r="AI50" s="165" t="b">
        <v>0</v>
      </c>
      <c r="AJ50" s="165" t="b">
        <v>0</v>
      </c>
      <c r="AK50" s="165" t="b">
        <v>0</v>
      </c>
      <c r="AL50" s="165" t="b">
        <v>0</v>
      </c>
      <c r="AM50" s="163"/>
      <c r="AN50" s="168">
        <v>0.0</v>
      </c>
      <c r="AO50" s="168">
        <v>0.0</v>
      </c>
      <c r="AP50" s="168">
        <v>0.0</v>
      </c>
      <c r="AQ50" s="167">
        <v>0.0</v>
      </c>
      <c r="AR50" s="168">
        <v>0.0</v>
      </c>
      <c r="AS50" s="168">
        <v>0.0</v>
      </c>
      <c r="AT50" s="167">
        <v>1.0</v>
      </c>
      <c r="AU50" s="168">
        <v>0.0</v>
      </c>
      <c r="AV50" s="169">
        <v>0.0</v>
      </c>
      <c r="AW50" s="170">
        <v>1.0</v>
      </c>
      <c r="AX50" s="170">
        <v>1.0</v>
      </c>
      <c r="AY50" s="169">
        <v>0.0</v>
      </c>
      <c r="AZ50" s="169">
        <v>0.0</v>
      </c>
      <c r="BA50" s="169">
        <v>0.0</v>
      </c>
      <c r="BB50" s="169">
        <v>0.0</v>
      </c>
      <c r="BC50" s="169">
        <v>0.0</v>
      </c>
      <c r="BD50" s="168">
        <v>0.0</v>
      </c>
      <c r="BE50" s="168">
        <v>0.0</v>
      </c>
      <c r="BF50" s="168">
        <v>0.0</v>
      </c>
      <c r="BG50" s="168">
        <v>0.0</v>
      </c>
      <c r="BH50" s="168">
        <v>0.0</v>
      </c>
      <c r="BI50" s="168">
        <v>0.0</v>
      </c>
      <c r="BJ50" s="168">
        <v>0.0</v>
      </c>
      <c r="BK50" s="167">
        <v>1.0</v>
      </c>
      <c r="BL50" s="169">
        <v>0.0</v>
      </c>
      <c r="BM50" s="169">
        <v>0.0</v>
      </c>
      <c r="BN50" s="169">
        <v>0.0</v>
      </c>
      <c r="BO50" s="169">
        <v>0.0</v>
      </c>
      <c r="BP50" s="170">
        <v>1.0</v>
      </c>
      <c r="BQ50" s="170">
        <v>1.0</v>
      </c>
      <c r="BR50" s="169">
        <v>0.0</v>
      </c>
      <c r="BS50" s="169">
        <v>0.0</v>
      </c>
      <c r="BT50" s="171"/>
      <c r="BU50" s="169">
        <v>0.0</v>
      </c>
      <c r="BV50" s="169">
        <v>0.0</v>
      </c>
      <c r="BW50" s="169">
        <v>0.0</v>
      </c>
      <c r="BX50" s="169">
        <v>0.0</v>
      </c>
      <c r="BY50" s="169">
        <v>0.0</v>
      </c>
      <c r="BZ50" s="170">
        <v>1.0</v>
      </c>
      <c r="CA50" s="170">
        <v>1.0</v>
      </c>
      <c r="CB50" s="169">
        <v>0.0</v>
      </c>
      <c r="CC50" s="168">
        <v>0.0</v>
      </c>
      <c r="CD50" s="168">
        <v>0.0</v>
      </c>
      <c r="CE50" s="168">
        <v>0.0</v>
      </c>
      <c r="CF50" s="168">
        <v>0.0</v>
      </c>
      <c r="CG50" s="168">
        <v>0.0</v>
      </c>
      <c r="CH50" s="168">
        <v>0.0</v>
      </c>
      <c r="CI50" s="167">
        <v>1.0</v>
      </c>
      <c r="CJ50" s="168">
        <v>0.0</v>
      </c>
      <c r="CK50" s="169">
        <v>0.0</v>
      </c>
      <c r="CL50" s="170">
        <v>1.0</v>
      </c>
      <c r="CM50" s="170">
        <v>1.0</v>
      </c>
      <c r="CN50" s="169">
        <v>0.0</v>
      </c>
      <c r="CO50" s="169">
        <v>0.0</v>
      </c>
      <c r="CP50" s="169">
        <v>0.0</v>
      </c>
      <c r="CQ50" s="169">
        <v>0.0</v>
      </c>
      <c r="CR50" s="169">
        <v>0.0</v>
      </c>
      <c r="CS50" s="168">
        <v>0.0</v>
      </c>
      <c r="CT50" s="168">
        <v>0.0</v>
      </c>
      <c r="CU50" s="168">
        <v>0.0</v>
      </c>
      <c r="CV50" s="168">
        <v>0.0</v>
      </c>
      <c r="CW50" s="168">
        <v>0.0</v>
      </c>
      <c r="CX50" s="168">
        <v>0.0</v>
      </c>
      <c r="CY50" s="168">
        <v>0.0</v>
      </c>
      <c r="CZ50" s="167">
        <v>1.0</v>
      </c>
      <c r="DA50" s="169">
        <v>0.0</v>
      </c>
      <c r="DB50" s="169">
        <v>0.0</v>
      </c>
      <c r="DC50" s="169">
        <v>0.0</v>
      </c>
      <c r="DD50" s="169">
        <v>0.0</v>
      </c>
      <c r="DE50" s="170">
        <v>1.0</v>
      </c>
      <c r="DF50" s="170">
        <v>1.0</v>
      </c>
      <c r="DG50" s="169">
        <v>0.0</v>
      </c>
      <c r="DH50" s="169">
        <v>0.0</v>
      </c>
      <c r="DI50" s="171"/>
      <c r="DJ50" s="171"/>
      <c r="DK50" s="171"/>
      <c r="DL50" s="171"/>
      <c r="DM50" s="171"/>
      <c r="DN50" s="171"/>
      <c r="DO50" s="171"/>
      <c r="DP50" s="171"/>
      <c r="DQ50" s="171"/>
      <c r="DR50" s="171"/>
      <c r="DS50" s="171"/>
      <c r="DT50" s="171"/>
      <c r="DU50" s="171"/>
      <c r="DV50" s="171"/>
      <c r="DW50" s="171"/>
      <c r="DX50" s="171"/>
      <c r="DY50" s="171"/>
      <c r="DZ50" s="171"/>
      <c r="EA50" s="171"/>
      <c r="EB50" s="171"/>
      <c r="EC50" s="171"/>
      <c r="ED50" s="171"/>
      <c r="EE50" s="171"/>
      <c r="EF50" s="171"/>
      <c r="EG50" s="171"/>
      <c r="EH50" s="171"/>
      <c r="EI50" s="171"/>
      <c r="EJ50" s="171"/>
      <c r="EK50" s="171"/>
      <c r="EL50" s="171"/>
      <c r="EM50" s="171"/>
      <c r="EN50" s="171"/>
      <c r="EO50" s="171"/>
      <c r="EP50" s="171"/>
      <c r="EQ50" s="171"/>
      <c r="ER50" s="171"/>
      <c r="ES50" s="171"/>
      <c r="ET50" s="171"/>
      <c r="EU50" s="171"/>
      <c r="EV50" s="171"/>
      <c r="EW50" s="171"/>
      <c r="EX50" s="171"/>
      <c r="EY50" s="171"/>
      <c r="EZ50" s="171"/>
      <c r="FA50" s="171"/>
      <c r="FB50" s="171"/>
      <c r="FC50" s="171"/>
      <c r="FD50" s="171"/>
      <c r="FE50" s="171"/>
      <c r="FF50" s="171"/>
      <c r="FG50" s="171"/>
      <c r="FH50" s="171"/>
      <c r="FI50" s="171"/>
      <c r="FJ50" s="171"/>
      <c r="FK50" s="171"/>
    </row>
    <row r="51">
      <c r="A51" s="155" t="s">
        <v>332</v>
      </c>
      <c r="B51" s="155" t="s">
        <v>333</v>
      </c>
      <c r="C51" s="156" t="s">
        <v>334</v>
      </c>
      <c r="D51" s="155" t="s">
        <v>335</v>
      </c>
      <c r="E51" s="155"/>
      <c r="F51" s="157"/>
      <c r="G51" s="158" t="s">
        <v>327</v>
      </c>
      <c r="H51" s="159"/>
      <c r="I51" s="159"/>
      <c r="J51" s="160"/>
      <c r="K51" s="160"/>
      <c r="L51" s="161">
        <f t="shared" si="2"/>
        <v>14</v>
      </c>
      <c r="M51" s="162">
        <v>20.0</v>
      </c>
      <c r="N51" s="161"/>
      <c r="O51" s="163"/>
      <c r="P51" s="164" t="s">
        <v>141</v>
      </c>
      <c r="Q51" s="164"/>
      <c r="R51" s="175"/>
      <c r="S51" s="151"/>
      <c r="T51" s="166" t="b">
        <v>0</v>
      </c>
      <c r="U51" s="165" t="b">
        <v>0</v>
      </c>
      <c r="V51" s="166" t="b">
        <v>1</v>
      </c>
      <c r="W51" s="165" t="b">
        <v>0</v>
      </c>
      <c r="X51" s="165" t="b">
        <v>0</v>
      </c>
      <c r="Y51" s="165" t="b">
        <v>0</v>
      </c>
      <c r="Z51" s="165" t="b">
        <v>0</v>
      </c>
      <c r="AA51" s="165" t="b">
        <v>0</v>
      </c>
      <c r="AB51" s="165" t="b">
        <v>0</v>
      </c>
      <c r="AC51" s="165" t="b">
        <v>0</v>
      </c>
      <c r="AD51" s="165" t="b">
        <v>0</v>
      </c>
      <c r="AE51" s="165" t="b">
        <v>0</v>
      </c>
      <c r="AF51" s="166" t="b">
        <v>1</v>
      </c>
      <c r="AG51" s="165" t="b">
        <v>0</v>
      </c>
      <c r="AH51" s="165" t="b">
        <v>0</v>
      </c>
      <c r="AI51" s="165" t="b">
        <v>0</v>
      </c>
      <c r="AJ51" s="165" t="b">
        <v>0</v>
      </c>
      <c r="AK51" s="165" t="b">
        <v>0</v>
      </c>
      <c r="AL51" s="165" t="b">
        <v>0</v>
      </c>
      <c r="AM51" s="163"/>
      <c r="AN51" s="168">
        <v>0.0</v>
      </c>
      <c r="AO51" s="168">
        <v>0.0</v>
      </c>
      <c r="AP51" s="168">
        <v>0.0</v>
      </c>
      <c r="AQ51" s="168">
        <v>0.0</v>
      </c>
      <c r="AR51" s="168">
        <v>0.0</v>
      </c>
      <c r="AS51" s="168">
        <v>0.0</v>
      </c>
      <c r="AT51" s="168">
        <v>0.0</v>
      </c>
      <c r="AU51" s="168">
        <v>0.0</v>
      </c>
      <c r="AV51" s="169">
        <v>0.0</v>
      </c>
      <c r="AW51" s="169">
        <v>0.0</v>
      </c>
      <c r="AX51" s="169">
        <v>0.0</v>
      </c>
      <c r="AY51" s="169">
        <v>0.0</v>
      </c>
      <c r="AZ51" s="169">
        <v>0.0</v>
      </c>
      <c r="BA51" s="169">
        <v>0.0</v>
      </c>
      <c r="BB51" s="169">
        <v>0.0</v>
      </c>
      <c r="BC51" s="169">
        <v>0.0</v>
      </c>
      <c r="BD51" s="168">
        <v>0.0</v>
      </c>
      <c r="BE51" s="168">
        <v>0.0</v>
      </c>
      <c r="BF51" s="168">
        <v>0.0</v>
      </c>
      <c r="BG51" s="168">
        <v>0.0</v>
      </c>
      <c r="BH51" s="168">
        <v>0.0</v>
      </c>
      <c r="BI51" s="168">
        <v>0.0</v>
      </c>
      <c r="BJ51" s="168">
        <v>0.0</v>
      </c>
      <c r="BK51" s="168">
        <v>0.0</v>
      </c>
      <c r="BL51" s="169">
        <v>0.0</v>
      </c>
      <c r="BM51" s="169">
        <v>0.0</v>
      </c>
      <c r="BN51" s="169">
        <v>0.0</v>
      </c>
      <c r="BO51" s="170">
        <v>1.0</v>
      </c>
      <c r="BP51" s="170">
        <v>1.0</v>
      </c>
      <c r="BQ51" s="170">
        <v>1.0</v>
      </c>
      <c r="BR51" s="170">
        <v>1.0</v>
      </c>
      <c r="BS51" s="170">
        <v>1.0</v>
      </c>
      <c r="BT51" s="171"/>
      <c r="BU51" s="170">
        <v>1.0</v>
      </c>
      <c r="BV51" s="170">
        <v>1.0</v>
      </c>
      <c r="BW51" s="170">
        <v>1.0</v>
      </c>
      <c r="BX51" s="170">
        <v>1.0</v>
      </c>
      <c r="BY51" s="169">
        <v>0.0</v>
      </c>
      <c r="BZ51" s="169">
        <v>0.0</v>
      </c>
      <c r="CA51" s="169">
        <v>0.0</v>
      </c>
      <c r="CB51" s="169">
        <v>0.0</v>
      </c>
      <c r="CC51" s="168">
        <v>0.0</v>
      </c>
      <c r="CD51" s="168">
        <v>0.0</v>
      </c>
      <c r="CE51" s="168">
        <v>0.0</v>
      </c>
      <c r="CF51" s="168">
        <v>0.0</v>
      </c>
      <c r="CG51" s="168">
        <v>0.0</v>
      </c>
      <c r="CH51" s="168">
        <v>0.0</v>
      </c>
      <c r="CI51" s="168">
        <v>0.0</v>
      </c>
      <c r="CJ51" s="168">
        <v>0.0</v>
      </c>
      <c r="CK51" s="169">
        <v>0.0</v>
      </c>
      <c r="CL51" s="169">
        <v>0.0</v>
      </c>
      <c r="CM51" s="169">
        <v>0.0</v>
      </c>
      <c r="CN51" s="169">
        <v>0.0</v>
      </c>
      <c r="CO51" s="169">
        <v>0.0</v>
      </c>
      <c r="CP51" s="169">
        <v>0.0</v>
      </c>
      <c r="CQ51" s="169">
        <v>0.0</v>
      </c>
      <c r="CR51" s="169">
        <v>0.0</v>
      </c>
      <c r="CS51" s="168">
        <v>0.0</v>
      </c>
      <c r="CT51" s="168">
        <v>0.0</v>
      </c>
      <c r="CU51" s="168">
        <v>0.0</v>
      </c>
      <c r="CV51" s="168">
        <v>0.0</v>
      </c>
      <c r="CW51" s="168">
        <v>0.0</v>
      </c>
      <c r="CX51" s="168">
        <v>0.0</v>
      </c>
      <c r="CY51" s="168">
        <v>0.0</v>
      </c>
      <c r="CZ51" s="168">
        <v>0.0</v>
      </c>
      <c r="DA51" s="169">
        <v>0.0</v>
      </c>
      <c r="DB51" s="169">
        <v>0.0</v>
      </c>
      <c r="DC51" s="169">
        <v>0.0</v>
      </c>
      <c r="DD51" s="170">
        <v>1.0</v>
      </c>
      <c r="DE51" s="170">
        <v>1.0</v>
      </c>
      <c r="DF51" s="170">
        <v>1.0</v>
      </c>
      <c r="DG51" s="170">
        <v>1.0</v>
      </c>
      <c r="DH51" s="170">
        <v>1.0</v>
      </c>
      <c r="DI51" s="171"/>
      <c r="DJ51" s="171"/>
      <c r="DK51" s="171"/>
      <c r="DL51" s="171"/>
      <c r="DM51" s="171"/>
      <c r="DN51" s="171"/>
      <c r="DO51" s="171"/>
      <c r="DP51" s="171"/>
      <c r="DQ51" s="171"/>
      <c r="DR51" s="171"/>
      <c r="DS51" s="171"/>
      <c r="DT51" s="171"/>
      <c r="DU51" s="171"/>
      <c r="DV51" s="171"/>
      <c r="DW51" s="171"/>
      <c r="DX51" s="171"/>
      <c r="DY51" s="171"/>
      <c r="DZ51" s="171"/>
      <c r="EA51" s="171"/>
      <c r="EB51" s="171"/>
      <c r="EC51" s="171"/>
      <c r="ED51" s="171"/>
      <c r="EE51" s="171"/>
      <c r="EF51" s="171"/>
      <c r="EG51" s="171"/>
      <c r="EH51" s="171"/>
      <c r="EI51" s="171"/>
      <c r="EJ51" s="171"/>
      <c r="EK51" s="171"/>
      <c r="EL51" s="171"/>
      <c r="EM51" s="171"/>
      <c r="EN51" s="171"/>
      <c r="EO51" s="171"/>
      <c r="EP51" s="171"/>
      <c r="EQ51" s="171"/>
      <c r="ER51" s="171"/>
      <c r="ES51" s="171"/>
      <c r="ET51" s="171"/>
      <c r="EU51" s="171"/>
      <c r="EV51" s="171"/>
      <c r="EW51" s="171"/>
      <c r="EX51" s="171"/>
      <c r="EY51" s="171"/>
      <c r="EZ51" s="171"/>
      <c r="FA51" s="171"/>
      <c r="FB51" s="171"/>
      <c r="FC51" s="171"/>
      <c r="FD51" s="171"/>
      <c r="FE51" s="171"/>
      <c r="FF51" s="171"/>
      <c r="FG51" s="171"/>
      <c r="FH51" s="171"/>
      <c r="FI51" s="171"/>
      <c r="FJ51" s="171"/>
      <c r="FK51" s="171"/>
    </row>
    <row r="52">
      <c r="A52" s="155" t="s">
        <v>336</v>
      </c>
      <c r="B52" s="155" t="s">
        <v>337</v>
      </c>
      <c r="C52" s="156" t="s">
        <v>338</v>
      </c>
      <c r="D52" s="155" t="s">
        <v>339</v>
      </c>
      <c r="E52" s="155"/>
      <c r="F52" s="157"/>
      <c r="G52" s="158" t="s">
        <v>327</v>
      </c>
      <c r="H52" s="159"/>
      <c r="I52" s="159"/>
      <c r="J52" s="160"/>
      <c r="K52" s="160"/>
      <c r="L52" s="161">
        <f t="shared" si="2"/>
        <v>13</v>
      </c>
      <c r="M52" s="162">
        <v>20.0</v>
      </c>
      <c r="N52" s="161"/>
      <c r="O52" s="163"/>
      <c r="P52" s="164" t="s">
        <v>141</v>
      </c>
      <c r="Q52" s="164"/>
      <c r="R52" s="175"/>
      <c r="S52" s="151"/>
      <c r="T52" s="165" t="b">
        <v>0</v>
      </c>
      <c r="U52" s="165" t="b">
        <v>0</v>
      </c>
      <c r="V52" s="165" t="b">
        <v>0</v>
      </c>
      <c r="W52" s="165" t="b">
        <v>0</v>
      </c>
      <c r="X52" s="165" t="b">
        <v>0</v>
      </c>
      <c r="Y52" s="165" t="b">
        <v>0</v>
      </c>
      <c r="Z52" s="165" t="b">
        <v>0</v>
      </c>
      <c r="AA52" s="165" t="b">
        <v>0</v>
      </c>
      <c r="AB52" s="166" t="b">
        <v>1</v>
      </c>
      <c r="AC52" s="165" t="b">
        <v>0</v>
      </c>
      <c r="AD52" s="165" t="b">
        <v>0</v>
      </c>
      <c r="AE52" s="165" t="b">
        <v>0</v>
      </c>
      <c r="AF52" s="165" t="b">
        <v>0</v>
      </c>
      <c r="AG52" s="165" t="b">
        <v>0</v>
      </c>
      <c r="AH52" s="165" t="b">
        <v>0</v>
      </c>
      <c r="AI52" s="165" t="b">
        <v>0</v>
      </c>
      <c r="AJ52" s="165" t="b">
        <v>0</v>
      </c>
      <c r="AK52" s="165" t="b">
        <v>0</v>
      </c>
      <c r="AL52" s="165" t="b">
        <v>0</v>
      </c>
      <c r="AM52" s="163"/>
      <c r="AN52" s="168">
        <v>0.0</v>
      </c>
      <c r="AO52" s="168">
        <v>0.0</v>
      </c>
      <c r="AP52" s="168">
        <v>0.0</v>
      </c>
      <c r="AQ52" s="168">
        <v>0.0</v>
      </c>
      <c r="AR52" s="168">
        <v>0.0</v>
      </c>
      <c r="AS52" s="168">
        <v>0.0</v>
      </c>
      <c r="AT52" s="168">
        <v>0.0</v>
      </c>
      <c r="AU52" s="168">
        <v>0.0</v>
      </c>
      <c r="AV52" s="169">
        <v>0.0</v>
      </c>
      <c r="AW52" s="169">
        <v>0.0</v>
      </c>
      <c r="AX52" s="169">
        <v>0.0</v>
      </c>
      <c r="AY52" s="169">
        <v>0.0</v>
      </c>
      <c r="AZ52" s="169">
        <v>0.0</v>
      </c>
      <c r="BA52" s="170">
        <v>1.0</v>
      </c>
      <c r="BB52" s="170">
        <v>1.0</v>
      </c>
      <c r="BC52" s="169">
        <v>0.0</v>
      </c>
      <c r="BD52" s="168">
        <v>0.0</v>
      </c>
      <c r="BE52" s="168">
        <v>0.0</v>
      </c>
      <c r="BF52" s="168">
        <v>0.0</v>
      </c>
      <c r="BG52" s="168">
        <v>0.0</v>
      </c>
      <c r="BH52" s="168">
        <v>0.0</v>
      </c>
      <c r="BI52" s="168">
        <v>0.0</v>
      </c>
      <c r="BJ52" s="167">
        <v>1.0</v>
      </c>
      <c r="BK52" s="168">
        <v>0.0</v>
      </c>
      <c r="BL52" s="169">
        <v>0.0</v>
      </c>
      <c r="BM52" s="169">
        <v>0.0</v>
      </c>
      <c r="BN52" s="170">
        <v>1.0</v>
      </c>
      <c r="BO52" s="170">
        <v>1.0</v>
      </c>
      <c r="BP52" s="170">
        <v>1.0</v>
      </c>
      <c r="BQ52" s="170">
        <v>1.0</v>
      </c>
      <c r="BR52" s="169">
        <v>0.0</v>
      </c>
      <c r="BS52" s="169">
        <v>0.0</v>
      </c>
      <c r="BT52" s="171"/>
      <c r="BU52" s="169">
        <v>0.0</v>
      </c>
      <c r="BV52" s="169">
        <v>0.0</v>
      </c>
      <c r="BW52" s="169">
        <v>0.0</v>
      </c>
      <c r="BX52" s="169">
        <v>0.0</v>
      </c>
      <c r="BY52" s="169">
        <v>0.0</v>
      </c>
      <c r="BZ52" s="169">
        <v>0.0</v>
      </c>
      <c r="CA52" s="169">
        <v>0.0</v>
      </c>
      <c r="CB52" s="169">
        <v>0.0</v>
      </c>
      <c r="CC52" s="168">
        <v>0.0</v>
      </c>
      <c r="CD52" s="168">
        <v>0.0</v>
      </c>
      <c r="CE52" s="168">
        <v>0.0</v>
      </c>
      <c r="CF52" s="168">
        <v>0.0</v>
      </c>
      <c r="CG52" s="168">
        <v>0.0</v>
      </c>
      <c r="CH52" s="168">
        <v>0.0</v>
      </c>
      <c r="CI52" s="168">
        <v>0.0</v>
      </c>
      <c r="CJ52" s="168">
        <v>0.0</v>
      </c>
      <c r="CK52" s="169">
        <v>0.0</v>
      </c>
      <c r="CL52" s="169">
        <v>0.0</v>
      </c>
      <c r="CM52" s="169">
        <v>0.0</v>
      </c>
      <c r="CN52" s="169">
        <v>0.0</v>
      </c>
      <c r="CO52" s="169">
        <v>0.0</v>
      </c>
      <c r="CP52" s="170">
        <v>1.0</v>
      </c>
      <c r="CQ52" s="170">
        <v>1.0</v>
      </c>
      <c r="CR52" s="169">
        <v>0.0</v>
      </c>
      <c r="CS52" s="168">
        <v>0.0</v>
      </c>
      <c r="CT52" s="168">
        <v>0.0</v>
      </c>
      <c r="CU52" s="168">
        <v>0.0</v>
      </c>
      <c r="CV52" s="168">
        <v>0.0</v>
      </c>
      <c r="CW52" s="168">
        <v>0.0</v>
      </c>
      <c r="CX52" s="168">
        <v>0.0</v>
      </c>
      <c r="CY52" s="168">
        <v>0.0</v>
      </c>
      <c r="CZ52" s="168">
        <v>0.0</v>
      </c>
      <c r="DA52" s="169">
        <v>0.0</v>
      </c>
      <c r="DB52" s="169">
        <v>0.0</v>
      </c>
      <c r="DC52" s="170">
        <v>1.0</v>
      </c>
      <c r="DD52" s="170">
        <v>1.0</v>
      </c>
      <c r="DE52" s="170">
        <v>1.0</v>
      </c>
      <c r="DF52" s="170">
        <v>1.0</v>
      </c>
      <c r="DG52" s="169">
        <v>0.0</v>
      </c>
      <c r="DH52" s="169">
        <v>0.0</v>
      </c>
      <c r="DI52" s="171"/>
      <c r="DJ52" s="171"/>
      <c r="DK52" s="171"/>
      <c r="DL52" s="171"/>
      <c r="DM52" s="171"/>
      <c r="DN52" s="171"/>
      <c r="DO52" s="171"/>
      <c r="DP52" s="171"/>
      <c r="DQ52" s="171"/>
      <c r="DR52" s="171"/>
      <c r="DS52" s="171"/>
      <c r="DT52" s="171"/>
      <c r="DU52" s="171"/>
      <c r="DV52" s="171"/>
      <c r="DW52" s="171"/>
      <c r="DX52" s="171"/>
      <c r="DY52" s="171"/>
      <c r="DZ52" s="171"/>
      <c r="EA52" s="171"/>
      <c r="EB52" s="171"/>
      <c r="EC52" s="171"/>
      <c r="ED52" s="171"/>
      <c r="EE52" s="171"/>
      <c r="EF52" s="171"/>
      <c r="EG52" s="171"/>
      <c r="EH52" s="171"/>
      <c r="EI52" s="171"/>
      <c r="EJ52" s="171"/>
      <c r="EK52" s="171"/>
      <c r="EL52" s="171"/>
      <c r="EM52" s="171"/>
      <c r="EN52" s="171"/>
      <c r="EO52" s="171"/>
      <c r="EP52" s="171"/>
      <c r="EQ52" s="171"/>
      <c r="ER52" s="171"/>
      <c r="ES52" s="171"/>
      <c r="ET52" s="171"/>
      <c r="EU52" s="171"/>
      <c r="EV52" s="171"/>
      <c r="EW52" s="171"/>
      <c r="EX52" s="171"/>
      <c r="EY52" s="171"/>
      <c r="EZ52" s="171"/>
      <c r="FA52" s="171"/>
      <c r="FB52" s="171"/>
      <c r="FC52" s="171"/>
      <c r="FD52" s="171"/>
      <c r="FE52" s="171"/>
      <c r="FF52" s="171"/>
      <c r="FG52" s="171"/>
      <c r="FH52" s="171"/>
      <c r="FI52" s="171"/>
      <c r="FJ52" s="171"/>
      <c r="FK52" s="171"/>
    </row>
    <row r="53">
      <c r="A53" s="155" t="s">
        <v>340</v>
      </c>
      <c r="B53" s="155"/>
      <c r="C53" s="156" t="s">
        <v>341</v>
      </c>
      <c r="D53" s="155"/>
      <c r="E53" s="155" t="s">
        <v>132</v>
      </c>
      <c r="F53" s="157"/>
      <c r="G53" s="158" t="s">
        <v>327</v>
      </c>
      <c r="H53" s="173"/>
      <c r="I53" s="173"/>
      <c r="J53" s="174"/>
      <c r="K53" s="174"/>
      <c r="L53" s="161">
        <f t="shared" si="2"/>
        <v>12</v>
      </c>
      <c r="M53" s="162">
        <v>20.0</v>
      </c>
      <c r="N53" s="161"/>
      <c r="O53" s="163"/>
      <c r="P53" s="164" t="s">
        <v>249</v>
      </c>
      <c r="Q53" s="164"/>
      <c r="R53" s="175"/>
      <c r="S53" s="151"/>
      <c r="T53" s="165" t="b">
        <v>0</v>
      </c>
      <c r="U53" s="165" t="b">
        <v>0</v>
      </c>
      <c r="V53" s="165" t="b">
        <v>0</v>
      </c>
      <c r="W53" s="165" t="b">
        <v>0</v>
      </c>
      <c r="X53" s="165" t="b">
        <v>0</v>
      </c>
      <c r="Y53" s="165" t="b">
        <v>0</v>
      </c>
      <c r="Z53" s="165" t="b">
        <v>0</v>
      </c>
      <c r="AA53" s="165" t="b">
        <v>0</v>
      </c>
      <c r="AB53" s="165" t="b">
        <v>0</v>
      </c>
      <c r="AC53" s="165" t="b">
        <v>0</v>
      </c>
      <c r="AD53" s="165" t="b">
        <v>0</v>
      </c>
      <c r="AE53" s="166" t="b">
        <v>1</v>
      </c>
      <c r="AF53" s="165" t="b">
        <v>0</v>
      </c>
      <c r="AG53" s="165" t="b">
        <v>0</v>
      </c>
      <c r="AH53" s="165" t="b">
        <v>0</v>
      </c>
      <c r="AI53" s="165" t="b">
        <v>0</v>
      </c>
      <c r="AJ53" s="165" t="b">
        <v>0</v>
      </c>
      <c r="AK53" s="165" t="b">
        <v>0</v>
      </c>
      <c r="AL53" s="165" t="b">
        <v>0</v>
      </c>
      <c r="AM53" s="163"/>
      <c r="AN53" s="168">
        <v>0.0</v>
      </c>
      <c r="AO53" s="168">
        <v>0.0</v>
      </c>
      <c r="AP53" s="168">
        <v>0.0</v>
      </c>
      <c r="AQ53" s="168">
        <v>0.0</v>
      </c>
      <c r="AR53" s="168">
        <v>0.0</v>
      </c>
      <c r="AS53" s="168">
        <v>0.0</v>
      </c>
      <c r="AT53" s="168">
        <v>0.0</v>
      </c>
      <c r="AU53" s="168">
        <v>0.0</v>
      </c>
      <c r="AV53" s="170">
        <v>1.0</v>
      </c>
      <c r="AW53" s="170">
        <v>1.0</v>
      </c>
      <c r="AX53" s="169">
        <v>0.0</v>
      </c>
      <c r="AY53" s="169">
        <v>0.0</v>
      </c>
      <c r="AZ53" s="169">
        <v>0.0</v>
      </c>
      <c r="BA53" s="169">
        <v>0.0</v>
      </c>
      <c r="BB53" s="169">
        <v>0.0</v>
      </c>
      <c r="BC53" s="169">
        <v>0.0</v>
      </c>
      <c r="BD53" s="168">
        <v>0.0</v>
      </c>
      <c r="BE53" s="168">
        <v>0.0</v>
      </c>
      <c r="BF53" s="168">
        <v>0.0</v>
      </c>
      <c r="BG53" s="168">
        <v>0.0</v>
      </c>
      <c r="BH53" s="167">
        <v>1.0</v>
      </c>
      <c r="BI53" s="167">
        <v>1.0</v>
      </c>
      <c r="BJ53" s="168">
        <v>0.0</v>
      </c>
      <c r="BK53" s="168">
        <v>0.0</v>
      </c>
      <c r="BL53" s="170">
        <v>1.0</v>
      </c>
      <c r="BM53" s="170">
        <v>1.0</v>
      </c>
      <c r="BN53" s="169">
        <v>0.0</v>
      </c>
      <c r="BO53" s="169">
        <v>0.0</v>
      </c>
      <c r="BP53" s="169">
        <v>0.0</v>
      </c>
      <c r="BQ53" s="169">
        <v>0.0</v>
      </c>
      <c r="BR53" s="169">
        <v>0.0</v>
      </c>
      <c r="BS53" s="169">
        <v>0.0</v>
      </c>
      <c r="BT53" s="171"/>
      <c r="BU53" s="169">
        <v>0.0</v>
      </c>
      <c r="BV53" s="170">
        <v>1.0</v>
      </c>
      <c r="BW53" s="170">
        <v>1.0</v>
      </c>
      <c r="BX53" s="169">
        <v>0.0</v>
      </c>
      <c r="BY53" s="169">
        <v>0.0</v>
      </c>
      <c r="BZ53" s="169">
        <v>0.0</v>
      </c>
      <c r="CA53" s="169">
        <v>0.0</v>
      </c>
      <c r="CB53" s="169">
        <v>0.0</v>
      </c>
      <c r="CC53" s="168">
        <v>0.0</v>
      </c>
      <c r="CD53" s="168">
        <v>0.0</v>
      </c>
      <c r="CE53" s="168">
        <v>0.0</v>
      </c>
      <c r="CF53" s="168">
        <v>0.0</v>
      </c>
      <c r="CG53" s="168">
        <v>0.0</v>
      </c>
      <c r="CH53" s="168">
        <v>0.0</v>
      </c>
      <c r="CI53" s="168">
        <v>0.0</v>
      </c>
      <c r="CJ53" s="168">
        <v>0.0</v>
      </c>
      <c r="CK53" s="170">
        <v>1.0</v>
      </c>
      <c r="CL53" s="170">
        <v>1.0</v>
      </c>
      <c r="CM53" s="169">
        <v>0.0</v>
      </c>
      <c r="CN53" s="169">
        <v>0.0</v>
      </c>
      <c r="CO53" s="169">
        <v>0.0</v>
      </c>
      <c r="CP53" s="169">
        <v>0.0</v>
      </c>
      <c r="CQ53" s="169">
        <v>0.0</v>
      </c>
      <c r="CR53" s="169">
        <v>0.0</v>
      </c>
      <c r="CS53" s="168">
        <v>0.0</v>
      </c>
      <c r="CT53" s="168">
        <v>0.0</v>
      </c>
      <c r="CU53" s="168">
        <v>0.0</v>
      </c>
      <c r="CV53" s="168">
        <v>0.0</v>
      </c>
      <c r="CW53" s="167">
        <v>1.0</v>
      </c>
      <c r="CX53" s="167">
        <v>1.0</v>
      </c>
      <c r="CY53" s="168">
        <v>0.0</v>
      </c>
      <c r="CZ53" s="168">
        <v>0.0</v>
      </c>
      <c r="DA53" s="169">
        <v>0.0</v>
      </c>
      <c r="DB53" s="169">
        <v>0.0</v>
      </c>
      <c r="DC53" s="169">
        <v>0.0</v>
      </c>
      <c r="DD53" s="169">
        <v>0.0</v>
      </c>
      <c r="DE53" s="169">
        <v>0.0</v>
      </c>
      <c r="DF53" s="169">
        <v>0.0</v>
      </c>
      <c r="DG53" s="169">
        <v>0.0</v>
      </c>
      <c r="DH53" s="169">
        <v>0.0</v>
      </c>
      <c r="DI53" s="171"/>
      <c r="DJ53" s="171"/>
      <c r="DK53" s="171"/>
      <c r="DL53" s="171"/>
      <c r="DM53" s="171"/>
      <c r="DN53" s="171"/>
      <c r="DO53" s="171"/>
      <c r="DP53" s="171"/>
      <c r="DQ53" s="171"/>
      <c r="DR53" s="171"/>
      <c r="DS53" s="171"/>
      <c r="DT53" s="171"/>
      <c r="DU53" s="171"/>
      <c r="DV53" s="171"/>
      <c r="DW53" s="171"/>
      <c r="DX53" s="171"/>
      <c r="DY53" s="171"/>
      <c r="DZ53" s="171"/>
      <c r="EA53" s="171"/>
      <c r="EB53" s="171"/>
      <c r="EC53" s="171"/>
      <c r="ED53" s="171"/>
      <c r="EE53" s="171"/>
      <c r="EF53" s="171"/>
      <c r="EG53" s="171"/>
      <c r="EH53" s="171"/>
      <c r="EI53" s="171"/>
      <c r="EJ53" s="171"/>
      <c r="EK53" s="171"/>
      <c r="EL53" s="171"/>
      <c r="EM53" s="171"/>
      <c r="EN53" s="171"/>
      <c r="EO53" s="171"/>
      <c r="EP53" s="171"/>
      <c r="EQ53" s="171"/>
      <c r="ER53" s="171"/>
      <c r="ES53" s="171"/>
      <c r="ET53" s="171"/>
      <c r="EU53" s="171"/>
      <c r="EV53" s="171"/>
      <c r="EW53" s="171"/>
      <c r="EX53" s="171"/>
      <c r="EY53" s="171"/>
      <c r="EZ53" s="171"/>
      <c r="FA53" s="171"/>
      <c r="FB53" s="171"/>
      <c r="FC53" s="171"/>
      <c r="FD53" s="171"/>
      <c r="FE53" s="171"/>
      <c r="FF53" s="171"/>
      <c r="FG53" s="171"/>
      <c r="FH53" s="171"/>
      <c r="FI53" s="171"/>
      <c r="FJ53" s="171"/>
      <c r="FK53" s="171"/>
    </row>
    <row r="54">
      <c r="A54" s="155" t="s">
        <v>342</v>
      </c>
      <c r="B54" s="155" t="s">
        <v>343</v>
      </c>
      <c r="C54" s="156" t="s">
        <v>344</v>
      </c>
      <c r="D54" s="155" t="s">
        <v>345</v>
      </c>
      <c r="E54" s="155" t="s">
        <v>132</v>
      </c>
      <c r="F54" s="157"/>
      <c r="G54" s="158" t="s">
        <v>327</v>
      </c>
      <c r="H54" s="173"/>
      <c r="I54" s="173"/>
      <c r="J54" s="174"/>
      <c r="K54" s="174"/>
      <c r="L54" s="161">
        <f t="shared" si="2"/>
        <v>12</v>
      </c>
      <c r="M54" s="162">
        <v>20.0</v>
      </c>
      <c r="N54" s="161"/>
      <c r="O54" s="163"/>
      <c r="P54" s="164" t="s">
        <v>249</v>
      </c>
      <c r="Q54" s="164"/>
      <c r="R54" s="175"/>
      <c r="S54" s="151"/>
      <c r="T54" s="166" t="b">
        <v>1</v>
      </c>
      <c r="U54" s="165" t="b">
        <v>0</v>
      </c>
      <c r="V54" s="165" t="b">
        <v>0</v>
      </c>
      <c r="W54" s="165" t="b">
        <v>0</v>
      </c>
      <c r="X54" s="165" t="b">
        <v>0</v>
      </c>
      <c r="Y54" s="165" t="b">
        <v>0</v>
      </c>
      <c r="Z54" s="165" t="b">
        <v>0</v>
      </c>
      <c r="AA54" s="165" t="b">
        <v>0</v>
      </c>
      <c r="AB54" s="165" t="b">
        <v>0</v>
      </c>
      <c r="AC54" s="165" t="b">
        <v>0</v>
      </c>
      <c r="AD54" s="165" t="b">
        <v>0</v>
      </c>
      <c r="AE54" s="166" t="b">
        <v>1</v>
      </c>
      <c r="AF54" s="165" t="b">
        <v>0</v>
      </c>
      <c r="AG54" s="165" t="b">
        <v>0</v>
      </c>
      <c r="AH54" s="165" t="b">
        <v>0</v>
      </c>
      <c r="AI54" s="165" t="b">
        <v>0</v>
      </c>
      <c r="AJ54" s="165" t="b">
        <v>0</v>
      </c>
      <c r="AK54" s="165" t="b">
        <v>0</v>
      </c>
      <c r="AL54" s="165" t="b">
        <v>0</v>
      </c>
      <c r="AM54" s="163"/>
      <c r="AN54" s="168">
        <v>0.0</v>
      </c>
      <c r="AO54" s="168">
        <v>0.0</v>
      </c>
      <c r="AP54" s="168">
        <v>0.0</v>
      </c>
      <c r="AQ54" s="168">
        <v>0.0</v>
      </c>
      <c r="AR54" s="168">
        <v>0.0</v>
      </c>
      <c r="AS54" s="168">
        <v>0.0</v>
      </c>
      <c r="AT54" s="168">
        <v>0.0</v>
      </c>
      <c r="AU54" s="168">
        <v>0.0</v>
      </c>
      <c r="AV54" s="169">
        <v>0.0</v>
      </c>
      <c r="AW54" s="170">
        <v>1.0</v>
      </c>
      <c r="AX54" s="170">
        <v>1.0</v>
      </c>
      <c r="AY54" s="169">
        <v>0.0</v>
      </c>
      <c r="AZ54" s="169">
        <v>0.0</v>
      </c>
      <c r="BA54" s="169">
        <v>0.0</v>
      </c>
      <c r="BB54" s="169">
        <v>0.0</v>
      </c>
      <c r="BC54" s="169">
        <v>0.0</v>
      </c>
      <c r="BD54" s="168">
        <v>0.0</v>
      </c>
      <c r="BE54" s="168">
        <v>0.0</v>
      </c>
      <c r="BF54" s="168">
        <v>0.0</v>
      </c>
      <c r="BG54" s="168">
        <v>0.0</v>
      </c>
      <c r="BH54" s="167">
        <v>1.0</v>
      </c>
      <c r="BI54" s="167">
        <v>1.0</v>
      </c>
      <c r="BJ54" s="168">
        <v>0.0</v>
      </c>
      <c r="BK54" s="168">
        <v>0.0</v>
      </c>
      <c r="BL54" s="170">
        <v>1.0</v>
      </c>
      <c r="BM54" s="170">
        <v>1.0</v>
      </c>
      <c r="BN54" s="169">
        <v>0.0</v>
      </c>
      <c r="BO54" s="169">
        <v>0.0</v>
      </c>
      <c r="BP54" s="169">
        <v>0.0</v>
      </c>
      <c r="BQ54" s="169">
        <v>0.0</v>
      </c>
      <c r="BR54" s="169">
        <v>0.0</v>
      </c>
      <c r="BS54" s="169">
        <v>0.0</v>
      </c>
      <c r="BT54" s="171"/>
      <c r="BU54" s="169">
        <v>0.0</v>
      </c>
      <c r="BV54" s="170">
        <v>1.0</v>
      </c>
      <c r="BW54" s="170">
        <v>1.0</v>
      </c>
      <c r="BX54" s="169">
        <v>0.0</v>
      </c>
      <c r="BY54" s="169">
        <v>0.0</v>
      </c>
      <c r="BZ54" s="169">
        <v>0.0</v>
      </c>
      <c r="CA54" s="169">
        <v>0.0</v>
      </c>
      <c r="CB54" s="169">
        <v>0.0</v>
      </c>
      <c r="CC54" s="168">
        <v>0.0</v>
      </c>
      <c r="CD54" s="168">
        <v>0.0</v>
      </c>
      <c r="CE54" s="168">
        <v>0.0</v>
      </c>
      <c r="CF54" s="168">
        <v>0.0</v>
      </c>
      <c r="CG54" s="168">
        <v>0.0</v>
      </c>
      <c r="CH54" s="168">
        <v>0.0</v>
      </c>
      <c r="CI54" s="168">
        <v>0.0</v>
      </c>
      <c r="CJ54" s="168">
        <v>0.0</v>
      </c>
      <c r="CK54" s="169">
        <v>0.0</v>
      </c>
      <c r="CL54" s="170">
        <v>1.0</v>
      </c>
      <c r="CM54" s="170">
        <v>1.0</v>
      </c>
      <c r="CN54" s="169">
        <v>0.0</v>
      </c>
      <c r="CO54" s="169">
        <v>0.0</v>
      </c>
      <c r="CP54" s="169">
        <v>0.0</v>
      </c>
      <c r="CQ54" s="169">
        <v>0.0</v>
      </c>
      <c r="CR54" s="169">
        <v>0.0</v>
      </c>
      <c r="CS54" s="168">
        <v>0.0</v>
      </c>
      <c r="CT54" s="168">
        <v>0.0</v>
      </c>
      <c r="CU54" s="168">
        <v>0.0</v>
      </c>
      <c r="CV54" s="168">
        <v>0.0</v>
      </c>
      <c r="CW54" s="167">
        <v>1.0</v>
      </c>
      <c r="CX54" s="167">
        <v>1.0</v>
      </c>
      <c r="CY54" s="168">
        <v>0.0</v>
      </c>
      <c r="CZ54" s="168">
        <v>0.0</v>
      </c>
      <c r="DA54" s="169">
        <v>0.0</v>
      </c>
      <c r="DB54" s="169">
        <v>0.0</v>
      </c>
      <c r="DC54" s="169">
        <v>0.0</v>
      </c>
      <c r="DD54" s="169">
        <v>0.0</v>
      </c>
      <c r="DE54" s="169">
        <v>0.0</v>
      </c>
      <c r="DF54" s="169">
        <v>0.0</v>
      </c>
      <c r="DG54" s="169">
        <v>0.0</v>
      </c>
      <c r="DH54" s="169">
        <v>0.0</v>
      </c>
      <c r="DI54" s="171"/>
      <c r="DJ54" s="171"/>
      <c r="DK54" s="171"/>
      <c r="DL54" s="171"/>
      <c r="DM54" s="171"/>
      <c r="DN54" s="171"/>
      <c r="DO54" s="171"/>
      <c r="DP54" s="171"/>
      <c r="DQ54" s="171"/>
      <c r="DR54" s="171"/>
      <c r="DS54" s="171"/>
      <c r="DT54" s="171"/>
      <c r="DU54" s="171"/>
      <c r="DV54" s="171"/>
      <c r="DW54" s="171"/>
      <c r="DX54" s="171"/>
      <c r="DY54" s="171"/>
      <c r="DZ54" s="171"/>
      <c r="EA54" s="171"/>
      <c r="EB54" s="171"/>
      <c r="EC54" s="171"/>
      <c r="ED54" s="171"/>
      <c r="EE54" s="171"/>
      <c r="EF54" s="171"/>
      <c r="EG54" s="171"/>
      <c r="EH54" s="171"/>
      <c r="EI54" s="171"/>
      <c r="EJ54" s="171"/>
      <c r="EK54" s="171"/>
      <c r="EL54" s="171"/>
      <c r="EM54" s="171"/>
      <c r="EN54" s="171"/>
      <c r="EO54" s="171"/>
      <c r="EP54" s="171"/>
      <c r="EQ54" s="171"/>
      <c r="ER54" s="171"/>
      <c r="ES54" s="171"/>
      <c r="ET54" s="171"/>
      <c r="EU54" s="171"/>
      <c r="EV54" s="171"/>
      <c r="EW54" s="171"/>
      <c r="EX54" s="171"/>
      <c r="EY54" s="171"/>
      <c r="EZ54" s="171"/>
      <c r="FA54" s="171"/>
      <c r="FB54" s="171"/>
      <c r="FC54" s="171"/>
      <c r="FD54" s="171"/>
      <c r="FE54" s="171"/>
      <c r="FF54" s="171"/>
      <c r="FG54" s="171"/>
      <c r="FH54" s="171"/>
      <c r="FI54" s="171"/>
      <c r="FJ54" s="171"/>
      <c r="FK54" s="171"/>
    </row>
    <row r="55">
      <c r="A55" s="155" t="s">
        <v>346</v>
      </c>
      <c r="B55" s="155" t="s">
        <v>347</v>
      </c>
      <c r="C55" s="156" t="s">
        <v>348</v>
      </c>
      <c r="D55" s="155" t="s">
        <v>349</v>
      </c>
      <c r="E55" s="155"/>
      <c r="F55" s="157"/>
      <c r="G55" s="158" t="s">
        <v>327</v>
      </c>
      <c r="H55" s="159"/>
      <c r="I55" s="159"/>
      <c r="J55" s="160"/>
      <c r="K55" s="160"/>
      <c r="L55" s="161">
        <f t="shared" si="2"/>
        <v>11</v>
      </c>
      <c r="M55" s="162">
        <v>20.0</v>
      </c>
      <c r="N55" s="199" t="s">
        <v>350</v>
      </c>
      <c r="O55" s="163"/>
      <c r="P55" s="164" t="s">
        <v>141</v>
      </c>
      <c r="Q55" s="164"/>
      <c r="R55" s="175"/>
      <c r="S55" s="151"/>
      <c r="T55" s="165" t="b">
        <v>0</v>
      </c>
      <c r="U55" s="166" t="b">
        <v>1</v>
      </c>
      <c r="V55" s="166" t="b">
        <v>1</v>
      </c>
      <c r="W55" s="165" t="b">
        <v>0</v>
      </c>
      <c r="X55" s="165" t="b">
        <v>0</v>
      </c>
      <c r="Y55" s="165" t="b">
        <v>0</v>
      </c>
      <c r="Z55" s="165" t="b">
        <v>0</v>
      </c>
      <c r="AA55" s="165" t="b">
        <v>0</v>
      </c>
      <c r="AB55" s="165" t="b">
        <v>0</v>
      </c>
      <c r="AC55" s="165" t="b">
        <v>0</v>
      </c>
      <c r="AD55" s="165" t="b">
        <v>0</v>
      </c>
      <c r="AE55" s="165" t="b">
        <v>0</v>
      </c>
      <c r="AF55" s="165" t="b">
        <v>0</v>
      </c>
      <c r="AG55" s="165" t="b">
        <v>0</v>
      </c>
      <c r="AH55" s="165" t="b">
        <v>0</v>
      </c>
      <c r="AI55" s="165" t="b">
        <v>0</v>
      </c>
      <c r="AJ55" s="165" t="b">
        <v>0</v>
      </c>
      <c r="AK55" s="165" t="b">
        <v>0</v>
      </c>
      <c r="AL55" s="165" t="b">
        <v>0</v>
      </c>
      <c r="AM55" s="163"/>
      <c r="AN55" s="168">
        <v>0.0</v>
      </c>
      <c r="AO55" s="168">
        <v>0.0</v>
      </c>
      <c r="AP55" s="168">
        <v>0.0</v>
      </c>
      <c r="AQ55" s="168">
        <v>0.0</v>
      </c>
      <c r="AR55" s="168">
        <v>0.0</v>
      </c>
      <c r="AS55" s="168">
        <v>0.0</v>
      </c>
      <c r="AT55" s="168">
        <v>0.0</v>
      </c>
      <c r="AU55" s="168">
        <v>0.0</v>
      </c>
      <c r="AV55" s="169">
        <v>0.0</v>
      </c>
      <c r="AW55" s="169">
        <v>0.0</v>
      </c>
      <c r="AX55" s="169">
        <v>0.0</v>
      </c>
      <c r="AY55" s="170">
        <v>1.0</v>
      </c>
      <c r="AZ55" s="170">
        <v>1.0</v>
      </c>
      <c r="BA55" s="169">
        <v>0.0</v>
      </c>
      <c r="BB55" s="169">
        <v>0.0</v>
      </c>
      <c r="BC55" s="169">
        <v>0.0</v>
      </c>
      <c r="BD55" s="168">
        <v>0.0</v>
      </c>
      <c r="BE55" s="168">
        <v>0.0</v>
      </c>
      <c r="BF55" s="168">
        <v>0.0</v>
      </c>
      <c r="BG55" s="168">
        <v>0.0</v>
      </c>
      <c r="BH55" s="168">
        <v>0.0</v>
      </c>
      <c r="BI55" s="168">
        <v>0.0</v>
      </c>
      <c r="BJ55" s="168">
        <v>0.0</v>
      </c>
      <c r="BK55" s="168">
        <v>0.0</v>
      </c>
      <c r="BL55" s="169">
        <v>0.0</v>
      </c>
      <c r="BM55" s="169">
        <v>0.0</v>
      </c>
      <c r="BN55" s="169">
        <v>0.0</v>
      </c>
      <c r="BO55" s="169">
        <v>0.0</v>
      </c>
      <c r="BP55" s="170">
        <v>1.0</v>
      </c>
      <c r="BQ55" s="170">
        <v>1.0</v>
      </c>
      <c r="BR55" s="170">
        <v>1.0</v>
      </c>
      <c r="BS55" s="169">
        <v>0.0</v>
      </c>
      <c r="BT55" s="171"/>
      <c r="BU55" s="169">
        <v>0.0</v>
      </c>
      <c r="BV55" s="169">
        <v>0.0</v>
      </c>
      <c r="BW55" s="169">
        <v>0.0</v>
      </c>
      <c r="BX55" s="169">
        <v>0.0</v>
      </c>
      <c r="BY55" s="170">
        <v>1.0</v>
      </c>
      <c r="BZ55" s="169">
        <v>0.0</v>
      </c>
      <c r="CA55" s="169">
        <v>0.0</v>
      </c>
      <c r="CB55" s="169">
        <v>0.0</v>
      </c>
      <c r="CC55" s="168">
        <v>0.0</v>
      </c>
      <c r="CD55" s="168">
        <v>0.0</v>
      </c>
      <c r="CE55" s="168">
        <v>0.0</v>
      </c>
      <c r="CF55" s="167">
        <v>1.0</v>
      </c>
      <c r="CG55" s="167">
        <v>1.0</v>
      </c>
      <c r="CH55" s="168">
        <v>0.0</v>
      </c>
      <c r="CI55" s="168">
        <v>0.0</v>
      </c>
      <c r="CJ55" s="168">
        <v>0.0</v>
      </c>
      <c r="CK55" s="169">
        <v>0.0</v>
      </c>
      <c r="CL55" s="169">
        <v>0.0</v>
      </c>
      <c r="CM55" s="169">
        <v>0.0</v>
      </c>
      <c r="CN55" s="169">
        <v>0.0</v>
      </c>
      <c r="CO55" s="169">
        <v>0.0</v>
      </c>
      <c r="CP55" s="169">
        <v>0.0</v>
      </c>
      <c r="CQ55" s="169">
        <v>0.0</v>
      </c>
      <c r="CR55" s="169">
        <v>0.0</v>
      </c>
      <c r="CS55" s="168">
        <v>0.0</v>
      </c>
      <c r="CT55" s="168">
        <v>0.0</v>
      </c>
      <c r="CU55" s="168">
        <v>0.0</v>
      </c>
      <c r="CV55" s="168">
        <v>0.0</v>
      </c>
      <c r="CW55" s="168">
        <v>0.0</v>
      </c>
      <c r="CX55" s="168">
        <v>0.0</v>
      </c>
      <c r="CY55" s="168">
        <v>0.0</v>
      </c>
      <c r="CZ55" s="168">
        <v>0.0</v>
      </c>
      <c r="DA55" s="169">
        <v>0.0</v>
      </c>
      <c r="DB55" s="169">
        <v>0.0</v>
      </c>
      <c r="DC55" s="169">
        <v>0.0</v>
      </c>
      <c r="DD55" s="169">
        <v>0.0</v>
      </c>
      <c r="DE55" s="170">
        <v>1.0</v>
      </c>
      <c r="DF55" s="170">
        <v>1.0</v>
      </c>
      <c r="DG55" s="170">
        <v>1.0</v>
      </c>
      <c r="DH55" s="169">
        <v>0.0</v>
      </c>
      <c r="DI55" s="171"/>
      <c r="DJ55" s="171"/>
      <c r="DK55" s="171"/>
      <c r="DL55" s="171"/>
      <c r="DM55" s="171"/>
      <c r="DN55" s="171"/>
      <c r="DO55" s="171"/>
      <c r="DP55" s="171"/>
      <c r="DQ55" s="171"/>
      <c r="DR55" s="171"/>
      <c r="DS55" s="171"/>
      <c r="DT55" s="171"/>
      <c r="DU55" s="171"/>
      <c r="DV55" s="171"/>
      <c r="DW55" s="171"/>
      <c r="DX55" s="171"/>
      <c r="DY55" s="171"/>
      <c r="DZ55" s="171"/>
      <c r="EA55" s="171"/>
      <c r="EB55" s="171"/>
      <c r="EC55" s="171"/>
      <c r="ED55" s="171"/>
      <c r="EE55" s="171"/>
      <c r="EF55" s="171"/>
      <c r="EG55" s="171"/>
      <c r="EH55" s="171"/>
      <c r="EI55" s="171"/>
      <c r="EJ55" s="171"/>
      <c r="EK55" s="171"/>
      <c r="EL55" s="171"/>
      <c r="EM55" s="171"/>
      <c r="EN55" s="171"/>
      <c r="EO55" s="171"/>
      <c r="EP55" s="171"/>
      <c r="EQ55" s="171"/>
      <c r="ER55" s="171"/>
      <c r="ES55" s="171"/>
      <c r="ET55" s="171"/>
      <c r="EU55" s="171"/>
      <c r="EV55" s="171"/>
      <c r="EW55" s="171"/>
      <c r="EX55" s="171"/>
      <c r="EY55" s="171"/>
      <c r="EZ55" s="171"/>
      <c r="FA55" s="171"/>
      <c r="FB55" s="171"/>
      <c r="FC55" s="171"/>
      <c r="FD55" s="171"/>
      <c r="FE55" s="171"/>
      <c r="FF55" s="171"/>
      <c r="FG55" s="171"/>
      <c r="FH55" s="171"/>
      <c r="FI55" s="171"/>
      <c r="FJ55" s="171"/>
      <c r="FK55" s="171"/>
    </row>
    <row r="56">
      <c r="A56" s="155" t="s">
        <v>351</v>
      </c>
      <c r="B56" s="155" t="s">
        <v>352</v>
      </c>
      <c r="C56" s="156" t="s">
        <v>353</v>
      </c>
      <c r="D56" s="155" t="s">
        <v>354</v>
      </c>
      <c r="E56" s="155"/>
      <c r="F56" s="157"/>
      <c r="G56" s="158" t="s">
        <v>327</v>
      </c>
      <c r="H56" s="159"/>
      <c r="I56" s="159"/>
      <c r="J56" s="160"/>
      <c r="K56" s="160"/>
      <c r="L56" s="161">
        <f t="shared" si="2"/>
        <v>8</v>
      </c>
      <c r="M56" s="162">
        <v>20.0</v>
      </c>
      <c r="N56" s="161"/>
      <c r="O56" s="163"/>
      <c r="P56" s="164" t="s">
        <v>141</v>
      </c>
      <c r="Q56" s="164"/>
      <c r="R56" s="175"/>
      <c r="S56" s="151"/>
      <c r="T56" s="165" t="b">
        <v>0</v>
      </c>
      <c r="U56" s="166" t="b">
        <v>1</v>
      </c>
      <c r="V56" s="165" t="b">
        <v>0</v>
      </c>
      <c r="W56" s="165" t="b">
        <v>0</v>
      </c>
      <c r="X56" s="165" t="b">
        <v>0</v>
      </c>
      <c r="Y56" s="165" t="b">
        <v>0</v>
      </c>
      <c r="Z56" s="165" t="b">
        <v>0</v>
      </c>
      <c r="AA56" s="165" t="b">
        <v>0</v>
      </c>
      <c r="AB56" s="166" t="b">
        <v>1</v>
      </c>
      <c r="AC56" s="165" t="b">
        <v>0</v>
      </c>
      <c r="AD56" s="165" t="b">
        <v>0</v>
      </c>
      <c r="AE56" s="165" t="b">
        <v>0</v>
      </c>
      <c r="AF56" s="165" t="b">
        <v>0</v>
      </c>
      <c r="AG56" s="165" t="b">
        <v>0</v>
      </c>
      <c r="AH56" s="165" t="b">
        <v>0</v>
      </c>
      <c r="AI56" s="165" t="b">
        <v>0</v>
      </c>
      <c r="AJ56" s="165" t="b">
        <v>0</v>
      </c>
      <c r="AK56" s="165" t="b">
        <v>0</v>
      </c>
      <c r="AL56" s="165" t="b">
        <v>0</v>
      </c>
      <c r="AM56" s="163"/>
      <c r="AN56" s="168">
        <v>0.0</v>
      </c>
      <c r="AO56" s="168">
        <v>0.0</v>
      </c>
      <c r="AP56" s="168">
        <v>0.0</v>
      </c>
      <c r="AQ56" s="168">
        <v>0.0</v>
      </c>
      <c r="AR56" s="168">
        <v>0.0</v>
      </c>
      <c r="AS56" s="168">
        <v>0.0</v>
      </c>
      <c r="AT56" s="168">
        <v>0.0</v>
      </c>
      <c r="AU56" s="168">
        <v>0.0</v>
      </c>
      <c r="AV56" s="169">
        <v>0.0</v>
      </c>
      <c r="AW56" s="169">
        <v>0.0</v>
      </c>
      <c r="AX56" s="170">
        <v>1.0</v>
      </c>
      <c r="AY56" s="169">
        <v>0.0</v>
      </c>
      <c r="AZ56" s="169">
        <v>0.0</v>
      </c>
      <c r="BA56" s="170">
        <v>1.0</v>
      </c>
      <c r="BB56" s="169">
        <v>0.0</v>
      </c>
      <c r="BC56" s="169">
        <v>0.0</v>
      </c>
      <c r="BD56" s="168">
        <v>0.0</v>
      </c>
      <c r="BE56" s="168">
        <v>0.0</v>
      </c>
      <c r="BF56" s="168">
        <v>0.0</v>
      </c>
      <c r="BG56" s="168">
        <v>0.0</v>
      </c>
      <c r="BH56" s="168">
        <v>0.0</v>
      </c>
      <c r="BI56" s="168">
        <v>0.0</v>
      </c>
      <c r="BJ56" s="168">
        <v>0.0</v>
      </c>
      <c r="BK56" s="168">
        <v>0.0</v>
      </c>
      <c r="BL56" s="169">
        <v>0.0</v>
      </c>
      <c r="BM56" s="169">
        <v>0.0</v>
      </c>
      <c r="BN56" s="170">
        <v>1.0</v>
      </c>
      <c r="BO56" s="170">
        <v>1.0</v>
      </c>
      <c r="BP56" s="170">
        <v>1.0</v>
      </c>
      <c r="BQ56" s="169">
        <v>0.0</v>
      </c>
      <c r="BR56" s="169">
        <v>0.0</v>
      </c>
      <c r="BS56" s="169">
        <v>0.0</v>
      </c>
      <c r="BT56" s="171"/>
      <c r="BU56" s="169">
        <v>0.0</v>
      </c>
      <c r="BV56" s="169">
        <v>0.0</v>
      </c>
      <c r="BW56" s="169">
        <v>0.0</v>
      </c>
      <c r="BX56" s="170">
        <v>1.0</v>
      </c>
      <c r="BY56" s="169">
        <v>0.0</v>
      </c>
      <c r="BZ56" s="169">
        <v>0.0</v>
      </c>
      <c r="CA56" s="169">
        <v>0.0</v>
      </c>
      <c r="CB56" s="169">
        <v>0.0</v>
      </c>
      <c r="CC56" s="167">
        <v>1.0</v>
      </c>
      <c r="CD56" s="168">
        <v>0.0</v>
      </c>
      <c r="CE56" s="168">
        <v>0.0</v>
      </c>
      <c r="CF56" s="168">
        <v>0.0</v>
      </c>
      <c r="CG56" s="168">
        <v>0.0</v>
      </c>
      <c r="CH56" s="168">
        <v>0.0</v>
      </c>
      <c r="CI56" s="168">
        <v>0.0</v>
      </c>
      <c r="CJ56" s="168">
        <v>0.0</v>
      </c>
      <c r="CK56" s="169">
        <v>0.0</v>
      </c>
      <c r="CL56" s="169">
        <v>0.0</v>
      </c>
      <c r="CM56" s="169">
        <v>0.0</v>
      </c>
      <c r="CN56" s="169">
        <v>0.0</v>
      </c>
      <c r="CO56" s="169">
        <v>0.0</v>
      </c>
      <c r="CP56" s="169">
        <v>0.0</v>
      </c>
      <c r="CQ56" s="169">
        <v>0.0</v>
      </c>
      <c r="CR56" s="169">
        <v>0.0</v>
      </c>
      <c r="CS56" s="168">
        <v>0.0</v>
      </c>
      <c r="CT56" s="168">
        <v>0.0</v>
      </c>
      <c r="CU56" s="168">
        <v>0.0</v>
      </c>
      <c r="CV56" s="168">
        <v>0.0</v>
      </c>
      <c r="CW56" s="168">
        <v>0.0</v>
      </c>
      <c r="CX56" s="168">
        <v>0.0</v>
      </c>
      <c r="CY56" s="168">
        <v>0.0</v>
      </c>
      <c r="CZ56" s="168">
        <v>0.0</v>
      </c>
      <c r="DA56" s="169">
        <v>0.0</v>
      </c>
      <c r="DB56" s="169">
        <v>0.0</v>
      </c>
      <c r="DC56" s="169">
        <v>0.0</v>
      </c>
      <c r="DD56" s="170">
        <v>1.0</v>
      </c>
      <c r="DE56" s="169">
        <v>0.0</v>
      </c>
      <c r="DF56" s="169">
        <v>0.0</v>
      </c>
      <c r="DG56" s="169">
        <v>0.0</v>
      </c>
      <c r="DH56" s="169">
        <v>0.0</v>
      </c>
      <c r="DI56" s="171"/>
      <c r="DJ56" s="171"/>
      <c r="DK56" s="171"/>
      <c r="DL56" s="171"/>
      <c r="DM56" s="171"/>
      <c r="DN56" s="171"/>
      <c r="DO56" s="171"/>
      <c r="DP56" s="171"/>
      <c r="DQ56" s="171"/>
      <c r="DR56" s="171"/>
      <c r="DS56" s="171"/>
      <c r="DT56" s="171"/>
      <c r="DU56" s="171"/>
      <c r="DV56" s="171"/>
      <c r="DW56" s="171"/>
      <c r="DX56" s="171"/>
      <c r="DY56" s="171"/>
      <c r="DZ56" s="171"/>
      <c r="EA56" s="171"/>
      <c r="EB56" s="171"/>
      <c r="EC56" s="171"/>
      <c r="ED56" s="171"/>
      <c r="EE56" s="171"/>
      <c r="EF56" s="171"/>
      <c r="EG56" s="171"/>
      <c r="EH56" s="171"/>
      <c r="EI56" s="171"/>
      <c r="EJ56" s="171"/>
      <c r="EK56" s="171"/>
      <c r="EL56" s="171"/>
      <c r="EM56" s="171"/>
      <c r="EN56" s="171"/>
      <c r="EO56" s="171"/>
      <c r="EP56" s="171"/>
      <c r="EQ56" s="171"/>
      <c r="ER56" s="171"/>
      <c r="ES56" s="171"/>
      <c r="ET56" s="171"/>
      <c r="EU56" s="171"/>
      <c r="EV56" s="171"/>
      <c r="EW56" s="171"/>
      <c r="EX56" s="171"/>
      <c r="EY56" s="171"/>
      <c r="EZ56" s="171"/>
      <c r="FA56" s="171"/>
      <c r="FB56" s="171"/>
      <c r="FC56" s="171"/>
      <c r="FD56" s="171"/>
      <c r="FE56" s="171"/>
      <c r="FF56" s="171"/>
      <c r="FG56" s="171"/>
      <c r="FH56" s="171"/>
      <c r="FI56" s="171"/>
      <c r="FJ56" s="171"/>
      <c r="FK56" s="171"/>
    </row>
    <row r="57">
      <c r="A57" s="155" t="s">
        <v>289</v>
      </c>
      <c r="B57" s="155" t="s">
        <v>355</v>
      </c>
      <c r="C57" s="156" t="s">
        <v>356</v>
      </c>
      <c r="D57" s="155" t="s">
        <v>357</v>
      </c>
      <c r="E57" s="155"/>
      <c r="F57" s="157"/>
      <c r="G57" s="158" t="s">
        <v>327</v>
      </c>
      <c r="H57" s="159"/>
      <c r="I57" s="159"/>
      <c r="J57" s="160"/>
      <c r="K57" s="160"/>
      <c r="L57" s="161">
        <f t="shared" si="2"/>
        <v>8</v>
      </c>
      <c r="M57" s="162">
        <v>20.0</v>
      </c>
      <c r="N57" s="161"/>
      <c r="O57" s="163"/>
      <c r="P57" s="164" t="s">
        <v>141</v>
      </c>
      <c r="Q57" s="164"/>
      <c r="R57" s="175"/>
      <c r="S57" s="151"/>
      <c r="T57" s="165" t="b">
        <v>0</v>
      </c>
      <c r="U57" s="166" t="b">
        <v>1</v>
      </c>
      <c r="V57" s="165" t="b">
        <v>0</v>
      </c>
      <c r="W57" s="165" t="b">
        <v>0</v>
      </c>
      <c r="X57" s="165" t="b">
        <v>0</v>
      </c>
      <c r="Y57" s="165" t="b">
        <v>0</v>
      </c>
      <c r="Z57" s="166" t="b">
        <v>1</v>
      </c>
      <c r="AA57" s="165" t="b">
        <v>0</v>
      </c>
      <c r="AB57" s="165" t="b">
        <v>0</v>
      </c>
      <c r="AC57" s="165" t="b">
        <v>0</v>
      </c>
      <c r="AD57" s="165" t="b">
        <v>0</v>
      </c>
      <c r="AE57" s="165" t="b">
        <v>0</v>
      </c>
      <c r="AF57" s="165" t="b">
        <v>0</v>
      </c>
      <c r="AG57" s="165" t="b">
        <v>0</v>
      </c>
      <c r="AH57" s="165" t="b">
        <v>0</v>
      </c>
      <c r="AI57" s="165" t="b">
        <v>0</v>
      </c>
      <c r="AJ57" s="165" t="b">
        <v>0</v>
      </c>
      <c r="AK57" s="165" t="b">
        <v>0</v>
      </c>
      <c r="AL57" s="165" t="b">
        <v>0</v>
      </c>
      <c r="AM57" s="163"/>
      <c r="AN57" s="168">
        <v>0.0</v>
      </c>
      <c r="AO57" s="168">
        <v>0.0</v>
      </c>
      <c r="AP57" s="168">
        <v>0.0</v>
      </c>
      <c r="AQ57" s="168">
        <v>0.0</v>
      </c>
      <c r="AR57" s="168">
        <v>0.0</v>
      </c>
      <c r="AS57" s="168">
        <v>0.0</v>
      </c>
      <c r="AT57" s="168">
        <v>0.0</v>
      </c>
      <c r="AU57" s="168">
        <v>0.0</v>
      </c>
      <c r="AV57" s="169">
        <v>0.0</v>
      </c>
      <c r="AW57" s="169">
        <v>0.0</v>
      </c>
      <c r="AX57" s="169">
        <v>0.0</v>
      </c>
      <c r="AY57" s="169">
        <v>0.0</v>
      </c>
      <c r="AZ57" s="169">
        <v>0.0</v>
      </c>
      <c r="BA57" s="169">
        <v>0.0</v>
      </c>
      <c r="BB57" s="170">
        <v>1.0</v>
      </c>
      <c r="BC57" s="169">
        <v>0.0</v>
      </c>
      <c r="BD57" s="168">
        <v>0.0</v>
      </c>
      <c r="BE57" s="168">
        <v>0.0</v>
      </c>
      <c r="BF57" s="168">
        <v>0.0</v>
      </c>
      <c r="BG57" s="168">
        <v>0.0</v>
      </c>
      <c r="BH57" s="168">
        <v>0.0</v>
      </c>
      <c r="BI57" s="168">
        <v>0.0</v>
      </c>
      <c r="BJ57" s="167">
        <v>1.0</v>
      </c>
      <c r="BK57" s="168">
        <v>0.0</v>
      </c>
      <c r="BL57" s="169">
        <v>0.0</v>
      </c>
      <c r="BM57" s="169">
        <v>0.0</v>
      </c>
      <c r="BN57" s="169">
        <v>0.0</v>
      </c>
      <c r="BO57" s="170">
        <v>1.0</v>
      </c>
      <c r="BP57" s="169">
        <v>0.0</v>
      </c>
      <c r="BQ57" s="169">
        <v>0.0</v>
      </c>
      <c r="BR57" s="169">
        <v>0.0</v>
      </c>
      <c r="BS57" s="169">
        <v>0.0</v>
      </c>
      <c r="BT57" s="171"/>
      <c r="BU57" s="169">
        <v>0.0</v>
      </c>
      <c r="BV57" s="169">
        <v>0.0</v>
      </c>
      <c r="BW57" s="169">
        <v>0.0</v>
      </c>
      <c r="BX57" s="169">
        <v>0.0</v>
      </c>
      <c r="BY57" s="169">
        <v>0.0</v>
      </c>
      <c r="BZ57" s="170">
        <v>1.0</v>
      </c>
      <c r="CA57" s="169">
        <v>0.0</v>
      </c>
      <c r="CB57" s="169">
        <v>0.0</v>
      </c>
      <c r="CC57" s="168">
        <v>0.0</v>
      </c>
      <c r="CD57" s="168">
        <v>0.0</v>
      </c>
      <c r="CE57" s="168">
        <v>0.0</v>
      </c>
      <c r="CF57" s="168">
        <v>0.0</v>
      </c>
      <c r="CG57" s="168">
        <v>0.0</v>
      </c>
      <c r="CH57" s="168">
        <v>0.0</v>
      </c>
      <c r="CI57" s="167">
        <v>1.0</v>
      </c>
      <c r="CJ57" s="168">
        <v>0.0</v>
      </c>
      <c r="CK57" s="169">
        <v>0.0</v>
      </c>
      <c r="CL57" s="169">
        <v>0.0</v>
      </c>
      <c r="CM57" s="169">
        <v>0.0</v>
      </c>
      <c r="CN57" s="169">
        <v>0.0</v>
      </c>
      <c r="CO57" s="169">
        <v>0.0</v>
      </c>
      <c r="CP57" s="169">
        <v>0.0</v>
      </c>
      <c r="CQ57" s="170">
        <v>1.0</v>
      </c>
      <c r="CR57" s="169">
        <v>0.0</v>
      </c>
      <c r="CS57" s="168">
        <v>0.0</v>
      </c>
      <c r="CT57" s="168">
        <v>0.0</v>
      </c>
      <c r="CU57" s="168">
        <v>0.0</v>
      </c>
      <c r="CV57" s="168">
        <v>0.0</v>
      </c>
      <c r="CW57" s="168">
        <v>0.0</v>
      </c>
      <c r="CX57" s="168">
        <v>0.0</v>
      </c>
      <c r="CY57" s="167">
        <v>1.0</v>
      </c>
      <c r="CZ57" s="168">
        <v>0.0</v>
      </c>
      <c r="DA57" s="169">
        <v>0.0</v>
      </c>
      <c r="DB57" s="169">
        <v>0.0</v>
      </c>
      <c r="DC57" s="169">
        <v>0.0</v>
      </c>
      <c r="DD57" s="170">
        <v>1.0</v>
      </c>
      <c r="DE57" s="169">
        <v>0.0</v>
      </c>
      <c r="DF57" s="169">
        <v>0.0</v>
      </c>
      <c r="DG57" s="169">
        <v>0.0</v>
      </c>
      <c r="DH57" s="169">
        <v>0.0</v>
      </c>
      <c r="DI57" s="171"/>
      <c r="DJ57" s="171"/>
      <c r="DK57" s="171"/>
      <c r="DL57" s="171"/>
      <c r="DM57" s="171"/>
      <c r="DN57" s="171"/>
      <c r="DO57" s="171"/>
      <c r="DP57" s="171"/>
      <c r="DQ57" s="171"/>
      <c r="DR57" s="171"/>
      <c r="DS57" s="171"/>
      <c r="DT57" s="171"/>
      <c r="DU57" s="171"/>
      <c r="DV57" s="171"/>
      <c r="DW57" s="171"/>
      <c r="DX57" s="171"/>
      <c r="DY57" s="171"/>
      <c r="DZ57" s="171"/>
      <c r="EA57" s="171"/>
      <c r="EB57" s="171"/>
      <c r="EC57" s="171"/>
      <c r="ED57" s="171"/>
      <c r="EE57" s="171"/>
      <c r="EF57" s="171"/>
      <c r="EG57" s="171"/>
      <c r="EH57" s="171"/>
      <c r="EI57" s="171"/>
      <c r="EJ57" s="171"/>
      <c r="EK57" s="171"/>
      <c r="EL57" s="171"/>
      <c r="EM57" s="171"/>
      <c r="EN57" s="171"/>
      <c r="EO57" s="171"/>
      <c r="EP57" s="171"/>
      <c r="EQ57" s="171"/>
      <c r="ER57" s="171"/>
      <c r="ES57" s="171"/>
      <c r="ET57" s="171"/>
      <c r="EU57" s="171"/>
      <c r="EV57" s="171"/>
      <c r="EW57" s="171"/>
      <c r="EX57" s="171"/>
      <c r="EY57" s="171"/>
      <c r="EZ57" s="171"/>
      <c r="FA57" s="171"/>
      <c r="FB57" s="171"/>
      <c r="FC57" s="171"/>
      <c r="FD57" s="171"/>
      <c r="FE57" s="171"/>
      <c r="FF57" s="171"/>
      <c r="FG57" s="171"/>
      <c r="FH57" s="171"/>
      <c r="FI57" s="171"/>
      <c r="FJ57" s="171"/>
      <c r="FK57" s="171"/>
    </row>
    <row r="58">
      <c r="A58" s="155" t="s">
        <v>358</v>
      </c>
      <c r="B58" s="155" t="s">
        <v>359</v>
      </c>
      <c r="C58" s="156" t="s">
        <v>360</v>
      </c>
      <c r="D58" s="155"/>
      <c r="E58" s="155"/>
      <c r="F58" s="157"/>
      <c r="G58" s="158" t="s">
        <v>327</v>
      </c>
      <c r="H58" s="159"/>
      <c r="I58" s="159"/>
      <c r="J58" s="160"/>
      <c r="K58" s="160"/>
      <c r="L58" s="161">
        <f t="shared" si="2"/>
        <v>8</v>
      </c>
      <c r="M58" s="162">
        <v>20.0</v>
      </c>
      <c r="N58" s="161"/>
      <c r="O58" s="163"/>
      <c r="P58" s="164" t="s">
        <v>141</v>
      </c>
      <c r="Q58" s="164"/>
      <c r="R58" s="175"/>
      <c r="S58" s="151"/>
      <c r="T58" s="165" t="b">
        <v>0</v>
      </c>
      <c r="U58" s="165" t="b">
        <v>0</v>
      </c>
      <c r="V58" s="165" t="b">
        <v>0</v>
      </c>
      <c r="W58" s="165" t="b">
        <v>0</v>
      </c>
      <c r="X58" s="165" t="b">
        <v>0</v>
      </c>
      <c r="Y58" s="165" t="b">
        <v>0</v>
      </c>
      <c r="Z58" s="165" t="b">
        <v>0</v>
      </c>
      <c r="AA58" s="165" t="b">
        <v>0</v>
      </c>
      <c r="AB58" s="165" t="b">
        <v>0</v>
      </c>
      <c r="AC58" s="165" t="b">
        <v>0</v>
      </c>
      <c r="AD58" s="166" t="b">
        <v>1</v>
      </c>
      <c r="AE58" s="165" t="b">
        <v>0</v>
      </c>
      <c r="AF58" s="165" t="b">
        <v>0</v>
      </c>
      <c r="AG58" s="165" t="b">
        <v>0</v>
      </c>
      <c r="AH58" s="165" t="b">
        <v>0</v>
      </c>
      <c r="AI58" s="165" t="b">
        <v>0</v>
      </c>
      <c r="AJ58" s="165" t="b">
        <v>0</v>
      </c>
      <c r="AK58" s="165" t="b">
        <v>0</v>
      </c>
      <c r="AL58" s="165" t="b">
        <v>0</v>
      </c>
      <c r="AM58" s="163"/>
      <c r="AN58" s="168">
        <v>0.0</v>
      </c>
      <c r="AO58" s="168">
        <v>0.0</v>
      </c>
      <c r="AP58" s="168">
        <v>0.0</v>
      </c>
      <c r="AQ58" s="168">
        <v>0.0</v>
      </c>
      <c r="AR58" s="168">
        <v>0.0</v>
      </c>
      <c r="AS58" s="168">
        <v>0.0</v>
      </c>
      <c r="AT58" s="168">
        <v>0.0</v>
      </c>
      <c r="AU58" s="168">
        <v>0.0</v>
      </c>
      <c r="AV58" s="169">
        <v>0.0</v>
      </c>
      <c r="AW58" s="169">
        <v>0.0</v>
      </c>
      <c r="AX58" s="169">
        <v>0.0</v>
      </c>
      <c r="AY58" s="169">
        <v>0.0</v>
      </c>
      <c r="AZ58" s="170">
        <v>1.0</v>
      </c>
      <c r="BA58" s="169">
        <v>0.0</v>
      </c>
      <c r="BB58" s="169">
        <v>0.0</v>
      </c>
      <c r="BC58" s="169">
        <v>0.0</v>
      </c>
      <c r="BD58" s="168">
        <v>0.0</v>
      </c>
      <c r="BE58" s="168">
        <v>0.0</v>
      </c>
      <c r="BF58" s="168">
        <v>0.0</v>
      </c>
      <c r="BG58" s="168">
        <v>0.0</v>
      </c>
      <c r="BH58" s="168">
        <v>0.0</v>
      </c>
      <c r="BI58" s="167">
        <v>1.0</v>
      </c>
      <c r="BJ58" s="168">
        <v>0.0</v>
      </c>
      <c r="BK58" s="168">
        <v>0.0</v>
      </c>
      <c r="BL58" s="170">
        <v>1.0</v>
      </c>
      <c r="BM58" s="169">
        <v>0.0</v>
      </c>
      <c r="BN58" s="169">
        <v>0.0</v>
      </c>
      <c r="BO58" s="169">
        <v>0.0</v>
      </c>
      <c r="BP58" s="170">
        <v>1.0</v>
      </c>
      <c r="BQ58" s="169">
        <v>0.0</v>
      </c>
      <c r="BR58" s="169">
        <v>0.0</v>
      </c>
      <c r="BS58" s="169">
        <v>0.0</v>
      </c>
      <c r="BT58" s="171"/>
      <c r="BU58" s="169">
        <v>0.0</v>
      </c>
      <c r="BV58" s="170">
        <v>1.0</v>
      </c>
      <c r="BW58" s="170">
        <v>1.0</v>
      </c>
      <c r="BX58" s="169">
        <v>0.0</v>
      </c>
      <c r="BY58" s="169">
        <v>0.0</v>
      </c>
      <c r="BZ58" s="169">
        <v>0.0</v>
      </c>
      <c r="CA58" s="169">
        <v>0.0</v>
      </c>
      <c r="CB58" s="169">
        <v>0.0</v>
      </c>
      <c r="CC58" s="168">
        <v>0.0</v>
      </c>
      <c r="CD58" s="168">
        <v>0.0</v>
      </c>
      <c r="CE58" s="168">
        <v>0.0</v>
      </c>
      <c r="CF58" s="168">
        <v>0.0</v>
      </c>
      <c r="CG58" s="167">
        <v>1.0</v>
      </c>
      <c r="CH58" s="168">
        <v>0.0</v>
      </c>
      <c r="CI58" s="168">
        <v>0.0</v>
      </c>
      <c r="CJ58" s="168">
        <v>0.0</v>
      </c>
      <c r="CK58" s="169">
        <v>0.0</v>
      </c>
      <c r="CL58" s="169">
        <v>0.0</v>
      </c>
      <c r="CM58" s="169">
        <v>0.0</v>
      </c>
      <c r="CN58" s="169">
        <v>0.0</v>
      </c>
      <c r="CO58" s="169">
        <v>0.0</v>
      </c>
      <c r="CP58" s="169">
        <v>0.0</v>
      </c>
      <c r="CQ58" s="169">
        <v>0.0</v>
      </c>
      <c r="CR58" s="169">
        <v>0.0</v>
      </c>
      <c r="CS58" s="168">
        <v>0.0</v>
      </c>
      <c r="CT58" s="168">
        <v>0.0</v>
      </c>
      <c r="CU58" s="168">
        <v>0.0</v>
      </c>
      <c r="CV58" s="168">
        <v>0.0</v>
      </c>
      <c r="CW58" s="167">
        <v>1.0</v>
      </c>
      <c r="CX58" s="168">
        <v>0.0</v>
      </c>
      <c r="CY58" s="168">
        <v>0.0</v>
      </c>
      <c r="CZ58" s="168">
        <v>0.0</v>
      </c>
      <c r="DA58" s="169">
        <v>0.0</v>
      </c>
      <c r="DB58" s="169">
        <v>0.0</v>
      </c>
      <c r="DC58" s="169">
        <v>0.0</v>
      </c>
      <c r="DD58" s="169">
        <v>0.0</v>
      </c>
      <c r="DE58" s="169">
        <v>0.0</v>
      </c>
      <c r="DF58" s="169">
        <v>0.0</v>
      </c>
      <c r="DG58" s="169">
        <v>0.0</v>
      </c>
      <c r="DH58" s="169">
        <v>0.0</v>
      </c>
      <c r="DI58" s="171"/>
      <c r="DJ58" s="171"/>
      <c r="DK58" s="171"/>
      <c r="DL58" s="171"/>
      <c r="DM58" s="171"/>
      <c r="DN58" s="171"/>
      <c r="DO58" s="171"/>
      <c r="DP58" s="171"/>
      <c r="DQ58" s="171"/>
      <c r="DR58" s="171"/>
      <c r="DS58" s="171"/>
      <c r="DT58" s="171"/>
      <c r="DU58" s="171"/>
      <c r="DV58" s="171"/>
      <c r="DW58" s="171"/>
      <c r="DX58" s="171"/>
      <c r="DY58" s="171"/>
      <c r="DZ58" s="171"/>
      <c r="EA58" s="171"/>
      <c r="EB58" s="171"/>
      <c r="EC58" s="171"/>
      <c r="ED58" s="171"/>
      <c r="EE58" s="171"/>
      <c r="EF58" s="171"/>
      <c r="EG58" s="171"/>
      <c r="EH58" s="171"/>
      <c r="EI58" s="171"/>
      <c r="EJ58" s="171"/>
      <c r="EK58" s="171"/>
      <c r="EL58" s="171"/>
      <c r="EM58" s="171"/>
      <c r="EN58" s="171"/>
      <c r="EO58" s="171"/>
      <c r="EP58" s="171"/>
      <c r="EQ58" s="171"/>
      <c r="ER58" s="171"/>
      <c r="ES58" s="171"/>
      <c r="ET58" s="171"/>
      <c r="EU58" s="171"/>
      <c r="EV58" s="171"/>
      <c r="EW58" s="171"/>
      <c r="EX58" s="171"/>
      <c r="EY58" s="171"/>
      <c r="EZ58" s="171"/>
      <c r="FA58" s="171"/>
      <c r="FB58" s="171"/>
      <c r="FC58" s="171"/>
      <c r="FD58" s="171"/>
      <c r="FE58" s="171"/>
      <c r="FF58" s="171"/>
      <c r="FG58" s="171"/>
      <c r="FH58" s="171"/>
      <c r="FI58" s="171"/>
      <c r="FJ58" s="171"/>
      <c r="FK58" s="171"/>
    </row>
    <row r="59">
      <c r="A59" s="155" t="s">
        <v>361</v>
      </c>
      <c r="B59" s="155" t="s">
        <v>362</v>
      </c>
      <c r="C59" s="156" t="s">
        <v>363</v>
      </c>
      <c r="D59" s="155" t="s">
        <v>364</v>
      </c>
      <c r="E59" s="155"/>
      <c r="F59" s="157"/>
      <c r="G59" s="158" t="s">
        <v>327</v>
      </c>
      <c r="H59" s="173"/>
      <c r="I59" s="173"/>
      <c r="J59" s="174"/>
      <c r="K59" s="174"/>
      <c r="L59" s="161">
        <f t="shared" si="2"/>
        <v>6</v>
      </c>
      <c r="M59" s="162">
        <v>20.0</v>
      </c>
      <c r="N59" s="161"/>
      <c r="O59" s="163"/>
      <c r="P59" s="164" t="s">
        <v>135</v>
      </c>
      <c r="Q59" s="164"/>
      <c r="R59" s="175"/>
      <c r="S59" s="151"/>
      <c r="T59" s="165" t="b">
        <v>0</v>
      </c>
      <c r="U59" s="165" t="b">
        <v>0</v>
      </c>
      <c r="V59" s="165" t="b">
        <v>0</v>
      </c>
      <c r="W59" s="165" t="b">
        <v>0</v>
      </c>
      <c r="X59" s="165" t="b">
        <v>0</v>
      </c>
      <c r="Y59" s="165" t="b">
        <v>0</v>
      </c>
      <c r="Z59" s="165" t="b">
        <v>0</v>
      </c>
      <c r="AA59" s="165" t="b">
        <v>0</v>
      </c>
      <c r="AB59" s="165" t="b">
        <v>0</v>
      </c>
      <c r="AC59" s="165" t="b">
        <v>0</v>
      </c>
      <c r="AD59" s="165" t="b">
        <v>0</v>
      </c>
      <c r="AE59" s="166" t="b">
        <v>1</v>
      </c>
      <c r="AF59" s="165" t="b">
        <v>0</v>
      </c>
      <c r="AG59" s="165" t="b">
        <v>0</v>
      </c>
      <c r="AH59" s="165" t="b">
        <v>0</v>
      </c>
      <c r="AI59" s="165" t="b">
        <v>0</v>
      </c>
      <c r="AJ59" s="165" t="b">
        <v>0</v>
      </c>
      <c r="AK59" s="165" t="b">
        <v>0</v>
      </c>
      <c r="AL59" s="165" t="b">
        <v>0</v>
      </c>
      <c r="AM59" s="163"/>
      <c r="AN59" s="168">
        <v>0.0</v>
      </c>
      <c r="AO59" s="168">
        <v>0.0</v>
      </c>
      <c r="AP59" s="168">
        <v>0.0</v>
      </c>
      <c r="AQ59" s="168">
        <v>0.0</v>
      </c>
      <c r="AR59" s="168">
        <v>0.0</v>
      </c>
      <c r="AS59" s="168">
        <v>0.0</v>
      </c>
      <c r="AT59" s="168">
        <v>0.0</v>
      </c>
      <c r="AU59" s="168">
        <v>0.0</v>
      </c>
      <c r="AV59" s="169">
        <v>0.0</v>
      </c>
      <c r="AW59" s="169">
        <v>0.0</v>
      </c>
      <c r="AX59" s="169">
        <v>0.0</v>
      </c>
      <c r="AY59" s="169">
        <v>0.0</v>
      </c>
      <c r="AZ59" s="169">
        <v>0.0</v>
      </c>
      <c r="BA59" s="169">
        <v>0.0</v>
      </c>
      <c r="BB59" s="169">
        <v>0.0</v>
      </c>
      <c r="BC59" s="169">
        <v>0.0</v>
      </c>
      <c r="BD59" s="168">
        <v>0.0</v>
      </c>
      <c r="BE59" s="168">
        <v>0.0</v>
      </c>
      <c r="BF59" s="168">
        <v>0.0</v>
      </c>
      <c r="BG59" s="168">
        <v>0.0</v>
      </c>
      <c r="BH59" s="168">
        <v>0.0</v>
      </c>
      <c r="BI59" s="168">
        <v>0.0</v>
      </c>
      <c r="BJ59" s="168">
        <v>0.0</v>
      </c>
      <c r="BK59" s="168">
        <v>0.0</v>
      </c>
      <c r="BL59" s="170">
        <v>1.0</v>
      </c>
      <c r="BM59" s="170">
        <v>1.0</v>
      </c>
      <c r="BN59" s="170">
        <v>1.0</v>
      </c>
      <c r="BO59" s="169">
        <v>0.0</v>
      </c>
      <c r="BP59" s="169">
        <v>0.0</v>
      </c>
      <c r="BQ59" s="169">
        <v>0.0</v>
      </c>
      <c r="BR59" s="169">
        <v>0.0</v>
      </c>
      <c r="BS59" s="169">
        <v>0.0</v>
      </c>
      <c r="BT59" s="171"/>
      <c r="BU59" s="169">
        <v>0.0</v>
      </c>
      <c r="BV59" s="169">
        <v>0.0</v>
      </c>
      <c r="BW59" s="169">
        <v>0.0</v>
      </c>
      <c r="BX59" s="169">
        <v>0.0</v>
      </c>
      <c r="BY59" s="169">
        <v>0.0</v>
      </c>
      <c r="BZ59" s="169">
        <v>0.0</v>
      </c>
      <c r="CA59" s="169">
        <v>0.0</v>
      </c>
      <c r="CB59" s="169">
        <v>0.0</v>
      </c>
      <c r="CC59" s="168">
        <v>0.0</v>
      </c>
      <c r="CD59" s="168">
        <v>0.0</v>
      </c>
      <c r="CE59" s="168">
        <v>0.0</v>
      </c>
      <c r="CF59" s="168">
        <v>0.0</v>
      </c>
      <c r="CG59" s="168">
        <v>0.0</v>
      </c>
      <c r="CH59" s="168">
        <v>0.0</v>
      </c>
      <c r="CI59" s="168">
        <v>0.0</v>
      </c>
      <c r="CJ59" s="168">
        <v>0.0</v>
      </c>
      <c r="CK59" s="169">
        <v>0.0</v>
      </c>
      <c r="CL59" s="169">
        <v>0.0</v>
      </c>
      <c r="CM59" s="169">
        <v>0.0</v>
      </c>
      <c r="CN59" s="169">
        <v>0.0</v>
      </c>
      <c r="CO59" s="169">
        <v>0.0</v>
      </c>
      <c r="CP59" s="169">
        <v>0.0</v>
      </c>
      <c r="CQ59" s="169">
        <v>0.0</v>
      </c>
      <c r="CR59" s="169">
        <v>0.0</v>
      </c>
      <c r="CS59" s="168">
        <v>0.0</v>
      </c>
      <c r="CT59" s="168">
        <v>0.0</v>
      </c>
      <c r="CU59" s="168">
        <v>0.0</v>
      </c>
      <c r="CV59" s="168">
        <v>0.0</v>
      </c>
      <c r="CW59" s="168">
        <v>0.0</v>
      </c>
      <c r="CX59" s="168">
        <v>0.0</v>
      </c>
      <c r="CY59" s="168">
        <v>0.0</v>
      </c>
      <c r="CZ59" s="168">
        <v>0.0</v>
      </c>
      <c r="DA59" s="170">
        <v>1.0</v>
      </c>
      <c r="DB59" s="170">
        <v>1.0</v>
      </c>
      <c r="DC59" s="170">
        <v>1.0</v>
      </c>
      <c r="DD59" s="169">
        <v>0.0</v>
      </c>
      <c r="DE59" s="169">
        <v>0.0</v>
      </c>
      <c r="DF59" s="169">
        <v>0.0</v>
      </c>
      <c r="DG59" s="169">
        <v>0.0</v>
      </c>
      <c r="DH59" s="169">
        <v>0.0</v>
      </c>
      <c r="DI59" s="171"/>
      <c r="DJ59" s="171"/>
      <c r="DK59" s="171"/>
      <c r="DL59" s="171"/>
      <c r="DM59" s="171"/>
      <c r="DN59" s="171"/>
      <c r="DO59" s="171"/>
      <c r="DP59" s="171"/>
      <c r="DQ59" s="171"/>
      <c r="DR59" s="171"/>
      <c r="DS59" s="171"/>
      <c r="DT59" s="171"/>
      <c r="DU59" s="171"/>
      <c r="DV59" s="171"/>
      <c r="DW59" s="171"/>
      <c r="DX59" s="171"/>
      <c r="DY59" s="171"/>
      <c r="DZ59" s="171"/>
      <c r="EA59" s="171"/>
      <c r="EB59" s="171"/>
      <c r="EC59" s="171"/>
      <c r="ED59" s="171"/>
      <c r="EE59" s="171"/>
      <c r="EF59" s="171"/>
      <c r="EG59" s="171"/>
      <c r="EH59" s="171"/>
      <c r="EI59" s="171"/>
      <c r="EJ59" s="171"/>
      <c r="EK59" s="171"/>
      <c r="EL59" s="171"/>
      <c r="EM59" s="171"/>
      <c r="EN59" s="171"/>
      <c r="EO59" s="171"/>
      <c r="EP59" s="171"/>
      <c r="EQ59" s="171"/>
      <c r="ER59" s="171"/>
      <c r="ES59" s="171"/>
      <c r="ET59" s="171"/>
      <c r="EU59" s="171"/>
      <c r="EV59" s="171"/>
      <c r="EW59" s="171"/>
      <c r="EX59" s="171"/>
      <c r="EY59" s="171"/>
      <c r="EZ59" s="171"/>
      <c r="FA59" s="171"/>
      <c r="FB59" s="171"/>
      <c r="FC59" s="171"/>
      <c r="FD59" s="171"/>
      <c r="FE59" s="171"/>
      <c r="FF59" s="171"/>
      <c r="FG59" s="171"/>
      <c r="FH59" s="171"/>
      <c r="FI59" s="171"/>
      <c r="FJ59" s="171"/>
      <c r="FK59" s="171"/>
    </row>
    <row r="60">
      <c r="A60" s="155" t="s">
        <v>365</v>
      </c>
      <c r="B60" s="155" t="s">
        <v>366</v>
      </c>
      <c r="C60" s="156" t="s">
        <v>367</v>
      </c>
      <c r="D60" s="155" t="s">
        <v>368</v>
      </c>
      <c r="E60" s="155"/>
      <c r="F60" s="157"/>
      <c r="G60" s="158" t="s">
        <v>327</v>
      </c>
      <c r="H60" s="173"/>
      <c r="I60" s="173"/>
      <c r="J60" s="174"/>
      <c r="K60" s="174"/>
      <c r="L60" s="161">
        <f t="shared" si="2"/>
        <v>5</v>
      </c>
      <c r="M60" s="162">
        <v>20.0</v>
      </c>
      <c r="N60" s="161"/>
      <c r="O60" s="163"/>
      <c r="P60" s="164" t="s">
        <v>185</v>
      </c>
      <c r="Q60" s="164" t="s">
        <v>135</v>
      </c>
      <c r="R60" s="175"/>
      <c r="S60" s="151"/>
      <c r="T60" s="165" t="b">
        <v>0</v>
      </c>
      <c r="U60" s="165" t="b">
        <v>0</v>
      </c>
      <c r="V60" s="165" t="b">
        <v>0</v>
      </c>
      <c r="W60" s="165" t="b">
        <v>0</v>
      </c>
      <c r="X60" s="165" t="b">
        <v>0</v>
      </c>
      <c r="Y60" s="165" t="b">
        <v>0</v>
      </c>
      <c r="Z60" s="165" t="b">
        <v>0</v>
      </c>
      <c r="AA60" s="165" t="b">
        <v>0</v>
      </c>
      <c r="AB60" s="165" t="b">
        <v>0</v>
      </c>
      <c r="AC60" s="165" t="b">
        <v>0</v>
      </c>
      <c r="AD60" s="165" t="b">
        <v>0</v>
      </c>
      <c r="AE60" s="166" t="b">
        <v>1</v>
      </c>
      <c r="AF60" s="165" t="b">
        <v>0</v>
      </c>
      <c r="AG60" s="165" t="b">
        <v>0</v>
      </c>
      <c r="AH60" s="165" t="b">
        <v>0</v>
      </c>
      <c r="AI60" s="165" t="b">
        <v>0</v>
      </c>
      <c r="AJ60" s="165" t="b">
        <v>0</v>
      </c>
      <c r="AK60" s="165" t="b">
        <v>0</v>
      </c>
      <c r="AL60" s="165" t="b">
        <v>0</v>
      </c>
      <c r="AM60" s="163"/>
      <c r="AN60" s="168">
        <v>0.0</v>
      </c>
      <c r="AO60" s="168">
        <v>0.0</v>
      </c>
      <c r="AP60" s="167">
        <v>0.0</v>
      </c>
      <c r="AQ60" s="168">
        <v>0.0</v>
      </c>
      <c r="AR60" s="168">
        <v>0.0</v>
      </c>
      <c r="AS60" s="168">
        <v>0.0</v>
      </c>
      <c r="AT60" s="168">
        <v>0.0</v>
      </c>
      <c r="AU60" s="167">
        <v>0.0</v>
      </c>
      <c r="AV60" s="169">
        <v>0.0</v>
      </c>
      <c r="AW60" s="169">
        <v>0.0</v>
      </c>
      <c r="AX60" s="170">
        <v>0.0</v>
      </c>
      <c r="AY60" s="170">
        <v>1.0</v>
      </c>
      <c r="AZ60" s="170">
        <v>1.0</v>
      </c>
      <c r="BA60" s="170">
        <v>1.0</v>
      </c>
      <c r="BB60" s="169">
        <v>0.0</v>
      </c>
      <c r="BC60" s="169">
        <v>0.0</v>
      </c>
      <c r="BD60" s="168">
        <v>0.0</v>
      </c>
      <c r="BE60" s="168">
        <v>0.0</v>
      </c>
      <c r="BF60" s="168">
        <v>0.0</v>
      </c>
      <c r="BG60" s="168">
        <v>0.0</v>
      </c>
      <c r="BH60" s="168">
        <v>0.0</v>
      </c>
      <c r="BI60" s="168">
        <v>0.0</v>
      </c>
      <c r="BJ60" s="168">
        <v>0.0</v>
      </c>
      <c r="BK60" s="168">
        <v>0.0</v>
      </c>
      <c r="BL60" s="169">
        <v>0.0</v>
      </c>
      <c r="BM60" s="169">
        <v>0.0</v>
      </c>
      <c r="BN60" s="169">
        <v>0.0</v>
      </c>
      <c r="BO60" s="170">
        <v>1.0</v>
      </c>
      <c r="BP60" s="170">
        <v>1.0</v>
      </c>
      <c r="BQ60" s="169">
        <v>0.0</v>
      </c>
      <c r="BR60" s="169">
        <v>0.0</v>
      </c>
      <c r="BS60" s="169">
        <v>0.0</v>
      </c>
      <c r="BT60" s="171"/>
      <c r="BU60" s="169">
        <v>0.0</v>
      </c>
      <c r="BV60" s="169">
        <v>0.0</v>
      </c>
      <c r="BW60" s="169">
        <v>0.0</v>
      </c>
      <c r="BX60" s="169">
        <v>0.0</v>
      </c>
      <c r="BY60" s="169">
        <v>0.0</v>
      </c>
      <c r="BZ60" s="169">
        <v>0.0</v>
      </c>
      <c r="CA60" s="169">
        <v>0.0</v>
      </c>
      <c r="CB60" s="169">
        <v>0.0</v>
      </c>
      <c r="CC60" s="168">
        <v>0.0</v>
      </c>
      <c r="CD60" s="168">
        <v>0.0</v>
      </c>
      <c r="CE60" s="168">
        <v>0.0</v>
      </c>
      <c r="CF60" s="168">
        <v>0.0</v>
      </c>
      <c r="CG60" s="168">
        <v>0.0</v>
      </c>
      <c r="CH60" s="168">
        <v>0.0</v>
      </c>
      <c r="CI60" s="168">
        <v>0.0</v>
      </c>
      <c r="CJ60" s="168">
        <v>0.0</v>
      </c>
      <c r="CK60" s="169">
        <v>0.0</v>
      </c>
      <c r="CL60" s="169">
        <v>0.0</v>
      </c>
      <c r="CM60" s="169">
        <v>0.0</v>
      </c>
      <c r="CN60" s="169">
        <v>0.0</v>
      </c>
      <c r="CO60" s="169">
        <v>0.0</v>
      </c>
      <c r="CP60" s="169">
        <v>0.0</v>
      </c>
      <c r="CQ60" s="169">
        <v>0.0</v>
      </c>
      <c r="CR60" s="169">
        <v>0.0</v>
      </c>
      <c r="CS60" s="168">
        <v>0.0</v>
      </c>
      <c r="CT60" s="168">
        <v>0.0</v>
      </c>
      <c r="CU60" s="168">
        <v>0.0</v>
      </c>
      <c r="CV60" s="168">
        <v>0.0</v>
      </c>
      <c r="CW60" s="168">
        <v>0.0</v>
      </c>
      <c r="CX60" s="168">
        <v>0.0</v>
      </c>
      <c r="CY60" s="168">
        <v>0.0</v>
      </c>
      <c r="CZ60" s="168">
        <v>0.0</v>
      </c>
      <c r="DA60" s="169">
        <v>0.0</v>
      </c>
      <c r="DB60" s="169">
        <v>0.0</v>
      </c>
      <c r="DC60" s="169">
        <v>0.0</v>
      </c>
      <c r="DD60" s="169">
        <v>0.0</v>
      </c>
      <c r="DE60" s="169">
        <v>0.0</v>
      </c>
      <c r="DF60" s="169">
        <v>0.0</v>
      </c>
      <c r="DG60" s="169">
        <v>0.0</v>
      </c>
      <c r="DH60" s="169">
        <v>0.0</v>
      </c>
      <c r="DI60" s="171"/>
      <c r="DJ60" s="171"/>
      <c r="DK60" s="171"/>
      <c r="DL60" s="171"/>
      <c r="DM60" s="171"/>
      <c r="DN60" s="171"/>
      <c r="DO60" s="171"/>
      <c r="DP60" s="171"/>
      <c r="DQ60" s="171"/>
      <c r="DR60" s="171"/>
      <c r="DS60" s="171"/>
      <c r="DT60" s="171"/>
      <c r="DU60" s="171"/>
      <c r="DV60" s="171"/>
      <c r="DW60" s="171"/>
      <c r="DX60" s="171"/>
      <c r="DY60" s="171"/>
      <c r="DZ60" s="171"/>
      <c r="EA60" s="171"/>
      <c r="EB60" s="171"/>
      <c r="EC60" s="171"/>
      <c r="ED60" s="171"/>
      <c r="EE60" s="171"/>
      <c r="EF60" s="171"/>
      <c r="EG60" s="171"/>
      <c r="EH60" s="171"/>
      <c r="EI60" s="171"/>
      <c r="EJ60" s="171"/>
      <c r="EK60" s="171"/>
      <c r="EL60" s="171"/>
      <c r="EM60" s="171"/>
      <c r="EN60" s="171"/>
      <c r="EO60" s="171"/>
      <c r="EP60" s="171"/>
      <c r="EQ60" s="171"/>
      <c r="ER60" s="171"/>
      <c r="ES60" s="171"/>
      <c r="ET60" s="171"/>
      <c r="EU60" s="171"/>
      <c r="EV60" s="171"/>
      <c r="EW60" s="171"/>
      <c r="EX60" s="171"/>
      <c r="EY60" s="171"/>
      <c r="EZ60" s="171"/>
      <c r="FA60" s="171"/>
      <c r="FB60" s="171"/>
      <c r="FC60" s="171"/>
      <c r="FD60" s="171"/>
      <c r="FE60" s="171"/>
      <c r="FF60" s="171"/>
      <c r="FG60" s="171"/>
      <c r="FH60" s="171"/>
      <c r="FI60" s="171"/>
      <c r="FJ60" s="171"/>
      <c r="FK60" s="171"/>
    </row>
    <row r="61">
      <c r="A61" s="155" t="s">
        <v>369</v>
      </c>
      <c r="B61" s="155" t="s">
        <v>370</v>
      </c>
      <c r="C61" s="156" t="s">
        <v>371</v>
      </c>
      <c r="D61" s="155" t="s">
        <v>372</v>
      </c>
      <c r="E61" s="155"/>
      <c r="F61" s="157"/>
      <c r="G61" s="158" t="s">
        <v>327</v>
      </c>
      <c r="H61" s="159"/>
      <c r="I61" s="159"/>
      <c r="J61" s="160"/>
      <c r="K61" s="160"/>
      <c r="L61" s="161">
        <f t="shared" si="2"/>
        <v>4</v>
      </c>
      <c r="M61" s="162">
        <v>20.0</v>
      </c>
      <c r="N61" s="161"/>
      <c r="O61" s="163"/>
      <c r="P61" s="164" t="s">
        <v>141</v>
      </c>
      <c r="Q61" s="164"/>
      <c r="R61" s="175"/>
      <c r="S61" s="151"/>
      <c r="T61" s="166" t="b">
        <v>1</v>
      </c>
      <c r="U61" s="166" t="b">
        <v>1</v>
      </c>
      <c r="V61" s="165" t="b">
        <v>0</v>
      </c>
      <c r="W61" s="165" t="b">
        <v>0</v>
      </c>
      <c r="X61" s="165" t="b">
        <v>0</v>
      </c>
      <c r="Y61" s="165" t="b">
        <v>0</v>
      </c>
      <c r="Z61" s="166" t="b">
        <v>1</v>
      </c>
      <c r="AA61" s="165" t="b">
        <v>0</v>
      </c>
      <c r="AB61" s="165" t="b">
        <v>0</v>
      </c>
      <c r="AC61" s="165" t="b">
        <v>0</v>
      </c>
      <c r="AD61" s="165" t="b">
        <v>0</v>
      </c>
      <c r="AE61" s="165" t="b">
        <v>0</v>
      </c>
      <c r="AF61" s="165" t="b">
        <v>0</v>
      </c>
      <c r="AG61" s="165" t="b">
        <v>0</v>
      </c>
      <c r="AH61" s="165" t="b">
        <v>0</v>
      </c>
      <c r="AI61" s="165" t="b">
        <v>0</v>
      </c>
      <c r="AJ61" s="165" t="b">
        <v>0</v>
      </c>
      <c r="AK61" s="165" t="b">
        <v>0</v>
      </c>
      <c r="AL61" s="165" t="b">
        <v>0</v>
      </c>
      <c r="AM61" s="163"/>
      <c r="AN61" s="168">
        <v>0.0</v>
      </c>
      <c r="AO61" s="168">
        <v>0.0</v>
      </c>
      <c r="AP61" s="168">
        <v>0.0</v>
      </c>
      <c r="AQ61" s="168">
        <v>0.0</v>
      </c>
      <c r="AR61" s="168">
        <v>0.0</v>
      </c>
      <c r="AS61" s="168">
        <v>0.0</v>
      </c>
      <c r="AT61" s="168">
        <v>0.0</v>
      </c>
      <c r="AU61" s="168">
        <v>0.0</v>
      </c>
      <c r="AV61" s="169">
        <v>0.0</v>
      </c>
      <c r="AW61" s="169">
        <v>0.0</v>
      </c>
      <c r="AX61" s="169">
        <v>0.0</v>
      </c>
      <c r="AY61" s="169">
        <v>0.0</v>
      </c>
      <c r="AZ61" s="169">
        <v>0.0</v>
      </c>
      <c r="BA61" s="169">
        <v>0.0</v>
      </c>
      <c r="BB61" s="169">
        <v>0.0</v>
      </c>
      <c r="BC61" s="169">
        <v>0.0</v>
      </c>
      <c r="BD61" s="168">
        <v>0.0</v>
      </c>
      <c r="BE61" s="168">
        <v>0.0</v>
      </c>
      <c r="BF61" s="168">
        <v>0.0</v>
      </c>
      <c r="BG61" s="168">
        <v>0.0</v>
      </c>
      <c r="BH61" s="168">
        <v>0.0</v>
      </c>
      <c r="BI61" s="168">
        <v>0.0</v>
      </c>
      <c r="BJ61" s="168">
        <v>0.0</v>
      </c>
      <c r="BK61" s="168">
        <v>0.0</v>
      </c>
      <c r="BL61" s="169">
        <v>0.0</v>
      </c>
      <c r="BM61" s="169">
        <v>0.0</v>
      </c>
      <c r="BN61" s="169">
        <v>0.0</v>
      </c>
      <c r="BO61" s="169">
        <v>0.0</v>
      </c>
      <c r="BP61" s="169">
        <v>0.0</v>
      </c>
      <c r="BQ61" s="169">
        <v>0.0</v>
      </c>
      <c r="BR61" s="169">
        <v>0.0</v>
      </c>
      <c r="BS61" s="169">
        <v>0.0</v>
      </c>
      <c r="BT61" s="171"/>
      <c r="BU61" s="169">
        <v>0.0</v>
      </c>
      <c r="BV61" s="169">
        <v>0.0</v>
      </c>
      <c r="BW61" s="169">
        <v>0.0</v>
      </c>
      <c r="BX61" s="169">
        <v>0.0</v>
      </c>
      <c r="BY61" s="169">
        <v>0.0</v>
      </c>
      <c r="BZ61" s="169">
        <v>0.0</v>
      </c>
      <c r="CA61" s="169">
        <v>0.0</v>
      </c>
      <c r="CB61" s="169">
        <v>0.0</v>
      </c>
      <c r="CC61" s="168">
        <v>0.0</v>
      </c>
      <c r="CD61" s="168">
        <v>0.0</v>
      </c>
      <c r="CE61" s="168">
        <v>0.0</v>
      </c>
      <c r="CF61" s="168">
        <v>0.0</v>
      </c>
      <c r="CG61" s="168">
        <v>0.0</v>
      </c>
      <c r="CH61" s="168">
        <v>0.0</v>
      </c>
      <c r="CI61" s="168">
        <v>0.0</v>
      </c>
      <c r="CJ61" s="168">
        <v>0.0</v>
      </c>
      <c r="CK61" s="169">
        <v>0.0</v>
      </c>
      <c r="CL61" s="169">
        <v>0.0</v>
      </c>
      <c r="CM61" s="169">
        <v>0.0</v>
      </c>
      <c r="CN61" s="170">
        <v>1.0</v>
      </c>
      <c r="CO61" s="170">
        <v>1.0</v>
      </c>
      <c r="CP61" s="169">
        <v>0.0</v>
      </c>
      <c r="CQ61" s="169">
        <v>0.0</v>
      </c>
      <c r="CR61" s="169">
        <v>0.0</v>
      </c>
      <c r="CS61" s="168">
        <v>0.0</v>
      </c>
      <c r="CT61" s="168">
        <v>0.0</v>
      </c>
      <c r="CU61" s="168">
        <v>0.0</v>
      </c>
      <c r="CV61" s="168">
        <v>0.0</v>
      </c>
      <c r="CW61" s="168">
        <v>0.0</v>
      </c>
      <c r="CX61" s="168">
        <v>0.0</v>
      </c>
      <c r="CY61" s="168">
        <v>0.0</v>
      </c>
      <c r="CZ61" s="168">
        <v>0.0</v>
      </c>
      <c r="DA61" s="169">
        <v>0.0</v>
      </c>
      <c r="DB61" s="169">
        <v>0.0</v>
      </c>
      <c r="DC61" s="169">
        <v>0.0</v>
      </c>
      <c r="DD61" s="170">
        <v>1.0</v>
      </c>
      <c r="DE61" s="170">
        <v>1.0</v>
      </c>
      <c r="DF61" s="169">
        <v>0.0</v>
      </c>
      <c r="DG61" s="169">
        <v>0.0</v>
      </c>
      <c r="DH61" s="169">
        <v>0.0</v>
      </c>
      <c r="DI61" s="171"/>
      <c r="DJ61" s="171"/>
      <c r="DK61" s="171"/>
      <c r="DL61" s="171"/>
      <c r="DM61" s="171"/>
      <c r="DN61" s="171"/>
      <c r="DO61" s="171"/>
      <c r="DP61" s="171"/>
      <c r="DQ61" s="171"/>
      <c r="DR61" s="171"/>
      <c r="DS61" s="171"/>
      <c r="DT61" s="171"/>
      <c r="DU61" s="171"/>
      <c r="DV61" s="171"/>
      <c r="DW61" s="171"/>
      <c r="DX61" s="171"/>
      <c r="DY61" s="171"/>
      <c r="DZ61" s="171"/>
      <c r="EA61" s="171"/>
      <c r="EB61" s="171"/>
      <c r="EC61" s="171"/>
      <c r="ED61" s="171"/>
      <c r="EE61" s="171"/>
      <c r="EF61" s="171"/>
      <c r="EG61" s="171"/>
      <c r="EH61" s="171"/>
      <c r="EI61" s="171"/>
      <c r="EJ61" s="171"/>
      <c r="EK61" s="171"/>
      <c r="EL61" s="171"/>
      <c r="EM61" s="171"/>
      <c r="EN61" s="171"/>
      <c r="EO61" s="171"/>
      <c r="EP61" s="171"/>
      <c r="EQ61" s="171"/>
      <c r="ER61" s="171"/>
      <c r="ES61" s="171"/>
      <c r="ET61" s="171"/>
      <c r="EU61" s="171"/>
      <c r="EV61" s="171"/>
      <c r="EW61" s="171"/>
      <c r="EX61" s="171"/>
      <c r="EY61" s="171"/>
      <c r="EZ61" s="171"/>
      <c r="FA61" s="171"/>
      <c r="FB61" s="171"/>
      <c r="FC61" s="171"/>
      <c r="FD61" s="171"/>
      <c r="FE61" s="171"/>
      <c r="FF61" s="171"/>
      <c r="FG61" s="171"/>
      <c r="FH61" s="171"/>
      <c r="FI61" s="171"/>
      <c r="FJ61" s="171"/>
      <c r="FK61" s="171"/>
    </row>
    <row r="62">
      <c r="A62" s="155" t="s">
        <v>373</v>
      </c>
      <c r="B62" s="155" t="s">
        <v>374</v>
      </c>
      <c r="C62" s="156" t="s">
        <v>375</v>
      </c>
      <c r="D62" s="155" t="s">
        <v>376</v>
      </c>
      <c r="E62" s="155" t="s">
        <v>132</v>
      </c>
      <c r="F62" s="157"/>
      <c r="G62" s="158" t="s">
        <v>327</v>
      </c>
      <c r="H62" s="159"/>
      <c r="I62" s="159"/>
      <c r="J62" s="160"/>
      <c r="K62" s="160"/>
      <c r="L62" s="161">
        <f t="shared" si="2"/>
        <v>3</v>
      </c>
      <c r="M62" s="162">
        <v>20.0</v>
      </c>
      <c r="N62" s="161"/>
      <c r="O62" s="163"/>
      <c r="P62" s="164" t="s">
        <v>159</v>
      </c>
      <c r="Q62" s="164"/>
      <c r="R62" s="175"/>
      <c r="S62" s="151"/>
      <c r="T62" s="165" t="b">
        <v>0</v>
      </c>
      <c r="U62" s="165" t="b">
        <v>0</v>
      </c>
      <c r="V62" s="165" t="b">
        <v>0</v>
      </c>
      <c r="W62" s="165" t="b">
        <v>0</v>
      </c>
      <c r="X62" s="165" t="b">
        <v>0</v>
      </c>
      <c r="Y62" s="165" t="b">
        <v>0</v>
      </c>
      <c r="Z62" s="165" t="b">
        <v>0</v>
      </c>
      <c r="AA62" s="165" t="b">
        <v>0</v>
      </c>
      <c r="AB62" s="165" t="b">
        <v>0</v>
      </c>
      <c r="AC62" s="165" t="b">
        <v>0</v>
      </c>
      <c r="AD62" s="165" t="b">
        <v>0</v>
      </c>
      <c r="AE62" s="166" t="b">
        <v>1</v>
      </c>
      <c r="AF62" s="165" t="b">
        <v>0</v>
      </c>
      <c r="AG62" s="165" t="b">
        <v>0</v>
      </c>
      <c r="AH62" s="165" t="b">
        <v>0</v>
      </c>
      <c r="AI62" s="165" t="b">
        <v>0</v>
      </c>
      <c r="AJ62" s="165" t="b">
        <v>0</v>
      </c>
      <c r="AK62" s="165" t="b">
        <v>0</v>
      </c>
      <c r="AL62" s="165" t="b">
        <v>0</v>
      </c>
      <c r="AM62" s="163"/>
      <c r="AN62" s="168">
        <v>0.0</v>
      </c>
      <c r="AO62" s="168">
        <v>0.0</v>
      </c>
      <c r="AP62" s="168">
        <v>0.0</v>
      </c>
      <c r="AQ62" s="168">
        <v>0.0</v>
      </c>
      <c r="AR62" s="168">
        <v>0.0</v>
      </c>
      <c r="AS62" s="168">
        <v>0.0</v>
      </c>
      <c r="AT62" s="168">
        <v>0.0</v>
      </c>
      <c r="AU62" s="168">
        <v>0.0</v>
      </c>
      <c r="AV62" s="169">
        <v>0.0</v>
      </c>
      <c r="AW62" s="170">
        <v>1.0</v>
      </c>
      <c r="AX62" s="169">
        <v>0.0</v>
      </c>
      <c r="AY62" s="169">
        <v>0.0</v>
      </c>
      <c r="AZ62" s="169">
        <v>0.0</v>
      </c>
      <c r="BA62" s="169">
        <v>0.0</v>
      </c>
      <c r="BB62" s="169">
        <v>0.0</v>
      </c>
      <c r="BC62" s="169">
        <v>0.0</v>
      </c>
      <c r="BD62" s="168">
        <v>0.0</v>
      </c>
      <c r="BE62" s="168">
        <v>0.0</v>
      </c>
      <c r="BF62" s="168">
        <v>0.0</v>
      </c>
      <c r="BG62" s="168">
        <v>0.0</v>
      </c>
      <c r="BH62" s="168">
        <v>0.0</v>
      </c>
      <c r="BI62" s="168">
        <v>0.0</v>
      </c>
      <c r="BJ62" s="168">
        <v>0.0</v>
      </c>
      <c r="BK62" s="168">
        <v>0.0</v>
      </c>
      <c r="BL62" s="169">
        <v>0.0</v>
      </c>
      <c r="BM62" s="169">
        <v>0.0</v>
      </c>
      <c r="BN62" s="169">
        <v>0.0</v>
      </c>
      <c r="BO62" s="169">
        <v>0.0</v>
      </c>
      <c r="BP62" s="169">
        <v>0.0</v>
      </c>
      <c r="BQ62" s="169">
        <v>0.0</v>
      </c>
      <c r="BR62" s="169">
        <v>0.0</v>
      </c>
      <c r="BS62" s="169">
        <v>0.0</v>
      </c>
      <c r="BT62" s="171"/>
      <c r="BU62" s="169">
        <v>0.0</v>
      </c>
      <c r="BV62" s="169">
        <v>0.0</v>
      </c>
      <c r="BW62" s="169">
        <v>0.0</v>
      </c>
      <c r="BX62" s="169">
        <v>0.0</v>
      </c>
      <c r="BY62" s="169">
        <v>0.0</v>
      </c>
      <c r="BZ62" s="169">
        <v>0.0</v>
      </c>
      <c r="CA62" s="169">
        <v>0.0</v>
      </c>
      <c r="CB62" s="169">
        <v>0.0</v>
      </c>
      <c r="CC62" s="168">
        <v>0.0</v>
      </c>
      <c r="CD62" s="168">
        <v>0.0</v>
      </c>
      <c r="CE62" s="168">
        <v>0.0</v>
      </c>
      <c r="CF62" s="168">
        <v>0.0</v>
      </c>
      <c r="CG62" s="168">
        <v>0.0</v>
      </c>
      <c r="CH62" s="168">
        <v>0.0</v>
      </c>
      <c r="CI62" s="168">
        <v>0.0</v>
      </c>
      <c r="CJ62" s="168">
        <v>0.0</v>
      </c>
      <c r="CK62" s="169">
        <v>0.0</v>
      </c>
      <c r="CL62" s="170">
        <v>1.0</v>
      </c>
      <c r="CM62" s="169">
        <v>0.0</v>
      </c>
      <c r="CN62" s="169">
        <v>0.0</v>
      </c>
      <c r="CO62" s="169">
        <v>0.0</v>
      </c>
      <c r="CP62" s="169">
        <v>0.0</v>
      </c>
      <c r="CQ62" s="169">
        <v>0.0</v>
      </c>
      <c r="CR62" s="169">
        <v>0.0</v>
      </c>
      <c r="CS62" s="168">
        <v>0.0</v>
      </c>
      <c r="CT62" s="168">
        <v>0.0</v>
      </c>
      <c r="CU62" s="168">
        <v>0.0</v>
      </c>
      <c r="CV62" s="168">
        <v>0.0</v>
      </c>
      <c r="CW62" s="168">
        <v>0.0</v>
      </c>
      <c r="CX62" s="168">
        <v>0.0</v>
      </c>
      <c r="CY62" s="168">
        <v>0.0</v>
      </c>
      <c r="CZ62" s="168">
        <v>0.0</v>
      </c>
      <c r="DA62" s="169">
        <v>0.0</v>
      </c>
      <c r="DB62" s="169">
        <v>0.0</v>
      </c>
      <c r="DC62" s="169">
        <v>0.0</v>
      </c>
      <c r="DD62" s="170">
        <v>1.0</v>
      </c>
      <c r="DE62" s="169">
        <v>0.0</v>
      </c>
      <c r="DF62" s="169">
        <v>0.0</v>
      </c>
      <c r="DG62" s="169">
        <v>0.0</v>
      </c>
      <c r="DH62" s="169">
        <v>0.0</v>
      </c>
      <c r="DI62" s="171"/>
      <c r="DJ62" s="171"/>
      <c r="DK62" s="171"/>
      <c r="DL62" s="171"/>
      <c r="DM62" s="171"/>
      <c r="DN62" s="171"/>
      <c r="DO62" s="171"/>
      <c r="DP62" s="171"/>
      <c r="DQ62" s="171"/>
      <c r="DR62" s="171"/>
      <c r="DS62" s="171"/>
      <c r="DT62" s="171"/>
      <c r="DU62" s="171"/>
      <c r="DV62" s="171"/>
      <c r="DW62" s="171"/>
      <c r="DX62" s="171"/>
      <c r="DY62" s="171"/>
      <c r="DZ62" s="171"/>
      <c r="EA62" s="171"/>
      <c r="EB62" s="171"/>
      <c r="EC62" s="171"/>
      <c r="ED62" s="171"/>
      <c r="EE62" s="171"/>
      <c r="EF62" s="171"/>
      <c r="EG62" s="171"/>
      <c r="EH62" s="171"/>
      <c r="EI62" s="171"/>
      <c r="EJ62" s="171"/>
      <c r="EK62" s="171"/>
      <c r="EL62" s="171"/>
      <c r="EM62" s="171"/>
      <c r="EN62" s="171"/>
      <c r="EO62" s="171"/>
      <c r="EP62" s="171"/>
      <c r="EQ62" s="171"/>
      <c r="ER62" s="171"/>
      <c r="ES62" s="171"/>
      <c r="ET62" s="171"/>
      <c r="EU62" s="171"/>
      <c r="EV62" s="171"/>
      <c r="EW62" s="171"/>
      <c r="EX62" s="171"/>
      <c r="EY62" s="171"/>
      <c r="EZ62" s="171"/>
      <c r="FA62" s="171"/>
      <c r="FB62" s="171"/>
      <c r="FC62" s="171"/>
      <c r="FD62" s="171"/>
      <c r="FE62" s="171"/>
      <c r="FF62" s="171"/>
      <c r="FG62" s="171"/>
      <c r="FH62" s="171"/>
      <c r="FI62" s="171"/>
      <c r="FJ62" s="171"/>
      <c r="FK62" s="171"/>
    </row>
    <row r="63">
      <c r="A63" s="155" t="s">
        <v>377</v>
      </c>
      <c r="B63" s="155" t="s">
        <v>378</v>
      </c>
      <c r="C63" s="156" t="s">
        <v>379</v>
      </c>
      <c r="D63" s="155" t="s">
        <v>380</v>
      </c>
      <c r="E63" s="155" t="s">
        <v>132</v>
      </c>
      <c r="F63" s="157"/>
      <c r="G63" s="158" t="s">
        <v>327</v>
      </c>
      <c r="H63" s="159"/>
      <c r="I63" s="159"/>
      <c r="J63" s="160"/>
      <c r="K63" s="160"/>
      <c r="L63" s="161">
        <f t="shared" si="2"/>
        <v>3</v>
      </c>
      <c r="M63" s="162">
        <v>20.0</v>
      </c>
      <c r="N63" s="161"/>
      <c r="O63" s="163"/>
      <c r="P63" s="164" t="s">
        <v>159</v>
      </c>
      <c r="Q63" s="164"/>
      <c r="R63" s="175"/>
      <c r="S63" s="151"/>
      <c r="T63" s="165" t="b">
        <v>0</v>
      </c>
      <c r="U63" s="165" t="b">
        <v>0</v>
      </c>
      <c r="V63" s="165" t="b">
        <v>0</v>
      </c>
      <c r="W63" s="165" t="b">
        <v>0</v>
      </c>
      <c r="X63" s="165" t="b">
        <v>0</v>
      </c>
      <c r="Y63" s="165" t="b">
        <v>0</v>
      </c>
      <c r="Z63" s="165" t="b">
        <v>0</v>
      </c>
      <c r="AA63" s="165" t="b">
        <v>0</v>
      </c>
      <c r="AB63" s="165" t="b">
        <v>0</v>
      </c>
      <c r="AC63" s="165" t="b">
        <v>0</v>
      </c>
      <c r="AD63" s="165" t="b">
        <v>0</v>
      </c>
      <c r="AE63" s="166" t="b">
        <v>1</v>
      </c>
      <c r="AF63" s="165" t="b">
        <v>0</v>
      </c>
      <c r="AG63" s="165" t="b">
        <v>0</v>
      </c>
      <c r="AH63" s="165" t="b">
        <v>0</v>
      </c>
      <c r="AI63" s="165" t="b">
        <v>0</v>
      </c>
      <c r="AJ63" s="165" t="b">
        <v>0</v>
      </c>
      <c r="AK63" s="165" t="b">
        <v>0</v>
      </c>
      <c r="AL63" s="165" t="b">
        <v>0</v>
      </c>
      <c r="AM63" s="163"/>
      <c r="AN63" s="168">
        <v>0.0</v>
      </c>
      <c r="AO63" s="168">
        <v>0.0</v>
      </c>
      <c r="AP63" s="168">
        <v>0.0</v>
      </c>
      <c r="AQ63" s="168">
        <v>0.0</v>
      </c>
      <c r="AR63" s="168">
        <v>0.0</v>
      </c>
      <c r="AS63" s="168">
        <v>0.0</v>
      </c>
      <c r="AT63" s="168">
        <v>0.0</v>
      </c>
      <c r="AU63" s="168">
        <v>0.0</v>
      </c>
      <c r="AV63" s="169">
        <v>0.0</v>
      </c>
      <c r="AW63" s="170">
        <v>1.0</v>
      </c>
      <c r="AX63" s="169">
        <v>0.0</v>
      </c>
      <c r="AY63" s="169">
        <v>0.0</v>
      </c>
      <c r="AZ63" s="169">
        <v>0.0</v>
      </c>
      <c r="BA63" s="169">
        <v>0.0</v>
      </c>
      <c r="BB63" s="169">
        <v>0.0</v>
      </c>
      <c r="BC63" s="169">
        <v>0.0</v>
      </c>
      <c r="BD63" s="168">
        <v>0.0</v>
      </c>
      <c r="BE63" s="168">
        <v>0.0</v>
      </c>
      <c r="BF63" s="168">
        <v>0.0</v>
      </c>
      <c r="BG63" s="168">
        <v>0.0</v>
      </c>
      <c r="BH63" s="168">
        <v>0.0</v>
      </c>
      <c r="BI63" s="168">
        <v>0.0</v>
      </c>
      <c r="BJ63" s="168">
        <v>0.0</v>
      </c>
      <c r="BK63" s="168">
        <v>0.0</v>
      </c>
      <c r="BL63" s="169">
        <v>0.0</v>
      </c>
      <c r="BM63" s="169">
        <v>0.0</v>
      </c>
      <c r="BN63" s="169">
        <v>0.0</v>
      </c>
      <c r="BO63" s="169">
        <v>0.0</v>
      </c>
      <c r="BP63" s="169">
        <v>0.0</v>
      </c>
      <c r="BQ63" s="169">
        <v>0.0</v>
      </c>
      <c r="BR63" s="169">
        <v>0.0</v>
      </c>
      <c r="BS63" s="169">
        <v>0.0</v>
      </c>
      <c r="BT63" s="171"/>
      <c r="BU63" s="169">
        <v>0.0</v>
      </c>
      <c r="BV63" s="169">
        <v>0.0</v>
      </c>
      <c r="BW63" s="169">
        <v>0.0</v>
      </c>
      <c r="BX63" s="169">
        <v>0.0</v>
      </c>
      <c r="BY63" s="169">
        <v>0.0</v>
      </c>
      <c r="BZ63" s="169">
        <v>0.0</v>
      </c>
      <c r="CA63" s="169">
        <v>0.0</v>
      </c>
      <c r="CB63" s="169">
        <v>0.0</v>
      </c>
      <c r="CC63" s="168">
        <v>0.0</v>
      </c>
      <c r="CD63" s="168">
        <v>0.0</v>
      </c>
      <c r="CE63" s="168">
        <v>0.0</v>
      </c>
      <c r="CF63" s="168">
        <v>0.0</v>
      </c>
      <c r="CG63" s="168">
        <v>0.0</v>
      </c>
      <c r="CH63" s="168">
        <v>0.0</v>
      </c>
      <c r="CI63" s="168">
        <v>0.0</v>
      </c>
      <c r="CJ63" s="168">
        <v>0.0</v>
      </c>
      <c r="CK63" s="169">
        <v>0.0</v>
      </c>
      <c r="CL63" s="170">
        <v>1.0</v>
      </c>
      <c r="CM63" s="169">
        <v>0.0</v>
      </c>
      <c r="CN63" s="169">
        <v>0.0</v>
      </c>
      <c r="CO63" s="169">
        <v>0.0</v>
      </c>
      <c r="CP63" s="169">
        <v>0.0</v>
      </c>
      <c r="CQ63" s="169">
        <v>0.0</v>
      </c>
      <c r="CR63" s="169">
        <v>0.0</v>
      </c>
      <c r="CS63" s="168">
        <v>0.0</v>
      </c>
      <c r="CT63" s="168">
        <v>0.0</v>
      </c>
      <c r="CU63" s="168">
        <v>0.0</v>
      </c>
      <c r="CV63" s="168">
        <v>0.0</v>
      </c>
      <c r="CW63" s="168">
        <v>0.0</v>
      </c>
      <c r="CX63" s="168">
        <v>0.0</v>
      </c>
      <c r="CY63" s="168">
        <v>0.0</v>
      </c>
      <c r="CZ63" s="168">
        <v>0.0</v>
      </c>
      <c r="DA63" s="169">
        <v>0.0</v>
      </c>
      <c r="DB63" s="169">
        <v>0.0</v>
      </c>
      <c r="DC63" s="169">
        <v>0.0</v>
      </c>
      <c r="DD63" s="170">
        <v>1.0</v>
      </c>
      <c r="DE63" s="169">
        <v>0.0</v>
      </c>
      <c r="DF63" s="169">
        <v>0.0</v>
      </c>
      <c r="DG63" s="169">
        <v>0.0</v>
      </c>
      <c r="DH63" s="169">
        <v>0.0</v>
      </c>
      <c r="DI63" s="171"/>
      <c r="DJ63" s="171"/>
      <c r="DK63" s="171"/>
      <c r="DL63" s="171"/>
      <c r="DM63" s="171"/>
      <c r="DN63" s="171"/>
      <c r="DO63" s="171"/>
      <c r="DP63" s="171"/>
      <c r="DQ63" s="171"/>
      <c r="DR63" s="171"/>
      <c r="DS63" s="171"/>
      <c r="DT63" s="171"/>
      <c r="DU63" s="171"/>
      <c r="DV63" s="171"/>
      <c r="DW63" s="171"/>
      <c r="DX63" s="171"/>
      <c r="DY63" s="171"/>
      <c r="DZ63" s="171"/>
      <c r="EA63" s="171"/>
      <c r="EB63" s="171"/>
      <c r="EC63" s="171"/>
      <c r="ED63" s="171"/>
      <c r="EE63" s="171"/>
      <c r="EF63" s="171"/>
      <c r="EG63" s="171"/>
      <c r="EH63" s="171"/>
      <c r="EI63" s="171"/>
      <c r="EJ63" s="171"/>
      <c r="EK63" s="171"/>
      <c r="EL63" s="171"/>
      <c r="EM63" s="171"/>
      <c r="EN63" s="171"/>
      <c r="EO63" s="171"/>
      <c r="EP63" s="171"/>
      <c r="EQ63" s="171"/>
      <c r="ER63" s="171"/>
      <c r="ES63" s="171"/>
      <c r="ET63" s="171"/>
      <c r="EU63" s="171"/>
      <c r="EV63" s="171"/>
      <c r="EW63" s="171"/>
      <c r="EX63" s="171"/>
      <c r="EY63" s="171"/>
      <c r="EZ63" s="171"/>
      <c r="FA63" s="171"/>
      <c r="FB63" s="171"/>
      <c r="FC63" s="171"/>
      <c r="FD63" s="171"/>
      <c r="FE63" s="171"/>
      <c r="FF63" s="171"/>
      <c r="FG63" s="171"/>
      <c r="FH63" s="171"/>
      <c r="FI63" s="171"/>
      <c r="FJ63" s="171"/>
      <c r="FK63" s="171"/>
    </row>
    <row r="64">
      <c r="A64" s="155" t="s">
        <v>381</v>
      </c>
      <c r="B64" s="155"/>
      <c r="C64" s="156" t="s">
        <v>382</v>
      </c>
      <c r="D64" s="155" t="s">
        <v>383</v>
      </c>
      <c r="E64" s="155" t="s">
        <v>132</v>
      </c>
      <c r="F64" s="157"/>
      <c r="G64" s="158" t="s">
        <v>327</v>
      </c>
      <c r="H64" s="159"/>
      <c r="I64" s="159"/>
      <c r="J64" s="160"/>
      <c r="K64" s="160"/>
      <c r="L64" s="161">
        <f t="shared" si="2"/>
        <v>0</v>
      </c>
      <c r="M64" s="162">
        <v>20.0</v>
      </c>
      <c r="N64" s="161"/>
      <c r="O64" s="163"/>
      <c r="P64" s="164" t="s">
        <v>159</v>
      </c>
      <c r="Q64" s="164"/>
      <c r="R64" s="175"/>
      <c r="S64" s="151"/>
      <c r="T64" s="165" t="b">
        <v>0</v>
      </c>
      <c r="U64" s="165" t="b">
        <v>0</v>
      </c>
      <c r="V64" s="166" t="b">
        <v>1</v>
      </c>
      <c r="W64" s="165" t="b">
        <v>0</v>
      </c>
      <c r="X64" s="165" t="b">
        <v>0</v>
      </c>
      <c r="Y64" s="165" t="b">
        <v>0</v>
      </c>
      <c r="Z64" s="165" t="b">
        <v>0</v>
      </c>
      <c r="AA64" s="166" t="b">
        <v>1</v>
      </c>
      <c r="AB64" s="165" t="b">
        <v>0</v>
      </c>
      <c r="AC64" s="165" t="b">
        <v>0</v>
      </c>
      <c r="AD64" s="165" t="b">
        <v>0</v>
      </c>
      <c r="AE64" s="165" t="b">
        <v>0</v>
      </c>
      <c r="AF64" s="165" t="b">
        <v>0</v>
      </c>
      <c r="AG64" s="165" t="b">
        <v>0</v>
      </c>
      <c r="AH64" s="165" t="b">
        <v>0</v>
      </c>
      <c r="AI64" s="165" t="b">
        <v>0</v>
      </c>
      <c r="AJ64" s="165" t="b">
        <v>0</v>
      </c>
      <c r="AK64" s="165" t="b">
        <v>0</v>
      </c>
      <c r="AL64" s="165" t="b">
        <v>0</v>
      </c>
      <c r="AM64" s="163"/>
      <c r="AN64" s="168">
        <v>0.0</v>
      </c>
      <c r="AO64" s="168">
        <v>0.0</v>
      </c>
      <c r="AP64" s="168">
        <v>0.0</v>
      </c>
      <c r="AQ64" s="168">
        <v>0.0</v>
      </c>
      <c r="AR64" s="168">
        <v>0.0</v>
      </c>
      <c r="AS64" s="168">
        <v>0.0</v>
      </c>
      <c r="AT64" s="168">
        <v>0.0</v>
      </c>
      <c r="AU64" s="168">
        <v>0.0</v>
      </c>
      <c r="AV64" s="169">
        <v>0.0</v>
      </c>
      <c r="AW64" s="169">
        <v>0.0</v>
      </c>
      <c r="AX64" s="169">
        <v>0.0</v>
      </c>
      <c r="AY64" s="169">
        <v>0.0</v>
      </c>
      <c r="AZ64" s="169">
        <v>0.0</v>
      </c>
      <c r="BA64" s="169">
        <v>0.0</v>
      </c>
      <c r="BB64" s="169">
        <v>0.0</v>
      </c>
      <c r="BC64" s="169">
        <v>0.0</v>
      </c>
      <c r="BD64" s="168">
        <v>0.0</v>
      </c>
      <c r="BE64" s="168">
        <v>0.0</v>
      </c>
      <c r="BF64" s="168">
        <v>0.0</v>
      </c>
      <c r="BG64" s="168">
        <v>0.0</v>
      </c>
      <c r="BH64" s="168">
        <v>0.0</v>
      </c>
      <c r="BI64" s="168">
        <v>0.0</v>
      </c>
      <c r="BJ64" s="168">
        <v>0.0</v>
      </c>
      <c r="BK64" s="168">
        <v>0.0</v>
      </c>
      <c r="BL64" s="169">
        <v>0.0</v>
      </c>
      <c r="BM64" s="169">
        <v>0.0</v>
      </c>
      <c r="BN64" s="169">
        <v>0.0</v>
      </c>
      <c r="BO64" s="169">
        <v>0.0</v>
      </c>
      <c r="BP64" s="169">
        <v>0.0</v>
      </c>
      <c r="BQ64" s="169">
        <v>0.0</v>
      </c>
      <c r="BR64" s="169">
        <v>0.0</v>
      </c>
      <c r="BS64" s="169">
        <v>0.0</v>
      </c>
      <c r="BT64" s="171"/>
      <c r="BU64" s="169">
        <v>0.0</v>
      </c>
      <c r="BV64" s="169">
        <v>0.0</v>
      </c>
      <c r="BW64" s="169">
        <v>0.0</v>
      </c>
      <c r="BX64" s="169">
        <v>0.0</v>
      </c>
      <c r="BY64" s="169">
        <v>0.0</v>
      </c>
      <c r="BZ64" s="169">
        <v>0.0</v>
      </c>
      <c r="CA64" s="169">
        <v>0.0</v>
      </c>
      <c r="CB64" s="169">
        <v>0.0</v>
      </c>
      <c r="CC64" s="168">
        <v>0.0</v>
      </c>
      <c r="CD64" s="168">
        <v>0.0</v>
      </c>
      <c r="CE64" s="168">
        <v>0.0</v>
      </c>
      <c r="CF64" s="168">
        <v>0.0</v>
      </c>
      <c r="CG64" s="168">
        <v>0.0</v>
      </c>
      <c r="CH64" s="168">
        <v>0.0</v>
      </c>
      <c r="CI64" s="168">
        <v>0.0</v>
      </c>
      <c r="CJ64" s="168">
        <v>0.0</v>
      </c>
      <c r="CK64" s="169">
        <v>0.0</v>
      </c>
      <c r="CL64" s="169">
        <v>0.0</v>
      </c>
      <c r="CM64" s="169">
        <v>0.0</v>
      </c>
      <c r="CN64" s="169">
        <v>0.0</v>
      </c>
      <c r="CO64" s="169">
        <v>0.0</v>
      </c>
      <c r="CP64" s="169">
        <v>0.0</v>
      </c>
      <c r="CQ64" s="169">
        <v>0.0</v>
      </c>
      <c r="CR64" s="169">
        <v>0.0</v>
      </c>
      <c r="CS64" s="168">
        <v>0.0</v>
      </c>
      <c r="CT64" s="168">
        <v>0.0</v>
      </c>
      <c r="CU64" s="168">
        <v>0.0</v>
      </c>
      <c r="CV64" s="168">
        <v>0.0</v>
      </c>
      <c r="CW64" s="168">
        <v>0.0</v>
      </c>
      <c r="CX64" s="168">
        <v>0.0</v>
      </c>
      <c r="CY64" s="168">
        <v>0.0</v>
      </c>
      <c r="CZ64" s="168">
        <v>0.0</v>
      </c>
      <c r="DA64" s="169">
        <v>0.0</v>
      </c>
      <c r="DB64" s="169">
        <v>0.0</v>
      </c>
      <c r="DC64" s="169">
        <v>0.0</v>
      </c>
      <c r="DD64" s="169">
        <v>0.0</v>
      </c>
      <c r="DE64" s="169">
        <v>0.0</v>
      </c>
      <c r="DF64" s="169">
        <v>0.0</v>
      </c>
      <c r="DG64" s="169">
        <v>0.0</v>
      </c>
      <c r="DH64" s="169">
        <v>0.0</v>
      </c>
      <c r="DI64" s="171"/>
      <c r="DJ64" s="171"/>
      <c r="DK64" s="171"/>
      <c r="DL64" s="171"/>
      <c r="DM64" s="171"/>
      <c r="DN64" s="171"/>
      <c r="DO64" s="171"/>
      <c r="DP64" s="171"/>
      <c r="DQ64" s="171"/>
      <c r="DR64" s="171"/>
      <c r="DS64" s="171"/>
      <c r="DT64" s="171"/>
      <c r="DU64" s="171"/>
      <c r="DV64" s="171"/>
      <c r="DW64" s="171"/>
      <c r="DX64" s="171"/>
      <c r="DY64" s="171"/>
      <c r="DZ64" s="171"/>
      <c r="EA64" s="171"/>
      <c r="EB64" s="171"/>
      <c r="EC64" s="171"/>
      <c r="ED64" s="171"/>
      <c r="EE64" s="171"/>
      <c r="EF64" s="171"/>
      <c r="EG64" s="171"/>
      <c r="EH64" s="171"/>
      <c r="EI64" s="171"/>
      <c r="EJ64" s="171"/>
      <c r="EK64" s="171"/>
      <c r="EL64" s="171"/>
      <c r="EM64" s="171"/>
      <c r="EN64" s="171"/>
      <c r="EO64" s="171"/>
      <c r="EP64" s="171"/>
      <c r="EQ64" s="171"/>
      <c r="ER64" s="171"/>
      <c r="ES64" s="171"/>
      <c r="ET64" s="171"/>
      <c r="EU64" s="171"/>
      <c r="EV64" s="171"/>
      <c r="EW64" s="171"/>
      <c r="EX64" s="171"/>
      <c r="EY64" s="171"/>
      <c r="EZ64" s="171"/>
      <c r="FA64" s="171"/>
      <c r="FB64" s="171"/>
      <c r="FC64" s="171"/>
      <c r="FD64" s="171"/>
      <c r="FE64" s="171"/>
      <c r="FF64" s="171"/>
      <c r="FG64" s="171"/>
      <c r="FH64" s="171"/>
      <c r="FI64" s="171"/>
      <c r="FJ64" s="171"/>
      <c r="FK64" s="171"/>
    </row>
    <row r="65">
      <c r="A65" s="155" t="s">
        <v>384</v>
      </c>
      <c r="B65" s="155" t="s">
        <v>385</v>
      </c>
      <c r="C65" s="156" t="s">
        <v>386</v>
      </c>
      <c r="D65" s="155" t="s">
        <v>387</v>
      </c>
      <c r="E65" s="155" t="s">
        <v>132</v>
      </c>
      <c r="F65" s="157"/>
      <c r="G65" s="158" t="s">
        <v>327</v>
      </c>
      <c r="H65" s="159"/>
      <c r="I65" s="159"/>
      <c r="J65" s="160"/>
      <c r="K65" s="160"/>
      <c r="L65" s="161">
        <f t="shared" si="2"/>
        <v>0</v>
      </c>
      <c r="M65" s="162">
        <v>20.0</v>
      </c>
      <c r="N65" s="161"/>
      <c r="O65" s="163"/>
      <c r="P65" s="164" t="s">
        <v>185</v>
      </c>
      <c r="Q65" s="164"/>
      <c r="R65" s="175"/>
      <c r="S65" s="151"/>
      <c r="T65" s="165" t="b">
        <v>0</v>
      </c>
      <c r="U65" s="166" t="b">
        <v>1</v>
      </c>
      <c r="V65" s="165" t="b">
        <v>0</v>
      </c>
      <c r="W65" s="165" t="b">
        <v>0</v>
      </c>
      <c r="X65" s="165" t="b">
        <v>0</v>
      </c>
      <c r="Y65" s="165" t="b">
        <v>0</v>
      </c>
      <c r="Z65" s="165" t="b">
        <v>0</v>
      </c>
      <c r="AA65" s="165" t="b">
        <v>0</v>
      </c>
      <c r="AB65" s="165" t="b">
        <v>0</v>
      </c>
      <c r="AC65" s="165" t="b">
        <v>0</v>
      </c>
      <c r="AD65" s="165" t="b">
        <v>0</v>
      </c>
      <c r="AE65" s="165" t="b">
        <v>0</v>
      </c>
      <c r="AF65" s="165" t="b">
        <v>0</v>
      </c>
      <c r="AG65" s="165" t="b">
        <v>0</v>
      </c>
      <c r="AH65" s="165" t="b">
        <v>0</v>
      </c>
      <c r="AI65" s="165" t="b">
        <v>0</v>
      </c>
      <c r="AJ65" s="165" t="b">
        <v>0</v>
      </c>
      <c r="AK65" s="165" t="b">
        <v>0</v>
      </c>
      <c r="AL65" s="166" t="b">
        <v>1</v>
      </c>
      <c r="AM65" s="163"/>
      <c r="AN65" s="168">
        <v>0.0</v>
      </c>
      <c r="AO65" s="168">
        <v>0.0</v>
      </c>
      <c r="AP65" s="168">
        <v>0.0</v>
      </c>
      <c r="AQ65" s="168">
        <v>0.0</v>
      </c>
      <c r="AR65" s="168">
        <v>0.0</v>
      </c>
      <c r="AS65" s="168">
        <v>0.0</v>
      </c>
      <c r="AT65" s="168">
        <v>0.0</v>
      </c>
      <c r="AU65" s="168">
        <v>0.0</v>
      </c>
      <c r="AV65" s="169">
        <v>0.0</v>
      </c>
      <c r="AW65" s="169">
        <v>0.0</v>
      </c>
      <c r="AX65" s="169">
        <v>0.0</v>
      </c>
      <c r="AY65" s="169">
        <v>0.0</v>
      </c>
      <c r="AZ65" s="169">
        <v>0.0</v>
      </c>
      <c r="BA65" s="169">
        <v>0.0</v>
      </c>
      <c r="BB65" s="169">
        <v>0.0</v>
      </c>
      <c r="BC65" s="169">
        <v>0.0</v>
      </c>
      <c r="BD65" s="168">
        <v>0.0</v>
      </c>
      <c r="BE65" s="168">
        <v>0.0</v>
      </c>
      <c r="BF65" s="168">
        <v>0.0</v>
      </c>
      <c r="BG65" s="168">
        <v>0.0</v>
      </c>
      <c r="BH65" s="168">
        <v>0.0</v>
      </c>
      <c r="BI65" s="168">
        <v>0.0</v>
      </c>
      <c r="BJ65" s="168">
        <v>0.0</v>
      </c>
      <c r="BK65" s="168">
        <v>0.0</v>
      </c>
      <c r="BL65" s="169">
        <v>0.0</v>
      </c>
      <c r="BM65" s="169">
        <v>0.0</v>
      </c>
      <c r="BN65" s="169">
        <v>0.0</v>
      </c>
      <c r="BO65" s="169">
        <v>0.0</v>
      </c>
      <c r="BP65" s="169">
        <v>0.0</v>
      </c>
      <c r="BQ65" s="169">
        <v>0.0</v>
      </c>
      <c r="BR65" s="169">
        <v>0.0</v>
      </c>
      <c r="BS65" s="169">
        <v>0.0</v>
      </c>
      <c r="BT65" s="171"/>
      <c r="BU65" s="169">
        <v>0.0</v>
      </c>
      <c r="BV65" s="169">
        <v>0.0</v>
      </c>
      <c r="BW65" s="169">
        <v>0.0</v>
      </c>
      <c r="BX65" s="169">
        <v>0.0</v>
      </c>
      <c r="BY65" s="169">
        <v>0.0</v>
      </c>
      <c r="BZ65" s="169">
        <v>0.0</v>
      </c>
      <c r="CA65" s="169">
        <v>0.0</v>
      </c>
      <c r="CB65" s="169">
        <v>0.0</v>
      </c>
      <c r="CC65" s="168">
        <v>0.0</v>
      </c>
      <c r="CD65" s="168">
        <v>0.0</v>
      </c>
      <c r="CE65" s="168">
        <v>0.0</v>
      </c>
      <c r="CF65" s="168">
        <v>0.0</v>
      </c>
      <c r="CG65" s="168">
        <v>0.0</v>
      </c>
      <c r="CH65" s="168">
        <v>0.0</v>
      </c>
      <c r="CI65" s="168">
        <v>0.0</v>
      </c>
      <c r="CJ65" s="168">
        <v>0.0</v>
      </c>
      <c r="CK65" s="169">
        <v>0.0</v>
      </c>
      <c r="CL65" s="169">
        <v>0.0</v>
      </c>
      <c r="CM65" s="169">
        <v>0.0</v>
      </c>
      <c r="CN65" s="169">
        <v>0.0</v>
      </c>
      <c r="CO65" s="169">
        <v>0.0</v>
      </c>
      <c r="CP65" s="169">
        <v>0.0</v>
      </c>
      <c r="CQ65" s="169">
        <v>0.0</v>
      </c>
      <c r="CR65" s="169">
        <v>0.0</v>
      </c>
      <c r="CS65" s="168">
        <v>0.0</v>
      </c>
      <c r="CT65" s="168">
        <v>0.0</v>
      </c>
      <c r="CU65" s="168">
        <v>0.0</v>
      </c>
      <c r="CV65" s="168">
        <v>0.0</v>
      </c>
      <c r="CW65" s="168">
        <v>0.0</v>
      </c>
      <c r="CX65" s="168">
        <v>0.0</v>
      </c>
      <c r="CY65" s="168">
        <v>0.0</v>
      </c>
      <c r="CZ65" s="168">
        <v>0.0</v>
      </c>
      <c r="DA65" s="169">
        <v>0.0</v>
      </c>
      <c r="DB65" s="169">
        <v>0.0</v>
      </c>
      <c r="DC65" s="169">
        <v>0.0</v>
      </c>
      <c r="DD65" s="169">
        <v>0.0</v>
      </c>
      <c r="DE65" s="169">
        <v>0.0</v>
      </c>
      <c r="DF65" s="169">
        <v>0.0</v>
      </c>
      <c r="DG65" s="169">
        <v>0.0</v>
      </c>
      <c r="DH65" s="169">
        <v>0.0</v>
      </c>
      <c r="DI65" s="171"/>
      <c r="DJ65" s="171"/>
      <c r="DK65" s="171"/>
      <c r="DL65" s="171"/>
      <c r="DM65" s="171"/>
      <c r="DN65" s="171"/>
      <c r="DO65" s="171"/>
      <c r="DP65" s="171"/>
      <c r="DQ65" s="171"/>
      <c r="DR65" s="171"/>
      <c r="DS65" s="171"/>
      <c r="DT65" s="171"/>
      <c r="DU65" s="171"/>
      <c r="DV65" s="171"/>
      <c r="DW65" s="171"/>
      <c r="DX65" s="171"/>
      <c r="DY65" s="171"/>
      <c r="DZ65" s="171"/>
      <c r="EA65" s="171"/>
      <c r="EB65" s="171"/>
      <c r="EC65" s="171"/>
      <c r="ED65" s="171"/>
      <c r="EE65" s="171"/>
      <c r="EF65" s="171"/>
      <c r="EG65" s="171"/>
      <c r="EH65" s="171"/>
      <c r="EI65" s="171"/>
      <c r="EJ65" s="171"/>
      <c r="EK65" s="171"/>
      <c r="EL65" s="171"/>
      <c r="EM65" s="171"/>
      <c r="EN65" s="171"/>
      <c r="EO65" s="171"/>
      <c r="EP65" s="171"/>
      <c r="EQ65" s="171"/>
      <c r="ER65" s="171"/>
      <c r="ES65" s="171"/>
      <c r="ET65" s="171"/>
      <c r="EU65" s="171"/>
      <c r="EV65" s="171"/>
      <c r="EW65" s="171"/>
      <c r="EX65" s="171"/>
      <c r="EY65" s="171"/>
      <c r="EZ65" s="171"/>
      <c r="FA65" s="171"/>
      <c r="FB65" s="171"/>
      <c r="FC65" s="171"/>
      <c r="FD65" s="171"/>
      <c r="FE65" s="171"/>
      <c r="FF65" s="171"/>
      <c r="FG65" s="171"/>
      <c r="FH65" s="171"/>
      <c r="FI65" s="171"/>
      <c r="FJ65" s="171"/>
      <c r="FK65" s="171"/>
    </row>
    <row r="66">
      <c r="A66" s="155" t="s">
        <v>388</v>
      </c>
      <c r="B66" s="155" t="s">
        <v>389</v>
      </c>
      <c r="C66" s="156" t="s">
        <v>390</v>
      </c>
      <c r="D66" s="155" t="s">
        <v>391</v>
      </c>
      <c r="E66" s="155"/>
      <c r="F66" s="157"/>
      <c r="G66" s="158" t="s">
        <v>327</v>
      </c>
      <c r="H66" s="159"/>
      <c r="I66" s="159"/>
      <c r="J66" s="160"/>
      <c r="K66" s="160"/>
      <c r="L66" s="161">
        <f t="shared" si="2"/>
        <v>0</v>
      </c>
      <c r="M66" s="162">
        <v>20.0</v>
      </c>
      <c r="N66" s="161"/>
      <c r="O66" s="163"/>
      <c r="P66" s="164" t="s">
        <v>141</v>
      </c>
      <c r="Q66" s="164"/>
      <c r="R66" s="175"/>
      <c r="S66" s="151"/>
      <c r="T66" s="165" t="b">
        <v>0</v>
      </c>
      <c r="U66" s="166" t="b">
        <v>1</v>
      </c>
      <c r="V66" s="165" t="b">
        <v>0</v>
      </c>
      <c r="W66" s="165" t="b">
        <v>0</v>
      </c>
      <c r="X66" s="165" t="b">
        <v>0</v>
      </c>
      <c r="Y66" s="165" t="b">
        <v>0</v>
      </c>
      <c r="Z66" s="165" t="b">
        <v>0</v>
      </c>
      <c r="AA66" s="165" t="b">
        <v>0</v>
      </c>
      <c r="AB66" s="165" t="b">
        <v>0</v>
      </c>
      <c r="AC66" s="165" t="b">
        <v>0</v>
      </c>
      <c r="AD66" s="165" t="b">
        <v>0</v>
      </c>
      <c r="AE66" s="165" t="b">
        <v>0</v>
      </c>
      <c r="AF66" s="166" t="b">
        <v>1</v>
      </c>
      <c r="AG66" s="165" t="b">
        <v>0</v>
      </c>
      <c r="AH66" s="165" t="b">
        <v>0</v>
      </c>
      <c r="AI66" s="165" t="b">
        <v>0</v>
      </c>
      <c r="AJ66" s="165" t="b">
        <v>0</v>
      </c>
      <c r="AK66" s="165" t="b">
        <v>0</v>
      </c>
      <c r="AL66" s="166" t="b">
        <v>1</v>
      </c>
      <c r="AM66" s="163"/>
      <c r="AN66" s="168">
        <v>0.0</v>
      </c>
      <c r="AO66" s="168">
        <v>0.0</v>
      </c>
      <c r="AP66" s="168">
        <v>0.0</v>
      </c>
      <c r="AQ66" s="168">
        <v>0.0</v>
      </c>
      <c r="AR66" s="168">
        <v>0.0</v>
      </c>
      <c r="AS66" s="168">
        <v>0.0</v>
      </c>
      <c r="AT66" s="168">
        <v>0.0</v>
      </c>
      <c r="AU66" s="168">
        <v>0.0</v>
      </c>
      <c r="AV66" s="169">
        <v>0.0</v>
      </c>
      <c r="AW66" s="169">
        <v>0.0</v>
      </c>
      <c r="AX66" s="169">
        <v>0.0</v>
      </c>
      <c r="AY66" s="169">
        <v>0.0</v>
      </c>
      <c r="AZ66" s="169">
        <v>0.0</v>
      </c>
      <c r="BA66" s="169">
        <v>0.0</v>
      </c>
      <c r="BB66" s="169">
        <v>0.0</v>
      </c>
      <c r="BC66" s="169">
        <v>0.0</v>
      </c>
      <c r="BD66" s="168">
        <v>0.0</v>
      </c>
      <c r="BE66" s="168">
        <v>0.0</v>
      </c>
      <c r="BF66" s="168">
        <v>0.0</v>
      </c>
      <c r="BG66" s="168">
        <v>0.0</v>
      </c>
      <c r="BH66" s="168">
        <v>0.0</v>
      </c>
      <c r="BI66" s="168">
        <v>0.0</v>
      </c>
      <c r="BJ66" s="168">
        <v>0.0</v>
      </c>
      <c r="BK66" s="168">
        <v>0.0</v>
      </c>
      <c r="BL66" s="169">
        <v>0.0</v>
      </c>
      <c r="BM66" s="169">
        <v>0.0</v>
      </c>
      <c r="BN66" s="169">
        <v>0.0</v>
      </c>
      <c r="BO66" s="169">
        <v>0.0</v>
      </c>
      <c r="BP66" s="169">
        <v>0.0</v>
      </c>
      <c r="BQ66" s="169">
        <v>0.0</v>
      </c>
      <c r="BR66" s="169">
        <v>0.0</v>
      </c>
      <c r="BS66" s="169">
        <v>0.0</v>
      </c>
      <c r="BT66" s="171"/>
      <c r="BU66" s="169">
        <v>0.0</v>
      </c>
      <c r="BV66" s="169">
        <v>0.0</v>
      </c>
      <c r="BW66" s="169">
        <v>0.0</v>
      </c>
      <c r="BX66" s="169">
        <v>0.0</v>
      </c>
      <c r="BY66" s="169">
        <v>0.0</v>
      </c>
      <c r="BZ66" s="169">
        <v>0.0</v>
      </c>
      <c r="CA66" s="169">
        <v>0.0</v>
      </c>
      <c r="CB66" s="169">
        <v>0.0</v>
      </c>
      <c r="CC66" s="168">
        <v>0.0</v>
      </c>
      <c r="CD66" s="168">
        <v>0.0</v>
      </c>
      <c r="CE66" s="168">
        <v>0.0</v>
      </c>
      <c r="CF66" s="168">
        <v>0.0</v>
      </c>
      <c r="CG66" s="168">
        <v>0.0</v>
      </c>
      <c r="CH66" s="168">
        <v>0.0</v>
      </c>
      <c r="CI66" s="168">
        <v>0.0</v>
      </c>
      <c r="CJ66" s="168">
        <v>0.0</v>
      </c>
      <c r="CK66" s="169">
        <v>0.0</v>
      </c>
      <c r="CL66" s="169">
        <v>0.0</v>
      </c>
      <c r="CM66" s="169">
        <v>0.0</v>
      </c>
      <c r="CN66" s="169">
        <v>0.0</v>
      </c>
      <c r="CO66" s="169">
        <v>0.0</v>
      </c>
      <c r="CP66" s="169">
        <v>0.0</v>
      </c>
      <c r="CQ66" s="169">
        <v>0.0</v>
      </c>
      <c r="CR66" s="169">
        <v>0.0</v>
      </c>
      <c r="CS66" s="168">
        <v>0.0</v>
      </c>
      <c r="CT66" s="168">
        <v>0.0</v>
      </c>
      <c r="CU66" s="168">
        <v>0.0</v>
      </c>
      <c r="CV66" s="168">
        <v>0.0</v>
      </c>
      <c r="CW66" s="168">
        <v>0.0</v>
      </c>
      <c r="CX66" s="168">
        <v>0.0</v>
      </c>
      <c r="CY66" s="168">
        <v>0.0</v>
      </c>
      <c r="CZ66" s="168">
        <v>0.0</v>
      </c>
      <c r="DA66" s="169">
        <v>0.0</v>
      </c>
      <c r="DB66" s="169">
        <v>0.0</v>
      </c>
      <c r="DC66" s="169">
        <v>0.0</v>
      </c>
      <c r="DD66" s="169">
        <v>0.0</v>
      </c>
      <c r="DE66" s="169">
        <v>0.0</v>
      </c>
      <c r="DF66" s="169">
        <v>0.0</v>
      </c>
      <c r="DG66" s="169">
        <v>0.0</v>
      </c>
      <c r="DH66" s="169">
        <v>0.0</v>
      </c>
      <c r="DI66" s="171"/>
      <c r="DJ66" s="171"/>
      <c r="DK66" s="171"/>
      <c r="DL66" s="171"/>
      <c r="DM66" s="171"/>
      <c r="DN66" s="171"/>
      <c r="DO66" s="171"/>
      <c r="DP66" s="171"/>
      <c r="DQ66" s="171"/>
      <c r="DR66" s="171"/>
      <c r="DS66" s="171"/>
      <c r="DT66" s="171"/>
      <c r="DU66" s="171"/>
      <c r="DV66" s="171"/>
      <c r="DW66" s="171"/>
      <c r="DX66" s="171"/>
      <c r="DY66" s="171"/>
      <c r="DZ66" s="171"/>
      <c r="EA66" s="171"/>
      <c r="EB66" s="171"/>
      <c r="EC66" s="171"/>
      <c r="ED66" s="171"/>
      <c r="EE66" s="171"/>
      <c r="EF66" s="171"/>
      <c r="EG66" s="171"/>
      <c r="EH66" s="171"/>
      <c r="EI66" s="171"/>
      <c r="EJ66" s="171"/>
      <c r="EK66" s="171"/>
      <c r="EL66" s="171"/>
      <c r="EM66" s="171"/>
      <c r="EN66" s="171"/>
      <c r="EO66" s="171"/>
      <c r="EP66" s="171"/>
      <c r="EQ66" s="171"/>
      <c r="ER66" s="171"/>
      <c r="ES66" s="171"/>
      <c r="ET66" s="171"/>
      <c r="EU66" s="171"/>
      <c r="EV66" s="171"/>
      <c r="EW66" s="171"/>
      <c r="EX66" s="171"/>
      <c r="EY66" s="171"/>
      <c r="EZ66" s="171"/>
      <c r="FA66" s="171"/>
      <c r="FB66" s="171"/>
      <c r="FC66" s="171"/>
      <c r="FD66" s="171"/>
      <c r="FE66" s="171"/>
      <c r="FF66" s="171"/>
      <c r="FG66" s="171"/>
      <c r="FH66" s="171"/>
      <c r="FI66" s="171"/>
      <c r="FJ66" s="171"/>
      <c r="FK66" s="171"/>
    </row>
    <row r="67">
      <c r="A67" s="155" t="s">
        <v>392</v>
      </c>
      <c r="B67" s="155" t="s">
        <v>393</v>
      </c>
      <c r="C67" s="156" t="s">
        <v>394</v>
      </c>
      <c r="D67" s="155" t="s">
        <v>395</v>
      </c>
      <c r="E67" s="155"/>
      <c r="F67" s="157"/>
      <c r="G67" s="158" t="s">
        <v>327</v>
      </c>
      <c r="H67" s="173"/>
      <c r="I67" s="173"/>
      <c r="J67" s="174"/>
      <c r="K67" s="174"/>
      <c r="L67" s="161">
        <f t="shared" si="2"/>
        <v>0</v>
      </c>
      <c r="M67" s="162">
        <v>20.0</v>
      </c>
      <c r="N67" s="161"/>
      <c r="O67" s="163"/>
      <c r="P67" s="164"/>
      <c r="Q67" s="164"/>
      <c r="R67" s="175"/>
      <c r="S67" s="151"/>
      <c r="T67" s="165" t="b">
        <v>0</v>
      </c>
      <c r="U67" s="166" t="b">
        <v>1</v>
      </c>
      <c r="V67" s="166" t="b">
        <v>1</v>
      </c>
      <c r="W67" s="165" t="b">
        <v>0</v>
      </c>
      <c r="X67" s="165" t="b">
        <v>0</v>
      </c>
      <c r="Y67" s="165" t="b">
        <v>0</v>
      </c>
      <c r="Z67" s="165" t="b">
        <v>0</v>
      </c>
      <c r="AA67" s="165" t="b">
        <v>0</v>
      </c>
      <c r="AB67" s="165" t="b">
        <v>0</v>
      </c>
      <c r="AC67" s="165" t="b">
        <v>0</v>
      </c>
      <c r="AD67" s="165" t="b">
        <v>0</v>
      </c>
      <c r="AE67" s="166" t="b">
        <v>1</v>
      </c>
      <c r="AF67" s="165" t="b">
        <v>0</v>
      </c>
      <c r="AG67" s="165" t="b">
        <v>0</v>
      </c>
      <c r="AH67" s="165" t="b">
        <v>0</v>
      </c>
      <c r="AI67" s="165" t="b">
        <v>0</v>
      </c>
      <c r="AJ67" s="165" t="b">
        <v>0</v>
      </c>
      <c r="AK67" s="165" t="b">
        <v>0</v>
      </c>
      <c r="AL67" s="165" t="b">
        <v>0</v>
      </c>
      <c r="AM67" s="200" t="s">
        <v>396</v>
      </c>
      <c r="AN67" s="168">
        <v>0.0</v>
      </c>
      <c r="AO67" s="168">
        <v>0.0</v>
      </c>
      <c r="AP67" s="168">
        <v>0.0</v>
      </c>
      <c r="AQ67" s="168">
        <v>0.0</v>
      </c>
      <c r="AR67" s="168">
        <v>0.0</v>
      </c>
      <c r="AS67" s="168">
        <v>0.0</v>
      </c>
      <c r="AT67" s="168">
        <v>0.0</v>
      </c>
      <c r="AU67" s="168">
        <v>0.0</v>
      </c>
      <c r="AV67" s="169">
        <v>0.0</v>
      </c>
      <c r="AW67" s="169">
        <v>0.0</v>
      </c>
      <c r="AX67" s="169">
        <v>0.0</v>
      </c>
      <c r="AY67" s="169">
        <v>0.0</v>
      </c>
      <c r="AZ67" s="169">
        <v>0.0</v>
      </c>
      <c r="BA67" s="169">
        <v>0.0</v>
      </c>
      <c r="BB67" s="169">
        <v>0.0</v>
      </c>
      <c r="BC67" s="169">
        <v>0.0</v>
      </c>
      <c r="BD67" s="168">
        <v>0.0</v>
      </c>
      <c r="BE67" s="168">
        <v>0.0</v>
      </c>
      <c r="BF67" s="168">
        <v>0.0</v>
      </c>
      <c r="BG67" s="168">
        <v>0.0</v>
      </c>
      <c r="BH67" s="168">
        <v>0.0</v>
      </c>
      <c r="BI67" s="168">
        <v>0.0</v>
      </c>
      <c r="BJ67" s="168">
        <v>0.0</v>
      </c>
      <c r="BK67" s="168">
        <v>0.0</v>
      </c>
      <c r="BL67" s="169">
        <v>0.0</v>
      </c>
      <c r="BM67" s="169">
        <v>0.0</v>
      </c>
      <c r="BN67" s="169">
        <v>0.0</v>
      </c>
      <c r="BO67" s="169">
        <v>0.0</v>
      </c>
      <c r="BP67" s="169">
        <v>0.0</v>
      </c>
      <c r="BQ67" s="169">
        <v>0.0</v>
      </c>
      <c r="BR67" s="169">
        <v>0.0</v>
      </c>
      <c r="BS67" s="169">
        <v>0.0</v>
      </c>
      <c r="BT67" s="171"/>
      <c r="BU67" s="169">
        <v>0.0</v>
      </c>
      <c r="BV67" s="169">
        <v>0.0</v>
      </c>
      <c r="BW67" s="169">
        <v>0.0</v>
      </c>
      <c r="BX67" s="169">
        <v>0.0</v>
      </c>
      <c r="BY67" s="169">
        <v>0.0</v>
      </c>
      <c r="BZ67" s="169">
        <v>0.0</v>
      </c>
      <c r="CA67" s="169">
        <v>0.0</v>
      </c>
      <c r="CB67" s="169">
        <v>0.0</v>
      </c>
      <c r="CC67" s="168">
        <v>0.0</v>
      </c>
      <c r="CD67" s="168">
        <v>0.0</v>
      </c>
      <c r="CE67" s="168">
        <v>0.0</v>
      </c>
      <c r="CF67" s="168">
        <v>0.0</v>
      </c>
      <c r="CG67" s="168">
        <v>0.0</v>
      </c>
      <c r="CH67" s="168">
        <v>0.0</v>
      </c>
      <c r="CI67" s="168">
        <v>0.0</v>
      </c>
      <c r="CJ67" s="168">
        <v>0.0</v>
      </c>
      <c r="CK67" s="169">
        <v>0.0</v>
      </c>
      <c r="CL67" s="169">
        <v>0.0</v>
      </c>
      <c r="CM67" s="169">
        <v>0.0</v>
      </c>
      <c r="CN67" s="169">
        <v>0.0</v>
      </c>
      <c r="CO67" s="169">
        <v>0.0</v>
      </c>
      <c r="CP67" s="169">
        <v>0.0</v>
      </c>
      <c r="CQ67" s="169">
        <v>0.0</v>
      </c>
      <c r="CR67" s="169">
        <v>0.0</v>
      </c>
      <c r="CS67" s="168">
        <v>0.0</v>
      </c>
      <c r="CT67" s="168">
        <v>0.0</v>
      </c>
      <c r="CU67" s="168">
        <v>0.0</v>
      </c>
      <c r="CV67" s="168">
        <v>0.0</v>
      </c>
      <c r="CW67" s="168">
        <v>0.0</v>
      </c>
      <c r="CX67" s="168">
        <v>0.0</v>
      </c>
      <c r="CY67" s="168">
        <v>0.0</v>
      </c>
      <c r="CZ67" s="168">
        <v>0.0</v>
      </c>
      <c r="DA67" s="169">
        <v>0.0</v>
      </c>
      <c r="DB67" s="169">
        <v>0.0</v>
      </c>
      <c r="DC67" s="169">
        <v>0.0</v>
      </c>
      <c r="DD67" s="169">
        <v>0.0</v>
      </c>
      <c r="DE67" s="169">
        <v>0.0</v>
      </c>
      <c r="DF67" s="169">
        <v>0.0</v>
      </c>
      <c r="DG67" s="169">
        <v>0.0</v>
      </c>
      <c r="DH67" s="169">
        <v>0.0</v>
      </c>
      <c r="DI67" s="171"/>
      <c r="DJ67" s="171"/>
      <c r="DK67" s="171"/>
      <c r="DL67" s="171"/>
      <c r="DM67" s="171"/>
      <c r="DN67" s="171"/>
      <c r="DO67" s="171"/>
      <c r="DP67" s="171"/>
      <c r="DQ67" s="171"/>
      <c r="DR67" s="171"/>
      <c r="DS67" s="171"/>
      <c r="DT67" s="171"/>
      <c r="DU67" s="171"/>
      <c r="DV67" s="171"/>
      <c r="DW67" s="171"/>
      <c r="DX67" s="171"/>
      <c r="DY67" s="171"/>
      <c r="DZ67" s="171"/>
      <c r="EA67" s="171"/>
      <c r="EB67" s="171"/>
      <c r="EC67" s="171"/>
      <c r="ED67" s="171"/>
      <c r="EE67" s="171"/>
      <c r="EF67" s="171"/>
      <c r="EG67" s="171"/>
      <c r="EH67" s="171"/>
      <c r="EI67" s="171"/>
      <c r="EJ67" s="171"/>
      <c r="EK67" s="171"/>
      <c r="EL67" s="171"/>
      <c r="EM67" s="171"/>
      <c r="EN67" s="171"/>
      <c r="EO67" s="171"/>
      <c r="EP67" s="171"/>
      <c r="EQ67" s="171"/>
      <c r="ER67" s="171"/>
      <c r="ES67" s="171"/>
      <c r="ET67" s="171"/>
      <c r="EU67" s="171"/>
      <c r="EV67" s="171"/>
      <c r="EW67" s="171"/>
      <c r="EX67" s="171"/>
      <c r="EY67" s="171"/>
      <c r="EZ67" s="171"/>
      <c r="FA67" s="171"/>
      <c r="FB67" s="171"/>
      <c r="FC67" s="171"/>
      <c r="FD67" s="171"/>
      <c r="FE67" s="171"/>
      <c r="FF67" s="171"/>
      <c r="FG67" s="171"/>
      <c r="FH67" s="171"/>
      <c r="FI67" s="171"/>
      <c r="FJ67" s="171"/>
      <c r="FK67" s="171"/>
    </row>
    <row r="68">
      <c r="A68" s="155" t="s">
        <v>397</v>
      </c>
      <c r="B68" s="155" t="s">
        <v>398</v>
      </c>
      <c r="C68" s="156" t="s">
        <v>399</v>
      </c>
      <c r="D68" s="155" t="s">
        <v>400</v>
      </c>
      <c r="E68" s="155"/>
      <c r="F68" s="157"/>
      <c r="G68" s="158" t="s">
        <v>327</v>
      </c>
      <c r="H68" s="173"/>
      <c r="I68" s="173"/>
      <c r="J68" s="174"/>
      <c r="K68" s="174"/>
      <c r="L68" s="161">
        <f t="shared" si="2"/>
        <v>0</v>
      </c>
      <c r="M68" s="162">
        <v>20.0</v>
      </c>
      <c r="N68" s="161"/>
      <c r="O68" s="163"/>
      <c r="P68" s="164"/>
      <c r="Q68" s="164"/>
      <c r="R68" s="175"/>
      <c r="S68" s="151"/>
      <c r="T68" s="165" t="b">
        <v>0</v>
      </c>
      <c r="U68" s="165" t="b">
        <v>0</v>
      </c>
      <c r="V68" s="166" t="b">
        <v>1</v>
      </c>
      <c r="W68" s="165" t="b">
        <v>0</v>
      </c>
      <c r="X68" s="165" t="b">
        <v>0</v>
      </c>
      <c r="Y68" s="165" t="b">
        <v>0</v>
      </c>
      <c r="Z68" s="165" t="b">
        <v>0</v>
      </c>
      <c r="AA68" s="165" t="b">
        <v>0</v>
      </c>
      <c r="AB68" s="165" t="b">
        <v>0</v>
      </c>
      <c r="AC68" s="166" t="b">
        <v>1</v>
      </c>
      <c r="AD68" s="165" t="b">
        <v>0</v>
      </c>
      <c r="AE68" s="165" t="b">
        <v>0</v>
      </c>
      <c r="AF68" s="165" t="b">
        <v>0</v>
      </c>
      <c r="AG68" s="165" t="b">
        <v>0</v>
      </c>
      <c r="AH68" s="165" t="b">
        <v>0</v>
      </c>
      <c r="AI68" s="165" t="b">
        <v>0</v>
      </c>
      <c r="AJ68" s="165" t="b">
        <v>0</v>
      </c>
      <c r="AK68" s="165" t="b">
        <v>0</v>
      </c>
      <c r="AL68" s="165" t="b">
        <v>0</v>
      </c>
      <c r="AM68" s="163"/>
      <c r="AN68" s="168">
        <v>0.0</v>
      </c>
      <c r="AO68" s="168">
        <v>0.0</v>
      </c>
      <c r="AP68" s="168">
        <v>0.0</v>
      </c>
      <c r="AQ68" s="168">
        <v>0.0</v>
      </c>
      <c r="AR68" s="168">
        <v>0.0</v>
      </c>
      <c r="AS68" s="168">
        <v>0.0</v>
      </c>
      <c r="AT68" s="168">
        <v>0.0</v>
      </c>
      <c r="AU68" s="168">
        <v>0.0</v>
      </c>
      <c r="AV68" s="169">
        <v>0.0</v>
      </c>
      <c r="AW68" s="169">
        <v>0.0</v>
      </c>
      <c r="AX68" s="169">
        <v>0.0</v>
      </c>
      <c r="AY68" s="169">
        <v>0.0</v>
      </c>
      <c r="AZ68" s="169">
        <v>0.0</v>
      </c>
      <c r="BA68" s="169">
        <v>0.0</v>
      </c>
      <c r="BB68" s="169">
        <v>0.0</v>
      </c>
      <c r="BC68" s="169">
        <v>0.0</v>
      </c>
      <c r="BD68" s="168">
        <v>0.0</v>
      </c>
      <c r="BE68" s="168">
        <v>0.0</v>
      </c>
      <c r="BF68" s="168">
        <v>0.0</v>
      </c>
      <c r="BG68" s="168">
        <v>0.0</v>
      </c>
      <c r="BH68" s="168">
        <v>0.0</v>
      </c>
      <c r="BI68" s="168">
        <v>0.0</v>
      </c>
      <c r="BJ68" s="168">
        <v>0.0</v>
      </c>
      <c r="BK68" s="168">
        <v>0.0</v>
      </c>
      <c r="BL68" s="169">
        <v>0.0</v>
      </c>
      <c r="BM68" s="169">
        <v>0.0</v>
      </c>
      <c r="BN68" s="169">
        <v>0.0</v>
      </c>
      <c r="BO68" s="169">
        <v>0.0</v>
      </c>
      <c r="BP68" s="169">
        <v>0.0</v>
      </c>
      <c r="BQ68" s="169">
        <v>0.0</v>
      </c>
      <c r="BR68" s="169">
        <v>0.0</v>
      </c>
      <c r="BS68" s="169">
        <v>0.0</v>
      </c>
      <c r="BT68" s="171"/>
      <c r="BU68" s="169">
        <v>0.0</v>
      </c>
      <c r="BV68" s="169">
        <v>0.0</v>
      </c>
      <c r="BW68" s="169">
        <v>0.0</v>
      </c>
      <c r="BX68" s="169">
        <v>0.0</v>
      </c>
      <c r="BY68" s="169">
        <v>0.0</v>
      </c>
      <c r="BZ68" s="169">
        <v>0.0</v>
      </c>
      <c r="CA68" s="169">
        <v>0.0</v>
      </c>
      <c r="CB68" s="169">
        <v>0.0</v>
      </c>
      <c r="CC68" s="168">
        <v>0.0</v>
      </c>
      <c r="CD68" s="168">
        <v>0.0</v>
      </c>
      <c r="CE68" s="168">
        <v>0.0</v>
      </c>
      <c r="CF68" s="168">
        <v>0.0</v>
      </c>
      <c r="CG68" s="168">
        <v>0.0</v>
      </c>
      <c r="CH68" s="168">
        <v>0.0</v>
      </c>
      <c r="CI68" s="168">
        <v>0.0</v>
      </c>
      <c r="CJ68" s="168">
        <v>0.0</v>
      </c>
      <c r="CK68" s="169">
        <v>0.0</v>
      </c>
      <c r="CL68" s="169">
        <v>0.0</v>
      </c>
      <c r="CM68" s="169">
        <v>0.0</v>
      </c>
      <c r="CN68" s="169">
        <v>0.0</v>
      </c>
      <c r="CO68" s="169">
        <v>0.0</v>
      </c>
      <c r="CP68" s="169">
        <v>0.0</v>
      </c>
      <c r="CQ68" s="169">
        <v>0.0</v>
      </c>
      <c r="CR68" s="169">
        <v>0.0</v>
      </c>
      <c r="CS68" s="168">
        <v>0.0</v>
      </c>
      <c r="CT68" s="168">
        <v>0.0</v>
      </c>
      <c r="CU68" s="168">
        <v>0.0</v>
      </c>
      <c r="CV68" s="168">
        <v>0.0</v>
      </c>
      <c r="CW68" s="168">
        <v>0.0</v>
      </c>
      <c r="CX68" s="168">
        <v>0.0</v>
      </c>
      <c r="CY68" s="168">
        <v>0.0</v>
      </c>
      <c r="CZ68" s="168">
        <v>0.0</v>
      </c>
      <c r="DA68" s="169">
        <v>0.0</v>
      </c>
      <c r="DB68" s="169">
        <v>0.0</v>
      </c>
      <c r="DC68" s="169">
        <v>0.0</v>
      </c>
      <c r="DD68" s="169">
        <v>0.0</v>
      </c>
      <c r="DE68" s="169">
        <v>0.0</v>
      </c>
      <c r="DF68" s="169">
        <v>0.0</v>
      </c>
      <c r="DG68" s="169">
        <v>0.0</v>
      </c>
      <c r="DH68" s="169">
        <v>0.0</v>
      </c>
      <c r="DI68" s="171"/>
      <c r="DJ68" s="171"/>
      <c r="DK68" s="171"/>
      <c r="DL68" s="171"/>
      <c r="DM68" s="171"/>
      <c r="DN68" s="171"/>
      <c r="DO68" s="171"/>
      <c r="DP68" s="171"/>
      <c r="DQ68" s="171"/>
      <c r="DR68" s="171"/>
      <c r="DS68" s="171"/>
      <c r="DT68" s="171"/>
      <c r="DU68" s="171"/>
      <c r="DV68" s="171"/>
      <c r="DW68" s="171"/>
      <c r="DX68" s="171"/>
      <c r="DY68" s="171"/>
      <c r="DZ68" s="171"/>
      <c r="EA68" s="171"/>
      <c r="EB68" s="171"/>
      <c r="EC68" s="171"/>
      <c r="ED68" s="171"/>
      <c r="EE68" s="171"/>
      <c r="EF68" s="171"/>
      <c r="EG68" s="171"/>
      <c r="EH68" s="171"/>
      <c r="EI68" s="171"/>
      <c r="EJ68" s="171"/>
      <c r="EK68" s="171"/>
      <c r="EL68" s="171"/>
      <c r="EM68" s="171"/>
      <c r="EN68" s="171"/>
      <c r="EO68" s="171"/>
      <c r="EP68" s="171"/>
      <c r="EQ68" s="171"/>
      <c r="ER68" s="171"/>
      <c r="ES68" s="171"/>
      <c r="ET68" s="171"/>
      <c r="EU68" s="171"/>
      <c r="EV68" s="171"/>
      <c r="EW68" s="171"/>
      <c r="EX68" s="171"/>
      <c r="EY68" s="171"/>
      <c r="EZ68" s="171"/>
      <c r="FA68" s="171"/>
      <c r="FB68" s="171"/>
      <c r="FC68" s="171"/>
      <c r="FD68" s="171"/>
      <c r="FE68" s="171"/>
      <c r="FF68" s="171"/>
      <c r="FG68" s="171"/>
      <c r="FH68" s="171"/>
      <c r="FI68" s="171"/>
      <c r="FJ68" s="171"/>
      <c r="FK68" s="171"/>
    </row>
    <row r="69">
      <c r="A69" s="155" t="s">
        <v>210</v>
      </c>
      <c r="B69" s="155" t="s">
        <v>401</v>
      </c>
      <c r="C69" s="156" t="s">
        <v>402</v>
      </c>
      <c r="D69" s="155" t="s">
        <v>403</v>
      </c>
      <c r="E69" s="155"/>
      <c r="F69" s="157"/>
      <c r="G69" s="158" t="s">
        <v>327</v>
      </c>
      <c r="H69" s="173"/>
      <c r="I69" s="173"/>
      <c r="J69" s="174"/>
      <c r="K69" s="174"/>
      <c r="L69" s="161">
        <f t="shared" si="2"/>
        <v>0</v>
      </c>
      <c r="M69" s="162">
        <v>20.0</v>
      </c>
      <c r="N69" s="161"/>
      <c r="O69" s="163"/>
      <c r="P69" s="164"/>
      <c r="Q69" s="164"/>
      <c r="R69" s="175"/>
      <c r="S69" s="151"/>
      <c r="T69" s="165" t="b">
        <v>0</v>
      </c>
      <c r="U69" s="166" t="b">
        <v>1</v>
      </c>
      <c r="V69" s="165" t="b">
        <v>0</v>
      </c>
      <c r="W69" s="165" t="b">
        <v>0</v>
      </c>
      <c r="X69" s="165" t="b">
        <v>0</v>
      </c>
      <c r="Y69" s="165" t="b">
        <v>0</v>
      </c>
      <c r="Z69" s="165" t="b">
        <v>0</v>
      </c>
      <c r="AA69" s="165" t="b">
        <v>0</v>
      </c>
      <c r="AB69" s="166" t="b">
        <v>1</v>
      </c>
      <c r="AC69" s="165" t="b">
        <v>0</v>
      </c>
      <c r="AD69" s="165" t="b">
        <v>0</v>
      </c>
      <c r="AE69" s="165" t="b">
        <v>0</v>
      </c>
      <c r="AF69" s="166" t="b">
        <v>1</v>
      </c>
      <c r="AG69" s="165" t="b">
        <v>0</v>
      </c>
      <c r="AH69" s="165" t="b">
        <v>0</v>
      </c>
      <c r="AI69" s="165" t="b">
        <v>0</v>
      </c>
      <c r="AJ69" s="165" t="b">
        <v>0</v>
      </c>
      <c r="AK69" s="165" t="b">
        <v>0</v>
      </c>
      <c r="AL69" s="165" t="b">
        <v>0</v>
      </c>
      <c r="AM69" s="163"/>
      <c r="AN69" s="168">
        <v>0.0</v>
      </c>
      <c r="AO69" s="168">
        <v>0.0</v>
      </c>
      <c r="AP69" s="168">
        <v>0.0</v>
      </c>
      <c r="AQ69" s="168">
        <v>0.0</v>
      </c>
      <c r="AR69" s="168">
        <v>0.0</v>
      </c>
      <c r="AS69" s="168">
        <v>0.0</v>
      </c>
      <c r="AT69" s="168">
        <v>0.0</v>
      </c>
      <c r="AU69" s="168">
        <v>0.0</v>
      </c>
      <c r="AV69" s="169">
        <v>0.0</v>
      </c>
      <c r="AW69" s="169">
        <v>0.0</v>
      </c>
      <c r="AX69" s="169">
        <v>0.0</v>
      </c>
      <c r="AY69" s="169">
        <v>0.0</v>
      </c>
      <c r="AZ69" s="169">
        <v>0.0</v>
      </c>
      <c r="BA69" s="169">
        <v>0.0</v>
      </c>
      <c r="BB69" s="169">
        <v>0.0</v>
      </c>
      <c r="BC69" s="169">
        <v>0.0</v>
      </c>
      <c r="BD69" s="168">
        <v>0.0</v>
      </c>
      <c r="BE69" s="168">
        <v>0.0</v>
      </c>
      <c r="BF69" s="168">
        <v>0.0</v>
      </c>
      <c r="BG69" s="168">
        <v>0.0</v>
      </c>
      <c r="BH69" s="168">
        <v>0.0</v>
      </c>
      <c r="BI69" s="168">
        <v>0.0</v>
      </c>
      <c r="BJ69" s="168">
        <v>0.0</v>
      </c>
      <c r="BK69" s="168">
        <v>0.0</v>
      </c>
      <c r="BL69" s="169">
        <v>0.0</v>
      </c>
      <c r="BM69" s="169">
        <v>0.0</v>
      </c>
      <c r="BN69" s="169">
        <v>0.0</v>
      </c>
      <c r="BO69" s="169">
        <v>0.0</v>
      </c>
      <c r="BP69" s="169">
        <v>0.0</v>
      </c>
      <c r="BQ69" s="169">
        <v>0.0</v>
      </c>
      <c r="BR69" s="169">
        <v>0.0</v>
      </c>
      <c r="BS69" s="169">
        <v>0.0</v>
      </c>
      <c r="BT69" s="171"/>
      <c r="BU69" s="169">
        <v>0.0</v>
      </c>
      <c r="BV69" s="169">
        <v>0.0</v>
      </c>
      <c r="BW69" s="169">
        <v>0.0</v>
      </c>
      <c r="BX69" s="169">
        <v>0.0</v>
      </c>
      <c r="BY69" s="169">
        <v>0.0</v>
      </c>
      <c r="BZ69" s="169">
        <v>0.0</v>
      </c>
      <c r="CA69" s="169">
        <v>0.0</v>
      </c>
      <c r="CB69" s="169">
        <v>0.0</v>
      </c>
      <c r="CC69" s="168">
        <v>0.0</v>
      </c>
      <c r="CD69" s="168">
        <v>0.0</v>
      </c>
      <c r="CE69" s="168">
        <v>0.0</v>
      </c>
      <c r="CF69" s="168">
        <v>0.0</v>
      </c>
      <c r="CG69" s="168">
        <v>0.0</v>
      </c>
      <c r="CH69" s="168">
        <v>0.0</v>
      </c>
      <c r="CI69" s="168">
        <v>0.0</v>
      </c>
      <c r="CJ69" s="168">
        <v>0.0</v>
      </c>
      <c r="CK69" s="169">
        <v>0.0</v>
      </c>
      <c r="CL69" s="169">
        <v>0.0</v>
      </c>
      <c r="CM69" s="169">
        <v>0.0</v>
      </c>
      <c r="CN69" s="169">
        <v>0.0</v>
      </c>
      <c r="CO69" s="169">
        <v>0.0</v>
      </c>
      <c r="CP69" s="169">
        <v>0.0</v>
      </c>
      <c r="CQ69" s="169">
        <v>0.0</v>
      </c>
      <c r="CR69" s="169">
        <v>0.0</v>
      </c>
      <c r="CS69" s="168">
        <v>0.0</v>
      </c>
      <c r="CT69" s="168">
        <v>0.0</v>
      </c>
      <c r="CU69" s="168">
        <v>0.0</v>
      </c>
      <c r="CV69" s="168">
        <v>0.0</v>
      </c>
      <c r="CW69" s="168">
        <v>0.0</v>
      </c>
      <c r="CX69" s="168">
        <v>0.0</v>
      </c>
      <c r="CY69" s="168">
        <v>0.0</v>
      </c>
      <c r="CZ69" s="168">
        <v>0.0</v>
      </c>
      <c r="DA69" s="169">
        <v>0.0</v>
      </c>
      <c r="DB69" s="169">
        <v>0.0</v>
      </c>
      <c r="DC69" s="169">
        <v>0.0</v>
      </c>
      <c r="DD69" s="169">
        <v>0.0</v>
      </c>
      <c r="DE69" s="169">
        <v>0.0</v>
      </c>
      <c r="DF69" s="169">
        <v>0.0</v>
      </c>
      <c r="DG69" s="169">
        <v>0.0</v>
      </c>
      <c r="DH69" s="169">
        <v>0.0</v>
      </c>
      <c r="DI69" s="171"/>
      <c r="DJ69" s="171"/>
      <c r="DK69" s="171"/>
      <c r="DL69" s="171"/>
      <c r="DM69" s="171"/>
      <c r="DN69" s="171"/>
      <c r="DO69" s="171"/>
      <c r="DP69" s="171"/>
      <c r="DQ69" s="171"/>
      <c r="DR69" s="171"/>
      <c r="DS69" s="171"/>
      <c r="DT69" s="171"/>
      <c r="DU69" s="171"/>
      <c r="DV69" s="171"/>
      <c r="DW69" s="171"/>
      <c r="DX69" s="171"/>
      <c r="DY69" s="171"/>
      <c r="DZ69" s="171"/>
      <c r="EA69" s="171"/>
      <c r="EB69" s="171"/>
      <c r="EC69" s="171"/>
      <c r="ED69" s="171"/>
      <c r="EE69" s="171"/>
      <c r="EF69" s="171"/>
      <c r="EG69" s="171"/>
      <c r="EH69" s="171"/>
      <c r="EI69" s="171"/>
      <c r="EJ69" s="171"/>
      <c r="EK69" s="171"/>
      <c r="EL69" s="171"/>
      <c r="EM69" s="171"/>
      <c r="EN69" s="171"/>
      <c r="EO69" s="171"/>
      <c r="EP69" s="171"/>
      <c r="EQ69" s="171"/>
      <c r="ER69" s="171"/>
      <c r="ES69" s="171"/>
      <c r="ET69" s="171"/>
      <c r="EU69" s="171"/>
      <c r="EV69" s="171"/>
      <c r="EW69" s="171"/>
      <c r="EX69" s="171"/>
      <c r="EY69" s="171"/>
      <c r="EZ69" s="171"/>
      <c r="FA69" s="171"/>
      <c r="FB69" s="171"/>
      <c r="FC69" s="171"/>
      <c r="FD69" s="171"/>
      <c r="FE69" s="171"/>
      <c r="FF69" s="171"/>
      <c r="FG69" s="171"/>
      <c r="FH69" s="171"/>
      <c r="FI69" s="171"/>
      <c r="FJ69" s="171"/>
      <c r="FK69" s="171"/>
    </row>
    <row r="70">
      <c r="A70" s="155" t="s">
        <v>404</v>
      </c>
      <c r="B70" s="155" t="s">
        <v>405</v>
      </c>
      <c r="C70" s="156" t="s">
        <v>406</v>
      </c>
      <c r="D70" s="155" t="s">
        <v>407</v>
      </c>
      <c r="E70" s="155"/>
      <c r="F70" s="157"/>
      <c r="G70" s="158" t="s">
        <v>322</v>
      </c>
      <c r="H70" s="159" t="s">
        <v>134</v>
      </c>
      <c r="I70" s="159" t="s">
        <v>158</v>
      </c>
      <c r="J70" s="174"/>
      <c r="K70" s="174"/>
      <c r="L70" s="161">
        <f t="shared" si="2"/>
        <v>10</v>
      </c>
      <c r="M70" s="162">
        <v>20.0</v>
      </c>
      <c r="N70" s="161"/>
      <c r="O70" s="163"/>
      <c r="P70" s="164" t="s">
        <v>135</v>
      </c>
      <c r="Q70" s="164"/>
      <c r="R70" s="164" t="s">
        <v>136</v>
      </c>
      <c r="S70" s="151"/>
      <c r="T70" s="165" t="b">
        <v>0</v>
      </c>
      <c r="U70" s="166" t="b">
        <v>1</v>
      </c>
      <c r="V70" s="166" t="b">
        <v>1</v>
      </c>
      <c r="W70" s="166" t="b">
        <v>1</v>
      </c>
      <c r="X70" s="165" t="b">
        <v>0</v>
      </c>
      <c r="Y70" s="165" t="b">
        <v>0</v>
      </c>
      <c r="Z70" s="165" t="b">
        <v>0</v>
      </c>
      <c r="AA70" s="166" t="b">
        <v>1</v>
      </c>
      <c r="AB70" s="166" t="b">
        <v>1</v>
      </c>
      <c r="AC70" s="165" t="b">
        <v>0</v>
      </c>
      <c r="AD70" s="165" t="b">
        <v>0</v>
      </c>
      <c r="AE70" s="166" t="b">
        <v>1</v>
      </c>
      <c r="AF70" s="166" t="b">
        <v>1</v>
      </c>
      <c r="AG70" s="165" t="b">
        <v>0</v>
      </c>
      <c r="AH70" s="165" t="b">
        <v>0</v>
      </c>
      <c r="AI70" s="165" t="b">
        <v>0</v>
      </c>
      <c r="AJ70" s="165" t="b">
        <v>0</v>
      </c>
      <c r="AK70" s="165" t="b">
        <v>0</v>
      </c>
      <c r="AL70" s="166" t="b">
        <v>1</v>
      </c>
      <c r="AM70" s="163"/>
      <c r="AN70" s="168">
        <v>0.0</v>
      </c>
      <c r="AO70" s="168">
        <v>0.0</v>
      </c>
      <c r="AP70" s="167">
        <v>1.0</v>
      </c>
      <c r="AQ70" s="167">
        <v>1.0</v>
      </c>
      <c r="AR70" s="168">
        <v>0.0</v>
      </c>
      <c r="AS70" s="168">
        <v>0.0</v>
      </c>
      <c r="AT70" s="168">
        <v>0.0</v>
      </c>
      <c r="AU70" s="168">
        <v>0.0</v>
      </c>
      <c r="AV70" s="169">
        <v>0.0</v>
      </c>
      <c r="AW70" s="169">
        <v>0.0</v>
      </c>
      <c r="AX70" s="169">
        <v>0.0</v>
      </c>
      <c r="AY70" s="169">
        <v>0.0</v>
      </c>
      <c r="AZ70" s="169">
        <v>0.0</v>
      </c>
      <c r="BA70" s="169">
        <v>0.0</v>
      </c>
      <c r="BB70" s="169">
        <v>0.0</v>
      </c>
      <c r="BC70" s="169">
        <v>0.0</v>
      </c>
      <c r="BD70" s="168">
        <v>0.0</v>
      </c>
      <c r="BE70" s="168">
        <v>0.0</v>
      </c>
      <c r="BF70" s="167">
        <v>1.0</v>
      </c>
      <c r="BG70" s="167">
        <v>1.0</v>
      </c>
      <c r="BH70" s="168">
        <v>0.0</v>
      </c>
      <c r="BI70" s="168">
        <v>0.0</v>
      </c>
      <c r="BJ70" s="168">
        <v>0.0</v>
      </c>
      <c r="BK70" s="168">
        <v>0.0</v>
      </c>
      <c r="BL70" s="169">
        <v>0.0</v>
      </c>
      <c r="BM70" s="169">
        <v>0.0</v>
      </c>
      <c r="BN70" s="169">
        <v>0.0</v>
      </c>
      <c r="BO70" s="169">
        <v>0.0</v>
      </c>
      <c r="BP70" s="170">
        <v>1.0</v>
      </c>
      <c r="BQ70" s="169">
        <v>0.0</v>
      </c>
      <c r="BR70" s="169">
        <v>0.0</v>
      </c>
      <c r="BS70" s="169">
        <v>0.0</v>
      </c>
      <c r="BT70" s="171"/>
      <c r="BU70" s="169">
        <v>0.0</v>
      </c>
      <c r="BV70" s="169">
        <v>0.0</v>
      </c>
      <c r="BW70" s="169">
        <v>0.0</v>
      </c>
      <c r="BX70" s="169">
        <v>0.0</v>
      </c>
      <c r="BY70" s="169">
        <v>0.0</v>
      </c>
      <c r="BZ70" s="169">
        <v>0.0</v>
      </c>
      <c r="CA70" s="169">
        <v>0.0</v>
      </c>
      <c r="CB70" s="169">
        <v>0.0</v>
      </c>
      <c r="CC70" s="168">
        <v>0.0</v>
      </c>
      <c r="CD70" s="168">
        <v>0.0</v>
      </c>
      <c r="CE70" s="167">
        <v>1.0</v>
      </c>
      <c r="CF70" s="167">
        <v>1.0</v>
      </c>
      <c r="CG70" s="168">
        <v>0.0</v>
      </c>
      <c r="CH70" s="168">
        <v>0.0</v>
      </c>
      <c r="CI70" s="168">
        <v>0.0</v>
      </c>
      <c r="CJ70" s="168">
        <v>0.0</v>
      </c>
      <c r="CK70" s="169">
        <v>0.0</v>
      </c>
      <c r="CL70" s="169">
        <v>0.0</v>
      </c>
      <c r="CM70" s="169">
        <v>0.0</v>
      </c>
      <c r="CN70" s="169">
        <v>0.0</v>
      </c>
      <c r="CO70" s="169">
        <v>0.0</v>
      </c>
      <c r="CP70" s="169">
        <v>0.0</v>
      </c>
      <c r="CQ70" s="169">
        <v>0.0</v>
      </c>
      <c r="CR70" s="169">
        <v>0.0</v>
      </c>
      <c r="CS70" s="168">
        <v>0.0</v>
      </c>
      <c r="CT70" s="168">
        <v>0.0</v>
      </c>
      <c r="CU70" s="167">
        <v>1.0</v>
      </c>
      <c r="CV70" s="167">
        <v>1.0</v>
      </c>
      <c r="CW70" s="168">
        <v>0.0</v>
      </c>
      <c r="CX70" s="168">
        <v>0.0</v>
      </c>
      <c r="CY70" s="168">
        <v>0.0</v>
      </c>
      <c r="CZ70" s="168">
        <v>0.0</v>
      </c>
      <c r="DA70" s="169">
        <v>0.0</v>
      </c>
      <c r="DB70" s="169">
        <v>0.0</v>
      </c>
      <c r="DC70" s="169">
        <v>0.0</v>
      </c>
      <c r="DD70" s="169">
        <v>0.0</v>
      </c>
      <c r="DE70" s="170">
        <v>1.0</v>
      </c>
      <c r="DF70" s="169">
        <v>0.0</v>
      </c>
      <c r="DG70" s="169">
        <v>0.0</v>
      </c>
      <c r="DH70" s="169">
        <v>0.0</v>
      </c>
      <c r="DI70" s="171"/>
      <c r="DJ70" s="171"/>
      <c r="DK70" s="171"/>
      <c r="DL70" s="171"/>
      <c r="DM70" s="171"/>
      <c r="DN70" s="171"/>
      <c r="DO70" s="171"/>
      <c r="DP70" s="171"/>
      <c r="DQ70" s="171"/>
      <c r="DR70" s="171"/>
      <c r="DS70" s="171"/>
      <c r="DT70" s="171"/>
      <c r="DU70" s="171"/>
      <c r="DV70" s="171"/>
      <c r="DW70" s="171"/>
      <c r="DX70" s="171"/>
      <c r="DY70" s="171"/>
      <c r="DZ70" s="171"/>
      <c r="EA70" s="171"/>
      <c r="EB70" s="171"/>
      <c r="EC70" s="171"/>
      <c r="ED70" s="171"/>
      <c r="EE70" s="171"/>
      <c r="EF70" s="171"/>
      <c r="EG70" s="171"/>
      <c r="EH70" s="171"/>
      <c r="EI70" s="171"/>
      <c r="EJ70" s="171"/>
      <c r="EK70" s="171"/>
      <c r="EL70" s="171"/>
      <c r="EM70" s="171"/>
      <c r="EN70" s="171"/>
      <c r="EO70" s="171"/>
      <c r="EP70" s="171"/>
      <c r="EQ70" s="171"/>
      <c r="ER70" s="171"/>
      <c r="ES70" s="171"/>
      <c r="ET70" s="171"/>
      <c r="EU70" s="171"/>
      <c r="EV70" s="171"/>
      <c r="EW70" s="171"/>
      <c r="EX70" s="171"/>
      <c r="EY70" s="171"/>
      <c r="EZ70" s="171"/>
      <c r="FA70" s="171"/>
      <c r="FB70" s="171"/>
      <c r="FC70" s="171"/>
      <c r="FD70" s="171"/>
      <c r="FE70" s="171"/>
      <c r="FF70" s="171"/>
      <c r="FG70" s="171"/>
      <c r="FH70" s="171"/>
      <c r="FI70" s="171"/>
      <c r="FJ70" s="171"/>
      <c r="FK70" s="171"/>
    </row>
    <row r="71">
      <c r="A71" s="155" t="s">
        <v>408</v>
      </c>
      <c r="B71" s="155" t="s">
        <v>409</v>
      </c>
      <c r="C71" s="156" t="s">
        <v>410</v>
      </c>
      <c r="D71" s="155" t="s">
        <v>411</v>
      </c>
      <c r="E71" s="155"/>
      <c r="F71" s="155"/>
      <c r="G71" s="158" t="s">
        <v>322</v>
      </c>
      <c r="H71" s="159" t="s">
        <v>186</v>
      </c>
      <c r="I71" s="159"/>
      <c r="J71" s="160"/>
      <c r="K71" s="160"/>
      <c r="L71" s="161">
        <f t="shared" si="2"/>
        <v>12</v>
      </c>
      <c r="M71" s="162">
        <v>20.0</v>
      </c>
      <c r="N71" s="161"/>
      <c r="O71" s="163"/>
      <c r="P71" s="164" t="s">
        <v>185</v>
      </c>
      <c r="Q71" s="164"/>
      <c r="R71" s="164"/>
      <c r="S71" s="151"/>
      <c r="T71" s="166" t="b">
        <v>1</v>
      </c>
      <c r="U71" s="165" t="b">
        <v>0</v>
      </c>
      <c r="V71" s="165" t="b">
        <v>0</v>
      </c>
      <c r="W71" s="165" t="b">
        <v>0</v>
      </c>
      <c r="X71" s="165" t="b">
        <v>0</v>
      </c>
      <c r="Y71" s="165" t="b">
        <v>0</v>
      </c>
      <c r="Z71" s="165" t="b">
        <v>0</v>
      </c>
      <c r="AA71" s="165" t="b">
        <v>0</v>
      </c>
      <c r="AB71" s="165" t="b">
        <v>0</v>
      </c>
      <c r="AC71" s="165" t="b">
        <v>0</v>
      </c>
      <c r="AD71" s="165" t="b">
        <v>0</v>
      </c>
      <c r="AE71" s="166" t="b">
        <v>1</v>
      </c>
      <c r="AF71" s="165" t="b">
        <v>0</v>
      </c>
      <c r="AG71" s="165" t="b">
        <v>0</v>
      </c>
      <c r="AH71" s="165" t="b">
        <v>0</v>
      </c>
      <c r="AI71" s="165" t="b">
        <v>0</v>
      </c>
      <c r="AJ71" s="165" t="b">
        <v>0</v>
      </c>
      <c r="AK71" s="165" t="b">
        <v>0</v>
      </c>
      <c r="AL71" s="165" t="b">
        <v>0</v>
      </c>
      <c r="AM71" s="163"/>
      <c r="AN71" s="168">
        <v>0.0</v>
      </c>
      <c r="AO71" s="168">
        <v>0.0</v>
      </c>
      <c r="AP71" s="168">
        <v>0.0</v>
      </c>
      <c r="AQ71" s="167">
        <v>1.0</v>
      </c>
      <c r="AR71" s="168">
        <v>0.0</v>
      </c>
      <c r="AS71" s="168">
        <v>0.0</v>
      </c>
      <c r="AT71" s="168">
        <v>0.0</v>
      </c>
      <c r="AU71" s="168">
        <v>0.0</v>
      </c>
      <c r="AV71" s="169">
        <v>0.0</v>
      </c>
      <c r="AW71" s="169">
        <v>0.0</v>
      </c>
      <c r="AX71" s="170">
        <v>1.0</v>
      </c>
      <c r="AY71" s="170">
        <v>0.0</v>
      </c>
      <c r="AZ71" s="169">
        <v>0.0</v>
      </c>
      <c r="BA71" s="169">
        <v>0.0</v>
      </c>
      <c r="BB71" s="169">
        <v>0.0</v>
      </c>
      <c r="BC71" s="169">
        <v>0.0</v>
      </c>
      <c r="BD71" s="168">
        <v>0.0</v>
      </c>
      <c r="BE71" s="168">
        <v>0.0</v>
      </c>
      <c r="BF71" s="167">
        <v>1.0</v>
      </c>
      <c r="BG71" s="167">
        <v>1.0</v>
      </c>
      <c r="BH71" s="168">
        <v>0.0</v>
      </c>
      <c r="BI71" s="168">
        <v>0.0</v>
      </c>
      <c r="BJ71" s="168">
        <v>0.0</v>
      </c>
      <c r="BK71" s="168">
        <v>0.0</v>
      </c>
      <c r="BL71" s="169">
        <v>0.0</v>
      </c>
      <c r="BM71" s="169">
        <v>0.0</v>
      </c>
      <c r="BN71" s="169">
        <v>0.0</v>
      </c>
      <c r="BO71" s="169">
        <v>0.0</v>
      </c>
      <c r="BP71" s="170">
        <v>1.0</v>
      </c>
      <c r="BQ71" s="170">
        <v>1.0</v>
      </c>
      <c r="BR71" s="169">
        <v>0.0</v>
      </c>
      <c r="BS71" s="169">
        <v>0.0</v>
      </c>
      <c r="BT71" s="171"/>
      <c r="BU71" s="169">
        <v>0.0</v>
      </c>
      <c r="BV71" s="169">
        <v>0.0</v>
      </c>
      <c r="BW71" s="170">
        <v>1.0</v>
      </c>
      <c r="BX71" s="169">
        <v>0.0</v>
      </c>
      <c r="BY71" s="169">
        <v>0.0</v>
      </c>
      <c r="BZ71" s="169">
        <v>0.0</v>
      </c>
      <c r="CA71" s="169">
        <v>0.0</v>
      </c>
      <c r="CB71" s="169">
        <v>0.0</v>
      </c>
      <c r="CC71" s="168">
        <v>0.0</v>
      </c>
      <c r="CD71" s="168">
        <v>0.0</v>
      </c>
      <c r="CE71" s="168">
        <v>0.0</v>
      </c>
      <c r="CF71" s="167">
        <v>1.0</v>
      </c>
      <c r="CG71" s="168">
        <v>0.0</v>
      </c>
      <c r="CH71" s="168">
        <v>0.0</v>
      </c>
      <c r="CI71" s="168">
        <v>0.0</v>
      </c>
      <c r="CJ71" s="168">
        <v>0.0</v>
      </c>
      <c r="CK71" s="169">
        <v>0.0</v>
      </c>
      <c r="CL71" s="169">
        <v>0.0</v>
      </c>
      <c r="CM71" s="170">
        <v>1.0</v>
      </c>
      <c r="CN71" s="169">
        <v>0.0</v>
      </c>
      <c r="CO71" s="169">
        <v>0.0</v>
      </c>
      <c r="CP71" s="169">
        <v>0.0</v>
      </c>
      <c r="CQ71" s="169">
        <v>0.0</v>
      </c>
      <c r="CR71" s="169">
        <v>0.0</v>
      </c>
      <c r="CS71" s="168">
        <v>0.0</v>
      </c>
      <c r="CT71" s="168">
        <v>0.0</v>
      </c>
      <c r="CU71" s="168">
        <v>0.0</v>
      </c>
      <c r="CV71" s="167">
        <v>1.0</v>
      </c>
      <c r="CW71" s="168">
        <v>0.0</v>
      </c>
      <c r="CX71" s="168">
        <v>0.0</v>
      </c>
      <c r="CY71" s="168">
        <v>0.0</v>
      </c>
      <c r="CZ71" s="168">
        <v>0.0</v>
      </c>
      <c r="DA71" s="169">
        <v>0.0</v>
      </c>
      <c r="DB71" s="169">
        <v>0.0</v>
      </c>
      <c r="DC71" s="169">
        <v>0.0</v>
      </c>
      <c r="DD71" s="169">
        <v>0.0</v>
      </c>
      <c r="DE71" s="170">
        <v>1.0</v>
      </c>
      <c r="DF71" s="170">
        <v>1.0</v>
      </c>
      <c r="DG71" s="169">
        <v>0.0</v>
      </c>
      <c r="DH71" s="169">
        <v>0.0</v>
      </c>
      <c r="DI71" s="171"/>
      <c r="DJ71" s="171"/>
      <c r="DK71" s="171"/>
      <c r="DL71" s="171"/>
      <c r="DM71" s="171"/>
      <c r="DN71" s="171"/>
      <c r="DO71" s="171"/>
      <c r="DP71" s="171"/>
      <c r="DQ71" s="171"/>
      <c r="DR71" s="171"/>
      <c r="DS71" s="171"/>
      <c r="DT71" s="171"/>
      <c r="DU71" s="171"/>
      <c r="DV71" s="171"/>
      <c r="DW71" s="171"/>
      <c r="DX71" s="171"/>
      <c r="DY71" s="171"/>
      <c r="DZ71" s="171"/>
      <c r="EA71" s="171"/>
      <c r="EB71" s="171"/>
      <c r="EC71" s="171"/>
      <c r="ED71" s="171"/>
      <c r="EE71" s="171"/>
      <c r="EF71" s="171"/>
      <c r="EG71" s="171"/>
      <c r="EH71" s="171"/>
      <c r="EI71" s="171"/>
      <c r="EJ71" s="171"/>
      <c r="EK71" s="171"/>
      <c r="EL71" s="171"/>
      <c r="EM71" s="171"/>
      <c r="EN71" s="171"/>
      <c r="EO71" s="171"/>
      <c r="EP71" s="171"/>
      <c r="EQ71" s="171"/>
      <c r="ER71" s="171"/>
      <c r="ES71" s="171"/>
      <c r="ET71" s="171"/>
      <c r="EU71" s="171"/>
      <c r="EV71" s="171"/>
      <c r="EW71" s="171"/>
      <c r="EX71" s="171"/>
      <c r="EY71" s="171"/>
      <c r="EZ71" s="171"/>
      <c r="FA71" s="171"/>
      <c r="FB71" s="171"/>
      <c r="FC71" s="171"/>
      <c r="FD71" s="171"/>
      <c r="FE71" s="171"/>
      <c r="FF71" s="171"/>
      <c r="FG71" s="171"/>
      <c r="FH71" s="171"/>
      <c r="FI71" s="171"/>
      <c r="FJ71" s="171"/>
      <c r="FK71" s="171"/>
    </row>
    <row r="72">
      <c r="A72" s="155" t="s">
        <v>210</v>
      </c>
      <c r="B72" s="155" t="s">
        <v>412</v>
      </c>
      <c r="C72" s="156" t="s">
        <v>413</v>
      </c>
      <c r="D72" s="155" t="s">
        <v>414</v>
      </c>
      <c r="E72" s="155" t="s">
        <v>132</v>
      </c>
      <c r="F72" s="157"/>
      <c r="G72" s="158" t="s">
        <v>133</v>
      </c>
      <c r="H72" s="159" t="s">
        <v>134</v>
      </c>
      <c r="I72" s="159" t="s">
        <v>158</v>
      </c>
      <c r="J72" s="174"/>
      <c r="K72" s="174"/>
      <c r="L72" s="161">
        <f t="shared" si="2"/>
        <v>10</v>
      </c>
      <c r="M72" s="162">
        <v>20.0</v>
      </c>
      <c r="N72" s="161"/>
      <c r="O72" s="163"/>
      <c r="P72" s="164" t="s">
        <v>135</v>
      </c>
      <c r="Q72" s="164"/>
      <c r="R72" s="175"/>
      <c r="S72" s="151"/>
      <c r="T72" s="165" t="b">
        <v>0</v>
      </c>
      <c r="U72" s="166" t="b">
        <v>1</v>
      </c>
      <c r="V72" s="165" t="b">
        <v>0</v>
      </c>
      <c r="W72" s="165" t="b">
        <v>0</v>
      </c>
      <c r="X72" s="165" t="b">
        <v>0</v>
      </c>
      <c r="Y72" s="165" t="b">
        <v>0</v>
      </c>
      <c r="Z72" s="166" t="b">
        <v>1</v>
      </c>
      <c r="AA72" s="165" t="b">
        <v>0</v>
      </c>
      <c r="AB72" s="165" t="b">
        <v>0</v>
      </c>
      <c r="AC72" s="165" t="b">
        <v>0</v>
      </c>
      <c r="AD72" s="165" t="b">
        <v>0</v>
      </c>
      <c r="AE72" s="166" t="b">
        <v>1</v>
      </c>
      <c r="AF72" s="165" t="b">
        <v>0</v>
      </c>
      <c r="AG72" s="165" t="b">
        <v>0</v>
      </c>
      <c r="AH72" s="165" t="b">
        <v>0</v>
      </c>
      <c r="AI72" s="166" t="b">
        <v>1</v>
      </c>
      <c r="AJ72" s="165" t="b">
        <v>0</v>
      </c>
      <c r="AK72" s="165" t="b">
        <v>0</v>
      </c>
      <c r="AL72" s="166" t="b">
        <v>1</v>
      </c>
      <c r="AM72" s="163"/>
      <c r="AN72" s="168">
        <v>0.0</v>
      </c>
      <c r="AO72" s="168">
        <v>0.0</v>
      </c>
      <c r="AP72" s="167">
        <v>0.0</v>
      </c>
      <c r="AQ72" s="167">
        <v>1.0</v>
      </c>
      <c r="AR72" s="168">
        <v>0.0</v>
      </c>
      <c r="AS72" s="168">
        <v>0.0</v>
      </c>
      <c r="AT72" s="168">
        <v>0.0</v>
      </c>
      <c r="AU72" s="168">
        <v>0.0</v>
      </c>
      <c r="AV72" s="169">
        <v>0.0</v>
      </c>
      <c r="AW72" s="169">
        <v>0.0</v>
      </c>
      <c r="AX72" s="169">
        <v>0.0</v>
      </c>
      <c r="AY72" s="169">
        <v>0.0</v>
      </c>
      <c r="AZ72" s="170">
        <v>1.0</v>
      </c>
      <c r="BA72" s="169">
        <v>0.0</v>
      </c>
      <c r="BB72" s="169">
        <v>0.0</v>
      </c>
      <c r="BC72" s="169">
        <v>0.0</v>
      </c>
      <c r="BD72" s="168">
        <v>0.0</v>
      </c>
      <c r="BE72" s="168">
        <v>0.0</v>
      </c>
      <c r="BF72" s="168">
        <v>0.0</v>
      </c>
      <c r="BG72" s="168">
        <v>0.0</v>
      </c>
      <c r="BH72" s="168">
        <v>0.0</v>
      </c>
      <c r="BI72" s="168">
        <v>0.0</v>
      </c>
      <c r="BJ72" s="168">
        <v>0.0</v>
      </c>
      <c r="BK72" s="168">
        <v>0.0</v>
      </c>
      <c r="BL72" s="169">
        <v>0.0</v>
      </c>
      <c r="BM72" s="169">
        <v>0.0</v>
      </c>
      <c r="BN72" s="169">
        <v>0.0</v>
      </c>
      <c r="BO72" s="169">
        <v>0.0</v>
      </c>
      <c r="BP72" s="170">
        <v>1.0</v>
      </c>
      <c r="BQ72" s="170">
        <v>1.0</v>
      </c>
      <c r="BR72" s="169">
        <v>0.0</v>
      </c>
      <c r="BS72" s="169">
        <v>0.0</v>
      </c>
      <c r="BT72" s="171"/>
      <c r="BU72" s="169">
        <v>0.0</v>
      </c>
      <c r="BV72" s="170">
        <v>1.0</v>
      </c>
      <c r="BW72" s="170">
        <v>0.0</v>
      </c>
      <c r="BX72" s="169">
        <v>0.0</v>
      </c>
      <c r="BY72" s="169">
        <v>0.0</v>
      </c>
      <c r="BZ72" s="169">
        <v>0.0</v>
      </c>
      <c r="CA72" s="169">
        <v>0.0</v>
      </c>
      <c r="CB72" s="169">
        <v>0.0</v>
      </c>
      <c r="CC72" s="168">
        <v>0.0</v>
      </c>
      <c r="CD72" s="168">
        <v>0.0</v>
      </c>
      <c r="CE72" s="167">
        <v>1.0</v>
      </c>
      <c r="CF72" s="167">
        <v>1.0</v>
      </c>
      <c r="CG72" s="168">
        <v>0.0</v>
      </c>
      <c r="CH72" s="168">
        <v>0.0</v>
      </c>
      <c r="CI72" s="168">
        <v>0.0</v>
      </c>
      <c r="CJ72" s="168">
        <v>0.0</v>
      </c>
      <c r="CK72" s="169">
        <v>0.0</v>
      </c>
      <c r="CL72" s="169">
        <v>0.0</v>
      </c>
      <c r="CM72" s="169">
        <v>0.0</v>
      </c>
      <c r="CN72" s="169">
        <v>0.0</v>
      </c>
      <c r="CO72" s="170">
        <v>1.0</v>
      </c>
      <c r="CP72" s="169">
        <v>0.0</v>
      </c>
      <c r="CQ72" s="169">
        <v>0.0</v>
      </c>
      <c r="CR72" s="169">
        <v>0.0</v>
      </c>
      <c r="CS72" s="168">
        <v>0.0</v>
      </c>
      <c r="CT72" s="168">
        <v>0.0</v>
      </c>
      <c r="CU72" s="168">
        <v>0.0</v>
      </c>
      <c r="CV72" s="168">
        <v>0.0</v>
      </c>
      <c r="CW72" s="168">
        <v>0.0</v>
      </c>
      <c r="CX72" s="168">
        <v>0.0</v>
      </c>
      <c r="CY72" s="168">
        <v>0.0</v>
      </c>
      <c r="CZ72" s="168">
        <v>0.0</v>
      </c>
      <c r="DA72" s="169">
        <v>0.0</v>
      </c>
      <c r="DB72" s="169">
        <v>0.0</v>
      </c>
      <c r="DC72" s="169">
        <v>0.0</v>
      </c>
      <c r="DD72" s="169">
        <v>0.0</v>
      </c>
      <c r="DE72" s="170">
        <v>1.0</v>
      </c>
      <c r="DF72" s="170">
        <v>1.0</v>
      </c>
      <c r="DG72" s="169">
        <v>0.0</v>
      </c>
      <c r="DH72" s="169">
        <v>0.0</v>
      </c>
      <c r="DI72" s="171"/>
      <c r="DJ72" s="171"/>
      <c r="DK72" s="171"/>
      <c r="DL72" s="171"/>
      <c r="DM72" s="171"/>
      <c r="DN72" s="171"/>
      <c r="DO72" s="171"/>
      <c r="DP72" s="171"/>
      <c r="DQ72" s="171"/>
      <c r="DR72" s="171"/>
      <c r="DS72" s="171"/>
      <c r="DT72" s="171"/>
      <c r="DU72" s="171"/>
      <c r="DV72" s="171"/>
      <c r="DW72" s="171"/>
      <c r="DX72" s="171"/>
      <c r="DY72" s="171"/>
      <c r="DZ72" s="171"/>
      <c r="EA72" s="171"/>
      <c r="EB72" s="171"/>
      <c r="EC72" s="171"/>
      <c r="ED72" s="171"/>
      <c r="EE72" s="171"/>
      <c r="EF72" s="171"/>
      <c r="EG72" s="171"/>
      <c r="EH72" s="171"/>
      <c r="EI72" s="171"/>
      <c r="EJ72" s="171"/>
      <c r="EK72" s="171"/>
      <c r="EL72" s="171"/>
      <c r="EM72" s="171"/>
      <c r="EN72" s="171"/>
      <c r="EO72" s="171"/>
      <c r="EP72" s="171"/>
      <c r="EQ72" s="171"/>
      <c r="ER72" s="171"/>
      <c r="ES72" s="171"/>
      <c r="ET72" s="171"/>
      <c r="EU72" s="171"/>
      <c r="EV72" s="171"/>
      <c r="EW72" s="171"/>
      <c r="EX72" s="171"/>
      <c r="EY72" s="171"/>
      <c r="EZ72" s="171"/>
      <c r="FA72" s="171"/>
      <c r="FB72" s="171"/>
      <c r="FC72" s="171"/>
      <c r="FD72" s="171"/>
      <c r="FE72" s="171"/>
      <c r="FF72" s="171"/>
      <c r="FG72" s="171"/>
      <c r="FH72" s="171"/>
      <c r="FI72" s="171"/>
      <c r="FJ72" s="171"/>
      <c r="FK72" s="171"/>
    </row>
    <row r="73">
      <c r="A73" s="155" t="s">
        <v>415</v>
      </c>
      <c r="B73" s="155" t="s">
        <v>416</v>
      </c>
      <c r="C73" s="156" t="s">
        <v>417</v>
      </c>
      <c r="D73" s="155" t="s">
        <v>418</v>
      </c>
      <c r="E73" s="155" t="s">
        <v>132</v>
      </c>
      <c r="F73" s="157"/>
      <c r="G73" s="158" t="s">
        <v>322</v>
      </c>
      <c r="H73" s="159" t="s">
        <v>134</v>
      </c>
      <c r="I73" s="159" t="s">
        <v>158</v>
      </c>
      <c r="J73" s="174"/>
      <c r="K73" s="174"/>
      <c r="L73" s="161">
        <f t="shared" si="2"/>
        <v>22</v>
      </c>
      <c r="M73" s="162">
        <v>20.0</v>
      </c>
      <c r="N73" s="161"/>
      <c r="O73" s="163"/>
      <c r="P73" s="164" t="s">
        <v>249</v>
      </c>
      <c r="Q73" s="164"/>
      <c r="R73" s="175"/>
      <c r="S73" s="151"/>
      <c r="T73" s="165" t="b">
        <v>0</v>
      </c>
      <c r="U73" s="165" t="b">
        <v>0</v>
      </c>
      <c r="V73" s="165" t="b">
        <v>0</v>
      </c>
      <c r="W73" s="165" t="b">
        <v>0</v>
      </c>
      <c r="X73" s="165" t="b">
        <v>0</v>
      </c>
      <c r="Y73" s="165" t="b">
        <v>0</v>
      </c>
      <c r="Z73" s="165" t="b">
        <v>0</v>
      </c>
      <c r="AA73" s="165" t="b">
        <v>0</v>
      </c>
      <c r="AB73" s="165" t="b">
        <v>0</v>
      </c>
      <c r="AC73" s="165" t="b">
        <v>0</v>
      </c>
      <c r="AD73" s="166" t="b">
        <v>1</v>
      </c>
      <c r="AE73" s="165" t="b">
        <v>0</v>
      </c>
      <c r="AF73" s="165" t="b">
        <v>0</v>
      </c>
      <c r="AG73" s="165" t="b">
        <v>0</v>
      </c>
      <c r="AH73" s="165" t="b">
        <v>0</v>
      </c>
      <c r="AI73" s="165" t="b">
        <v>0</v>
      </c>
      <c r="AJ73" s="165" t="b">
        <v>0</v>
      </c>
      <c r="AK73" s="165" t="b">
        <v>0</v>
      </c>
      <c r="AL73" s="165" t="b">
        <v>0</v>
      </c>
      <c r="AM73" s="163"/>
      <c r="AN73" s="168">
        <v>0.0</v>
      </c>
      <c r="AO73" s="168">
        <v>0.0</v>
      </c>
      <c r="AP73" s="168">
        <v>0.0</v>
      </c>
      <c r="AQ73" s="168">
        <v>0.0</v>
      </c>
      <c r="AR73" s="168">
        <v>0.0</v>
      </c>
      <c r="AS73" s="167">
        <v>1.0</v>
      </c>
      <c r="AT73" s="167">
        <v>1.0</v>
      </c>
      <c r="AU73" s="167">
        <v>1.0</v>
      </c>
      <c r="AV73" s="169">
        <v>0.0</v>
      </c>
      <c r="AW73" s="170">
        <v>1.0</v>
      </c>
      <c r="AX73" s="169">
        <v>0.0</v>
      </c>
      <c r="AY73" s="169">
        <v>0.0</v>
      </c>
      <c r="AZ73" s="170">
        <v>1.0</v>
      </c>
      <c r="BA73" s="169">
        <v>0.0</v>
      </c>
      <c r="BB73" s="169">
        <v>0.0</v>
      </c>
      <c r="BC73" s="170">
        <v>1.0</v>
      </c>
      <c r="BD73" s="167">
        <v>1.0</v>
      </c>
      <c r="BE73" s="168">
        <v>0.0</v>
      </c>
      <c r="BF73" s="168">
        <v>0.0</v>
      </c>
      <c r="BG73" s="168">
        <v>0.0</v>
      </c>
      <c r="BH73" s="168">
        <v>0.0</v>
      </c>
      <c r="BI73" s="168">
        <v>0.0</v>
      </c>
      <c r="BJ73" s="167">
        <v>1.0</v>
      </c>
      <c r="BK73" s="168">
        <v>0.0</v>
      </c>
      <c r="BL73" s="169">
        <v>0.0</v>
      </c>
      <c r="BM73" s="170">
        <v>1.0</v>
      </c>
      <c r="BN73" s="170">
        <v>1.0</v>
      </c>
      <c r="BO73" s="169">
        <v>0.0</v>
      </c>
      <c r="BP73" s="169">
        <v>0.0</v>
      </c>
      <c r="BQ73" s="170">
        <v>1.0</v>
      </c>
      <c r="BR73" s="169">
        <v>0.0</v>
      </c>
      <c r="BS73" s="169">
        <v>0.0</v>
      </c>
      <c r="BT73" s="171"/>
      <c r="BU73" s="169">
        <v>0.0</v>
      </c>
      <c r="BV73" s="169">
        <v>0.0</v>
      </c>
      <c r="BW73" s="169">
        <v>0.0</v>
      </c>
      <c r="BX73" s="169">
        <v>0.0</v>
      </c>
      <c r="BY73" s="169">
        <v>0.0</v>
      </c>
      <c r="BZ73" s="169">
        <v>0.0</v>
      </c>
      <c r="CA73" s="169">
        <v>0.0</v>
      </c>
      <c r="CB73" s="169">
        <v>0.0</v>
      </c>
      <c r="CC73" s="168">
        <v>0.0</v>
      </c>
      <c r="CD73" s="168">
        <v>0.0</v>
      </c>
      <c r="CE73" s="168">
        <v>0.0</v>
      </c>
      <c r="CF73" s="168">
        <v>0.0</v>
      </c>
      <c r="CG73" s="168">
        <v>0.0</v>
      </c>
      <c r="CH73" s="168">
        <v>0.0</v>
      </c>
      <c r="CI73" s="167">
        <v>1.0</v>
      </c>
      <c r="CJ73" s="167">
        <v>1.0</v>
      </c>
      <c r="CK73" s="169">
        <v>0.0</v>
      </c>
      <c r="CL73" s="170">
        <v>1.0</v>
      </c>
      <c r="CM73" s="169">
        <v>0.0</v>
      </c>
      <c r="CN73" s="169">
        <v>0.0</v>
      </c>
      <c r="CO73" s="170">
        <v>1.0</v>
      </c>
      <c r="CP73" s="169">
        <v>0.0</v>
      </c>
      <c r="CQ73" s="169">
        <v>0.0</v>
      </c>
      <c r="CR73" s="170">
        <v>1.0</v>
      </c>
      <c r="CS73" s="167">
        <v>1.0</v>
      </c>
      <c r="CT73" s="168">
        <v>0.0</v>
      </c>
      <c r="CU73" s="168">
        <v>0.0</v>
      </c>
      <c r="CV73" s="168">
        <v>0.0</v>
      </c>
      <c r="CW73" s="168">
        <v>0.0</v>
      </c>
      <c r="CX73" s="168">
        <v>0.0</v>
      </c>
      <c r="CY73" s="167">
        <v>1.0</v>
      </c>
      <c r="CZ73" s="168">
        <v>0.0</v>
      </c>
      <c r="DA73" s="169">
        <v>0.0</v>
      </c>
      <c r="DB73" s="170">
        <v>1.0</v>
      </c>
      <c r="DC73" s="170">
        <v>1.0</v>
      </c>
      <c r="DD73" s="169">
        <v>0.0</v>
      </c>
      <c r="DE73" s="169">
        <v>0.0</v>
      </c>
      <c r="DF73" s="170">
        <v>1.0</v>
      </c>
      <c r="DG73" s="170">
        <v>1.0</v>
      </c>
      <c r="DH73" s="169">
        <v>0.0</v>
      </c>
      <c r="DI73" s="171"/>
      <c r="DJ73" s="171"/>
      <c r="DK73" s="171"/>
      <c r="DL73" s="171"/>
      <c r="DM73" s="171"/>
      <c r="DN73" s="171"/>
      <c r="DO73" s="171"/>
      <c r="DP73" s="171"/>
      <c r="DQ73" s="171"/>
      <c r="DR73" s="171"/>
      <c r="DS73" s="171"/>
      <c r="DT73" s="171"/>
      <c r="DU73" s="171"/>
      <c r="DV73" s="171"/>
      <c r="DW73" s="171"/>
      <c r="DX73" s="171"/>
      <c r="DY73" s="171"/>
      <c r="DZ73" s="171"/>
      <c r="EA73" s="171"/>
      <c r="EB73" s="171"/>
      <c r="EC73" s="171"/>
      <c r="ED73" s="171"/>
      <c r="EE73" s="171"/>
      <c r="EF73" s="171"/>
      <c r="EG73" s="171"/>
      <c r="EH73" s="171"/>
      <c r="EI73" s="171"/>
      <c r="EJ73" s="171"/>
      <c r="EK73" s="171"/>
      <c r="EL73" s="171"/>
      <c r="EM73" s="171"/>
      <c r="EN73" s="171"/>
      <c r="EO73" s="171"/>
      <c r="EP73" s="171"/>
      <c r="EQ73" s="171"/>
      <c r="ER73" s="171"/>
      <c r="ES73" s="171"/>
      <c r="ET73" s="171"/>
      <c r="EU73" s="171"/>
      <c r="EV73" s="171"/>
      <c r="EW73" s="171"/>
      <c r="EX73" s="171"/>
      <c r="EY73" s="171"/>
      <c r="EZ73" s="171"/>
      <c r="FA73" s="171"/>
      <c r="FB73" s="171"/>
      <c r="FC73" s="171"/>
      <c r="FD73" s="171"/>
      <c r="FE73" s="171"/>
      <c r="FF73" s="171"/>
      <c r="FG73" s="171"/>
      <c r="FH73" s="171"/>
      <c r="FI73" s="171"/>
      <c r="FJ73" s="171"/>
      <c r="FK73" s="171"/>
    </row>
    <row r="74">
      <c r="A74" s="155" t="s">
        <v>342</v>
      </c>
      <c r="B74" s="155" t="s">
        <v>419</v>
      </c>
      <c r="C74" s="156" t="s">
        <v>420</v>
      </c>
      <c r="D74" s="155" t="s">
        <v>421</v>
      </c>
      <c r="E74" s="155" t="s">
        <v>132</v>
      </c>
      <c r="F74" s="157"/>
      <c r="G74" s="158" t="s">
        <v>133</v>
      </c>
      <c r="H74" s="159" t="s">
        <v>134</v>
      </c>
      <c r="I74" s="159" t="s">
        <v>422</v>
      </c>
      <c r="J74" s="160"/>
      <c r="K74" s="160"/>
      <c r="L74" s="161">
        <f t="shared" si="2"/>
        <v>18</v>
      </c>
      <c r="M74" s="162">
        <v>20.0</v>
      </c>
      <c r="N74" s="161"/>
      <c r="O74" s="163"/>
      <c r="P74" s="164" t="s">
        <v>159</v>
      </c>
      <c r="Q74" s="164"/>
      <c r="R74" s="175"/>
      <c r="S74" s="151"/>
      <c r="T74" s="166" t="b">
        <v>1</v>
      </c>
      <c r="U74" s="165" t="b">
        <v>0</v>
      </c>
      <c r="V74" s="165" t="b">
        <v>0</v>
      </c>
      <c r="W74" s="165" t="b">
        <v>0</v>
      </c>
      <c r="X74" s="165" t="b">
        <v>0</v>
      </c>
      <c r="Y74" s="165" t="b">
        <v>0</v>
      </c>
      <c r="Z74" s="165" t="b">
        <v>0</v>
      </c>
      <c r="AA74" s="165" t="b">
        <v>0</v>
      </c>
      <c r="AB74" s="165" t="b">
        <v>0</v>
      </c>
      <c r="AC74" s="165" t="b">
        <v>0</v>
      </c>
      <c r="AD74" s="165" t="b">
        <v>0</v>
      </c>
      <c r="AE74" s="165" t="b">
        <v>0</v>
      </c>
      <c r="AF74" s="165" t="b">
        <v>0</v>
      </c>
      <c r="AG74" s="165" t="b">
        <v>0</v>
      </c>
      <c r="AH74" s="165" t="b">
        <v>0</v>
      </c>
      <c r="AI74" s="165" t="b">
        <v>0</v>
      </c>
      <c r="AJ74" s="165" t="b">
        <v>0</v>
      </c>
      <c r="AK74" s="165" t="b">
        <v>0</v>
      </c>
      <c r="AL74" s="165" t="b">
        <v>0</v>
      </c>
      <c r="AM74" s="163"/>
      <c r="AN74" s="168">
        <v>0.0</v>
      </c>
      <c r="AO74" s="167">
        <v>0.0</v>
      </c>
      <c r="AP74" s="168">
        <v>0.0</v>
      </c>
      <c r="AQ74" s="168">
        <v>0.0</v>
      </c>
      <c r="AR74" s="168">
        <v>0.0</v>
      </c>
      <c r="AS74" s="168">
        <v>0.0</v>
      </c>
      <c r="AT74" s="167">
        <v>0.0</v>
      </c>
      <c r="AU74" s="167">
        <v>0.0</v>
      </c>
      <c r="AV74" s="169">
        <v>0.0</v>
      </c>
      <c r="AW74" s="169">
        <v>0.0</v>
      </c>
      <c r="AX74" s="169">
        <v>0.0</v>
      </c>
      <c r="AY74" s="170">
        <v>1.0</v>
      </c>
      <c r="AZ74" s="170">
        <v>1.0</v>
      </c>
      <c r="BA74" s="170">
        <v>1.0</v>
      </c>
      <c r="BB74" s="170">
        <v>1.0</v>
      </c>
      <c r="BC74" s="169">
        <v>0.0</v>
      </c>
      <c r="BD74" s="168">
        <v>0.0</v>
      </c>
      <c r="BE74" s="167">
        <v>1.0</v>
      </c>
      <c r="BF74" s="168">
        <v>0.0</v>
      </c>
      <c r="BG74" s="168">
        <v>0.0</v>
      </c>
      <c r="BH74" s="168">
        <v>0.0</v>
      </c>
      <c r="BI74" s="168">
        <v>0.0</v>
      </c>
      <c r="BJ74" s="168">
        <v>0.0</v>
      </c>
      <c r="BK74" s="167">
        <v>1.0</v>
      </c>
      <c r="BL74" s="169">
        <v>0.0</v>
      </c>
      <c r="BM74" s="169">
        <v>0.0</v>
      </c>
      <c r="BN74" s="169">
        <v>0.0</v>
      </c>
      <c r="BO74" s="169">
        <v>0.0</v>
      </c>
      <c r="BP74" s="169">
        <v>0.0</v>
      </c>
      <c r="BQ74" s="169">
        <v>0.0</v>
      </c>
      <c r="BR74" s="169">
        <v>0.0</v>
      </c>
      <c r="BS74" s="169">
        <v>0.0</v>
      </c>
      <c r="BT74" s="171"/>
      <c r="BU74" s="169">
        <v>0.0</v>
      </c>
      <c r="BV74" s="169">
        <v>0.0</v>
      </c>
      <c r="BW74" s="169">
        <v>0.0</v>
      </c>
      <c r="BX74" s="170">
        <v>1.0</v>
      </c>
      <c r="BY74" s="170">
        <v>1.0</v>
      </c>
      <c r="BZ74" s="170">
        <v>1.0</v>
      </c>
      <c r="CA74" s="170">
        <v>1.0</v>
      </c>
      <c r="CB74" s="169">
        <v>0.0</v>
      </c>
      <c r="CC74" s="168">
        <v>0.0</v>
      </c>
      <c r="CD74" s="168">
        <v>0.0</v>
      </c>
      <c r="CE74" s="168">
        <v>0.0</v>
      </c>
      <c r="CF74" s="168">
        <v>0.0</v>
      </c>
      <c r="CG74" s="168">
        <v>0.0</v>
      </c>
      <c r="CH74" s="168">
        <v>0.0</v>
      </c>
      <c r="CI74" s="167">
        <v>1.0</v>
      </c>
      <c r="CJ74" s="167">
        <v>1.0</v>
      </c>
      <c r="CK74" s="169">
        <v>0.0</v>
      </c>
      <c r="CL74" s="169">
        <v>0.0</v>
      </c>
      <c r="CM74" s="169">
        <v>0.0</v>
      </c>
      <c r="CN74" s="170">
        <v>1.0</v>
      </c>
      <c r="CO74" s="170">
        <v>1.0</v>
      </c>
      <c r="CP74" s="170">
        <v>1.0</v>
      </c>
      <c r="CQ74" s="170">
        <v>1.0</v>
      </c>
      <c r="CR74" s="169">
        <v>0.0</v>
      </c>
      <c r="CS74" s="168">
        <v>0.0</v>
      </c>
      <c r="CT74" s="168">
        <v>0.0</v>
      </c>
      <c r="CU74" s="168">
        <v>0.0</v>
      </c>
      <c r="CV74" s="168">
        <v>0.0</v>
      </c>
      <c r="CW74" s="168">
        <v>0.0</v>
      </c>
      <c r="CX74" s="168">
        <v>0.0</v>
      </c>
      <c r="CY74" s="168">
        <v>0.0</v>
      </c>
      <c r="CZ74" s="168">
        <v>0.0</v>
      </c>
      <c r="DA74" s="169">
        <v>0.0</v>
      </c>
      <c r="DB74" s="169">
        <v>0.0</v>
      </c>
      <c r="DC74" s="169">
        <v>0.0</v>
      </c>
      <c r="DD74" s="170">
        <v>1.0</v>
      </c>
      <c r="DE74" s="170">
        <v>1.0</v>
      </c>
      <c r="DF74" s="169">
        <v>0.0</v>
      </c>
      <c r="DG74" s="169">
        <v>0.0</v>
      </c>
      <c r="DH74" s="169">
        <v>0.0</v>
      </c>
      <c r="DI74" s="171"/>
      <c r="DJ74" s="171"/>
      <c r="DK74" s="171"/>
      <c r="DL74" s="171"/>
      <c r="DM74" s="171"/>
      <c r="DN74" s="171"/>
      <c r="DO74" s="171"/>
      <c r="DP74" s="171"/>
      <c r="DQ74" s="171"/>
      <c r="DR74" s="171"/>
      <c r="DS74" s="171"/>
      <c r="DT74" s="171"/>
      <c r="DU74" s="171"/>
      <c r="DV74" s="171"/>
      <c r="DW74" s="171"/>
      <c r="DX74" s="171"/>
      <c r="DY74" s="171"/>
      <c r="DZ74" s="171"/>
      <c r="EA74" s="171"/>
      <c r="EB74" s="171"/>
      <c r="EC74" s="171"/>
      <c r="ED74" s="171"/>
      <c r="EE74" s="171"/>
      <c r="EF74" s="171"/>
      <c r="EG74" s="171"/>
      <c r="EH74" s="171"/>
      <c r="EI74" s="171"/>
      <c r="EJ74" s="171"/>
      <c r="EK74" s="171"/>
      <c r="EL74" s="171"/>
      <c r="EM74" s="171"/>
      <c r="EN74" s="171"/>
      <c r="EO74" s="171"/>
      <c r="EP74" s="171"/>
      <c r="EQ74" s="171"/>
      <c r="ER74" s="171"/>
      <c r="ES74" s="171"/>
      <c r="ET74" s="171"/>
      <c r="EU74" s="171"/>
      <c r="EV74" s="171"/>
      <c r="EW74" s="171"/>
      <c r="EX74" s="171"/>
      <c r="EY74" s="171"/>
      <c r="EZ74" s="171"/>
      <c r="FA74" s="171"/>
      <c r="FB74" s="171"/>
      <c r="FC74" s="171"/>
      <c r="FD74" s="171"/>
      <c r="FE74" s="171"/>
      <c r="FF74" s="171"/>
      <c r="FG74" s="171"/>
      <c r="FH74" s="171"/>
      <c r="FI74" s="171"/>
      <c r="FJ74" s="171"/>
      <c r="FK74" s="171"/>
    </row>
    <row r="75">
      <c r="A75" s="155" t="s">
        <v>423</v>
      </c>
      <c r="B75" s="155" t="s">
        <v>424</v>
      </c>
      <c r="C75" s="155" t="s">
        <v>425</v>
      </c>
      <c r="D75" s="155" t="s">
        <v>426</v>
      </c>
      <c r="E75" s="201" t="s">
        <v>132</v>
      </c>
      <c r="F75" s="157"/>
      <c r="G75" s="158" t="s">
        <v>322</v>
      </c>
      <c r="H75" s="159" t="s">
        <v>134</v>
      </c>
      <c r="I75" s="159" t="s">
        <v>158</v>
      </c>
      <c r="J75" s="160"/>
      <c r="K75" s="160"/>
      <c r="L75" s="161">
        <f t="shared" si="2"/>
        <v>19</v>
      </c>
      <c r="M75" s="162">
        <v>20.0</v>
      </c>
      <c r="N75" s="161"/>
      <c r="O75" s="163"/>
      <c r="P75" s="164" t="s">
        <v>159</v>
      </c>
      <c r="Q75" s="164"/>
      <c r="R75" s="175"/>
      <c r="S75" s="151"/>
      <c r="T75" s="165" t="b">
        <v>0</v>
      </c>
      <c r="U75" s="165" t="b">
        <v>0</v>
      </c>
      <c r="V75" s="166" t="b">
        <v>1</v>
      </c>
      <c r="W75" s="165" t="b">
        <v>0</v>
      </c>
      <c r="X75" s="166" t="b">
        <v>1</v>
      </c>
      <c r="Y75" s="165" t="b">
        <v>0</v>
      </c>
      <c r="Z75" s="165" t="b">
        <v>0</v>
      </c>
      <c r="AA75" s="165" t="b">
        <v>0</v>
      </c>
      <c r="AB75" s="165" t="b">
        <v>0</v>
      </c>
      <c r="AC75" s="165" t="b">
        <v>0</v>
      </c>
      <c r="AD75" s="165" t="b">
        <v>0</v>
      </c>
      <c r="AE75" s="166" t="b">
        <v>1</v>
      </c>
      <c r="AF75" s="165" t="b">
        <v>0</v>
      </c>
      <c r="AG75" s="165" t="b">
        <v>0</v>
      </c>
      <c r="AH75" s="165" t="b">
        <v>0</v>
      </c>
      <c r="AI75" s="165" t="b">
        <v>0</v>
      </c>
      <c r="AJ75" s="165" t="b">
        <v>0</v>
      </c>
      <c r="AK75" s="165" t="b">
        <v>0</v>
      </c>
      <c r="AL75" s="165" t="b">
        <v>0</v>
      </c>
      <c r="AM75" s="163"/>
      <c r="AN75" s="168">
        <v>0.0</v>
      </c>
      <c r="AO75" s="168">
        <v>0.0</v>
      </c>
      <c r="AP75" s="167">
        <v>1.0</v>
      </c>
      <c r="AQ75" s="167">
        <v>1.0</v>
      </c>
      <c r="AR75" s="167">
        <v>1.0</v>
      </c>
      <c r="AS75" s="168">
        <v>0.0</v>
      </c>
      <c r="AT75" s="168">
        <v>0.0</v>
      </c>
      <c r="AU75" s="168">
        <v>0.0</v>
      </c>
      <c r="AV75" s="170">
        <v>1.0</v>
      </c>
      <c r="AW75" s="170">
        <v>1.0</v>
      </c>
      <c r="AX75" s="170">
        <v>1.0</v>
      </c>
      <c r="AY75" s="169">
        <v>0.0</v>
      </c>
      <c r="AZ75" s="169">
        <v>0.0</v>
      </c>
      <c r="BA75" s="169">
        <v>0.0</v>
      </c>
      <c r="BB75" s="169">
        <v>0.0</v>
      </c>
      <c r="BC75" s="169">
        <v>0.0</v>
      </c>
      <c r="BD75" s="168">
        <v>0.0</v>
      </c>
      <c r="BE75" s="167">
        <v>1.0</v>
      </c>
      <c r="BF75" s="167">
        <v>1.0</v>
      </c>
      <c r="BG75" s="168">
        <v>0.0</v>
      </c>
      <c r="BH75" s="168">
        <v>0.0</v>
      </c>
      <c r="BI75" s="168">
        <v>0.0</v>
      </c>
      <c r="BJ75" s="168">
        <v>0.0</v>
      </c>
      <c r="BK75" s="168">
        <v>0.0</v>
      </c>
      <c r="BL75" s="169">
        <v>0.0</v>
      </c>
      <c r="BM75" s="169">
        <v>0.0</v>
      </c>
      <c r="BN75" s="169">
        <v>0.0</v>
      </c>
      <c r="BO75" s="169">
        <v>0.0</v>
      </c>
      <c r="BP75" s="169">
        <v>0.0</v>
      </c>
      <c r="BQ75" s="169">
        <v>0.0</v>
      </c>
      <c r="BR75" s="169">
        <v>0.0</v>
      </c>
      <c r="BS75" s="169">
        <v>0.0</v>
      </c>
      <c r="BT75" s="171"/>
      <c r="BU75" s="170">
        <v>1.0</v>
      </c>
      <c r="BV75" s="170">
        <v>1.0</v>
      </c>
      <c r="BW75" s="170">
        <v>1.0</v>
      </c>
      <c r="BX75" s="169">
        <v>0.0</v>
      </c>
      <c r="BY75" s="169">
        <v>0.0</v>
      </c>
      <c r="BZ75" s="169">
        <v>0.0</v>
      </c>
      <c r="CA75" s="169">
        <v>0.0</v>
      </c>
      <c r="CB75" s="169">
        <v>0.0</v>
      </c>
      <c r="CC75" s="168">
        <v>0.0</v>
      </c>
      <c r="CD75" s="168">
        <v>0.0</v>
      </c>
      <c r="CE75" s="167">
        <v>1.0</v>
      </c>
      <c r="CF75" s="167">
        <v>1.0</v>
      </c>
      <c r="CG75" s="167">
        <v>1.0</v>
      </c>
      <c r="CH75" s="168">
        <v>0.0</v>
      </c>
      <c r="CI75" s="168">
        <v>0.0</v>
      </c>
      <c r="CJ75" s="168">
        <v>0.0</v>
      </c>
      <c r="CK75" s="170">
        <v>1.0</v>
      </c>
      <c r="CL75" s="170">
        <v>1.0</v>
      </c>
      <c r="CM75" s="170">
        <v>1.0</v>
      </c>
      <c r="CN75" s="169">
        <v>0.0</v>
      </c>
      <c r="CO75" s="169">
        <v>0.0</v>
      </c>
      <c r="CP75" s="169">
        <v>0.0</v>
      </c>
      <c r="CQ75" s="169">
        <v>0.0</v>
      </c>
      <c r="CR75" s="169">
        <v>0.0</v>
      </c>
      <c r="CS75" s="168">
        <v>0.0</v>
      </c>
      <c r="CT75" s="167">
        <v>1.0</v>
      </c>
      <c r="CU75" s="167">
        <v>1.0</v>
      </c>
      <c r="CV75" s="168">
        <v>0.0</v>
      </c>
      <c r="CW75" s="168">
        <v>0.0</v>
      </c>
      <c r="CX75" s="168">
        <v>0.0</v>
      </c>
      <c r="CY75" s="168">
        <v>0.0</v>
      </c>
      <c r="CZ75" s="168">
        <v>0.0</v>
      </c>
      <c r="DA75" s="169">
        <v>0.0</v>
      </c>
      <c r="DB75" s="169">
        <v>0.0</v>
      </c>
      <c r="DC75" s="169">
        <v>0.0</v>
      </c>
      <c r="DD75" s="169">
        <v>0.0</v>
      </c>
      <c r="DE75" s="169">
        <v>0.0</v>
      </c>
      <c r="DF75" s="169">
        <v>0.0</v>
      </c>
      <c r="DG75" s="169">
        <v>0.0</v>
      </c>
      <c r="DH75" s="169">
        <v>0.0</v>
      </c>
      <c r="DI75" s="171"/>
      <c r="DJ75" s="171"/>
      <c r="DK75" s="171"/>
      <c r="DL75" s="171"/>
      <c r="DM75" s="171"/>
      <c r="DN75" s="171"/>
      <c r="DO75" s="171"/>
      <c r="DP75" s="171"/>
      <c r="DQ75" s="171"/>
      <c r="DR75" s="171"/>
      <c r="DS75" s="171"/>
      <c r="DT75" s="171"/>
      <c r="DU75" s="171"/>
      <c r="DV75" s="171"/>
      <c r="DW75" s="171"/>
      <c r="DX75" s="171"/>
      <c r="DY75" s="171"/>
      <c r="DZ75" s="171"/>
      <c r="EA75" s="171"/>
      <c r="EB75" s="171"/>
      <c r="EC75" s="171"/>
      <c r="ED75" s="171"/>
      <c r="EE75" s="171"/>
      <c r="EF75" s="171"/>
      <c r="EG75" s="171"/>
      <c r="EH75" s="171"/>
      <c r="EI75" s="171"/>
      <c r="EJ75" s="171"/>
      <c r="EK75" s="171"/>
      <c r="EL75" s="171"/>
      <c r="EM75" s="171"/>
      <c r="EN75" s="171"/>
      <c r="EO75" s="171"/>
      <c r="EP75" s="171"/>
      <c r="EQ75" s="171"/>
      <c r="ER75" s="171"/>
      <c r="ES75" s="171"/>
      <c r="ET75" s="171"/>
      <c r="EU75" s="171"/>
      <c r="EV75" s="171"/>
      <c r="EW75" s="171"/>
      <c r="EX75" s="171"/>
      <c r="EY75" s="171"/>
      <c r="EZ75" s="171"/>
      <c r="FA75" s="171"/>
      <c r="FB75" s="171"/>
      <c r="FC75" s="171"/>
      <c r="FD75" s="171"/>
      <c r="FE75" s="171"/>
      <c r="FF75" s="171"/>
      <c r="FG75" s="171"/>
      <c r="FH75" s="171"/>
      <c r="FI75" s="171"/>
      <c r="FJ75" s="171"/>
      <c r="FK75" s="171"/>
    </row>
    <row r="76">
      <c r="A76" s="155" t="s">
        <v>427</v>
      </c>
      <c r="B76" s="155" t="s">
        <v>428</v>
      </c>
      <c r="C76" s="156" t="s">
        <v>429</v>
      </c>
      <c r="D76" s="155" t="s">
        <v>430</v>
      </c>
      <c r="E76" s="155"/>
      <c r="F76" s="157"/>
      <c r="G76" s="158" t="s">
        <v>322</v>
      </c>
      <c r="H76" s="159" t="s">
        <v>431</v>
      </c>
      <c r="I76" s="159" t="s">
        <v>432</v>
      </c>
      <c r="J76" s="160"/>
      <c r="K76" s="160"/>
      <c r="L76" s="161">
        <f t="shared" si="2"/>
        <v>12</v>
      </c>
      <c r="M76" s="162">
        <v>20.0</v>
      </c>
      <c r="N76" s="161"/>
      <c r="O76" s="163"/>
      <c r="P76" s="164" t="s">
        <v>141</v>
      </c>
      <c r="Q76" s="164"/>
      <c r="R76" s="175"/>
      <c r="S76" s="151"/>
      <c r="T76" s="165" t="b">
        <v>0</v>
      </c>
      <c r="U76" s="166" t="b">
        <v>1</v>
      </c>
      <c r="V76" s="166" t="b">
        <v>1</v>
      </c>
      <c r="W76" s="165" t="b">
        <v>0</v>
      </c>
      <c r="X76" s="165" t="b">
        <v>0</v>
      </c>
      <c r="Y76" s="165" t="b">
        <v>0</v>
      </c>
      <c r="Z76" s="165" t="b">
        <v>0</v>
      </c>
      <c r="AA76" s="165" t="b">
        <v>0</v>
      </c>
      <c r="AB76" s="166" t="b">
        <v>1</v>
      </c>
      <c r="AC76" s="166" t="b">
        <v>0</v>
      </c>
      <c r="AD76" s="165" t="b">
        <v>0</v>
      </c>
      <c r="AE76" s="165" t="b">
        <v>0</v>
      </c>
      <c r="AF76" s="165" t="b">
        <v>0</v>
      </c>
      <c r="AG76" s="165" t="b">
        <v>0</v>
      </c>
      <c r="AH76" s="165" t="b">
        <v>0</v>
      </c>
      <c r="AI76" s="165" t="b">
        <v>0</v>
      </c>
      <c r="AJ76" s="165" t="b">
        <v>0</v>
      </c>
      <c r="AK76" s="165" t="b">
        <v>0</v>
      </c>
      <c r="AL76" s="165" t="b">
        <v>0</v>
      </c>
      <c r="AM76" s="163"/>
      <c r="AN76" s="167">
        <v>0.0</v>
      </c>
      <c r="AO76" s="167">
        <v>0.0</v>
      </c>
      <c r="AP76" s="167">
        <v>0.0</v>
      </c>
      <c r="AQ76" s="168">
        <v>0.0</v>
      </c>
      <c r="AR76" s="168">
        <v>0.0</v>
      </c>
      <c r="AS76" s="168">
        <v>0.0</v>
      </c>
      <c r="AT76" s="167">
        <v>1.0</v>
      </c>
      <c r="AU76" s="167">
        <v>1.0</v>
      </c>
      <c r="AV76" s="169">
        <v>0.0</v>
      </c>
      <c r="AW76" s="169">
        <v>0.0</v>
      </c>
      <c r="AX76" s="169">
        <v>0.0</v>
      </c>
      <c r="AY76" s="169">
        <v>0.0</v>
      </c>
      <c r="AZ76" s="169">
        <v>0.0</v>
      </c>
      <c r="BA76" s="169">
        <v>0.0</v>
      </c>
      <c r="BB76" s="170">
        <v>1.0</v>
      </c>
      <c r="BC76" s="170">
        <v>1.0</v>
      </c>
      <c r="BD76" s="168">
        <v>0.0</v>
      </c>
      <c r="BE76" s="168">
        <v>0.0</v>
      </c>
      <c r="BF76" s="168">
        <v>0.0</v>
      </c>
      <c r="BG76" s="168">
        <v>0.0</v>
      </c>
      <c r="BH76" s="168">
        <v>0.0</v>
      </c>
      <c r="BI76" s="168">
        <v>0.0</v>
      </c>
      <c r="BJ76" s="168">
        <v>0.0</v>
      </c>
      <c r="BK76" s="168">
        <v>0.0</v>
      </c>
      <c r="BL76" s="170">
        <v>0.0</v>
      </c>
      <c r="BM76" s="170">
        <v>0.0</v>
      </c>
      <c r="BN76" s="170">
        <v>0.0</v>
      </c>
      <c r="BO76" s="170">
        <v>0.0</v>
      </c>
      <c r="BP76" s="169">
        <v>0.0</v>
      </c>
      <c r="BQ76" s="169">
        <v>0.0</v>
      </c>
      <c r="BR76" s="170">
        <v>1.0</v>
      </c>
      <c r="BS76" s="170">
        <v>1.0</v>
      </c>
      <c r="BT76" s="171"/>
      <c r="BU76" s="169">
        <v>0.0</v>
      </c>
      <c r="BV76" s="169">
        <v>0.0</v>
      </c>
      <c r="BW76" s="169">
        <v>0.0</v>
      </c>
      <c r="BX76" s="169">
        <v>0.0</v>
      </c>
      <c r="BY76" s="169">
        <v>0.0</v>
      </c>
      <c r="BZ76" s="169">
        <v>0.0</v>
      </c>
      <c r="CA76" s="170">
        <v>1.0</v>
      </c>
      <c r="CB76" s="170">
        <v>1.0</v>
      </c>
      <c r="CC76" s="168">
        <v>0.0</v>
      </c>
      <c r="CD76" s="168">
        <v>0.0</v>
      </c>
      <c r="CE76" s="168">
        <v>0.0</v>
      </c>
      <c r="CF76" s="168">
        <v>0.0</v>
      </c>
      <c r="CG76" s="168">
        <v>0.0</v>
      </c>
      <c r="CH76" s="168">
        <v>0.0</v>
      </c>
      <c r="CI76" s="168">
        <v>0.0</v>
      </c>
      <c r="CJ76" s="168">
        <v>0.0</v>
      </c>
      <c r="CK76" s="169">
        <v>0.0</v>
      </c>
      <c r="CL76" s="169">
        <v>0.0</v>
      </c>
      <c r="CM76" s="169">
        <v>0.0</v>
      </c>
      <c r="CN76" s="169">
        <v>0.0</v>
      </c>
      <c r="CO76" s="169">
        <v>0.0</v>
      </c>
      <c r="CP76" s="169">
        <v>0.0</v>
      </c>
      <c r="CQ76" s="170">
        <v>1.0</v>
      </c>
      <c r="CR76" s="170">
        <v>1.0</v>
      </c>
      <c r="CS76" s="168">
        <v>0.0</v>
      </c>
      <c r="CT76" s="168">
        <v>0.0</v>
      </c>
      <c r="CU76" s="168">
        <v>0.0</v>
      </c>
      <c r="CV76" s="168">
        <v>0.0</v>
      </c>
      <c r="CW76" s="168">
        <v>0.0</v>
      </c>
      <c r="CX76" s="168">
        <v>0.0</v>
      </c>
      <c r="CY76" s="168">
        <v>0.0</v>
      </c>
      <c r="CZ76" s="168">
        <v>0.0</v>
      </c>
      <c r="DA76" s="169">
        <v>0.0</v>
      </c>
      <c r="DB76" s="169">
        <v>0.0</v>
      </c>
      <c r="DC76" s="169">
        <v>0.0</v>
      </c>
      <c r="DD76" s="169">
        <v>0.0</v>
      </c>
      <c r="DE76" s="169">
        <v>0.0</v>
      </c>
      <c r="DF76" s="169">
        <v>0.0</v>
      </c>
      <c r="DG76" s="170">
        <v>1.0</v>
      </c>
      <c r="DH76" s="170">
        <v>1.0</v>
      </c>
      <c r="DI76" s="171"/>
      <c r="DJ76" s="171"/>
      <c r="DK76" s="171"/>
      <c r="DL76" s="171"/>
      <c r="DM76" s="171"/>
      <c r="DN76" s="171"/>
      <c r="DO76" s="171"/>
      <c r="DP76" s="171"/>
      <c r="DQ76" s="171"/>
      <c r="DR76" s="171"/>
      <c r="DS76" s="171"/>
      <c r="DT76" s="171"/>
      <c r="DU76" s="171"/>
      <c r="DV76" s="171"/>
      <c r="DW76" s="171"/>
      <c r="DX76" s="171"/>
      <c r="DY76" s="171"/>
      <c r="DZ76" s="171"/>
      <c r="EA76" s="171"/>
      <c r="EB76" s="171"/>
      <c r="EC76" s="171"/>
      <c r="ED76" s="171"/>
      <c r="EE76" s="171"/>
      <c r="EF76" s="171"/>
      <c r="EG76" s="171"/>
      <c r="EH76" s="171"/>
      <c r="EI76" s="171"/>
      <c r="EJ76" s="171"/>
      <c r="EK76" s="171"/>
      <c r="EL76" s="171"/>
      <c r="EM76" s="171"/>
      <c r="EN76" s="171"/>
      <c r="EO76" s="171"/>
      <c r="EP76" s="171"/>
      <c r="EQ76" s="171"/>
      <c r="ER76" s="171"/>
      <c r="ES76" s="171"/>
      <c r="ET76" s="171"/>
      <c r="EU76" s="171"/>
      <c r="EV76" s="171"/>
      <c r="EW76" s="171"/>
      <c r="EX76" s="171"/>
      <c r="EY76" s="171"/>
      <c r="EZ76" s="171"/>
      <c r="FA76" s="171"/>
      <c r="FB76" s="171"/>
      <c r="FC76" s="171"/>
      <c r="FD76" s="171"/>
      <c r="FE76" s="171"/>
      <c r="FF76" s="171"/>
      <c r="FG76" s="171"/>
      <c r="FH76" s="171"/>
      <c r="FI76" s="171"/>
      <c r="FJ76" s="171"/>
      <c r="FK76" s="171"/>
    </row>
    <row r="77">
      <c r="A77" s="155" t="s">
        <v>433</v>
      </c>
      <c r="B77" s="155" t="s">
        <v>434</v>
      </c>
      <c r="C77" s="156" t="s">
        <v>435</v>
      </c>
      <c r="D77" s="155" t="s">
        <v>436</v>
      </c>
      <c r="E77" s="155" t="s">
        <v>132</v>
      </c>
      <c r="F77" s="157"/>
      <c r="G77" s="158" t="s">
        <v>322</v>
      </c>
      <c r="H77" s="159" t="s">
        <v>431</v>
      </c>
      <c r="I77" s="159" t="s">
        <v>158</v>
      </c>
      <c r="J77" s="174"/>
      <c r="K77" s="174"/>
      <c r="L77" s="161">
        <f t="shared" si="2"/>
        <v>18</v>
      </c>
      <c r="M77" s="162">
        <v>20.0</v>
      </c>
      <c r="N77" s="161"/>
      <c r="O77" s="163"/>
      <c r="P77" s="164" t="s">
        <v>249</v>
      </c>
      <c r="Q77" s="164"/>
      <c r="R77" s="175"/>
      <c r="S77" s="151"/>
      <c r="T77" s="165" t="b">
        <v>0</v>
      </c>
      <c r="U77" s="165" t="b">
        <v>0</v>
      </c>
      <c r="V77" s="165" t="b">
        <v>0</v>
      </c>
      <c r="W77" s="165" t="b">
        <v>0</v>
      </c>
      <c r="X77" s="165" t="b">
        <v>0</v>
      </c>
      <c r="Y77" s="165" t="b">
        <v>0</v>
      </c>
      <c r="Z77" s="166" t="b">
        <v>1</v>
      </c>
      <c r="AA77" s="165" t="b">
        <v>0</v>
      </c>
      <c r="AB77" s="165" t="b">
        <v>0</v>
      </c>
      <c r="AC77" s="165" t="b">
        <v>0</v>
      </c>
      <c r="AD77" s="165" t="b">
        <v>0</v>
      </c>
      <c r="AE77" s="165" t="b">
        <v>0</v>
      </c>
      <c r="AF77" s="165" t="b">
        <v>0</v>
      </c>
      <c r="AG77" s="165" t="b">
        <v>0</v>
      </c>
      <c r="AH77" s="165" t="b">
        <v>0</v>
      </c>
      <c r="AI77" s="165" t="b">
        <v>0</v>
      </c>
      <c r="AJ77" s="165" t="b">
        <v>0</v>
      </c>
      <c r="AK77" s="165" t="b">
        <v>0</v>
      </c>
      <c r="AL77" s="165" t="b">
        <v>0</v>
      </c>
      <c r="AM77" s="163"/>
      <c r="AN77" s="168">
        <v>0.0</v>
      </c>
      <c r="AO77" s="168">
        <v>0.0</v>
      </c>
      <c r="AP77" s="168">
        <v>0.0</v>
      </c>
      <c r="AQ77" s="168">
        <v>0.0</v>
      </c>
      <c r="AR77" s="167"/>
      <c r="AS77" s="167">
        <v>1.0</v>
      </c>
      <c r="AT77" s="167">
        <v>1.0</v>
      </c>
      <c r="AU77" s="167">
        <v>1.0</v>
      </c>
      <c r="AV77" s="169">
        <v>0.0</v>
      </c>
      <c r="AW77" s="169">
        <v>0.0</v>
      </c>
      <c r="AX77" s="169">
        <v>0.0</v>
      </c>
      <c r="AY77" s="169">
        <v>0.0</v>
      </c>
      <c r="AZ77" s="169">
        <v>0.0</v>
      </c>
      <c r="BA77" s="170">
        <v>1.0</v>
      </c>
      <c r="BB77" s="170">
        <v>1.0</v>
      </c>
      <c r="BC77" s="170">
        <v>1.0</v>
      </c>
      <c r="BD77" s="168">
        <v>0.0</v>
      </c>
      <c r="BE77" s="168">
        <v>0.0</v>
      </c>
      <c r="BF77" s="168">
        <v>0.0</v>
      </c>
      <c r="BG77" s="168">
        <v>0.0</v>
      </c>
      <c r="BH77" s="168">
        <v>0.0</v>
      </c>
      <c r="BI77" s="168">
        <v>0.0</v>
      </c>
      <c r="BJ77" s="168">
        <v>0.0</v>
      </c>
      <c r="BK77" s="168">
        <v>0.0</v>
      </c>
      <c r="BL77" s="169">
        <v>0.0</v>
      </c>
      <c r="BM77" s="169">
        <v>0.0</v>
      </c>
      <c r="BN77" s="170">
        <v>1.0</v>
      </c>
      <c r="BO77" s="170">
        <v>1.0</v>
      </c>
      <c r="BP77" s="170">
        <v>1.0</v>
      </c>
      <c r="BQ77" s="169">
        <v>0.0</v>
      </c>
      <c r="BR77" s="169">
        <v>0.0</v>
      </c>
      <c r="BS77" s="169">
        <v>0.0</v>
      </c>
      <c r="BT77" s="171"/>
      <c r="BU77" s="169">
        <v>0.0</v>
      </c>
      <c r="BV77" s="169">
        <v>0.0</v>
      </c>
      <c r="BW77" s="169">
        <v>0.0</v>
      </c>
      <c r="BX77" s="169">
        <v>0.0</v>
      </c>
      <c r="BY77" s="169">
        <v>0.0</v>
      </c>
      <c r="BZ77" s="169">
        <v>0.0</v>
      </c>
      <c r="CA77" s="169">
        <v>0.0</v>
      </c>
      <c r="CB77" s="169">
        <v>0.0</v>
      </c>
      <c r="CC77" s="168">
        <v>0.0</v>
      </c>
      <c r="CD77" s="168">
        <v>0.0</v>
      </c>
      <c r="CE77" s="168">
        <v>0.0</v>
      </c>
      <c r="CF77" s="168">
        <v>0.0</v>
      </c>
      <c r="CG77" s="168">
        <v>0.0</v>
      </c>
      <c r="CH77" s="167">
        <v>1.0</v>
      </c>
      <c r="CI77" s="167">
        <v>1.0</v>
      </c>
      <c r="CJ77" s="167">
        <v>1.0</v>
      </c>
      <c r="CK77" s="169">
        <v>0.0</v>
      </c>
      <c r="CL77" s="169">
        <v>0.0</v>
      </c>
      <c r="CM77" s="169">
        <v>0.0</v>
      </c>
      <c r="CN77" s="169">
        <v>0.0</v>
      </c>
      <c r="CO77" s="169">
        <v>0.0</v>
      </c>
      <c r="CP77" s="170">
        <v>1.0</v>
      </c>
      <c r="CQ77" s="170">
        <v>1.0</v>
      </c>
      <c r="CR77" s="170">
        <v>1.0</v>
      </c>
      <c r="CS77" s="168">
        <v>0.0</v>
      </c>
      <c r="CT77" s="168">
        <v>0.0</v>
      </c>
      <c r="CU77" s="168">
        <v>0.0</v>
      </c>
      <c r="CV77" s="168">
        <v>0.0</v>
      </c>
      <c r="CW77" s="168">
        <v>0.0</v>
      </c>
      <c r="CX77" s="168">
        <v>0.0</v>
      </c>
      <c r="CY77" s="168">
        <v>0.0</v>
      </c>
      <c r="CZ77" s="168">
        <v>0.0</v>
      </c>
      <c r="DA77" s="169">
        <v>0.0</v>
      </c>
      <c r="DB77" s="169">
        <v>0.0</v>
      </c>
      <c r="DC77" s="170">
        <v>1.0</v>
      </c>
      <c r="DD77" s="170">
        <v>1.0</v>
      </c>
      <c r="DE77" s="170">
        <v>1.0</v>
      </c>
      <c r="DF77" s="169">
        <v>0.0</v>
      </c>
      <c r="DG77" s="169">
        <v>0.0</v>
      </c>
      <c r="DH77" s="169">
        <v>0.0</v>
      </c>
      <c r="DI77" s="171"/>
      <c r="DJ77" s="171"/>
      <c r="DK77" s="171"/>
      <c r="DL77" s="171"/>
      <c r="DM77" s="171"/>
      <c r="DN77" s="171"/>
      <c r="DO77" s="171"/>
      <c r="DP77" s="171"/>
      <c r="DQ77" s="171"/>
      <c r="DR77" s="171"/>
      <c r="DS77" s="171"/>
      <c r="DT77" s="171"/>
      <c r="DU77" s="171"/>
      <c r="DV77" s="171"/>
      <c r="DW77" s="171"/>
      <c r="DX77" s="171"/>
      <c r="DY77" s="171"/>
      <c r="DZ77" s="171"/>
      <c r="EA77" s="171"/>
      <c r="EB77" s="171"/>
      <c r="EC77" s="171"/>
      <c r="ED77" s="171"/>
      <c r="EE77" s="171"/>
      <c r="EF77" s="171"/>
      <c r="EG77" s="171"/>
      <c r="EH77" s="171"/>
      <c r="EI77" s="171"/>
      <c r="EJ77" s="171"/>
      <c r="EK77" s="171"/>
      <c r="EL77" s="171"/>
      <c r="EM77" s="171"/>
      <c r="EN77" s="171"/>
      <c r="EO77" s="171"/>
      <c r="EP77" s="171"/>
      <c r="EQ77" s="171"/>
      <c r="ER77" s="171"/>
      <c r="ES77" s="171"/>
      <c r="ET77" s="171"/>
      <c r="EU77" s="171"/>
      <c r="EV77" s="171"/>
      <c r="EW77" s="171"/>
      <c r="EX77" s="171"/>
      <c r="EY77" s="171"/>
      <c r="EZ77" s="171"/>
      <c r="FA77" s="171"/>
      <c r="FB77" s="171"/>
      <c r="FC77" s="171"/>
      <c r="FD77" s="171"/>
      <c r="FE77" s="171"/>
      <c r="FF77" s="171"/>
      <c r="FG77" s="171"/>
      <c r="FH77" s="171"/>
      <c r="FI77" s="171"/>
      <c r="FJ77" s="171"/>
      <c r="FK77" s="171"/>
    </row>
    <row r="78">
      <c r="A78" s="155" t="s">
        <v>437</v>
      </c>
      <c r="B78" s="155" t="s">
        <v>438</v>
      </c>
      <c r="C78" s="156" t="s">
        <v>439</v>
      </c>
      <c r="D78" s="155" t="s">
        <v>440</v>
      </c>
      <c r="E78" s="155"/>
      <c r="F78" s="157"/>
      <c r="G78" s="158" t="s">
        <v>322</v>
      </c>
      <c r="H78" s="159" t="s">
        <v>431</v>
      </c>
      <c r="I78" s="159" t="s">
        <v>441</v>
      </c>
      <c r="J78" s="160"/>
      <c r="K78" s="160"/>
      <c r="L78" s="161">
        <f t="shared" si="2"/>
        <v>17</v>
      </c>
      <c r="M78" s="162">
        <v>20.0</v>
      </c>
      <c r="N78" s="161"/>
      <c r="O78" s="163"/>
      <c r="P78" s="164" t="s">
        <v>185</v>
      </c>
      <c r="Q78" s="164"/>
      <c r="R78" s="175"/>
      <c r="S78" s="151"/>
      <c r="T78" s="165" t="b">
        <v>0</v>
      </c>
      <c r="U78" s="165" t="b">
        <v>0</v>
      </c>
      <c r="V78" s="165" t="b">
        <v>0</v>
      </c>
      <c r="W78" s="165" t="b">
        <v>0</v>
      </c>
      <c r="X78" s="165" t="b">
        <v>0</v>
      </c>
      <c r="Y78" s="165" t="b">
        <v>0</v>
      </c>
      <c r="Z78" s="165" t="b">
        <v>0</v>
      </c>
      <c r="AA78" s="165" t="b">
        <v>0</v>
      </c>
      <c r="AB78" s="165" t="b">
        <v>0</v>
      </c>
      <c r="AC78" s="165" t="b">
        <v>0</v>
      </c>
      <c r="AD78" s="165" t="b">
        <v>0</v>
      </c>
      <c r="AE78" s="165" t="b">
        <v>0</v>
      </c>
      <c r="AF78" s="165" t="b">
        <v>0</v>
      </c>
      <c r="AG78" s="165" t="b">
        <v>0</v>
      </c>
      <c r="AH78" s="165" t="b">
        <v>0</v>
      </c>
      <c r="AI78" s="165" t="b">
        <v>0</v>
      </c>
      <c r="AJ78" s="165" t="b">
        <v>0</v>
      </c>
      <c r="AK78" s="165" t="b">
        <v>0</v>
      </c>
      <c r="AL78" s="165" t="b">
        <v>0</v>
      </c>
      <c r="AM78" s="163"/>
      <c r="AN78" s="168">
        <v>0.0</v>
      </c>
      <c r="AO78" s="168">
        <v>0.0</v>
      </c>
      <c r="AP78" s="168">
        <v>0.0</v>
      </c>
      <c r="AQ78" s="167">
        <v>1.0</v>
      </c>
      <c r="AR78" s="167">
        <v>1.0</v>
      </c>
      <c r="AS78" s="168">
        <v>0.0</v>
      </c>
      <c r="AT78" s="168">
        <v>0.0</v>
      </c>
      <c r="AU78" s="168">
        <v>0.0</v>
      </c>
      <c r="AV78" s="170">
        <v>1.0</v>
      </c>
      <c r="AW78" s="169">
        <v>0.0</v>
      </c>
      <c r="AX78" s="169">
        <v>0.0</v>
      </c>
      <c r="AY78" s="169">
        <v>0.0</v>
      </c>
      <c r="AZ78" s="170">
        <v>1.0</v>
      </c>
      <c r="BA78" s="170">
        <v>1.0</v>
      </c>
      <c r="BB78" s="169">
        <v>0.0</v>
      </c>
      <c r="BC78" s="169">
        <v>0.0</v>
      </c>
      <c r="BD78" s="168">
        <v>0.0</v>
      </c>
      <c r="BE78" s="168">
        <v>0.0</v>
      </c>
      <c r="BF78" s="167">
        <v>0.0</v>
      </c>
      <c r="BG78" s="167">
        <v>1.0</v>
      </c>
      <c r="BH78" s="167">
        <v>1.0</v>
      </c>
      <c r="BI78" s="168">
        <v>0.0</v>
      </c>
      <c r="BJ78" s="168">
        <v>0.0</v>
      </c>
      <c r="BK78" s="168">
        <v>0.0</v>
      </c>
      <c r="BL78" s="169">
        <v>0.0</v>
      </c>
      <c r="BM78" s="169">
        <v>0.0</v>
      </c>
      <c r="BN78" s="169">
        <v>0.0</v>
      </c>
      <c r="BO78" s="169">
        <v>0.0</v>
      </c>
      <c r="BP78" s="169">
        <v>0.0</v>
      </c>
      <c r="BQ78" s="169">
        <v>0.0</v>
      </c>
      <c r="BR78" s="169">
        <v>0.0</v>
      </c>
      <c r="BS78" s="169">
        <v>0.0</v>
      </c>
      <c r="BT78" s="171"/>
      <c r="BU78" s="169">
        <v>0.0</v>
      </c>
      <c r="BV78" s="170">
        <v>1.0</v>
      </c>
      <c r="BW78" s="169">
        <v>0.0</v>
      </c>
      <c r="BX78" s="169">
        <v>0.0</v>
      </c>
      <c r="BY78" s="170">
        <v>1.0</v>
      </c>
      <c r="BZ78" s="170">
        <v>1.0</v>
      </c>
      <c r="CA78" s="169">
        <v>0.0</v>
      </c>
      <c r="CB78" s="169">
        <v>0.0</v>
      </c>
      <c r="CC78" s="168">
        <v>0.0</v>
      </c>
      <c r="CD78" s="168">
        <v>0.0</v>
      </c>
      <c r="CE78" s="168">
        <v>0.0</v>
      </c>
      <c r="CF78" s="167">
        <v>1.0</v>
      </c>
      <c r="CG78" s="167">
        <v>1.0</v>
      </c>
      <c r="CH78" s="168">
        <v>0.0</v>
      </c>
      <c r="CI78" s="168">
        <v>0.0</v>
      </c>
      <c r="CJ78" s="168">
        <v>0.0</v>
      </c>
      <c r="CK78" s="170">
        <v>1.0</v>
      </c>
      <c r="CL78" s="169">
        <v>0.0</v>
      </c>
      <c r="CM78" s="169">
        <v>0.0</v>
      </c>
      <c r="CN78" s="169">
        <v>0.0</v>
      </c>
      <c r="CO78" s="170">
        <v>1.0</v>
      </c>
      <c r="CP78" s="170">
        <v>1.0</v>
      </c>
      <c r="CQ78" s="169">
        <v>0.0</v>
      </c>
      <c r="CR78" s="169">
        <v>0.0</v>
      </c>
      <c r="CS78" s="168">
        <v>0.0</v>
      </c>
      <c r="CT78" s="168">
        <v>0.0</v>
      </c>
      <c r="CU78" s="168">
        <v>0.0</v>
      </c>
      <c r="CV78" s="167">
        <v>1.0</v>
      </c>
      <c r="CW78" s="167">
        <v>1.0</v>
      </c>
      <c r="CX78" s="168">
        <v>0.0</v>
      </c>
      <c r="CY78" s="168">
        <v>0.0</v>
      </c>
      <c r="CZ78" s="168">
        <v>0.0</v>
      </c>
      <c r="DA78" s="169">
        <v>0.0</v>
      </c>
      <c r="DB78" s="169">
        <v>0.0</v>
      </c>
      <c r="DC78" s="169">
        <v>0.0</v>
      </c>
      <c r="DD78" s="169">
        <v>0.0</v>
      </c>
      <c r="DE78" s="169">
        <v>0.0</v>
      </c>
      <c r="DF78" s="169">
        <v>0.0</v>
      </c>
      <c r="DG78" s="169">
        <v>0.0</v>
      </c>
      <c r="DH78" s="169">
        <v>0.0</v>
      </c>
      <c r="DI78" s="171"/>
      <c r="DJ78" s="171"/>
      <c r="DK78" s="171"/>
      <c r="DL78" s="171"/>
      <c r="DM78" s="171"/>
      <c r="DN78" s="171"/>
      <c r="DO78" s="171"/>
      <c r="DP78" s="171"/>
      <c r="DQ78" s="171"/>
      <c r="DR78" s="171"/>
      <c r="DS78" s="171"/>
      <c r="DT78" s="171"/>
      <c r="DU78" s="171"/>
      <c r="DV78" s="171"/>
      <c r="DW78" s="171"/>
      <c r="DX78" s="171"/>
      <c r="DY78" s="171"/>
      <c r="DZ78" s="171"/>
      <c r="EA78" s="171"/>
      <c r="EB78" s="171"/>
      <c r="EC78" s="171"/>
      <c r="ED78" s="171"/>
      <c r="EE78" s="171"/>
      <c r="EF78" s="171"/>
      <c r="EG78" s="171"/>
      <c r="EH78" s="171"/>
      <c r="EI78" s="171"/>
      <c r="EJ78" s="171"/>
      <c r="EK78" s="171"/>
      <c r="EL78" s="171"/>
      <c r="EM78" s="171"/>
      <c r="EN78" s="171"/>
      <c r="EO78" s="171"/>
      <c r="EP78" s="171"/>
      <c r="EQ78" s="171"/>
      <c r="ER78" s="171"/>
      <c r="ES78" s="171"/>
      <c r="ET78" s="171"/>
      <c r="EU78" s="171"/>
      <c r="EV78" s="171"/>
      <c r="EW78" s="171"/>
      <c r="EX78" s="171"/>
      <c r="EY78" s="171"/>
      <c r="EZ78" s="171"/>
      <c r="FA78" s="171"/>
      <c r="FB78" s="171"/>
      <c r="FC78" s="171"/>
      <c r="FD78" s="171"/>
      <c r="FE78" s="171"/>
      <c r="FF78" s="171"/>
      <c r="FG78" s="171"/>
      <c r="FH78" s="171"/>
      <c r="FI78" s="171"/>
      <c r="FJ78" s="171"/>
      <c r="FK78" s="171"/>
    </row>
    <row r="79">
      <c r="A79" s="155" t="s">
        <v>442</v>
      </c>
      <c r="B79" s="155" t="s">
        <v>443</v>
      </c>
      <c r="C79" s="156" t="s">
        <v>444</v>
      </c>
      <c r="D79" s="155" t="s">
        <v>445</v>
      </c>
      <c r="E79" s="155"/>
      <c r="F79" s="157"/>
      <c r="G79" s="158" t="s">
        <v>322</v>
      </c>
      <c r="H79" s="159" t="s">
        <v>431</v>
      </c>
      <c r="I79" s="159" t="s">
        <v>446</v>
      </c>
      <c r="J79" s="160"/>
      <c r="K79" s="160"/>
      <c r="L79" s="161">
        <f t="shared" si="2"/>
        <v>16</v>
      </c>
      <c r="M79" s="162">
        <v>20.0</v>
      </c>
      <c r="N79" s="161"/>
      <c r="O79" s="163"/>
      <c r="P79" s="164" t="s">
        <v>141</v>
      </c>
      <c r="Q79" s="164"/>
      <c r="R79" s="175"/>
      <c r="S79" s="151"/>
      <c r="T79" s="165" t="b">
        <v>0</v>
      </c>
      <c r="U79" s="165" t="b">
        <v>0</v>
      </c>
      <c r="V79" s="165" t="b">
        <v>0</v>
      </c>
      <c r="W79" s="165" t="b">
        <v>0</v>
      </c>
      <c r="X79" s="165" t="b">
        <v>0</v>
      </c>
      <c r="Y79" s="165" t="b">
        <v>0</v>
      </c>
      <c r="Z79" s="165" t="b">
        <v>0</v>
      </c>
      <c r="AA79" s="165" t="b">
        <v>0</v>
      </c>
      <c r="AB79" s="166" t="b">
        <v>1</v>
      </c>
      <c r="AC79" s="165" t="b">
        <v>0</v>
      </c>
      <c r="AD79" s="166" t="b">
        <v>1</v>
      </c>
      <c r="AE79" s="165" t="b">
        <v>0</v>
      </c>
      <c r="AF79" s="165" t="b">
        <v>0</v>
      </c>
      <c r="AG79" s="165" t="b">
        <v>0</v>
      </c>
      <c r="AH79" s="165" t="b">
        <v>0</v>
      </c>
      <c r="AI79" s="165" t="b">
        <v>0</v>
      </c>
      <c r="AJ79" s="165" t="b">
        <v>0</v>
      </c>
      <c r="AK79" s="165" t="b">
        <v>0</v>
      </c>
      <c r="AL79" s="165" t="b">
        <v>0</v>
      </c>
      <c r="AM79" s="163"/>
      <c r="AN79" s="168">
        <v>0.0</v>
      </c>
      <c r="AO79" s="168">
        <v>0.0</v>
      </c>
      <c r="AP79" s="168">
        <v>0.0</v>
      </c>
      <c r="AQ79" s="168">
        <v>0.0</v>
      </c>
      <c r="AR79" s="168">
        <v>0.0</v>
      </c>
      <c r="AS79" s="168">
        <v>0.0</v>
      </c>
      <c r="AT79" s="167">
        <v>1.0</v>
      </c>
      <c r="AU79" s="167">
        <v>1.0</v>
      </c>
      <c r="AV79" s="169">
        <v>0.0</v>
      </c>
      <c r="AW79" s="169">
        <v>0.0</v>
      </c>
      <c r="AX79" s="170">
        <v>1.0</v>
      </c>
      <c r="AY79" s="170">
        <v>1.0</v>
      </c>
      <c r="AZ79" s="169">
        <v>0.0</v>
      </c>
      <c r="BA79" s="169">
        <v>0.0</v>
      </c>
      <c r="BB79" s="169">
        <v>0.0</v>
      </c>
      <c r="BC79" s="169">
        <v>0.0</v>
      </c>
      <c r="BD79" s="168">
        <v>0.0</v>
      </c>
      <c r="BE79" s="168">
        <v>0.0</v>
      </c>
      <c r="BF79" s="167">
        <v>1.0</v>
      </c>
      <c r="BG79" s="167">
        <v>1.0</v>
      </c>
      <c r="BH79" s="168">
        <v>0.0</v>
      </c>
      <c r="BI79" s="168">
        <v>0.0</v>
      </c>
      <c r="BJ79" s="168">
        <v>0.0</v>
      </c>
      <c r="BK79" s="168">
        <v>0.0</v>
      </c>
      <c r="BL79" s="169">
        <v>0.0</v>
      </c>
      <c r="BM79" s="169">
        <v>0.0</v>
      </c>
      <c r="BN79" s="169">
        <v>0.0</v>
      </c>
      <c r="BO79" s="169">
        <v>0.0</v>
      </c>
      <c r="BP79" s="169">
        <v>0.0</v>
      </c>
      <c r="BQ79" s="169">
        <v>0.0</v>
      </c>
      <c r="BR79" s="169">
        <v>0.0</v>
      </c>
      <c r="BS79" s="169">
        <v>0.0</v>
      </c>
      <c r="BT79" s="171"/>
      <c r="BU79" s="169">
        <v>0.0</v>
      </c>
      <c r="BV79" s="169">
        <v>0.0</v>
      </c>
      <c r="BW79" s="169">
        <v>0.0</v>
      </c>
      <c r="BX79" s="169">
        <v>0.0</v>
      </c>
      <c r="BY79" s="169">
        <v>0.0</v>
      </c>
      <c r="BZ79" s="169">
        <v>0.0</v>
      </c>
      <c r="CA79" s="169">
        <v>0.0</v>
      </c>
      <c r="CB79" s="169">
        <v>0.0</v>
      </c>
      <c r="CC79" s="168">
        <v>0.0</v>
      </c>
      <c r="CD79" s="168">
        <v>0.0</v>
      </c>
      <c r="CE79" s="168">
        <v>0.0</v>
      </c>
      <c r="CF79" s="168">
        <v>0.0</v>
      </c>
      <c r="CG79" s="167">
        <v>1.0</v>
      </c>
      <c r="CH79" s="167">
        <v>1.0</v>
      </c>
      <c r="CI79" s="167">
        <v>1.0</v>
      </c>
      <c r="CJ79" s="167">
        <v>1.0</v>
      </c>
      <c r="CK79" s="169">
        <v>0.0</v>
      </c>
      <c r="CL79" s="169">
        <v>0.0</v>
      </c>
      <c r="CM79" s="170">
        <v>1.0</v>
      </c>
      <c r="CN79" s="170">
        <v>1.0</v>
      </c>
      <c r="CO79" s="169">
        <v>0.0</v>
      </c>
      <c r="CP79" s="169">
        <v>0.0</v>
      </c>
      <c r="CQ79" s="169">
        <v>0.0</v>
      </c>
      <c r="CR79" s="169">
        <v>0.0</v>
      </c>
      <c r="CS79" s="168">
        <v>0.0</v>
      </c>
      <c r="CT79" s="168">
        <v>0.0</v>
      </c>
      <c r="CU79" s="167">
        <v>1.0</v>
      </c>
      <c r="CV79" s="167">
        <v>1.0</v>
      </c>
      <c r="CW79" s="168">
        <v>0.0</v>
      </c>
      <c r="CX79" s="168">
        <v>0.0</v>
      </c>
      <c r="CY79" s="168">
        <v>0.0</v>
      </c>
      <c r="CZ79" s="168">
        <v>0.0</v>
      </c>
      <c r="DA79" s="169">
        <v>0.0</v>
      </c>
      <c r="DB79" s="169">
        <v>0.0</v>
      </c>
      <c r="DC79" s="170">
        <v>1.0</v>
      </c>
      <c r="DD79" s="170">
        <v>1.0</v>
      </c>
      <c r="DE79" s="169">
        <v>0.0</v>
      </c>
      <c r="DF79" s="169">
        <v>0.0</v>
      </c>
      <c r="DG79" s="169">
        <v>0.0</v>
      </c>
      <c r="DH79" s="169">
        <v>0.0</v>
      </c>
      <c r="DI79" s="171"/>
      <c r="DJ79" s="171"/>
      <c r="DK79" s="171"/>
      <c r="DL79" s="171"/>
      <c r="DM79" s="171"/>
      <c r="DN79" s="171"/>
      <c r="DO79" s="171"/>
      <c r="DP79" s="171"/>
      <c r="DQ79" s="171"/>
      <c r="DR79" s="171"/>
      <c r="DS79" s="171"/>
      <c r="DT79" s="171"/>
      <c r="DU79" s="171"/>
      <c r="DV79" s="171"/>
      <c r="DW79" s="171"/>
      <c r="DX79" s="171"/>
      <c r="DY79" s="171"/>
      <c r="DZ79" s="171"/>
      <c r="EA79" s="171"/>
      <c r="EB79" s="171"/>
      <c r="EC79" s="171"/>
      <c r="ED79" s="171"/>
      <c r="EE79" s="171"/>
      <c r="EF79" s="171"/>
      <c r="EG79" s="171"/>
      <c r="EH79" s="171"/>
      <c r="EI79" s="171"/>
      <c r="EJ79" s="171"/>
      <c r="EK79" s="171"/>
      <c r="EL79" s="171"/>
      <c r="EM79" s="171"/>
      <c r="EN79" s="171"/>
      <c r="EO79" s="171"/>
      <c r="EP79" s="171"/>
      <c r="EQ79" s="171"/>
      <c r="ER79" s="171"/>
      <c r="ES79" s="171"/>
      <c r="ET79" s="171"/>
      <c r="EU79" s="171"/>
      <c r="EV79" s="171"/>
      <c r="EW79" s="171"/>
      <c r="EX79" s="171"/>
      <c r="EY79" s="171"/>
      <c r="EZ79" s="171"/>
      <c r="FA79" s="171"/>
      <c r="FB79" s="171"/>
      <c r="FC79" s="171"/>
      <c r="FD79" s="171"/>
      <c r="FE79" s="171"/>
      <c r="FF79" s="171"/>
      <c r="FG79" s="171"/>
      <c r="FH79" s="171"/>
      <c r="FI79" s="171"/>
      <c r="FJ79" s="171"/>
      <c r="FK79" s="171"/>
    </row>
    <row r="80">
      <c r="A80" s="155" t="s">
        <v>447</v>
      </c>
      <c r="B80" s="155" t="s">
        <v>448</v>
      </c>
      <c r="C80" s="156" t="s">
        <v>449</v>
      </c>
      <c r="D80" s="155" t="s">
        <v>450</v>
      </c>
      <c r="E80" s="155" t="s">
        <v>132</v>
      </c>
      <c r="F80" s="157"/>
      <c r="G80" s="158" t="s">
        <v>322</v>
      </c>
      <c r="H80" s="159" t="s">
        <v>431</v>
      </c>
      <c r="I80" s="159" t="s">
        <v>158</v>
      </c>
      <c r="J80" s="174"/>
      <c r="K80" s="174"/>
      <c r="L80" s="161">
        <f t="shared" si="2"/>
        <v>14</v>
      </c>
      <c r="M80" s="162">
        <v>20.0</v>
      </c>
      <c r="N80" s="161"/>
      <c r="O80" s="163"/>
      <c r="P80" s="164" t="s">
        <v>249</v>
      </c>
      <c r="Q80" s="164"/>
      <c r="R80" s="175"/>
      <c r="S80" s="151"/>
      <c r="T80" s="165" t="b">
        <v>0</v>
      </c>
      <c r="U80" s="165" t="b">
        <v>0</v>
      </c>
      <c r="V80" s="165" t="b">
        <v>0</v>
      </c>
      <c r="W80" s="165" t="b">
        <v>0</v>
      </c>
      <c r="X80" s="165" t="b">
        <v>0</v>
      </c>
      <c r="Y80" s="166" t="b">
        <v>0</v>
      </c>
      <c r="Z80" s="165" t="b">
        <v>0</v>
      </c>
      <c r="AA80" s="165" t="b">
        <v>0</v>
      </c>
      <c r="AB80" s="165" t="b">
        <v>0</v>
      </c>
      <c r="AC80" s="165" t="b">
        <v>0</v>
      </c>
      <c r="AD80" s="166" t="b">
        <v>0</v>
      </c>
      <c r="AE80" s="166" t="b">
        <v>1</v>
      </c>
      <c r="AF80" s="165" t="b">
        <v>0</v>
      </c>
      <c r="AG80" s="165" t="b">
        <v>0</v>
      </c>
      <c r="AH80" s="165" t="b">
        <v>0</v>
      </c>
      <c r="AI80" s="165" t="b">
        <v>0</v>
      </c>
      <c r="AJ80" s="165" t="b">
        <v>0</v>
      </c>
      <c r="AK80" s="165" t="b">
        <v>0</v>
      </c>
      <c r="AL80" s="166" t="b">
        <v>1</v>
      </c>
      <c r="AM80" s="163"/>
      <c r="AN80" s="168">
        <v>0.0</v>
      </c>
      <c r="AO80" s="167">
        <v>1.0</v>
      </c>
      <c r="AP80" s="168">
        <v>0.0</v>
      </c>
      <c r="AQ80" s="168">
        <v>0.0</v>
      </c>
      <c r="AR80" s="168">
        <v>0.0</v>
      </c>
      <c r="AS80" s="168">
        <v>0.0</v>
      </c>
      <c r="AT80" s="167">
        <v>1.0</v>
      </c>
      <c r="AU80" s="167">
        <v>1.0</v>
      </c>
      <c r="AV80" s="169">
        <v>0.0</v>
      </c>
      <c r="AW80" s="169">
        <v>0.0</v>
      </c>
      <c r="AX80" s="169">
        <v>0.0</v>
      </c>
      <c r="AY80" s="169">
        <v>0.0</v>
      </c>
      <c r="AZ80" s="169">
        <v>0.0</v>
      </c>
      <c r="BA80" s="169">
        <v>0.0</v>
      </c>
      <c r="BB80" s="169">
        <v>0.0</v>
      </c>
      <c r="BC80" s="170">
        <v>1.0</v>
      </c>
      <c r="BD80" s="168">
        <v>0.0</v>
      </c>
      <c r="BE80" s="167">
        <v>1.0</v>
      </c>
      <c r="BF80" s="168">
        <v>0.0</v>
      </c>
      <c r="BG80" s="168">
        <v>0.0</v>
      </c>
      <c r="BH80" s="168">
        <v>0.0</v>
      </c>
      <c r="BI80" s="167">
        <v>1.0</v>
      </c>
      <c r="BJ80" s="167">
        <v>1.0</v>
      </c>
      <c r="BK80" s="167">
        <v>1.0</v>
      </c>
      <c r="BL80" s="169">
        <v>0.0</v>
      </c>
      <c r="BM80" s="169">
        <v>0.0</v>
      </c>
      <c r="BN80" s="169">
        <v>0.0</v>
      </c>
      <c r="BO80" s="169">
        <v>0.0</v>
      </c>
      <c r="BP80" s="169">
        <v>0.0</v>
      </c>
      <c r="BQ80" s="170">
        <v>1.0</v>
      </c>
      <c r="BR80" s="170">
        <v>1.0</v>
      </c>
      <c r="BS80" s="170">
        <v>1.0</v>
      </c>
      <c r="BT80" s="171"/>
      <c r="BU80" s="169">
        <v>0.0</v>
      </c>
      <c r="BV80" s="169">
        <v>0.0</v>
      </c>
      <c r="BW80" s="169">
        <v>0.0</v>
      </c>
      <c r="BX80" s="169">
        <v>0.0</v>
      </c>
      <c r="BY80" s="169">
        <v>0.0</v>
      </c>
      <c r="BZ80" s="169">
        <v>0.0</v>
      </c>
      <c r="CA80" s="169">
        <v>0.0</v>
      </c>
      <c r="CB80" s="169">
        <v>0.0</v>
      </c>
      <c r="CC80" s="168">
        <v>0.0</v>
      </c>
      <c r="CD80" s="167">
        <v>1.0</v>
      </c>
      <c r="CE80" s="168">
        <v>0.0</v>
      </c>
      <c r="CF80" s="168">
        <v>0.0</v>
      </c>
      <c r="CG80" s="168">
        <v>0.0</v>
      </c>
      <c r="CH80" s="168">
        <v>0.0</v>
      </c>
      <c r="CI80" s="167">
        <v>1.0</v>
      </c>
      <c r="CJ80" s="167">
        <v>1.0</v>
      </c>
      <c r="CK80" s="169">
        <v>0.0</v>
      </c>
      <c r="CL80" s="169">
        <v>0.0</v>
      </c>
      <c r="CM80" s="169">
        <v>0.0</v>
      </c>
      <c r="CN80" s="169">
        <v>0.0</v>
      </c>
      <c r="CO80" s="169">
        <v>0.0</v>
      </c>
      <c r="CP80" s="169">
        <v>0.0</v>
      </c>
      <c r="CQ80" s="169">
        <v>0.0</v>
      </c>
      <c r="CR80" s="169">
        <v>0.0</v>
      </c>
      <c r="CS80" s="168">
        <v>0.0</v>
      </c>
      <c r="CT80" s="168">
        <v>0.0</v>
      </c>
      <c r="CU80" s="168">
        <v>0.0</v>
      </c>
      <c r="CV80" s="168">
        <v>0.0</v>
      </c>
      <c r="CW80" s="168">
        <v>0.0</v>
      </c>
      <c r="CX80" s="168">
        <v>0.0</v>
      </c>
      <c r="CY80" s="168">
        <v>0.0</v>
      </c>
      <c r="CZ80" s="168">
        <v>0.0</v>
      </c>
      <c r="DA80" s="169">
        <v>0.0</v>
      </c>
      <c r="DB80" s="169">
        <v>0.0</v>
      </c>
      <c r="DC80" s="169">
        <v>0.0</v>
      </c>
      <c r="DD80" s="169">
        <v>0.0</v>
      </c>
      <c r="DE80" s="169">
        <v>0.0</v>
      </c>
      <c r="DF80" s="169">
        <v>0.0</v>
      </c>
      <c r="DG80" s="169">
        <v>0.0</v>
      </c>
      <c r="DH80" s="169">
        <v>0.0</v>
      </c>
      <c r="DI80" s="171"/>
      <c r="DJ80" s="171"/>
      <c r="DK80" s="171"/>
      <c r="DL80" s="171"/>
      <c r="DM80" s="171"/>
      <c r="DN80" s="171"/>
      <c r="DO80" s="171"/>
      <c r="DP80" s="171"/>
      <c r="DQ80" s="171"/>
      <c r="DR80" s="171"/>
      <c r="DS80" s="171"/>
      <c r="DT80" s="171"/>
      <c r="DU80" s="171"/>
      <c r="DV80" s="171"/>
      <c r="DW80" s="171"/>
      <c r="DX80" s="171"/>
      <c r="DY80" s="171"/>
      <c r="DZ80" s="171"/>
      <c r="EA80" s="171"/>
      <c r="EB80" s="171"/>
      <c r="EC80" s="171"/>
      <c r="ED80" s="171"/>
      <c r="EE80" s="171"/>
      <c r="EF80" s="171"/>
      <c r="EG80" s="171"/>
      <c r="EH80" s="171"/>
      <c r="EI80" s="171"/>
      <c r="EJ80" s="171"/>
      <c r="EK80" s="171"/>
      <c r="EL80" s="171"/>
      <c r="EM80" s="171"/>
      <c r="EN80" s="171"/>
      <c r="EO80" s="171"/>
      <c r="EP80" s="171"/>
      <c r="EQ80" s="171"/>
      <c r="ER80" s="171"/>
      <c r="ES80" s="171"/>
      <c r="ET80" s="171"/>
      <c r="EU80" s="171"/>
      <c r="EV80" s="171"/>
      <c r="EW80" s="171"/>
      <c r="EX80" s="171"/>
      <c r="EY80" s="171"/>
      <c r="EZ80" s="171"/>
      <c r="FA80" s="171"/>
      <c r="FB80" s="171"/>
      <c r="FC80" s="171"/>
      <c r="FD80" s="171"/>
      <c r="FE80" s="171"/>
      <c r="FF80" s="171"/>
      <c r="FG80" s="171"/>
      <c r="FH80" s="171"/>
      <c r="FI80" s="171"/>
      <c r="FJ80" s="171"/>
      <c r="FK80" s="171"/>
    </row>
    <row r="81">
      <c r="A81" s="155" t="s">
        <v>451</v>
      </c>
      <c r="B81" s="155" t="s">
        <v>452</v>
      </c>
      <c r="C81" s="156" t="s">
        <v>453</v>
      </c>
      <c r="D81" s="155" t="s">
        <v>454</v>
      </c>
      <c r="E81" s="155"/>
      <c r="F81" s="157"/>
      <c r="G81" s="158" t="s">
        <v>322</v>
      </c>
      <c r="H81" s="159" t="s">
        <v>431</v>
      </c>
      <c r="I81" s="159" t="s">
        <v>158</v>
      </c>
      <c r="J81" s="160"/>
      <c r="K81" s="160"/>
      <c r="L81" s="161">
        <f t="shared" si="2"/>
        <v>14</v>
      </c>
      <c r="M81" s="162">
        <v>20.0</v>
      </c>
      <c r="N81" s="161"/>
      <c r="O81" s="163"/>
      <c r="P81" s="164" t="s">
        <v>185</v>
      </c>
      <c r="Q81" s="164"/>
      <c r="R81" s="175"/>
      <c r="S81" s="151"/>
      <c r="T81" s="165" t="b">
        <v>0</v>
      </c>
      <c r="U81" s="165" t="b">
        <v>0</v>
      </c>
      <c r="V81" s="165" t="b">
        <v>0</v>
      </c>
      <c r="W81" s="165" t="b">
        <v>0</v>
      </c>
      <c r="X81" s="165" t="b">
        <v>0</v>
      </c>
      <c r="Y81" s="165" t="b">
        <v>0</v>
      </c>
      <c r="Z81" s="165" t="b">
        <v>0</v>
      </c>
      <c r="AA81" s="165" t="b">
        <v>0</v>
      </c>
      <c r="AB81" s="165" t="b">
        <v>0</v>
      </c>
      <c r="AC81" s="165" t="b">
        <v>0</v>
      </c>
      <c r="AD81" s="165" t="b">
        <v>0</v>
      </c>
      <c r="AE81" s="165" t="b">
        <v>0</v>
      </c>
      <c r="AF81" s="165" t="b">
        <v>0</v>
      </c>
      <c r="AG81" s="165" t="b">
        <v>0</v>
      </c>
      <c r="AH81" s="165" t="b">
        <v>0</v>
      </c>
      <c r="AI81" s="165" t="b">
        <v>0</v>
      </c>
      <c r="AJ81" s="165" t="b">
        <v>0</v>
      </c>
      <c r="AK81" s="165" t="b">
        <v>0</v>
      </c>
      <c r="AL81" s="165" t="b">
        <v>0</v>
      </c>
      <c r="AM81" s="163"/>
      <c r="AN81" s="168">
        <v>0.0</v>
      </c>
      <c r="AO81" s="168">
        <v>0.0</v>
      </c>
      <c r="AP81" s="168">
        <v>0.0</v>
      </c>
      <c r="AQ81" s="167">
        <v>1.0</v>
      </c>
      <c r="AR81" s="167">
        <v>1.0</v>
      </c>
      <c r="AS81" s="168">
        <v>0.0</v>
      </c>
      <c r="AT81" s="168">
        <v>0.0</v>
      </c>
      <c r="AU81" s="168">
        <v>0.0</v>
      </c>
      <c r="AV81" s="169">
        <v>0.0</v>
      </c>
      <c r="AW81" s="169">
        <v>0.0</v>
      </c>
      <c r="AX81" s="169">
        <v>0.0</v>
      </c>
      <c r="AY81" s="170">
        <v>1.0</v>
      </c>
      <c r="AZ81" s="169">
        <v>0.0</v>
      </c>
      <c r="BA81" s="169">
        <v>0.0</v>
      </c>
      <c r="BB81" s="169">
        <v>0.0</v>
      </c>
      <c r="BC81" s="169">
        <v>0.0</v>
      </c>
      <c r="BD81" s="168">
        <v>0.0</v>
      </c>
      <c r="BE81" s="168">
        <v>0.0</v>
      </c>
      <c r="BF81" s="168">
        <v>0.0</v>
      </c>
      <c r="BG81" s="167">
        <v>1.0</v>
      </c>
      <c r="BH81" s="167">
        <v>1.0</v>
      </c>
      <c r="BI81" s="168">
        <v>0.0</v>
      </c>
      <c r="BJ81" s="168">
        <v>0.0</v>
      </c>
      <c r="BK81" s="168">
        <v>0.0</v>
      </c>
      <c r="BL81" s="169">
        <v>0.0</v>
      </c>
      <c r="BM81" s="170">
        <v>1.0</v>
      </c>
      <c r="BN81" s="170">
        <v>1.0</v>
      </c>
      <c r="BO81" s="170">
        <v>1.0</v>
      </c>
      <c r="BP81" s="169">
        <v>0.0</v>
      </c>
      <c r="BQ81" s="169">
        <v>0.0</v>
      </c>
      <c r="BR81" s="169">
        <v>0.0</v>
      </c>
      <c r="BS81" s="169">
        <v>0.0</v>
      </c>
      <c r="BT81" s="171"/>
      <c r="BU81" s="169">
        <v>0.0</v>
      </c>
      <c r="BV81" s="169">
        <v>0.0</v>
      </c>
      <c r="BW81" s="169">
        <v>0.0</v>
      </c>
      <c r="BX81" s="170">
        <v>1.0</v>
      </c>
      <c r="BY81" s="169">
        <v>0.0</v>
      </c>
      <c r="BZ81" s="169">
        <v>0.0</v>
      </c>
      <c r="CA81" s="169">
        <v>0.0</v>
      </c>
      <c r="CB81" s="169">
        <v>0.0</v>
      </c>
      <c r="CC81" s="168">
        <v>0.0</v>
      </c>
      <c r="CD81" s="168">
        <v>0.0</v>
      </c>
      <c r="CE81" s="168">
        <v>0.0</v>
      </c>
      <c r="CF81" s="167">
        <v>1.0</v>
      </c>
      <c r="CG81" s="167">
        <v>1.0</v>
      </c>
      <c r="CH81" s="168">
        <v>0.0</v>
      </c>
      <c r="CI81" s="168">
        <v>0.0</v>
      </c>
      <c r="CJ81" s="168">
        <v>0.0</v>
      </c>
      <c r="CK81" s="169">
        <v>0.0</v>
      </c>
      <c r="CL81" s="169">
        <v>0.0</v>
      </c>
      <c r="CM81" s="169">
        <v>0.0</v>
      </c>
      <c r="CN81" s="170">
        <v>1.0</v>
      </c>
      <c r="CO81" s="169">
        <v>0.0</v>
      </c>
      <c r="CP81" s="169">
        <v>0.0</v>
      </c>
      <c r="CQ81" s="169">
        <v>0.0</v>
      </c>
      <c r="CR81" s="169">
        <v>0.0</v>
      </c>
      <c r="CS81" s="168">
        <v>0.0</v>
      </c>
      <c r="CT81" s="168">
        <v>0.0</v>
      </c>
      <c r="CU81" s="168">
        <v>0.0</v>
      </c>
      <c r="CV81" s="167">
        <v>1.0</v>
      </c>
      <c r="CW81" s="167">
        <v>1.0</v>
      </c>
      <c r="CX81" s="168">
        <v>0.0</v>
      </c>
      <c r="CY81" s="168">
        <v>0.0</v>
      </c>
      <c r="CZ81" s="168">
        <v>0.0</v>
      </c>
      <c r="DA81" s="169">
        <v>0.0</v>
      </c>
      <c r="DB81" s="169">
        <v>0.0</v>
      </c>
      <c r="DC81" s="169">
        <v>0.0</v>
      </c>
      <c r="DD81" s="169">
        <v>0.0</v>
      </c>
      <c r="DE81" s="169">
        <v>0.0</v>
      </c>
      <c r="DF81" s="169">
        <v>0.0</v>
      </c>
      <c r="DG81" s="169">
        <v>0.0</v>
      </c>
      <c r="DH81" s="169">
        <v>0.0</v>
      </c>
      <c r="DI81" s="171"/>
      <c r="DJ81" s="171"/>
      <c r="DK81" s="171"/>
      <c r="DL81" s="171"/>
      <c r="DM81" s="171"/>
      <c r="DN81" s="171"/>
      <c r="DO81" s="171"/>
      <c r="DP81" s="171"/>
      <c r="DQ81" s="171"/>
      <c r="DR81" s="171"/>
      <c r="DS81" s="171"/>
      <c r="DT81" s="171"/>
      <c r="DU81" s="171"/>
      <c r="DV81" s="171"/>
      <c r="DW81" s="171"/>
      <c r="DX81" s="171"/>
      <c r="DY81" s="171"/>
      <c r="DZ81" s="171"/>
      <c r="EA81" s="171"/>
      <c r="EB81" s="171"/>
      <c r="EC81" s="171"/>
      <c r="ED81" s="171"/>
      <c r="EE81" s="171"/>
      <c r="EF81" s="171"/>
      <c r="EG81" s="171"/>
      <c r="EH81" s="171"/>
      <c r="EI81" s="171"/>
      <c r="EJ81" s="171"/>
      <c r="EK81" s="171"/>
      <c r="EL81" s="171"/>
      <c r="EM81" s="171"/>
      <c r="EN81" s="171"/>
      <c r="EO81" s="171"/>
      <c r="EP81" s="171"/>
      <c r="EQ81" s="171"/>
      <c r="ER81" s="171"/>
      <c r="ES81" s="171"/>
      <c r="ET81" s="171"/>
      <c r="EU81" s="171"/>
      <c r="EV81" s="171"/>
      <c r="EW81" s="171"/>
      <c r="EX81" s="171"/>
      <c r="EY81" s="171"/>
      <c r="EZ81" s="171"/>
      <c r="FA81" s="171"/>
      <c r="FB81" s="171"/>
      <c r="FC81" s="171"/>
      <c r="FD81" s="171"/>
      <c r="FE81" s="171"/>
      <c r="FF81" s="171"/>
      <c r="FG81" s="171"/>
      <c r="FH81" s="171"/>
      <c r="FI81" s="171"/>
      <c r="FJ81" s="171"/>
      <c r="FK81" s="171"/>
    </row>
    <row r="82">
      <c r="A82" s="155" t="s">
        <v>455</v>
      </c>
      <c r="B82" s="155" t="s">
        <v>456</v>
      </c>
      <c r="C82" s="156" t="s">
        <v>457</v>
      </c>
      <c r="D82" s="155" t="s">
        <v>458</v>
      </c>
      <c r="E82" s="155" t="s">
        <v>132</v>
      </c>
      <c r="F82" s="157"/>
      <c r="G82" s="158" t="s">
        <v>322</v>
      </c>
      <c r="H82" s="159" t="s">
        <v>431</v>
      </c>
      <c r="I82" s="159"/>
      <c r="J82" s="160"/>
      <c r="K82" s="160"/>
      <c r="L82" s="161">
        <f t="shared" si="2"/>
        <v>12</v>
      </c>
      <c r="M82" s="162">
        <v>20.0</v>
      </c>
      <c r="N82" s="161"/>
      <c r="O82" s="163"/>
      <c r="P82" s="164" t="s">
        <v>159</v>
      </c>
      <c r="Q82" s="164"/>
      <c r="R82" s="175"/>
      <c r="S82" s="151"/>
      <c r="T82" s="166" t="b">
        <v>1</v>
      </c>
      <c r="U82" s="165" t="b">
        <v>0</v>
      </c>
      <c r="V82" s="165" t="b">
        <v>0</v>
      </c>
      <c r="W82" s="165" t="b">
        <v>0</v>
      </c>
      <c r="X82" s="165" t="b">
        <v>0</v>
      </c>
      <c r="Y82" s="165" t="b">
        <v>0</v>
      </c>
      <c r="Z82" s="165" t="b">
        <v>0</v>
      </c>
      <c r="AA82" s="165" t="b">
        <v>0</v>
      </c>
      <c r="AB82" s="165" t="b">
        <v>0</v>
      </c>
      <c r="AC82" s="165" t="b">
        <v>0</v>
      </c>
      <c r="AD82" s="165" t="b">
        <v>0</v>
      </c>
      <c r="AE82" s="166" t="b">
        <v>1</v>
      </c>
      <c r="AF82" s="165" t="b">
        <v>0</v>
      </c>
      <c r="AG82" s="165" t="b">
        <v>0</v>
      </c>
      <c r="AH82" s="165" t="b">
        <v>0</v>
      </c>
      <c r="AI82" s="165" t="b">
        <v>0</v>
      </c>
      <c r="AJ82" s="165" t="b">
        <v>0</v>
      </c>
      <c r="AK82" s="165" t="b">
        <v>0</v>
      </c>
      <c r="AL82" s="165" t="b">
        <v>0</v>
      </c>
      <c r="AM82" s="163"/>
      <c r="AN82" s="168">
        <v>0.0</v>
      </c>
      <c r="AO82" s="167">
        <v>1.0</v>
      </c>
      <c r="AP82" s="168">
        <v>0.0</v>
      </c>
      <c r="AQ82" s="168">
        <v>0.0</v>
      </c>
      <c r="AR82" s="167">
        <v>0.0</v>
      </c>
      <c r="AS82" s="167">
        <v>1.0</v>
      </c>
      <c r="AT82" s="168">
        <v>0.0</v>
      </c>
      <c r="AU82" s="168">
        <v>0.0</v>
      </c>
      <c r="AV82" s="169">
        <v>0.0</v>
      </c>
      <c r="AW82" s="170">
        <v>1.0</v>
      </c>
      <c r="AX82" s="169">
        <v>0.0</v>
      </c>
      <c r="AY82" s="169">
        <v>0.0</v>
      </c>
      <c r="AZ82" s="170">
        <v>1.0</v>
      </c>
      <c r="BA82" s="170">
        <v>0.0</v>
      </c>
      <c r="BB82" s="169">
        <v>0.0</v>
      </c>
      <c r="BC82" s="169">
        <v>0.0</v>
      </c>
      <c r="BD82" s="168">
        <v>0.0</v>
      </c>
      <c r="BE82" s="167">
        <v>1.0</v>
      </c>
      <c r="BF82" s="168">
        <v>0.0</v>
      </c>
      <c r="BG82" s="168">
        <v>0.0</v>
      </c>
      <c r="BH82" s="167">
        <v>1.0</v>
      </c>
      <c r="BI82" s="167">
        <v>1.0</v>
      </c>
      <c r="BJ82" s="168">
        <v>0.0</v>
      </c>
      <c r="BK82" s="168">
        <v>0.0</v>
      </c>
      <c r="BL82" s="169">
        <v>0.0</v>
      </c>
      <c r="BM82" s="169">
        <v>0.0</v>
      </c>
      <c r="BN82" s="169">
        <v>0.0</v>
      </c>
      <c r="BO82" s="169">
        <v>0.0</v>
      </c>
      <c r="BP82" s="169">
        <v>0.0</v>
      </c>
      <c r="BQ82" s="169">
        <v>0.0</v>
      </c>
      <c r="BR82" s="169">
        <v>0.0</v>
      </c>
      <c r="BS82" s="169">
        <v>0.0</v>
      </c>
      <c r="BT82" s="171"/>
      <c r="BU82" s="169">
        <v>0.0</v>
      </c>
      <c r="BV82" s="170">
        <v>1.0</v>
      </c>
      <c r="BW82" s="169">
        <v>0.0</v>
      </c>
      <c r="BX82" s="169">
        <v>0.0</v>
      </c>
      <c r="BY82" s="170">
        <v>1.0</v>
      </c>
      <c r="BZ82" s="169">
        <v>0.0</v>
      </c>
      <c r="CA82" s="169">
        <v>0.0</v>
      </c>
      <c r="CB82" s="169">
        <v>0.0</v>
      </c>
      <c r="CC82" s="168">
        <v>0.0</v>
      </c>
      <c r="CD82" s="167">
        <v>1.0</v>
      </c>
      <c r="CE82" s="168">
        <v>0.0</v>
      </c>
      <c r="CF82" s="168">
        <v>0.0</v>
      </c>
      <c r="CG82" s="167">
        <v>1.0</v>
      </c>
      <c r="CH82" s="168">
        <v>0.0</v>
      </c>
      <c r="CI82" s="168">
        <v>0.0</v>
      </c>
      <c r="CJ82" s="168">
        <v>0.0</v>
      </c>
      <c r="CK82" s="169">
        <v>0.0</v>
      </c>
      <c r="CL82" s="170">
        <v>1.0</v>
      </c>
      <c r="CM82" s="169">
        <v>0.0</v>
      </c>
      <c r="CN82" s="169">
        <v>0.0</v>
      </c>
      <c r="CO82" s="169">
        <v>0.0</v>
      </c>
      <c r="CP82" s="169">
        <v>0.0</v>
      </c>
      <c r="CQ82" s="169">
        <v>0.0</v>
      </c>
      <c r="CR82" s="169">
        <v>0.0</v>
      </c>
      <c r="CS82" s="168">
        <v>0.0</v>
      </c>
      <c r="CT82" s="168">
        <v>0.0</v>
      </c>
      <c r="CU82" s="168">
        <v>0.0</v>
      </c>
      <c r="CV82" s="168">
        <v>0.0</v>
      </c>
      <c r="CW82" s="168">
        <v>0.0</v>
      </c>
      <c r="CX82" s="168">
        <v>0.0</v>
      </c>
      <c r="CY82" s="168">
        <v>0.0</v>
      </c>
      <c r="CZ82" s="168">
        <v>0.0</v>
      </c>
      <c r="DA82" s="169">
        <v>0.0</v>
      </c>
      <c r="DB82" s="169">
        <v>0.0</v>
      </c>
      <c r="DC82" s="169">
        <v>0.0</v>
      </c>
      <c r="DD82" s="169">
        <v>0.0</v>
      </c>
      <c r="DE82" s="169">
        <v>0.0</v>
      </c>
      <c r="DF82" s="169">
        <v>0.0</v>
      </c>
      <c r="DG82" s="169">
        <v>0.0</v>
      </c>
      <c r="DH82" s="169">
        <v>0.0</v>
      </c>
      <c r="DI82" s="171"/>
      <c r="DJ82" s="171"/>
      <c r="DK82" s="171"/>
      <c r="DL82" s="171"/>
      <c r="DM82" s="171"/>
      <c r="DN82" s="171"/>
      <c r="DO82" s="171"/>
      <c r="DP82" s="171"/>
      <c r="DQ82" s="171"/>
      <c r="DR82" s="171"/>
      <c r="DS82" s="171"/>
      <c r="DT82" s="171"/>
      <c r="DU82" s="171"/>
      <c r="DV82" s="171"/>
      <c r="DW82" s="171"/>
      <c r="DX82" s="171"/>
      <c r="DY82" s="171"/>
      <c r="DZ82" s="171"/>
      <c r="EA82" s="171"/>
      <c r="EB82" s="171"/>
      <c r="EC82" s="171"/>
      <c r="ED82" s="171"/>
      <c r="EE82" s="171"/>
      <c r="EF82" s="171"/>
      <c r="EG82" s="171"/>
      <c r="EH82" s="171"/>
      <c r="EI82" s="171"/>
      <c r="EJ82" s="171"/>
      <c r="EK82" s="171"/>
      <c r="EL82" s="171"/>
      <c r="EM82" s="171"/>
      <c r="EN82" s="171"/>
      <c r="EO82" s="171"/>
      <c r="EP82" s="171"/>
      <c r="EQ82" s="171"/>
      <c r="ER82" s="171"/>
      <c r="ES82" s="171"/>
      <c r="ET82" s="171"/>
      <c r="EU82" s="171"/>
      <c r="EV82" s="171"/>
      <c r="EW82" s="171"/>
      <c r="EX82" s="171"/>
      <c r="EY82" s="171"/>
      <c r="EZ82" s="171"/>
      <c r="FA82" s="171"/>
      <c r="FB82" s="171"/>
      <c r="FC82" s="171"/>
      <c r="FD82" s="171"/>
      <c r="FE82" s="171"/>
      <c r="FF82" s="171"/>
      <c r="FG82" s="171"/>
      <c r="FH82" s="171"/>
      <c r="FI82" s="171"/>
      <c r="FJ82" s="171"/>
      <c r="FK82" s="171"/>
    </row>
    <row r="83">
      <c r="A83" s="155" t="s">
        <v>459</v>
      </c>
      <c r="B83" s="155" t="s">
        <v>460</v>
      </c>
      <c r="C83" s="156" t="s">
        <v>461</v>
      </c>
      <c r="D83" s="155" t="s">
        <v>462</v>
      </c>
      <c r="E83" s="155"/>
      <c r="F83" s="157"/>
      <c r="G83" s="158" t="s">
        <v>133</v>
      </c>
      <c r="H83" s="159" t="s">
        <v>175</v>
      </c>
      <c r="I83" s="173"/>
      <c r="J83" s="174"/>
      <c r="K83" s="174"/>
      <c r="L83" s="161">
        <f t="shared" si="2"/>
        <v>13</v>
      </c>
      <c r="M83" s="162">
        <v>20.0</v>
      </c>
      <c r="N83" s="161"/>
      <c r="O83" s="163"/>
      <c r="P83" s="164" t="s">
        <v>185</v>
      </c>
      <c r="Q83" s="164" t="s">
        <v>135</v>
      </c>
      <c r="R83" s="175"/>
      <c r="S83" s="151"/>
      <c r="T83" s="165" t="b">
        <v>0</v>
      </c>
      <c r="U83" s="166" t="b">
        <v>1</v>
      </c>
      <c r="V83" s="165" t="b">
        <v>0</v>
      </c>
      <c r="W83" s="165" t="b">
        <v>0</v>
      </c>
      <c r="X83" s="166" t="b">
        <v>1</v>
      </c>
      <c r="Y83" s="165" t="b">
        <v>0</v>
      </c>
      <c r="Z83" s="165" t="b">
        <v>0</v>
      </c>
      <c r="AA83" s="165" t="b">
        <v>0</v>
      </c>
      <c r="AB83" s="165" t="b">
        <v>0</v>
      </c>
      <c r="AC83" s="165" t="b">
        <v>0</v>
      </c>
      <c r="AD83" s="165" t="b">
        <v>0</v>
      </c>
      <c r="AE83" s="165" t="b">
        <v>0</v>
      </c>
      <c r="AF83" s="165" t="b">
        <v>0</v>
      </c>
      <c r="AG83" s="165" t="b">
        <v>0</v>
      </c>
      <c r="AH83" s="165" t="b">
        <v>0</v>
      </c>
      <c r="AI83" s="165" t="b">
        <v>0</v>
      </c>
      <c r="AJ83" s="165" t="b">
        <v>0</v>
      </c>
      <c r="AK83" s="165" t="b">
        <v>0</v>
      </c>
      <c r="AL83" s="165" t="b">
        <v>0</v>
      </c>
      <c r="AM83" s="163"/>
      <c r="AN83" s="168">
        <v>0.0</v>
      </c>
      <c r="AO83" s="168">
        <v>0.0</v>
      </c>
      <c r="AP83" s="168">
        <v>0.0</v>
      </c>
      <c r="AQ83" s="168">
        <v>0.0</v>
      </c>
      <c r="AR83" s="168">
        <v>0.0</v>
      </c>
      <c r="AS83" s="168">
        <v>0.0</v>
      </c>
      <c r="AT83" s="168">
        <v>0.0</v>
      </c>
      <c r="AU83" s="168">
        <v>0.0</v>
      </c>
      <c r="AV83" s="169">
        <v>0.0</v>
      </c>
      <c r="AW83" s="169">
        <v>0.0</v>
      </c>
      <c r="AX83" s="169">
        <v>0.0</v>
      </c>
      <c r="AY83" s="169">
        <v>0.0</v>
      </c>
      <c r="AZ83" s="170">
        <v>1.0</v>
      </c>
      <c r="BA83" s="170">
        <v>1.0</v>
      </c>
      <c r="BB83" s="170">
        <v>1.0</v>
      </c>
      <c r="BC83" s="169">
        <v>0.0</v>
      </c>
      <c r="BD83" s="168">
        <v>0.0</v>
      </c>
      <c r="BE83" s="168">
        <v>0.0</v>
      </c>
      <c r="BF83" s="168">
        <v>0.0</v>
      </c>
      <c r="BG83" s="168">
        <v>0.0</v>
      </c>
      <c r="BH83" s="168">
        <v>0.0</v>
      </c>
      <c r="BI83" s="167">
        <v>1.0</v>
      </c>
      <c r="BJ83" s="167">
        <v>1.0</v>
      </c>
      <c r="BK83" s="168">
        <v>0.0</v>
      </c>
      <c r="BL83" s="169">
        <v>0.0</v>
      </c>
      <c r="BM83" s="169">
        <v>0.0</v>
      </c>
      <c r="BN83" s="170">
        <v>0.0</v>
      </c>
      <c r="BO83" s="170">
        <v>1.0</v>
      </c>
      <c r="BP83" s="169">
        <v>0.0</v>
      </c>
      <c r="BQ83" s="169">
        <v>0.0</v>
      </c>
      <c r="BR83" s="170">
        <v>1.0</v>
      </c>
      <c r="BS83" s="169">
        <v>0.0</v>
      </c>
      <c r="BT83" s="171"/>
      <c r="BU83" s="169">
        <v>0.0</v>
      </c>
      <c r="BV83" s="169">
        <v>0.0</v>
      </c>
      <c r="BW83" s="169">
        <v>0.0</v>
      </c>
      <c r="BX83" s="169">
        <v>0.0</v>
      </c>
      <c r="BY83" s="170">
        <v>1.0</v>
      </c>
      <c r="BZ83" s="170">
        <v>1.0</v>
      </c>
      <c r="CA83" s="169">
        <v>0.0</v>
      </c>
      <c r="CB83" s="169">
        <v>0.0</v>
      </c>
      <c r="CC83" s="168">
        <v>0.0</v>
      </c>
      <c r="CD83" s="168">
        <v>0.0</v>
      </c>
      <c r="CE83" s="168">
        <v>0.0</v>
      </c>
      <c r="CF83" s="168">
        <v>0.0</v>
      </c>
      <c r="CG83" s="168">
        <v>0.0</v>
      </c>
      <c r="CH83" s="168">
        <v>0.0</v>
      </c>
      <c r="CI83" s="168">
        <v>0.0</v>
      </c>
      <c r="CJ83" s="168">
        <v>0.0</v>
      </c>
      <c r="CK83" s="169">
        <v>0.0</v>
      </c>
      <c r="CL83" s="169">
        <v>0.0</v>
      </c>
      <c r="CM83" s="169">
        <v>0.0</v>
      </c>
      <c r="CN83" s="169">
        <v>0.0</v>
      </c>
      <c r="CO83" s="169">
        <v>0.0</v>
      </c>
      <c r="CP83" s="170">
        <v>1.0</v>
      </c>
      <c r="CQ83" s="170">
        <v>1.0</v>
      </c>
      <c r="CR83" s="169">
        <v>0.0</v>
      </c>
      <c r="CS83" s="168">
        <v>0.0</v>
      </c>
      <c r="CT83" s="168">
        <v>0.0</v>
      </c>
      <c r="CU83" s="168">
        <v>0.0</v>
      </c>
      <c r="CV83" s="168">
        <v>0.0</v>
      </c>
      <c r="CW83" s="168">
        <v>0.0</v>
      </c>
      <c r="CX83" s="167">
        <v>1.0</v>
      </c>
      <c r="CY83" s="167">
        <v>1.0</v>
      </c>
      <c r="CZ83" s="168">
        <v>0.0</v>
      </c>
      <c r="DA83" s="169">
        <v>0.0</v>
      </c>
      <c r="DB83" s="169">
        <v>0.0</v>
      </c>
      <c r="DC83" s="169">
        <v>0.0</v>
      </c>
      <c r="DD83" s="169">
        <v>0.0</v>
      </c>
      <c r="DE83" s="169">
        <v>0.0</v>
      </c>
      <c r="DF83" s="169">
        <v>0.0</v>
      </c>
      <c r="DG83" s="169">
        <v>0.0</v>
      </c>
      <c r="DH83" s="169">
        <v>0.0</v>
      </c>
      <c r="DI83" s="171"/>
      <c r="DJ83" s="171"/>
      <c r="DK83" s="171"/>
      <c r="DL83" s="171"/>
      <c r="DM83" s="171"/>
      <c r="DN83" s="171"/>
      <c r="DO83" s="171"/>
      <c r="DP83" s="171"/>
      <c r="DQ83" s="171"/>
      <c r="DR83" s="171"/>
      <c r="DS83" s="171"/>
      <c r="DT83" s="171"/>
      <c r="DU83" s="171"/>
      <c r="DV83" s="171"/>
      <c r="DW83" s="171"/>
      <c r="DX83" s="171"/>
      <c r="DY83" s="171"/>
      <c r="DZ83" s="171"/>
      <c r="EA83" s="171"/>
      <c r="EB83" s="171"/>
      <c r="EC83" s="171"/>
      <c r="ED83" s="171"/>
      <c r="EE83" s="171"/>
      <c r="EF83" s="171"/>
      <c r="EG83" s="171"/>
      <c r="EH83" s="171"/>
      <c r="EI83" s="171"/>
      <c r="EJ83" s="171"/>
      <c r="EK83" s="171"/>
      <c r="EL83" s="171"/>
      <c r="EM83" s="171"/>
      <c r="EN83" s="171"/>
      <c r="EO83" s="171"/>
      <c r="EP83" s="171"/>
      <c r="EQ83" s="171"/>
      <c r="ER83" s="171"/>
      <c r="ES83" s="171"/>
      <c r="ET83" s="171"/>
      <c r="EU83" s="171"/>
      <c r="EV83" s="171"/>
      <c r="EW83" s="171"/>
      <c r="EX83" s="171"/>
      <c r="EY83" s="171"/>
      <c r="EZ83" s="171"/>
      <c r="FA83" s="171"/>
      <c r="FB83" s="171"/>
      <c r="FC83" s="171"/>
      <c r="FD83" s="171"/>
      <c r="FE83" s="171"/>
      <c r="FF83" s="171"/>
      <c r="FG83" s="171"/>
      <c r="FH83" s="171"/>
      <c r="FI83" s="171"/>
      <c r="FJ83" s="171"/>
      <c r="FK83" s="171"/>
    </row>
    <row r="84">
      <c r="A84" s="155" t="s">
        <v>463</v>
      </c>
      <c r="B84" s="155" t="s">
        <v>464</v>
      </c>
      <c r="C84" s="156" t="s">
        <v>465</v>
      </c>
      <c r="D84" s="155" t="s">
        <v>466</v>
      </c>
      <c r="E84" s="155"/>
      <c r="F84" s="157"/>
      <c r="G84" s="158" t="s">
        <v>322</v>
      </c>
      <c r="H84" s="159" t="s">
        <v>175</v>
      </c>
      <c r="I84" s="159" t="s">
        <v>158</v>
      </c>
      <c r="J84" s="174"/>
      <c r="K84" s="174"/>
      <c r="L84" s="161">
        <f t="shared" si="2"/>
        <v>13</v>
      </c>
      <c r="M84" s="162">
        <v>20.0</v>
      </c>
      <c r="N84" s="161"/>
      <c r="O84" s="163"/>
      <c r="P84" s="164" t="s">
        <v>185</v>
      </c>
      <c r="Q84" s="164"/>
      <c r="R84" s="175"/>
      <c r="S84" s="151"/>
      <c r="T84" s="165" t="b">
        <v>0</v>
      </c>
      <c r="U84" s="165" t="b">
        <v>0</v>
      </c>
      <c r="V84" s="165" t="b">
        <v>0</v>
      </c>
      <c r="W84" s="165" t="b">
        <v>0</v>
      </c>
      <c r="X84" s="165" t="b">
        <v>0</v>
      </c>
      <c r="Y84" s="165" t="b">
        <v>0</v>
      </c>
      <c r="Z84" s="165" t="b">
        <v>0</v>
      </c>
      <c r="AA84" s="165" t="b">
        <v>0</v>
      </c>
      <c r="AB84" s="165" t="b">
        <v>0</v>
      </c>
      <c r="AC84" s="165" t="b">
        <v>0</v>
      </c>
      <c r="AD84" s="165" t="b">
        <v>0</v>
      </c>
      <c r="AE84" s="165" t="b">
        <v>0</v>
      </c>
      <c r="AF84" s="165" t="b">
        <v>0</v>
      </c>
      <c r="AG84" s="165" t="b">
        <v>0</v>
      </c>
      <c r="AH84" s="165" t="b">
        <v>0</v>
      </c>
      <c r="AI84" s="165" t="b">
        <v>0</v>
      </c>
      <c r="AJ84" s="165" t="b">
        <v>0</v>
      </c>
      <c r="AK84" s="165" t="b">
        <v>0</v>
      </c>
      <c r="AL84" s="165" t="b">
        <v>0</v>
      </c>
      <c r="AM84" s="163"/>
      <c r="AN84" s="168">
        <v>0.0</v>
      </c>
      <c r="AO84" s="168">
        <v>0.0</v>
      </c>
      <c r="AP84" s="168">
        <v>0.0</v>
      </c>
      <c r="AQ84" s="168">
        <v>0.0</v>
      </c>
      <c r="AR84" s="168">
        <v>0.0</v>
      </c>
      <c r="AS84" s="168">
        <v>0.0</v>
      </c>
      <c r="AT84" s="167">
        <v>1.0</v>
      </c>
      <c r="AU84" s="168">
        <v>0.0</v>
      </c>
      <c r="AV84" s="169">
        <v>0.0</v>
      </c>
      <c r="AW84" s="169">
        <v>0.0</v>
      </c>
      <c r="AX84" s="169">
        <v>0.0</v>
      </c>
      <c r="AY84" s="169">
        <v>0.0</v>
      </c>
      <c r="AZ84" s="170">
        <v>1.0</v>
      </c>
      <c r="BA84" s="170">
        <v>1.0</v>
      </c>
      <c r="BB84" s="170">
        <v>1.0</v>
      </c>
      <c r="BC84" s="169">
        <v>0.0</v>
      </c>
      <c r="BD84" s="168">
        <v>0.0</v>
      </c>
      <c r="BE84" s="168">
        <v>0.0</v>
      </c>
      <c r="BF84" s="168">
        <v>0.0</v>
      </c>
      <c r="BG84" s="168">
        <v>0.0</v>
      </c>
      <c r="BH84" s="168">
        <v>0.0</v>
      </c>
      <c r="BI84" s="168">
        <v>0.0</v>
      </c>
      <c r="BJ84" s="167">
        <v>1.0</v>
      </c>
      <c r="BK84" s="167">
        <v>1.0</v>
      </c>
      <c r="BL84" s="169">
        <v>0.0</v>
      </c>
      <c r="BM84" s="169">
        <v>0.0</v>
      </c>
      <c r="BN84" s="169">
        <v>0.0</v>
      </c>
      <c r="BO84" s="169">
        <v>0.0</v>
      </c>
      <c r="BP84" s="169">
        <v>0.0</v>
      </c>
      <c r="BQ84" s="169">
        <v>0.0</v>
      </c>
      <c r="BR84" s="170">
        <v>1.0</v>
      </c>
      <c r="BS84" s="169">
        <v>0.0</v>
      </c>
      <c r="BT84" s="171"/>
      <c r="BU84" s="169">
        <v>0.0</v>
      </c>
      <c r="BV84" s="169">
        <v>0.0</v>
      </c>
      <c r="BW84" s="169">
        <v>0.0</v>
      </c>
      <c r="BX84" s="169">
        <v>0.0</v>
      </c>
      <c r="BY84" s="170">
        <v>1.0</v>
      </c>
      <c r="BZ84" s="170">
        <v>1.0</v>
      </c>
      <c r="CA84" s="169">
        <v>0.0</v>
      </c>
      <c r="CB84" s="169">
        <v>0.0</v>
      </c>
      <c r="CC84" s="168">
        <v>0.0</v>
      </c>
      <c r="CD84" s="168">
        <v>0.0</v>
      </c>
      <c r="CE84" s="168">
        <v>0.0</v>
      </c>
      <c r="CF84" s="168">
        <v>0.0</v>
      </c>
      <c r="CG84" s="168">
        <v>0.0</v>
      </c>
      <c r="CH84" s="168">
        <v>0.0</v>
      </c>
      <c r="CI84" s="168">
        <v>0.0</v>
      </c>
      <c r="CJ84" s="168">
        <v>0.0</v>
      </c>
      <c r="CK84" s="169">
        <v>0.0</v>
      </c>
      <c r="CL84" s="169">
        <v>0.0</v>
      </c>
      <c r="CM84" s="169">
        <v>0.0</v>
      </c>
      <c r="CN84" s="169">
        <v>0.0</v>
      </c>
      <c r="CO84" s="169">
        <v>0.0</v>
      </c>
      <c r="CP84" s="170">
        <v>1.0</v>
      </c>
      <c r="CQ84" s="170">
        <v>1.0</v>
      </c>
      <c r="CR84" s="169">
        <v>0.0</v>
      </c>
      <c r="CS84" s="168">
        <v>0.0</v>
      </c>
      <c r="CT84" s="168">
        <v>0.0</v>
      </c>
      <c r="CU84" s="168">
        <v>0.0</v>
      </c>
      <c r="CV84" s="168">
        <v>0.0</v>
      </c>
      <c r="CW84" s="168">
        <v>0.0</v>
      </c>
      <c r="CX84" s="167">
        <v>1.0</v>
      </c>
      <c r="CY84" s="167">
        <v>1.0</v>
      </c>
      <c r="CZ84" s="168">
        <v>0.0</v>
      </c>
      <c r="DA84" s="169">
        <v>0.0</v>
      </c>
      <c r="DB84" s="169">
        <v>0.0</v>
      </c>
      <c r="DC84" s="169">
        <v>0.0</v>
      </c>
      <c r="DD84" s="169">
        <v>0.0</v>
      </c>
      <c r="DE84" s="169">
        <v>0.0</v>
      </c>
      <c r="DF84" s="169">
        <v>0.0</v>
      </c>
      <c r="DG84" s="169">
        <v>0.0</v>
      </c>
      <c r="DH84" s="169">
        <v>0.0</v>
      </c>
      <c r="DI84" s="171"/>
      <c r="DJ84" s="171"/>
      <c r="DK84" s="171"/>
      <c r="DL84" s="171"/>
      <c r="DM84" s="171"/>
      <c r="DN84" s="171"/>
      <c r="DO84" s="171"/>
      <c r="DP84" s="171"/>
      <c r="DQ84" s="171"/>
      <c r="DR84" s="171"/>
      <c r="DS84" s="171"/>
      <c r="DT84" s="171"/>
      <c r="DU84" s="171"/>
      <c r="DV84" s="171"/>
      <c r="DW84" s="171"/>
      <c r="DX84" s="171"/>
      <c r="DY84" s="171"/>
      <c r="DZ84" s="171"/>
      <c r="EA84" s="171"/>
      <c r="EB84" s="171"/>
      <c r="EC84" s="171"/>
      <c r="ED84" s="171"/>
      <c r="EE84" s="171"/>
      <c r="EF84" s="171"/>
      <c r="EG84" s="171"/>
      <c r="EH84" s="171"/>
      <c r="EI84" s="171"/>
      <c r="EJ84" s="171"/>
      <c r="EK84" s="171"/>
      <c r="EL84" s="171"/>
      <c r="EM84" s="171"/>
      <c r="EN84" s="171"/>
      <c r="EO84" s="171"/>
      <c r="EP84" s="171"/>
      <c r="EQ84" s="171"/>
      <c r="ER84" s="171"/>
      <c r="ES84" s="171"/>
      <c r="ET84" s="171"/>
      <c r="EU84" s="171"/>
      <c r="EV84" s="171"/>
      <c r="EW84" s="171"/>
      <c r="EX84" s="171"/>
      <c r="EY84" s="171"/>
      <c r="EZ84" s="171"/>
      <c r="FA84" s="171"/>
      <c r="FB84" s="171"/>
      <c r="FC84" s="171"/>
      <c r="FD84" s="171"/>
      <c r="FE84" s="171"/>
      <c r="FF84" s="171"/>
      <c r="FG84" s="171"/>
      <c r="FH84" s="171"/>
      <c r="FI84" s="171"/>
      <c r="FJ84" s="171"/>
      <c r="FK84" s="171"/>
    </row>
    <row r="85">
      <c r="A85" s="155" t="s">
        <v>467</v>
      </c>
      <c r="B85" s="155" t="s">
        <v>468</v>
      </c>
      <c r="C85" s="156" t="s">
        <v>469</v>
      </c>
      <c r="D85" s="155" t="s">
        <v>470</v>
      </c>
      <c r="E85" s="155"/>
      <c r="F85" s="157"/>
      <c r="G85" s="158" t="s">
        <v>133</v>
      </c>
      <c r="H85" s="159" t="s">
        <v>175</v>
      </c>
      <c r="I85" s="159"/>
      <c r="J85" s="160"/>
      <c r="K85" s="160"/>
      <c r="L85" s="161">
        <f t="shared" si="2"/>
        <v>13</v>
      </c>
      <c r="M85" s="162">
        <v>20.0</v>
      </c>
      <c r="N85" s="161"/>
      <c r="O85" s="163"/>
      <c r="P85" s="164" t="s">
        <v>185</v>
      </c>
      <c r="Q85" s="164"/>
      <c r="R85" s="164"/>
      <c r="S85" s="151"/>
      <c r="T85" s="165" t="b">
        <v>0</v>
      </c>
      <c r="U85" s="165" t="b">
        <v>0</v>
      </c>
      <c r="V85" s="165" t="b">
        <v>0</v>
      </c>
      <c r="W85" s="165" t="b">
        <v>0</v>
      </c>
      <c r="X85" s="165" t="b">
        <v>0</v>
      </c>
      <c r="Y85" s="165" t="b">
        <v>0</v>
      </c>
      <c r="Z85" s="165" t="b">
        <v>0</v>
      </c>
      <c r="AA85" s="165" t="b">
        <v>0</v>
      </c>
      <c r="AB85" s="165" t="b">
        <v>0</v>
      </c>
      <c r="AC85" s="165" t="b">
        <v>0</v>
      </c>
      <c r="AD85" s="165" t="b">
        <v>0</v>
      </c>
      <c r="AE85" s="165" t="b">
        <v>0</v>
      </c>
      <c r="AF85" s="166" t="b">
        <v>1</v>
      </c>
      <c r="AG85" s="165" t="b">
        <v>0</v>
      </c>
      <c r="AH85" s="165" t="b">
        <v>0</v>
      </c>
      <c r="AI85" s="165" t="b">
        <v>0</v>
      </c>
      <c r="AJ85" s="165" t="b">
        <v>0</v>
      </c>
      <c r="AK85" s="165" t="b">
        <v>0</v>
      </c>
      <c r="AL85" s="166" t="b">
        <v>1</v>
      </c>
      <c r="AM85" s="163"/>
      <c r="AN85" s="168">
        <v>0.0</v>
      </c>
      <c r="AO85" s="168">
        <v>0.0</v>
      </c>
      <c r="AP85" s="167">
        <v>1.0</v>
      </c>
      <c r="AQ85" s="167">
        <v>1.0</v>
      </c>
      <c r="AR85" s="168">
        <v>0.0</v>
      </c>
      <c r="AS85" s="168">
        <v>0.0</v>
      </c>
      <c r="AT85" s="168">
        <v>0.0</v>
      </c>
      <c r="AU85" s="168">
        <v>0.0</v>
      </c>
      <c r="AV85" s="169">
        <v>0.0</v>
      </c>
      <c r="AW85" s="169">
        <v>0.0</v>
      </c>
      <c r="AX85" s="170">
        <v>0.0</v>
      </c>
      <c r="AY85" s="170">
        <v>0.0</v>
      </c>
      <c r="AZ85" s="169">
        <v>0.0</v>
      </c>
      <c r="BA85" s="169">
        <v>0.0</v>
      </c>
      <c r="BB85" s="169">
        <v>0.0</v>
      </c>
      <c r="BC85" s="169">
        <v>0.0</v>
      </c>
      <c r="BD85" s="168">
        <v>0.0</v>
      </c>
      <c r="BE85" s="168">
        <v>0.0</v>
      </c>
      <c r="BF85" s="167">
        <v>1.0</v>
      </c>
      <c r="BG85" s="167">
        <v>1.0</v>
      </c>
      <c r="BH85" s="167">
        <v>1.0</v>
      </c>
      <c r="BI85" s="168">
        <v>0.0</v>
      </c>
      <c r="BJ85" s="168">
        <v>0.0</v>
      </c>
      <c r="BK85" s="168">
        <v>0.0</v>
      </c>
      <c r="BL85" s="169">
        <v>0.0</v>
      </c>
      <c r="BM85" s="169">
        <v>0.0</v>
      </c>
      <c r="BN85" s="169">
        <v>0.0</v>
      </c>
      <c r="BO85" s="169">
        <v>0.0</v>
      </c>
      <c r="BP85" s="169">
        <v>0.0</v>
      </c>
      <c r="BQ85" s="170">
        <v>1.0</v>
      </c>
      <c r="BR85" s="170">
        <v>1.0</v>
      </c>
      <c r="BS85" s="169">
        <v>0.0</v>
      </c>
      <c r="BT85" s="171"/>
      <c r="BU85" s="169">
        <v>0.0</v>
      </c>
      <c r="BV85" s="169">
        <v>0.0</v>
      </c>
      <c r="BW85" s="169">
        <v>0.0</v>
      </c>
      <c r="BX85" s="170">
        <v>1.0</v>
      </c>
      <c r="BY85" s="170">
        <v>1.0</v>
      </c>
      <c r="BZ85" s="169">
        <v>0.0</v>
      </c>
      <c r="CA85" s="169">
        <v>0.0</v>
      </c>
      <c r="CB85" s="169">
        <v>0.0</v>
      </c>
      <c r="CC85" s="168">
        <v>0.0</v>
      </c>
      <c r="CD85" s="168">
        <v>0.0</v>
      </c>
      <c r="CE85" s="167">
        <v>1.0</v>
      </c>
      <c r="CF85" s="167">
        <v>1.0</v>
      </c>
      <c r="CG85" s="168">
        <v>0.0</v>
      </c>
      <c r="CH85" s="168">
        <v>0.0</v>
      </c>
      <c r="CI85" s="168">
        <v>0.0</v>
      </c>
      <c r="CJ85" s="168">
        <v>0.0</v>
      </c>
      <c r="CK85" s="169">
        <v>0.0</v>
      </c>
      <c r="CL85" s="169">
        <v>0.0</v>
      </c>
      <c r="CM85" s="169">
        <v>0.0</v>
      </c>
      <c r="CN85" s="169">
        <v>0.0</v>
      </c>
      <c r="CO85" s="169">
        <v>0.0</v>
      </c>
      <c r="CP85" s="169">
        <v>0.0</v>
      </c>
      <c r="CQ85" s="169">
        <v>0.0</v>
      </c>
      <c r="CR85" s="169">
        <v>0.0</v>
      </c>
      <c r="CS85" s="168">
        <v>0.0</v>
      </c>
      <c r="CT85" s="168">
        <v>0.0</v>
      </c>
      <c r="CU85" s="168">
        <v>0.0</v>
      </c>
      <c r="CV85" s="168">
        <v>0.0</v>
      </c>
      <c r="CW85" s="168">
        <v>0.0</v>
      </c>
      <c r="CX85" s="168">
        <v>0.0</v>
      </c>
      <c r="CY85" s="168">
        <v>0.0</v>
      </c>
      <c r="CZ85" s="168">
        <v>0.0</v>
      </c>
      <c r="DA85" s="169">
        <v>0.0</v>
      </c>
      <c r="DB85" s="169">
        <v>0.0</v>
      </c>
      <c r="DC85" s="169">
        <v>0.0</v>
      </c>
      <c r="DD85" s="169">
        <v>0.0</v>
      </c>
      <c r="DE85" s="169">
        <v>0.0</v>
      </c>
      <c r="DF85" s="170">
        <v>1.0</v>
      </c>
      <c r="DG85" s="170">
        <v>1.0</v>
      </c>
      <c r="DH85" s="169">
        <v>0.0</v>
      </c>
      <c r="DI85" s="171"/>
      <c r="DJ85" s="171"/>
      <c r="DK85" s="171"/>
      <c r="DL85" s="171"/>
      <c r="DM85" s="171"/>
      <c r="DN85" s="171"/>
      <c r="DO85" s="171"/>
      <c r="DP85" s="171"/>
      <c r="DQ85" s="171"/>
      <c r="DR85" s="171"/>
      <c r="DS85" s="171"/>
      <c r="DT85" s="171"/>
      <c r="DU85" s="171"/>
      <c r="DV85" s="171"/>
      <c r="DW85" s="171"/>
      <c r="DX85" s="171"/>
      <c r="DY85" s="171"/>
      <c r="DZ85" s="171"/>
      <c r="EA85" s="171"/>
      <c r="EB85" s="171"/>
      <c r="EC85" s="171"/>
      <c r="ED85" s="171"/>
      <c r="EE85" s="171"/>
      <c r="EF85" s="171"/>
      <c r="EG85" s="171"/>
      <c r="EH85" s="171"/>
      <c r="EI85" s="171"/>
      <c r="EJ85" s="171"/>
      <c r="EK85" s="171"/>
      <c r="EL85" s="171"/>
      <c r="EM85" s="171"/>
      <c r="EN85" s="171"/>
      <c r="EO85" s="171"/>
      <c r="EP85" s="171"/>
      <c r="EQ85" s="171"/>
      <c r="ER85" s="171"/>
      <c r="ES85" s="171"/>
      <c r="ET85" s="171"/>
      <c r="EU85" s="171"/>
      <c r="EV85" s="171"/>
      <c r="EW85" s="171"/>
      <c r="EX85" s="171"/>
      <c r="EY85" s="171"/>
      <c r="EZ85" s="171"/>
      <c r="FA85" s="171"/>
      <c r="FB85" s="171"/>
      <c r="FC85" s="171"/>
      <c r="FD85" s="171"/>
      <c r="FE85" s="171"/>
      <c r="FF85" s="171"/>
      <c r="FG85" s="171"/>
      <c r="FH85" s="171"/>
      <c r="FI85" s="171"/>
      <c r="FJ85" s="171"/>
      <c r="FK85" s="171"/>
    </row>
    <row r="86">
      <c r="A86" s="155" t="s">
        <v>471</v>
      </c>
      <c r="B86" s="155" t="s">
        <v>472</v>
      </c>
      <c r="C86" s="156" t="s">
        <v>473</v>
      </c>
      <c r="D86" s="155" t="s">
        <v>474</v>
      </c>
      <c r="E86" s="155" t="s">
        <v>132</v>
      </c>
      <c r="F86" s="157"/>
      <c r="G86" s="158" t="s">
        <v>133</v>
      </c>
      <c r="H86" s="159" t="s">
        <v>164</v>
      </c>
      <c r="I86" s="159" t="s">
        <v>158</v>
      </c>
      <c r="J86" s="174"/>
      <c r="K86" s="174"/>
      <c r="L86" s="161">
        <f t="shared" si="2"/>
        <v>13</v>
      </c>
      <c r="M86" s="162">
        <v>20.0</v>
      </c>
      <c r="N86" s="161"/>
      <c r="O86" s="163"/>
      <c r="P86" s="164" t="s">
        <v>135</v>
      </c>
      <c r="Q86" s="164"/>
      <c r="R86" s="175"/>
      <c r="S86" s="151"/>
      <c r="T86" s="165" t="b">
        <v>0</v>
      </c>
      <c r="U86" s="166" t="b">
        <v>1</v>
      </c>
      <c r="V86" s="166" t="b">
        <v>1</v>
      </c>
      <c r="W86" s="165" t="b">
        <v>0</v>
      </c>
      <c r="X86" s="165" t="b">
        <v>0</v>
      </c>
      <c r="Y86" s="165" t="b">
        <v>0</v>
      </c>
      <c r="Z86" s="165" t="b">
        <v>0</v>
      </c>
      <c r="AA86" s="165" t="b">
        <v>0</v>
      </c>
      <c r="AB86" s="165" t="b">
        <v>0</v>
      </c>
      <c r="AC86" s="165" t="b">
        <v>0</v>
      </c>
      <c r="AD86" s="166" t="b">
        <v>1</v>
      </c>
      <c r="AE86" s="165" t="b">
        <v>0</v>
      </c>
      <c r="AF86" s="166" t="b">
        <v>1</v>
      </c>
      <c r="AG86" s="165" t="b">
        <v>0</v>
      </c>
      <c r="AH86" s="165" t="b">
        <v>0</v>
      </c>
      <c r="AI86" s="165" t="b">
        <v>0</v>
      </c>
      <c r="AJ86" s="165" t="b">
        <v>0</v>
      </c>
      <c r="AK86" s="165" t="b">
        <v>0</v>
      </c>
      <c r="AL86" s="165" t="b">
        <v>0</v>
      </c>
      <c r="AM86" s="163"/>
      <c r="AN86" s="168">
        <v>0.0</v>
      </c>
      <c r="AO86" s="168">
        <v>0.0</v>
      </c>
      <c r="AP86" s="168">
        <v>0.0</v>
      </c>
      <c r="AQ86" s="167">
        <v>1.0</v>
      </c>
      <c r="AR86" s="167">
        <v>1.0</v>
      </c>
      <c r="AS86" s="167">
        <v>1.0</v>
      </c>
      <c r="AT86" s="168">
        <v>0.0</v>
      </c>
      <c r="AU86" s="168">
        <v>0.0</v>
      </c>
      <c r="AV86" s="169">
        <v>0.0</v>
      </c>
      <c r="AW86" s="169">
        <v>0.0</v>
      </c>
      <c r="AX86" s="169">
        <v>0.0</v>
      </c>
      <c r="AY86" s="169">
        <v>0.0</v>
      </c>
      <c r="AZ86" s="169">
        <v>0.0</v>
      </c>
      <c r="BA86" s="170">
        <v>0.0</v>
      </c>
      <c r="BB86" s="170">
        <v>1.0</v>
      </c>
      <c r="BC86" s="170">
        <v>1.0</v>
      </c>
      <c r="BD86" s="167">
        <v>0.0</v>
      </c>
      <c r="BE86" s="168">
        <v>0.0</v>
      </c>
      <c r="BF86" s="168">
        <v>0.0</v>
      </c>
      <c r="BG86" s="168">
        <v>0.0</v>
      </c>
      <c r="BH86" s="167">
        <v>1.0</v>
      </c>
      <c r="BI86" s="167">
        <v>1.0</v>
      </c>
      <c r="BJ86" s="167">
        <v>1.0</v>
      </c>
      <c r="BK86" s="168">
        <v>0.0</v>
      </c>
      <c r="BL86" s="169">
        <v>0.0</v>
      </c>
      <c r="BM86" s="169">
        <v>0.0</v>
      </c>
      <c r="BN86" s="169">
        <v>0.0</v>
      </c>
      <c r="BO86" s="169">
        <v>0.0</v>
      </c>
      <c r="BP86" s="169">
        <v>0.0</v>
      </c>
      <c r="BQ86" s="169">
        <v>0.0</v>
      </c>
      <c r="BR86" s="169">
        <v>0.0</v>
      </c>
      <c r="BS86" s="169">
        <v>0.0</v>
      </c>
      <c r="BT86" s="171"/>
      <c r="BU86" s="169">
        <v>0.0</v>
      </c>
      <c r="BV86" s="169">
        <v>0.0</v>
      </c>
      <c r="BW86" s="169">
        <v>0.0</v>
      </c>
      <c r="BX86" s="170">
        <v>1.0</v>
      </c>
      <c r="BY86" s="170">
        <v>1.0</v>
      </c>
      <c r="BZ86" s="170">
        <v>1.0</v>
      </c>
      <c r="CA86" s="169">
        <v>0.0</v>
      </c>
      <c r="CB86" s="169">
        <v>0.0</v>
      </c>
      <c r="CC86" s="168">
        <v>0.0</v>
      </c>
      <c r="CD86" s="168">
        <v>0.0</v>
      </c>
      <c r="CE86" s="168">
        <v>0.0</v>
      </c>
      <c r="CF86" s="168">
        <v>0.0</v>
      </c>
      <c r="CG86" s="168">
        <v>0.0</v>
      </c>
      <c r="CH86" s="168">
        <v>0.0</v>
      </c>
      <c r="CI86" s="167">
        <v>1.0</v>
      </c>
      <c r="CJ86" s="167">
        <v>1.0</v>
      </c>
      <c r="CK86" s="169">
        <v>0.0</v>
      </c>
      <c r="CL86" s="169">
        <v>0.0</v>
      </c>
      <c r="CM86" s="169">
        <v>0.0</v>
      </c>
      <c r="CN86" s="169">
        <v>0.0</v>
      </c>
      <c r="CO86" s="169">
        <v>0.0</v>
      </c>
      <c r="CP86" s="169">
        <v>0.0</v>
      </c>
      <c r="CQ86" s="169">
        <v>0.0</v>
      </c>
      <c r="CR86" s="169">
        <v>0.0</v>
      </c>
      <c r="CS86" s="168">
        <v>0.0</v>
      </c>
      <c r="CT86" s="168">
        <v>0.0</v>
      </c>
      <c r="CU86" s="168">
        <v>0.0</v>
      </c>
      <c r="CV86" s="168">
        <v>0.0</v>
      </c>
      <c r="CW86" s="168">
        <v>0.0</v>
      </c>
      <c r="CX86" s="168">
        <v>0.0</v>
      </c>
      <c r="CY86" s="168">
        <v>0.0</v>
      </c>
      <c r="CZ86" s="168">
        <v>0.0</v>
      </c>
      <c r="DA86" s="169">
        <v>0.0</v>
      </c>
      <c r="DB86" s="169">
        <v>0.0</v>
      </c>
      <c r="DC86" s="169">
        <v>0.0</v>
      </c>
      <c r="DD86" s="169">
        <v>0.0</v>
      </c>
      <c r="DE86" s="169">
        <v>0.0</v>
      </c>
      <c r="DF86" s="169">
        <v>0.0</v>
      </c>
      <c r="DG86" s="169">
        <v>0.0</v>
      </c>
      <c r="DH86" s="169">
        <v>0.0</v>
      </c>
      <c r="DI86" s="171"/>
      <c r="DJ86" s="171"/>
      <c r="DK86" s="171"/>
      <c r="DL86" s="171"/>
      <c r="DM86" s="171"/>
      <c r="DN86" s="171"/>
      <c r="DO86" s="171"/>
      <c r="DP86" s="171"/>
      <c r="DQ86" s="171"/>
      <c r="DR86" s="171"/>
      <c r="DS86" s="171"/>
      <c r="DT86" s="171"/>
      <c r="DU86" s="171"/>
      <c r="DV86" s="171"/>
      <c r="DW86" s="171"/>
      <c r="DX86" s="171"/>
      <c r="DY86" s="171"/>
      <c r="DZ86" s="171"/>
      <c r="EA86" s="171"/>
      <c r="EB86" s="171"/>
      <c r="EC86" s="171"/>
      <c r="ED86" s="171"/>
      <c r="EE86" s="171"/>
      <c r="EF86" s="171"/>
      <c r="EG86" s="171"/>
      <c r="EH86" s="171"/>
      <c r="EI86" s="171"/>
      <c r="EJ86" s="171"/>
      <c r="EK86" s="171"/>
      <c r="EL86" s="171"/>
      <c r="EM86" s="171"/>
      <c r="EN86" s="171"/>
      <c r="EO86" s="171"/>
      <c r="EP86" s="171"/>
      <c r="EQ86" s="171"/>
      <c r="ER86" s="171"/>
      <c r="ES86" s="171"/>
      <c r="ET86" s="171"/>
      <c r="EU86" s="171"/>
      <c r="EV86" s="171"/>
      <c r="EW86" s="171"/>
      <c r="EX86" s="171"/>
      <c r="EY86" s="171"/>
      <c r="EZ86" s="171"/>
      <c r="FA86" s="171"/>
      <c r="FB86" s="171"/>
      <c r="FC86" s="171"/>
      <c r="FD86" s="171"/>
      <c r="FE86" s="171"/>
      <c r="FF86" s="171"/>
      <c r="FG86" s="171"/>
      <c r="FH86" s="171"/>
      <c r="FI86" s="171"/>
      <c r="FJ86" s="171"/>
      <c r="FK86" s="171"/>
    </row>
    <row r="87">
      <c r="A87" s="155" t="s">
        <v>475</v>
      </c>
      <c r="B87" s="155" t="s">
        <v>476</v>
      </c>
      <c r="C87" s="156" t="s">
        <v>477</v>
      </c>
      <c r="D87" s="155" t="s">
        <v>478</v>
      </c>
      <c r="E87" s="155" t="s">
        <v>132</v>
      </c>
      <c r="F87" s="157"/>
      <c r="G87" s="158" t="s">
        <v>133</v>
      </c>
      <c r="H87" s="159" t="s">
        <v>170</v>
      </c>
      <c r="I87" s="159"/>
      <c r="J87" s="160"/>
      <c r="K87" s="160"/>
      <c r="L87" s="161">
        <f t="shared" si="2"/>
        <v>12</v>
      </c>
      <c r="M87" s="162">
        <v>20.0</v>
      </c>
      <c r="N87" s="161"/>
      <c r="O87" s="163"/>
      <c r="P87" s="164" t="s">
        <v>159</v>
      </c>
      <c r="Q87" s="164"/>
      <c r="R87" s="175"/>
      <c r="S87" s="151"/>
      <c r="T87" s="165" t="b">
        <v>0</v>
      </c>
      <c r="U87" s="165" t="b">
        <v>0</v>
      </c>
      <c r="V87" s="165" t="b">
        <v>0</v>
      </c>
      <c r="W87" s="165" t="b">
        <v>0</v>
      </c>
      <c r="X87" s="165" t="b">
        <v>0</v>
      </c>
      <c r="Y87" s="165" t="b">
        <v>0</v>
      </c>
      <c r="Z87" s="165" t="b">
        <v>0</v>
      </c>
      <c r="AA87" s="165" t="b">
        <v>0</v>
      </c>
      <c r="AB87" s="166" t="b">
        <v>1</v>
      </c>
      <c r="AC87" s="166" t="b">
        <v>0</v>
      </c>
      <c r="AD87" s="165" t="b">
        <v>0</v>
      </c>
      <c r="AE87" s="166" t="b">
        <v>1</v>
      </c>
      <c r="AF87" s="165" t="b">
        <v>0</v>
      </c>
      <c r="AG87" s="165" t="b">
        <v>0</v>
      </c>
      <c r="AH87" s="165" t="b">
        <v>0</v>
      </c>
      <c r="AI87" s="165" t="b">
        <v>0</v>
      </c>
      <c r="AJ87" s="165" t="b">
        <v>0</v>
      </c>
      <c r="AK87" s="165" t="b">
        <v>0</v>
      </c>
      <c r="AL87" s="166" t="b">
        <v>0</v>
      </c>
      <c r="AM87" s="163"/>
      <c r="AN87" s="168">
        <v>0.0</v>
      </c>
      <c r="AO87" s="167">
        <v>1.0</v>
      </c>
      <c r="AP87" s="167">
        <v>1.0</v>
      </c>
      <c r="AQ87" s="168">
        <v>0.0</v>
      </c>
      <c r="AR87" s="168">
        <v>0.0</v>
      </c>
      <c r="AS87" s="168">
        <v>0.0</v>
      </c>
      <c r="AT87" s="168">
        <v>0.0</v>
      </c>
      <c r="AU87" s="168">
        <v>0.0</v>
      </c>
      <c r="AV87" s="169">
        <v>0.0</v>
      </c>
      <c r="AW87" s="170">
        <v>1.0</v>
      </c>
      <c r="AX87" s="170">
        <v>1.0</v>
      </c>
      <c r="AY87" s="169">
        <v>0.0</v>
      </c>
      <c r="AZ87" s="169">
        <v>0.0</v>
      </c>
      <c r="BA87" s="169">
        <v>0.0</v>
      </c>
      <c r="BB87" s="169">
        <v>0.0</v>
      </c>
      <c r="BC87" s="169">
        <v>0.0</v>
      </c>
      <c r="BD87" s="168">
        <v>0.0</v>
      </c>
      <c r="BE87" s="167">
        <v>1.0</v>
      </c>
      <c r="BF87" s="167">
        <v>1.0</v>
      </c>
      <c r="BG87" s="168">
        <v>0.0</v>
      </c>
      <c r="BH87" s="168">
        <v>0.0</v>
      </c>
      <c r="BI87" s="168">
        <v>0.0</v>
      </c>
      <c r="BJ87" s="168">
        <v>0.0</v>
      </c>
      <c r="BK87" s="168">
        <v>0.0</v>
      </c>
      <c r="BL87" s="169">
        <v>0.0</v>
      </c>
      <c r="BM87" s="170">
        <v>0.0</v>
      </c>
      <c r="BN87" s="170">
        <v>0.0</v>
      </c>
      <c r="BO87" s="169">
        <v>0.0</v>
      </c>
      <c r="BP87" s="169">
        <v>0.0</v>
      </c>
      <c r="BQ87" s="169">
        <v>0.0</v>
      </c>
      <c r="BR87" s="169">
        <v>0.0</v>
      </c>
      <c r="BS87" s="169">
        <v>0.0</v>
      </c>
      <c r="BT87" s="171"/>
      <c r="BU87" s="169">
        <v>0.0</v>
      </c>
      <c r="BV87" s="170">
        <v>1.0</v>
      </c>
      <c r="BW87" s="170">
        <v>1.0</v>
      </c>
      <c r="BX87" s="169">
        <v>0.0</v>
      </c>
      <c r="BY87" s="169">
        <v>0.0</v>
      </c>
      <c r="BZ87" s="169">
        <v>0.0</v>
      </c>
      <c r="CA87" s="169">
        <v>0.0</v>
      </c>
      <c r="CB87" s="169">
        <v>0.0</v>
      </c>
      <c r="CC87" s="168">
        <v>0.0</v>
      </c>
      <c r="CD87" s="167">
        <v>1.0</v>
      </c>
      <c r="CE87" s="167">
        <v>1.0</v>
      </c>
      <c r="CF87" s="168">
        <v>0.0</v>
      </c>
      <c r="CG87" s="168">
        <v>0.0</v>
      </c>
      <c r="CH87" s="168">
        <v>0.0</v>
      </c>
      <c r="CI87" s="168">
        <v>0.0</v>
      </c>
      <c r="CJ87" s="168">
        <v>0.0</v>
      </c>
      <c r="CK87" s="169">
        <v>0.0</v>
      </c>
      <c r="CL87" s="170">
        <v>1.0</v>
      </c>
      <c r="CM87" s="170">
        <v>1.0</v>
      </c>
      <c r="CN87" s="169">
        <v>0.0</v>
      </c>
      <c r="CO87" s="169">
        <v>0.0</v>
      </c>
      <c r="CP87" s="169">
        <v>0.0</v>
      </c>
      <c r="CQ87" s="169">
        <v>0.0</v>
      </c>
      <c r="CR87" s="169">
        <v>0.0</v>
      </c>
      <c r="CS87" s="168">
        <v>0.0</v>
      </c>
      <c r="CT87" s="168">
        <v>0.0</v>
      </c>
      <c r="CU87" s="168">
        <v>0.0</v>
      </c>
      <c r="CV87" s="168">
        <v>0.0</v>
      </c>
      <c r="CW87" s="168">
        <v>0.0</v>
      </c>
      <c r="CX87" s="168">
        <v>0.0</v>
      </c>
      <c r="CY87" s="168">
        <v>0.0</v>
      </c>
      <c r="CZ87" s="168">
        <v>0.0</v>
      </c>
      <c r="DA87" s="169">
        <v>0.0</v>
      </c>
      <c r="DB87" s="169">
        <v>0.0</v>
      </c>
      <c r="DC87" s="169">
        <v>0.0</v>
      </c>
      <c r="DD87" s="169">
        <v>0.0</v>
      </c>
      <c r="DE87" s="169">
        <v>0.0</v>
      </c>
      <c r="DF87" s="169">
        <v>0.0</v>
      </c>
      <c r="DG87" s="169">
        <v>0.0</v>
      </c>
      <c r="DH87" s="169">
        <v>0.0</v>
      </c>
      <c r="DI87" s="171"/>
      <c r="DJ87" s="171"/>
      <c r="DK87" s="171"/>
      <c r="DL87" s="171"/>
      <c r="DM87" s="171"/>
      <c r="DN87" s="171"/>
      <c r="DO87" s="171"/>
      <c r="DP87" s="171"/>
      <c r="DQ87" s="171"/>
      <c r="DR87" s="171"/>
      <c r="DS87" s="171"/>
      <c r="DT87" s="171"/>
      <c r="DU87" s="171"/>
      <c r="DV87" s="171"/>
      <c r="DW87" s="171"/>
      <c r="DX87" s="171"/>
      <c r="DY87" s="171"/>
      <c r="DZ87" s="171"/>
      <c r="EA87" s="171"/>
      <c r="EB87" s="171"/>
      <c r="EC87" s="171"/>
      <c r="ED87" s="171"/>
      <c r="EE87" s="171"/>
      <c r="EF87" s="171"/>
      <c r="EG87" s="171"/>
      <c r="EH87" s="171"/>
      <c r="EI87" s="171"/>
      <c r="EJ87" s="171"/>
      <c r="EK87" s="171"/>
      <c r="EL87" s="171"/>
      <c r="EM87" s="171"/>
      <c r="EN87" s="171"/>
      <c r="EO87" s="171"/>
      <c r="EP87" s="171"/>
      <c r="EQ87" s="171"/>
      <c r="ER87" s="171"/>
      <c r="ES87" s="171"/>
      <c r="ET87" s="171"/>
      <c r="EU87" s="171"/>
      <c r="EV87" s="171"/>
      <c r="EW87" s="171"/>
      <c r="EX87" s="171"/>
      <c r="EY87" s="171"/>
      <c r="EZ87" s="171"/>
      <c r="FA87" s="171"/>
      <c r="FB87" s="171"/>
      <c r="FC87" s="171"/>
      <c r="FD87" s="171"/>
      <c r="FE87" s="171"/>
      <c r="FF87" s="171"/>
      <c r="FG87" s="171"/>
      <c r="FH87" s="171"/>
      <c r="FI87" s="171"/>
      <c r="FJ87" s="171"/>
      <c r="FK87" s="171"/>
    </row>
    <row r="88">
      <c r="A88" s="155" t="s">
        <v>479</v>
      </c>
      <c r="B88" s="155" t="s">
        <v>370</v>
      </c>
      <c r="C88" s="156" t="s">
        <v>480</v>
      </c>
      <c r="D88" s="155" t="s">
        <v>481</v>
      </c>
      <c r="E88" s="155" t="s">
        <v>132</v>
      </c>
      <c r="F88" s="157"/>
      <c r="G88" s="158" t="s">
        <v>133</v>
      </c>
      <c r="H88" s="159" t="s">
        <v>170</v>
      </c>
      <c r="I88" s="159" t="s">
        <v>482</v>
      </c>
      <c r="J88" s="174"/>
      <c r="K88" s="174"/>
      <c r="L88" s="161">
        <f t="shared" si="2"/>
        <v>12</v>
      </c>
      <c r="M88" s="162">
        <v>20.0</v>
      </c>
      <c r="N88" s="161"/>
      <c r="O88" s="163"/>
      <c r="P88" s="164" t="s">
        <v>135</v>
      </c>
      <c r="Q88" s="164"/>
      <c r="R88" s="175"/>
      <c r="S88" s="151"/>
      <c r="T88" s="165" t="b">
        <v>0</v>
      </c>
      <c r="U88" s="165" t="b">
        <v>0</v>
      </c>
      <c r="V88" s="165" t="b">
        <v>0</v>
      </c>
      <c r="W88" s="165" t="b">
        <v>0</v>
      </c>
      <c r="X88" s="165" t="b">
        <v>0</v>
      </c>
      <c r="Y88" s="165" t="b">
        <v>0</v>
      </c>
      <c r="Z88" s="165" t="b">
        <v>0</v>
      </c>
      <c r="AA88" s="165" t="b">
        <v>0</v>
      </c>
      <c r="AB88" s="165" t="b">
        <v>0</v>
      </c>
      <c r="AC88" s="165" t="b">
        <v>0</v>
      </c>
      <c r="AD88" s="165" t="b">
        <v>0</v>
      </c>
      <c r="AE88" s="165" t="b">
        <v>0</v>
      </c>
      <c r="AF88" s="165" t="b">
        <v>0</v>
      </c>
      <c r="AG88" s="165" t="b">
        <v>0</v>
      </c>
      <c r="AH88" s="165" t="b">
        <v>0</v>
      </c>
      <c r="AI88" s="165" t="b">
        <v>0</v>
      </c>
      <c r="AJ88" s="165" t="b">
        <v>0</v>
      </c>
      <c r="AK88" s="165" t="b">
        <v>0</v>
      </c>
      <c r="AL88" s="165" t="b">
        <v>0</v>
      </c>
      <c r="AM88" s="163"/>
      <c r="AN88" s="168">
        <v>0.0</v>
      </c>
      <c r="AO88" s="168">
        <v>0.0</v>
      </c>
      <c r="AP88" s="167">
        <v>1.0</v>
      </c>
      <c r="AQ88" s="167">
        <v>1.0</v>
      </c>
      <c r="AR88" s="168">
        <v>0.0</v>
      </c>
      <c r="AS88" s="168">
        <v>0.0</v>
      </c>
      <c r="AT88" s="168">
        <v>0.0</v>
      </c>
      <c r="AU88" s="168">
        <v>0.0</v>
      </c>
      <c r="AV88" s="169">
        <v>0.0</v>
      </c>
      <c r="AW88" s="169">
        <v>0.0</v>
      </c>
      <c r="AX88" s="169">
        <v>0.0</v>
      </c>
      <c r="AY88" s="169">
        <v>0.0</v>
      </c>
      <c r="AZ88" s="170">
        <v>1.0</v>
      </c>
      <c r="BA88" s="170">
        <v>1.0</v>
      </c>
      <c r="BB88" s="169">
        <v>0.0</v>
      </c>
      <c r="BC88" s="169">
        <v>0.0</v>
      </c>
      <c r="BD88" s="168">
        <v>0.0</v>
      </c>
      <c r="BE88" s="168">
        <v>0.0</v>
      </c>
      <c r="BF88" s="168">
        <v>0.0</v>
      </c>
      <c r="BG88" s="168">
        <v>0.0</v>
      </c>
      <c r="BH88" s="168">
        <v>0.0</v>
      </c>
      <c r="BI88" s="168">
        <v>0.0</v>
      </c>
      <c r="BJ88" s="168">
        <v>0.0</v>
      </c>
      <c r="BK88" s="168">
        <v>0.0</v>
      </c>
      <c r="BL88" s="170">
        <v>1.0</v>
      </c>
      <c r="BM88" s="169">
        <v>0.0</v>
      </c>
      <c r="BN88" s="169">
        <v>0.0</v>
      </c>
      <c r="BO88" s="169">
        <v>0.0</v>
      </c>
      <c r="BP88" s="169">
        <v>0.0</v>
      </c>
      <c r="BQ88" s="169">
        <v>0.0</v>
      </c>
      <c r="BR88" s="169">
        <v>0.0</v>
      </c>
      <c r="BS88" s="169">
        <v>0.0</v>
      </c>
      <c r="BT88" s="171"/>
      <c r="BU88" s="169">
        <v>0.0</v>
      </c>
      <c r="BV88" s="169">
        <v>0.0</v>
      </c>
      <c r="BW88" s="169">
        <v>0.0</v>
      </c>
      <c r="BX88" s="169">
        <v>0.0</v>
      </c>
      <c r="BY88" s="170">
        <v>1.0</v>
      </c>
      <c r="BZ88" s="170">
        <v>1.0</v>
      </c>
      <c r="CA88" s="169">
        <v>0.0</v>
      </c>
      <c r="CB88" s="169">
        <v>0.0</v>
      </c>
      <c r="CC88" s="168">
        <v>0.0</v>
      </c>
      <c r="CD88" s="168">
        <v>0.0</v>
      </c>
      <c r="CE88" s="167">
        <v>1.0</v>
      </c>
      <c r="CF88" s="167">
        <v>1.0</v>
      </c>
      <c r="CG88" s="168">
        <v>0.0</v>
      </c>
      <c r="CH88" s="168">
        <v>0.0</v>
      </c>
      <c r="CI88" s="168">
        <v>0.0</v>
      </c>
      <c r="CJ88" s="168">
        <v>0.0</v>
      </c>
      <c r="CK88" s="169">
        <v>0.0</v>
      </c>
      <c r="CL88" s="169">
        <v>0.0</v>
      </c>
      <c r="CM88" s="169">
        <v>0.0</v>
      </c>
      <c r="CN88" s="169">
        <v>0.0</v>
      </c>
      <c r="CO88" s="170">
        <v>1.0</v>
      </c>
      <c r="CP88" s="169">
        <v>0.0</v>
      </c>
      <c r="CQ88" s="169">
        <v>0.0</v>
      </c>
      <c r="CR88" s="169">
        <v>0.0</v>
      </c>
      <c r="CS88" s="168">
        <v>0.0</v>
      </c>
      <c r="CT88" s="168">
        <v>0.0</v>
      </c>
      <c r="CU88" s="168">
        <v>0.0</v>
      </c>
      <c r="CV88" s="168">
        <v>0.0</v>
      </c>
      <c r="CW88" s="168">
        <v>0.0</v>
      </c>
      <c r="CX88" s="168">
        <v>0.0</v>
      </c>
      <c r="CY88" s="168">
        <v>0.0</v>
      </c>
      <c r="CZ88" s="168">
        <v>0.0</v>
      </c>
      <c r="DA88" s="170">
        <v>1.0</v>
      </c>
      <c r="DB88" s="170">
        <v>1.0</v>
      </c>
      <c r="DC88" s="169">
        <v>0.0</v>
      </c>
      <c r="DD88" s="169">
        <v>0.0</v>
      </c>
      <c r="DE88" s="169">
        <v>0.0</v>
      </c>
      <c r="DF88" s="169">
        <v>0.0</v>
      </c>
      <c r="DG88" s="169">
        <v>0.0</v>
      </c>
      <c r="DH88" s="169">
        <v>0.0</v>
      </c>
      <c r="DI88" s="171"/>
      <c r="DJ88" s="171"/>
      <c r="DK88" s="171"/>
      <c r="DL88" s="171"/>
      <c r="DM88" s="171"/>
      <c r="DN88" s="171"/>
      <c r="DO88" s="171"/>
      <c r="DP88" s="171"/>
      <c r="DQ88" s="171"/>
      <c r="DR88" s="171"/>
      <c r="DS88" s="171"/>
      <c r="DT88" s="171"/>
      <c r="DU88" s="171"/>
      <c r="DV88" s="171"/>
      <c r="DW88" s="171"/>
      <c r="DX88" s="171"/>
      <c r="DY88" s="171"/>
      <c r="DZ88" s="171"/>
      <c r="EA88" s="171"/>
      <c r="EB88" s="171"/>
      <c r="EC88" s="171"/>
      <c r="ED88" s="171"/>
      <c r="EE88" s="171"/>
      <c r="EF88" s="171"/>
      <c r="EG88" s="171"/>
      <c r="EH88" s="171"/>
      <c r="EI88" s="171"/>
      <c r="EJ88" s="171"/>
      <c r="EK88" s="171"/>
      <c r="EL88" s="171"/>
      <c r="EM88" s="171"/>
      <c r="EN88" s="171"/>
      <c r="EO88" s="171"/>
      <c r="EP88" s="171"/>
      <c r="EQ88" s="171"/>
      <c r="ER88" s="171"/>
      <c r="ES88" s="171"/>
      <c r="ET88" s="171"/>
      <c r="EU88" s="171"/>
      <c r="EV88" s="171"/>
      <c r="EW88" s="171"/>
      <c r="EX88" s="171"/>
      <c r="EY88" s="171"/>
      <c r="EZ88" s="171"/>
      <c r="FA88" s="171"/>
      <c r="FB88" s="171"/>
      <c r="FC88" s="171"/>
      <c r="FD88" s="171"/>
      <c r="FE88" s="171"/>
      <c r="FF88" s="171"/>
      <c r="FG88" s="171"/>
      <c r="FH88" s="171"/>
      <c r="FI88" s="171"/>
      <c r="FJ88" s="171"/>
      <c r="FK88" s="171"/>
    </row>
    <row r="89">
      <c r="A89" s="155" t="s">
        <v>483</v>
      </c>
      <c r="B89" s="155" t="s">
        <v>484</v>
      </c>
      <c r="C89" s="156" t="s">
        <v>485</v>
      </c>
      <c r="D89" s="155" t="s">
        <v>486</v>
      </c>
      <c r="E89" s="155"/>
      <c r="F89" s="157"/>
      <c r="G89" s="158" t="s">
        <v>133</v>
      </c>
      <c r="H89" s="159" t="s">
        <v>170</v>
      </c>
      <c r="I89" s="173"/>
      <c r="J89" s="174"/>
      <c r="K89" s="174"/>
      <c r="L89" s="161">
        <f t="shared" si="2"/>
        <v>13</v>
      </c>
      <c r="M89" s="162">
        <v>20.0</v>
      </c>
      <c r="N89" s="161"/>
      <c r="O89" s="163"/>
      <c r="P89" s="164" t="s">
        <v>135</v>
      </c>
      <c r="Q89" s="164" t="s">
        <v>141</v>
      </c>
      <c r="R89" s="175"/>
      <c r="S89" s="151"/>
      <c r="T89" s="165" t="b">
        <v>0</v>
      </c>
      <c r="U89" s="165" t="b">
        <v>0</v>
      </c>
      <c r="V89" s="165" t="b">
        <v>0</v>
      </c>
      <c r="W89" s="165" t="b">
        <v>0</v>
      </c>
      <c r="X89" s="165" t="b">
        <v>0</v>
      </c>
      <c r="Y89" s="165" t="b">
        <v>0</v>
      </c>
      <c r="Z89" s="165" t="b">
        <v>0</v>
      </c>
      <c r="AA89" s="165" t="b">
        <v>0</v>
      </c>
      <c r="AB89" s="165" t="b">
        <v>0</v>
      </c>
      <c r="AC89" s="165" t="b">
        <v>0</v>
      </c>
      <c r="AD89" s="165" t="b">
        <v>0</v>
      </c>
      <c r="AE89" s="166" t="b">
        <v>1</v>
      </c>
      <c r="AF89" s="165" t="b">
        <v>0</v>
      </c>
      <c r="AG89" s="165" t="b">
        <v>0</v>
      </c>
      <c r="AH89" s="165" t="b">
        <v>0</v>
      </c>
      <c r="AI89" s="165" t="b">
        <v>0</v>
      </c>
      <c r="AJ89" s="165" t="b">
        <v>0</v>
      </c>
      <c r="AK89" s="165" t="b">
        <v>0</v>
      </c>
      <c r="AL89" s="165" t="b">
        <v>0</v>
      </c>
      <c r="AM89" s="163"/>
      <c r="AN89" s="168">
        <v>0.0</v>
      </c>
      <c r="AO89" s="167">
        <v>1.0</v>
      </c>
      <c r="AP89" s="168">
        <v>0.0</v>
      </c>
      <c r="AQ89" s="167">
        <v>1.0</v>
      </c>
      <c r="AR89" s="167">
        <v>1.0</v>
      </c>
      <c r="AS89" s="168">
        <v>0.0</v>
      </c>
      <c r="AT89" s="168">
        <v>0.0</v>
      </c>
      <c r="AU89" s="168">
        <v>0.0</v>
      </c>
      <c r="AV89" s="169">
        <v>0.0</v>
      </c>
      <c r="AW89" s="169">
        <v>0.0</v>
      </c>
      <c r="AX89" s="169">
        <v>0.0</v>
      </c>
      <c r="AY89" s="169">
        <v>0.0</v>
      </c>
      <c r="AZ89" s="169">
        <v>0.0</v>
      </c>
      <c r="BA89" s="170">
        <v>1.0</v>
      </c>
      <c r="BB89" s="170">
        <v>1.0</v>
      </c>
      <c r="BC89" s="169">
        <v>0.0</v>
      </c>
      <c r="BD89" s="167">
        <v>1.0</v>
      </c>
      <c r="BE89" s="168">
        <v>0.0</v>
      </c>
      <c r="BF89" s="168">
        <v>0.0</v>
      </c>
      <c r="BG89" s="168">
        <v>0.0</v>
      </c>
      <c r="BH89" s="167">
        <v>1.0</v>
      </c>
      <c r="BI89" s="168">
        <v>0.0</v>
      </c>
      <c r="BJ89" s="168">
        <v>0.0</v>
      </c>
      <c r="BK89" s="168">
        <v>0.0</v>
      </c>
      <c r="BL89" s="169">
        <v>0.0</v>
      </c>
      <c r="BM89" s="170">
        <v>1.0</v>
      </c>
      <c r="BN89" s="170">
        <v>1.0</v>
      </c>
      <c r="BO89" s="169">
        <v>0.0</v>
      </c>
      <c r="BP89" s="169">
        <v>0.0</v>
      </c>
      <c r="BQ89" s="169">
        <v>0.0</v>
      </c>
      <c r="BR89" s="169">
        <v>0.0</v>
      </c>
      <c r="BS89" s="169">
        <v>0.0</v>
      </c>
      <c r="BT89" s="171"/>
      <c r="BU89" s="169">
        <v>0.0</v>
      </c>
      <c r="BV89" s="169">
        <v>0.0</v>
      </c>
      <c r="BW89" s="169">
        <v>0.0</v>
      </c>
      <c r="BX89" s="169">
        <v>0.0</v>
      </c>
      <c r="BY89" s="169">
        <v>0.0</v>
      </c>
      <c r="BZ89" s="169">
        <v>0.0</v>
      </c>
      <c r="CA89" s="169">
        <v>0.0</v>
      </c>
      <c r="CB89" s="169">
        <v>0.0</v>
      </c>
      <c r="CC89" s="168">
        <v>0.0</v>
      </c>
      <c r="CD89" s="168">
        <v>0.0</v>
      </c>
      <c r="CE89" s="168">
        <v>0.0</v>
      </c>
      <c r="CF89" s="167">
        <v>1.0</v>
      </c>
      <c r="CG89" s="167">
        <v>1.0</v>
      </c>
      <c r="CH89" s="168">
        <v>0.0</v>
      </c>
      <c r="CI89" s="168">
        <v>0.0</v>
      </c>
      <c r="CJ89" s="168">
        <v>0.0</v>
      </c>
      <c r="CK89" s="169">
        <v>0.0</v>
      </c>
      <c r="CL89" s="169">
        <v>0.0</v>
      </c>
      <c r="CM89" s="169">
        <v>0.0</v>
      </c>
      <c r="CN89" s="169">
        <v>0.0</v>
      </c>
      <c r="CO89" s="169">
        <v>0.0</v>
      </c>
      <c r="CP89" s="169">
        <v>0.0</v>
      </c>
      <c r="CQ89" s="169">
        <v>0.0</v>
      </c>
      <c r="CR89" s="169">
        <v>0.0</v>
      </c>
      <c r="CS89" s="168">
        <v>0.0</v>
      </c>
      <c r="CT89" s="168">
        <v>0.0</v>
      </c>
      <c r="CU89" s="168">
        <v>0.0</v>
      </c>
      <c r="CV89" s="167">
        <v>1.0</v>
      </c>
      <c r="CW89" s="167">
        <v>1.0</v>
      </c>
      <c r="CX89" s="168">
        <v>0.0</v>
      </c>
      <c r="CY89" s="168">
        <v>0.0</v>
      </c>
      <c r="CZ89" s="168">
        <v>0.0</v>
      </c>
      <c r="DA89" s="169">
        <v>0.0</v>
      </c>
      <c r="DB89" s="169">
        <v>0.0</v>
      </c>
      <c r="DC89" s="169">
        <v>0.0</v>
      </c>
      <c r="DD89" s="169">
        <v>0.0</v>
      </c>
      <c r="DE89" s="169">
        <v>0.0</v>
      </c>
      <c r="DF89" s="169">
        <v>0.0</v>
      </c>
      <c r="DG89" s="169">
        <v>0.0</v>
      </c>
      <c r="DH89" s="169">
        <v>0.0</v>
      </c>
      <c r="DI89" s="171"/>
      <c r="DJ89" s="171"/>
      <c r="DK89" s="171"/>
      <c r="DL89" s="171"/>
      <c r="DM89" s="171"/>
      <c r="DN89" s="171"/>
      <c r="DO89" s="171"/>
      <c r="DP89" s="171"/>
      <c r="DQ89" s="171"/>
      <c r="DR89" s="171"/>
      <c r="DS89" s="171"/>
      <c r="DT89" s="171"/>
      <c r="DU89" s="171"/>
      <c r="DV89" s="171"/>
      <c r="DW89" s="171"/>
      <c r="DX89" s="171"/>
      <c r="DY89" s="171"/>
      <c r="DZ89" s="171"/>
      <c r="EA89" s="171"/>
      <c r="EB89" s="171"/>
      <c r="EC89" s="171"/>
      <c r="ED89" s="171"/>
      <c r="EE89" s="171"/>
      <c r="EF89" s="171"/>
      <c r="EG89" s="171"/>
      <c r="EH89" s="171"/>
      <c r="EI89" s="171"/>
      <c r="EJ89" s="171"/>
      <c r="EK89" s="171"/>
      <c r="EL89" s="171"/>
      <c r="EM89" s="171"/>
      <c r="EN89" s="171"/>
      <c r="EO89" s="171"/>
      <c r="EP89" s="171"/>
      <c r="EQ89" s="171"/>
      <c r="ER89" s="171"/>
      <c r="ES89" s="171"/>
      <c r="ET89" s="171"/>
      <c r="EU89" s="171"/>
      <c r="EV89" s="171"/>
      <c r="EW89" s="171"/>
      <c r="EX89" s="171"/>
      <c r="EY89" s="171"/>
      <c r="EZ89" s="171"/>
      <c r="FA89" s="171"/>
      <c r="FB89" s="171"/>
      <c r="FC89" s="171"/>
      <c r="FD89" s="171"/>
      <c r="FE89" s="171"/>
      <c r="FF89" s="171"/>
      <c r="FG89" s="171"/>
      <c r="FH89" s="171"/>
      <c r="FI89" s="171"/>
      <c r="FJ89" s="171"/>
      <c r="FK89" s="171"/>
    </row>
    <row r="90">
      <c r="A90" s="155" t="s">
        <v>487</v>
      </c>
      <c r="B90" s="155" t="s">
        <v>488</v>
      </c>
      <c r="C90" s="156" t="s">
        <v>489</v>
      </c>
      <c r="D90" s="155" t="s">
        <v>490</v>
      </c>
      <c r="E90" s="155" t="s">
        <v>132</v>
      </c>
      <c r="F90" s="157"/>
      <c r="G90" s="158" t="s">
        <v>322</v>
      </c>
      <c r="H90" s="159" t="s">
        <v>210</v>
      </c>
      <c r="I90" s="159" t="s">
        <v>158</v>
      </c>
      <c r="J90" s="174"/>
      <c r="K90" s="174"/>
      <c r="L90" s="161">
        <f t="shared" si="2"/>
        <v>11</v>
      </c>
      <c r="M90" s="162">
        <v>20.0</v>
      </c>
      <c r="N90" s="161"/>
      <c r="O90" s="163"/>
      <c r="P90" s="164" t="s">
        <v>249</v>
      </c>
      <c r="Q90" s="164"/>
      <c r="R90" s="175"/>
      <c r="S90" s="151"/>
      <c r="T90" s="165" t="b">
        <v>0</v>
      </c>
      <c r="U90" s="166" t="b">
        <v>1</v>
      </c>
      <c r="V90" s="165" t="b">
        <v>0</v>
      </c>
      <c r="W90" s="165" t="b">
        <v>0</v>
      </c>
      <c r="X90" s="165" t="b">
        <v>0</v>
      </c>
      <c r="Y90" s="165" t="b">
        <v>0</v>
      </c>
      <c r="Z90" s="165" t="b">
        <v>0</v>
      </c>
      <c r="AA90" s="165" t="b">
        <v>0</v>
      </c>
      <c r="AB90" s="165" t="b">
        <v>0</v>
      </c>
      <c r="AC90" s="165" t="b">
        <v>0</v>
      </c>
      <c r="AD90" s="165" t="b">
        <v>0</v>
      </c>
      <c r="AE90" s="166" t="b">
        <v>1</v>
      </c>
      <c r="AF90" s="165" t="b">
        <v>0</v>
      </c>
      <c r="AG90" s="165" t="b">
        <v>0</v>
      </c>
      <c r="AH90" s="165" t="b">
        <v>0</v>
      </c>
      <c r="AI90" s="165" t="b">
        <v>0</v>
      </c>
      <c r="AJ90" s="165" t="b">
        <v>0</v>
      </c>
      <c r="AK90" s="165" t="b">
        <v>0</v>
      </c>
      <c r="AL90" s="166" t="b">
        <v>1</v>
      </c>
      <c r="AM90" s="163"/>
      <c r="AN90" s="168">
        <v>0.0</v>
      </c>
      <c r="AO90" s="168">
        <v>0.0</v>
      </c>
      <c r="AP90" s="167">
        <v>1.0</v>
      </c>
      <c r="AQ90" s="168">
        <v>0.0</v>
      </c>
      <c r="AR90" s="167">
        <v>0.0</v>
      </c>
      <c r="AS90" s="168">
        <v>0.0</v>
      </c>
      <c r="AT90" s="168">
        <v>0.0</v>
      </c>
      <c r="AU90" s="168">
        <v>0.0</v>
      </c>
      <c r="AV90" s="169">
        <v>0.0</v>
      </c>
      <c r="AW90" s="169">
        <v>0.0</v>
      </c>
      <c r="AX90" s="170">
        <v>0.0</v>
      </c>
      <c r="AY90" s="169">
        <v>0.0</v>
      </c>
      <c r="AZ90" s="170">
        <v>1.0</v>
      </c>
      <c r="BA90" s="169">
        <v>0.0</v>
      </c>
      <c r="BB90" s="169">
        <v>0.0</v>
      </c>
      <c r="BC90" s="169">
        <v>0.0</v>
      </c>
      <c r="BD90" s="168">
        <v>0.0</v>
      </c>
      <c r="BE90" s="168">
        <v>0.0</v>
      </c>
      <c r="BF90" s="168">
        <v>0.0</v>
      </c>
      <c r="BG90" s="168">
        <v>0.0</v>
      </c>
      <c r="BH90" s="167">
        <v>1.0</v>
      </c>
      <c r="BI90" s="168">
        <v>0.0</v>
      </c>
      <c r="BJ90" s="168">
        <v>0.0</v>
      </c>
      <c r="BK90" s="168">
        <v>0.0</v>
      </c>
      <c r="BL90" s="169">
        <v>0.0</v>
      </c>
      <c r="BM90" s="169">
        <v>0.0</v>
      </c>
      <c r="BN90" s="169">
        <v>0.0</v>
      </c>
      <c r="BO90" s="169">
        <v>0.0</v>
      </c>
      <c r="BP90" s="170">
        <v>1.0</v>
      </c>
      <c r="BQ90" s="170">
        <v>1.0</v>
      </c>
      <c r="BR90" s="169">
        <v>0.0</v>
      </c>
      <c r="BS90" s="169">
        <v>0.0</v>
      </c>
      <c r="BT90" s="171"/>
      <c r="BU90" s="169">
        <v>0.0</v>
      </c>
      <c r="BV90" s="169">
        <v>0.0</v>
      </c>
      <c r="BW90" s="169">
        <v>0.0</v>
      </c>
      <c r="BX90" s="169">
        <v>0.0</v>
      </c>
      <c r="BY90" s="169">
        <v>0.0</v>
      </c>
      <c r="BZ90" s="169">
        <v>0.0</v>
      </c>
      <c r="CA90" s="169">
        <v>0.0</v>
      </c>
      <c r="CB90" s="169">
        <v>0.0</v>
      </c>
      <c r="CC90" s="168">
        <v>0.0</v>
      </c>
      <c r="CD90" s="168">
        <v>0.0</v>
      </c>
      <c r="CE90" s="167">
        <v>1.0</v>
      </c>
      <c r="CF90" s="167">
        <v>1.0</v>
      </c>
      <c r="CG90" s="168">
        <v>0.0</v>
      </c>
      <c r="CH90" s="168">
        <v>0.0</v>
      </c>
      <c r="CI90" s="168">
        <v>0.0</v>
      </c>
      <c r="CJ90" s="168">
        <v>0.0</v>
      </c>
      <c r="CK90" s="169">
        <v>0.0</v>
      </c>
      <c r="CL90" s="169">
        <v>0.0</v>
      </c>
      <c r="CM90" s="169">
        <v>0.0</v>
      </c>
      <c r="CN90" s="169">
        <v>0.0</v>
      </c>
      <c r="CO90" s="170">
        <v>1.0</v>
      </c>
      <c r="CP90" s="169">
        <v>0.0</v>
      </c>
      <c r="CQ90" s="169">
        <v>0.0</v>
      </c>
      <c r="CR90" s="169">
        <v>0.0</v>
      </c>
      <c r="CS90" s="168">
        <v>0.0</v>
      </c>
      <c r="CT90" s="168">
        <v>0.0</v>
      </c>
      <c r="CU90" s="168">
        <v>0.0</v>
      </c>
      <c r="CV90" s="168">
        <v>0.0</v>
      </c>
      <c r="CW90" s="167">
        <v>1.0</v>
      </c>
      <c r="CX90" s="168">
        <v>0.0</v>
      </c>
      <c r="CY90" s="168">
        <v>0.0</v>
      </c>
      <c r="CZ90" s="168">
        <v>0.0</v>
      </c>
      <c r="DA90" s="169">
        <v>0.0</v>
      </c>
      <c r="DB90" s="169">
        <v>0.0</v>
      </c>
      <c r="DC90" s="169">
        <v>0.0</v>
      </c>
      <c r="DD90" s="169">
        <v>0.0</v>
      </c>
      <c r="DE90" s="170">
        <v>1.0</v>
      </c>
      <c r="DF90" s="170">
        <v>1.0</v>
      </c>
      <c r="DG90" s="169">
        <v>0.0</v>
      </c>
      <c r="DH90" s="169">
        <v>0.0</v>
      </c>
      <c r="DI90" s="171"/>
      <c r="DJ90" s="171"/>
      <c r="DK90" s="171"/>
      <c r="DL90" s="171"/>
      <c r="DM90" s="171"/>
      <c r="DN90" s="171"/>
      <c r="DO90" s="171"/>
      <c r="DP90" s="171"/>
      <c r="DQ90" s="171"/>
      <c r="DR90" s="171"/>
      <c r="DS90" s="171"/>
      <c r="DT90" s="171"/>
      <c r="DU90" s="171"/>
      <c r="DV90" s="171"/>
      <c r="DW90" s="171"/>
      <c r="DX90" s="171"/>
      <c r="DY90" s="171"/>
      <c r="DZ90" s="171"/>
      <c r="EA90" s="171"/>
      <c r="EB90" s="171"/>
      <c r="EC90" s="171"/>
      <c r="ED90" s="171"/>
      <c r="EE90" s="171"/>
      <c r="EF90" s="171"/>
      <c r="EG90" s="171"/>
      <c r="EH90" s="171"/>
      <c r="EI90" s="171"/>
      <c r="EJ90" s="171"/>
      <c r="EK90" s="171"/>
      <c r="EL90" s="171"/>
      <c r="EM90" s="171"/>
      <c r="EN90" s="171"/>
      <c r="EO90" s="171"/>
      <c r="EP90" s="171"/>
      <c r="EQ90" s="171"/>
      <c r="ER90" s="171"/>
      <c r="ES90" s="171"/>
      <c r="ET90" s="171"/>
      <c r="EU90" s="171"/>
      <c r="EV90" s="171"/>
      <c r="EW90" s="171"/>
      <c r="EX90" s="171"/>
      <c r="EY90" s="171"/>
      <c r="EZ90" s="171"/>
      <c r="FA90" s="171"/>
      <c r="FB90" s="171"/>
      <c r="FC90" s="171"/>
      <c r="FD90" s="171"/>
      <c r="FE90" s="171"/>
      <c r="FF90" s="171"/>
      <c r="FG90" s="171"/>
      <c r="FH90" s="171"/>
      <c r="FI90" s="171"/>
      <c r="FJ90" s="171"/>
      <c r="FK90" s="171"/>
    </row>
    <row r="91">
      <c r="A91" s="155" t="s">
        <v>491</v>
      </c>
      <c r="B91" s="155" t="s">
        <v>492</v>
      </c>
      <c r="C91" s="156" t="s">
        <v>493</v>
      </c>
      <c r="D91" s="155" t="s">
        <v>494</v>
      </c>
      <c r="E91" s="155"/>
      <c r="F91" s="157"/>
      <c r="G91" s="202" t="s">
        <v>322</v>
      </c>
      <c r="H91" s="159" t="s">
        <v>210</v>
      </c>
      <c r="I91" s="159" t="s">
        <v>495</v>
      </c>
      <c r="J91" s="174"/>
      <c r="K91" s="174"/>
      <c r="L91" s="161">
        <f t="shared" si="2"/>
        <v>11</v>
      </c>
      <c r="M91" s="162">
        <v>20.0</v>
      </c>
      <c r="N91" s="161"/>
      <c r="O91" s="163"/>
      <c r="P91" s="164"/>
      <c r="Q91" s="164"/>
      <c r="R91" s="175"/>
      <c r="S91" s="151"/>
      <c r="T91" s="165" t="b">
        <v>0</v>
      </c>
      <c r="U91" s="166" t="b">
        <v>1</v>
      </c>
      <c r="V91" s="165" t="b">
        <v>0</v>
      </c>
      <c r="W91" s="165" t="b">
        <v>0</v>
      </c>
      <c r="X91" s="165" t="b">
        <v>0</v>
      </c>
      <c r="Y91" s="165" t="b">
        <v>0</v>
      </c>
      <c r="Z91" s="165" t="b">
        <v>0</v>
      </c>
      <c r="AA91" s="165" t="b">
        <v>0</v>
      </c>
      <c r="AB91" s="166" t="b">
        <v>1</v>
      </c>
      <c r="AC91" s="165" t="b">
        <v>0</v>
      </c>
      <c r="AD91" s="165" t="b">
        <v>0</v>
      </c>
      <c r="AE91" s="165" t="b">
        <v>0</v>
      </c>
      <c r="AF91" s="165" t="b">
        <v>0</v>
      </c>
      <c r="AG91" s="165" t="b">
        <v>0</v>
      </c>
      <c r="AH91" s="165" t="b">
        <v>0</v>
      </c>
      <c r="AI91" s="165" t="b">
        <v>0</v>
      </c>
      <c r="AJ91" s="165" t="b">
        <v>0</v>
      </c>
      <c r="AK91" s="165" t="b">
        <v>0</v>
      </c>
      <c r="AL91" s="165" t="b">
        <v>0</v>
      </c>
      <c r="AM91" s="163"/>
      <c r="AN91" s="168">
        <v>0.0</v>
      </c>
      <c r="AO91" s="168">
        <v>0.0</v>
      </c>
      <c r="AP91" s="167">
        <v>1.0</v>
      </c>
      <c r="AQ91" s="168">
        <v>0.0</v>
      </c>
      <c r="AR91" s="168">
        <v>0.0</v>
      </c>
      <c r="AS91" s="168">
        <v>0.0</v>
      </c>
      <c r="AT91" s="168">
        <v>0.0</v>
      </c>
      <c r="AU91" s="167">
        <v>1.0</v>
      </c>
      <c r="AV91" s="169">
        <v>0.0</v>
      </c>
      <c r="AW91" s="169">
        <v>0.0</v>
      </c>
      <c r="AX91" s="170">
        <v>1.0</v>
      </c>
      <c r="AY91" s="169">
        <v>0.0</v>
      </c>
      <c r="AZ91" s="169">
        <v>0.0</v>
      </c>
      <c r="BA91" s="170">
        <v>1.0</v>
      </c>
      <c r="BB91" s="169">
        <v>0.0</v>
      </c>
      <c r="BC91" s="169">
        <v>0.0</v>
      </c>
      <c r="BD91" s="168">
        <v>0.0</v>
      </c>
      <c r="BE91" s="168">
        <v>0.0</v>
      </c>
      <c r="BF91" s="167">
        <v>1.0</v>
      </c>
      <c r="BG91" s="168">
        <v>0.0</v>
      </c>
      <c r="BH91" s="167">
        <v>1.0</v>
      </c>
      <c r="BI91" s="167">
        <v>1.0</v>
      </c>
      <c r="BJ91" s="168">
        <v>0.0</v>
      </c>
      <c r="BK91" s="168">
        <v>0.0</v>
      </c>
      <c r="BL91" s="169">
        <v>0.0</v>
      </c>
      <c r="BM91" s="169">
        <v>0.0</v>
      </c>
      <c r="BN91" s="170">
        <v>1.0</v>
      </c>
      <c r="BO91" s="170">
        <v>1.0</v>
      </c>
      <c r="BP91" s="169">
        <v>0.0</v>
      </c>
      <c r="BQ91" s="169">
        <v>0.0</v>
      </c>
      <c r="BR91" s="169">
        <v>0.0</v>
      </c>
      <c r="BS91" s="169">
        <v>0.0</v>
      </c>
      <c r="BT91" s="171"/>
      <c r="BU91" s="169">
        <v>0.0</v>
      </c>
      <c r="BV91" s="169">
        <v>0.0</v>
      </c>
      <c r="BW91" s="170">
        <v>1.0</v>
      </c>
      <c r="BX91" s="169">
        <v>0.0</v>
      </c>
      <c r="BY91" s="169">
        <v>0.0</v>
      </c>
      <c r="BZ91" s="169">
        <v>0.0</v>
      </c>
      <c r="CA91" s="169">
        <v>0.0</v>
      </c>
      <c r="CB91" s="169">
        <v>0.0</v>
      </c>
      <c r="CC91" s="168">
        <v>0.0</v>
      </c>
      <c r="CD91" s="168">
        <v>0.0</v>
      </c>
      <c r="CE91" s="168">
        <v>0.0</v>
      </c>
      <c r="CF91" s="168">
        <v>0.0</v>
      </c>
      <c r="CG91" s="168">
        <v>0.0</v>
      </c>
      <c r="CH91" s="168">
        <v>0.0</v>
      </c>
      <c r="CI91" s="168">
        <v>0.0</v>
      </c>
      <c r="CJ91" s="168">
        <v>0.0</v>
      </c>
      <c r="CK91" s="169">
        <v>0.0</v>
      </c>
      <c r="CL91" s="169">
        <v>0.0</v>
      </c>
      <c r="CM91" s="170">
        <v>1.0</v>
      </c>
      <c r="CN91" s="169">
        <v>0.0</v>
      </c>
      <c r="CO91" s="169">
        <v>0.0</v>
      </c>
      <c r="CP91" s="169">
        <v>0.0</v>
      </c>
      <c r="CQ91" s="169">
        <v>0.0</v>
      </c>
      <c r="CR91" s="169">
        <v>0.0</v>
      </c>
      <c r="CS91" s="168">
        <v>0.0</v>
      </c>
      <c r="CT91" s="168">
        <v>0.0</v>
      </c>
      <c r="CU91" s="168">
        <v>0.0</v>
      </c>
      <c r="CV91" s="168">
        <v>0.0</v>
      </c>
      <c r="CW91" s="168">
        <v>0.0</v>
      </c>
      <c r="CX91" s="168">
        <v>0.0</v>
      </c>
      <c r="CY91" s="168">
        <v>0.0</v>
      </c>
      <c r="CZ91" s="168">
        <v>0.0</v>
      </c>
      <c r="DA91" s="169">
        <v>0.0</v>
      </c>
      <c r="DB91" s="169">
        <v>0.0</v>
      </c>
      <c r="DC91" s="169">
        <v>0.0</v>
      </c>
      <c r="DD91" s="169">
        <v>0.0</v>
      </c>
      <c r="DE91" s="169">
        <v>0.0</v>
      </c>
      <c r="DF91" s="169">
        <v>0.0</v>
      </c>
      <c r="DG91" s="169">
        <v>0.0</v>
      </c>
      <c r="DH91" s="169">
        <v>0.0</v>
      </c>
      <c r="DI91" s="171"/>
      <c r="DJ91" s="171"/>
      <c r="DK91" s="171"/>
      <c r="DL91" s="171"/>
      <c r="DM91" s="171"/>
      <c r="DN91" s="171"/>
      <c r="DO91" s="171"/>
      <c r="DP91" s="171"/>
      <c r="DQ91" s="171"/>
      <c r="DR91" s="171"/>
      <c r="DS91" s="171"/>
      <c r="DT91" s="171"/>
      <c r="DU91" s="171"/>
      <c r="DV91" s="171"/>
      <c r="DW91" s="171"/>
      <c r="DX91" s="171"/>
      <c r="DY91" s="171"/>
      <c r="DZ91" s="171"/>
      <c r="EA91" s="171"/>
      <c r="EB91" s="171"/>
      <c r="EC91" s="171"/>
      <c r="ED91" s="171"/>
      <c r="EE91" s="171"/>
      <c r="EF91" s="171"/>
      <c r="EG91" s="171"/>
      <c r="EH91" s="171"/>
      <c r="EI91" s="171"/>
      <c r="EJ91" s="171"/>
      <c r="EK91" s="171"/>
      <c r="EL91" s="171"/>
      <c r="EM91" s="171"/>
      <c r="EN91" s="171"/>
      <c r="EO91" s="171"/>
      <c r="EP91" s="171"/>
      <c r="EQ91" s="171"/>
      <c r="ER91" s="171"/>
      <c r="ES91" s="171"/>
      <c r="ET91" s="171"/>
      <c r="EU91" s="171"/>
      <c r="EV91" s="171"/>
      <c r="EW91" s="171"/>
      <c r="EX91" s="171"/>
      <c r="EY91" s="171"/>
      <c r="EZ91" s="171"/>
      <c r="FA91" s="171"/>
      <c r="FB91" s="171"/>
      <c r="FC91" s="171"/>
      <c r="FD91" s="171"/>
      <c r="FE91" s="171"/>
      <c r="FF91" s="171"/>
      <c r="FG91" s="171"/>
      <c r="FH91" s="171"/>
      <c r="FI91" s="171"/>
      <c r="FJ91" s="171"/>
      <c r="FK91" s="171"/>
    </row>
    <row r="92">
      <c r="A92" s="155" t="s">
        <v>496</v>
      </c>
      <c r="B92" s="155" t="s">
        <v>497</v>
      </c>
      <c r="C92" s="156" t="s">
        <v>498</v>
      </c>
      <c r="D92" s="155" t="s">
        <v>499</v>
      </c>
      <c r="E92" s="155"/>
      <c r="F92" s="157"/>
      <c r="G92" s="158" t="s">
        <v>322</v>
      </c>
      <c r="H92" s="159" t="s">
        <v>210</v>
      </c>
      <c r="I92" s="159" t="s">
        <v>495</v>
      </c>
      <c r="J92" s="160"/>
      <c r="K92" s="160"/>
      <c r="L92" s="161">
        <f t="shared" si="2"/>
        <v>10</v>
      </c>
      <c r="M92" s="162">
        <v>20.0</v>
      </c>
      <c r="N92" s="161"/>
      <c r="O92" s="163"/>
      <c r="P92" s="164" t="s">
        <v>159</v>
      </c>
      <c r="Q92" s="164"/>
      <c r="R92" s="175"/>
      <c r="S92" s="151"/>
      <c r="T92" s="165" t="b">
        <v>0</v>
      </c>
      <c r="U92" s="165" t="b">
        <v>0</v>
      </c>
      <c r="V92" s="165" t="b">
        <v>0</v>
      </c>
      <c r="W92" s="165" t="b">
        <v>0</v>
      </c>
      <c r="X92" s="165" t="b">
        <v>0</v>
      </c>
      <c r="Y92" s="165" t="b">
        <v>0</v>
      </c>
      <c r="Z92" s="165" t="b">
        <v>0</v>
      </c>
      <c r="AA92" s="166" t="b">
        <v>1</v>
      </c>
      <c r="AB92" s="165" t="b">
        <v>0</v>
      </c>
      <c r="AC92" s="165" t="b">
        <v>0</v>
      </c>
      <c r="AD92" s="166" t="b">
        <v>1</v>
      </c>
      <c r="AE92" s="165" t="b">
        <v>0</v>
      </c>
      <c r="AF92" s="165" t="b">
        <v>0</v>
      </c>
      <c r="AG92" s="165" t="b">
        <v>0</v>
      </c>
      <c r="AH92" s="165" t="b">
        <v>0</v>
      </c>
      <c r="AI92" s="165" t="b">
        <v>0</v>
      </c>
      <c r="AJ92" s="165" t="b">
        <v>0</v>
      </c>
      <c r="AK92" s="165" t="b">
        <v>0</v>
      </c>
      <c r="AL92" s="165" t="b">
        <v>0</v>
      </c>
      <c r="AM92" s="163"/>
      <c r="AN92" s="168">
        <v>0.0</v>
      </c>
      <c r="AO92" s="167">
        <v>1.0</v>
      </c>
      <c r="AP92" s="167">
        <v>1.0</v>
      </c>
      <c r="AQ92" s="168">
        <v>0.0</v>
      </c>
      <c r="AR92" s="168">
        <v>0.0</v>
      </c>
      <c r="AS92" s="168">
        <v>0.0</v>
      </c>
      <c r="AT92" s="167">
        <v>1.0</v>
      </c>
      <c r="AU92" s="168">
        <v>0.0</v>
      </c>
      <c r="AV92" s="169">
        <v>0.0</v>
      </c>
      <c r="AW92" s="170">
        <v>0.0</v>
      </c>
      <c r="AX92" s="170">
        <v>0.0</v>
      </c>
      <c r="AY92" s="169">
        <v>0.0</v>
      </c>
      <c r="AZ92" s="169">
        <v>0.0</v>
      </c>
      <c r="BA92" s="169">
        <v>0.0</v>
      </c>
      <c r="BB92" s="170">
        <v>0.0</v>
      </c>
      <c r="BC92" s="169">
        <v>0.0</v>
      </c>
      <c r="BD92" s="168">
        <v>0.0</v>
      </c>
      <c r="BE92" s="168">
        <v>0.0</v>
      </c>
      <c r="BF92" s="168">
        <v>0.0</v>
      </c>
      <c r="BG92" s="168">
        <v>0.0</v>
      </c>
      <c r="BH92" s="167">
        <v>1.0</v>
      </c>
      <c r="BI92" s="168">
        <v>0.0</v>
      </c>
      <c r="BJ92" s="168">
        <v>0.0</v>
      </c>
      <c r="BK92" s="168">
        <v>0.0</v>
      </c>
      <c r="BL92" s="169">
        <v>0.0</v>
      </c>
      <c r="BM92" s="169">
        <v>0.0</v>
      </c>
      <c r="BN92" s="170">
        <v>1.0</v>
      </c>
      <c r="BO92" s="170">
        <v>1.0</v>
      </c>
      <c r="BP92" s="169">
        <v>0.0</v>
      </c>
      <c r="BQ92" s="169">
        <v>0.0</v>
      </c>
      <c r="BR92" s="169">
        <v>0.0</v>
      </c>
      <c r="BS92" s="169">
        <v>0.0</v>
      </c>
      <c r="BT92" s="171"/>
      <c r="BU92" s="169">
        <v>0.0</v>
      </c>
      <c r="BV92" s="169">
        <v>0.0</v>
      </c>
      <c r="BW92" s="169">
        <v>0.0</v>
      </c>
      <c r="BX92" s="169">
        <v>0.0</v>
      </c>
      <c r="BY92" s="169">
        <v>0.0</v>
      </c>
      <c r="BZ92" s="169">
        <v>0.0</v>
      </c>
      <c r="CA92" s="170">
        <v>1.0</v>
      </c>
      <c r="CB92" s="169">
        <v>0.0</v>
      </c>
      <c r="CC92" s="168">
        <v>0.0</v>
      </c>
      <c r="CD92" s="167">
        <v>1.0</v>
      </c>
      <c r="CE92" s="167">
        <v>1.0</v>
      </c>
      <c r="CF92" s="168">
        <v>0.0</v>
      </c>
      <c r="CG92" s="168">
        <v>0.0</v>
      </c>
      <c r="CH92" s="168">
        <v>0.0</v>
      </c>
      <c r="CI92" s="168">
        <v>0.0</v>
      </c>
      <c r="CJ92" s="168">
        <v>0.0</v>
      </c>
      <c r="CK92" s="169">
        <v>0.0</v>
      </c>
      <c r="CL92" s="169">
        <v>0.0</v>
      </c>
      <c r="CM92" s="169">
        <v>0.0</v>
      </c>
      <c r="CN92" s="169">
        <v>0.0</v>
      </c>
      <c r="CO92" s="169">
        <v>0.0</v>
      </c>
      <c r="CP92" s="169">
        <v>0.0</v>
      </c>
      <c r="CQ92" s="169">
        <v>0.0</v>
      </c>
      <c r="CR92" s="169">
        <v>0.0</v>
      </c>
      <c r="CS92" s="168">
        <v>0.0</v>
      </c>
      <c r="CT92" s="168">
        <v>0.0</v>
      </c>
      <c r="CU92" s="168">
        <v>0.0</v>
      </c>
      <c r="CV92" s="168">
        <v>0.0</v>
      </c>
      <c r="CW92" s="167">
        <v>1.0</v>
      </c>
      <c r="CX92" s="168">
        <v>0.0</v>
      </c>
      <c r="CY92" s="168">
        <v>0.0</v>
      </c>
      <c r="CZ92" s="168">
        <v>0.0</v>
      </c>
      <c r="DA92" s="169">
        <v>0.0</v>
      </c>
      <c r="DB92" s="169">
        <v>0.0</v>
      </c>
      <c r="DC92" s="169">
        <v>0.0</v>
      </c>
      <c r="DD92" s="169">
        <v>0.0</v>
      </c>
      <c r="DE92" s="169">
        <v>0.0</v>
      </c>
      <c r="DF92" s="169">
        <v>0.0</v>
      </c>
      <c r="DG92" s="169">
        <v>0.0</v>
      </c>
      <c r="DH92" s="169">
        <v>0.0</v>
      </c>
      <c r="DI92" s="171"/>
      <c r="DJ92" s="171"/>
      <c r="DK92" s="171"/>
      <c r="DL92" s="171"/>
      <c r="DM92" s="171"/>
      <c r="DN92" s="171"/>
      <c r="DO92" s="171"/>
      <c r="DP92" s="171"/>
      <c r="DQ92" s="171"/>
      <c r="DR92" s="171"/>
      <c r="DS92" s="171"/>
      <c r="DT92" s="171"/>
      <c r="DU92" s="171"/>
      <c r="DV92" s="171"/>
      <c r="DW92" s="171"/>
      <c r="DX92" s="171"/>
      <c r="DY92" s="171"/>
      <c r="DZ92" s="171"/>
      <c r="EA92" s="171"/>
      <c r="EB92" s="171"/>
      <c r="EC92" s="171"/>
      <c r="ED92" s="171"/>
      <c r="EE92" s="171"/>
      <c r="EF92" s="171"/>
      <c r="EG92" s="171"/>
      <c r="EH92" s="171"/>
      <c r="EI92" s="171"/>
      <c r="EJ92" s="171"/>
      <c r="EK92" s="171"/>
      <c r="EL92" s="171"/>
      <c r="EM92" s="171"/>
      <c r="EN92" s="171"/>
      <c r="EO92" s="171"/>
      <c r="EP92" s="171"/>
      <c r="EQ92" s="171"/>
      <c r="ER92" s="171"/>
      <c r="ES92" s="171"/>
      <c r="ET92" s="171"/>
      <c r="EU92" s="171"/>
      <c r="EV92" s="171"/>
      <c r="EW92" s="171"/>
      <c r="EX92" s="171"/>
      <c r="EY92" s="171"/>
      <c r="EZ92" s="171"/>
      <c r="FA92" s="171"/>
      <c r="FB92" s="171"/>
      <c r="FC92" s="171"/>
      <c r="FD92" s="171"/>
      <c r="FE92" s="171"/>
      <c r="FF92" s="171"/>
      <c r="FG92" s="171"/>
      <c r="FH92" s="171"/>
      <c r="FI92" s="171"/>
      <c r="FJ92" s="171"/>
      <c r="FK92" s="171"/>
    </row>
    <row r="93">
      <c r="A93" s="155" t="s">
        <v>500</v>
      </c>
      <c r="B93" s="155"/>
      <c r="C93" s="156" t="s">
        <v>501</v>
      </c>
      <c r="D93" s="155"/>
      <c r="E93" s="155" t="s">
        <v>132</v>
      </c>
      <c r="F93" s="157"/>
      <c r="G93" s="158" t="s">
        <v>322</v>
      </c>
      <c r="H93" s="159" t="s">
        <v>134</v>
      </c>
      <c r="I93" s="159" t="s">
        <v>500</v>
      </c>
      <c r="J93" s="160"/>
      <c r="K93" s="160"/>
      <c r="L93" s="161">
        <f t="shared" si="2"/>
        <v>9</v>
      </c>
      <c r="M93" s="162">
        <v>20.0</v>
      </c>
      <c r="N93" s="161"/>
      <c r="O93" s="163"/>
      <c r="P93" s="164" t="s">
        <v>159</v>
      </c>
      <c r="Q93" s="164"/>
      <c r="R93" s="175"/>
      <c r="S93" s="151"/>
      <c r="T93" s="165" t="b">
        <v>0</v>
      </c>
      <c r="U93" s="165" t="b">
        <v>0</v>
      </c>
      <c r="V93" s="165" t="b">
        <v>0</v>
      </c>
      <c r="W93" s="165" t="b">
        <v>0</v>
      </c>
      <c r="X93" s="165" t="b">
        <v>0</v>
      </c>
      <c r="Y93" s="165" t="b">
        <v>0</v>
      </c>
      <c r="Z93" s="165" t="b">
        <v>0</v>
      </c>
      <c r="AA93" s="165" t="b">
        <v>0</v>
      </c>
      <c r="AB93" s="165" t="b">
        <v>0</v>
      </c>
      <c r="AC93" s="165" t="b">
        <v>0</v>
      </c>
      <c r="AD93" s="165" t="b">
        <v>0</v>
      </c>
      <c r="AE93" s="165" t="b">
        <v>0</v>
      </c>
      <c r="AF93" s="165" t="b">
        <v>0</v>
      </c>
      <c r="AG93" s="165" t="b">
        <v>0</v>
      </c>
      <c r="AH93" s="165" t="b">
        <v>0</v>
      </c>
      <c r="AI93" s="165" t="b">
        <v>0</v>
      </c>
      <c r="AJ93" s="165" t="b">
        <v>0</v>
      </c>
      <c r="AK93" s="165" t="b">
        <v>0</v>
      </c>
      <c r="AL93" s="165" t="b">
        <v>0</v>
      </c>
      <c r="AM93" s="163"/>
      <c r="AN93" s="168">
        <v>0.0</v>
      </c>
      <c r="AO93" s="168">
        <v>0.0</v>
      </c>
      <c r="AP93" s="168">
        <v>0.0</v>
      </c>
      <c r="AQ93" s="168">
        <v>0.0</v>
      </c>
      <c r="AR93" s="167">
        <v>1.0</v>
      </c>
      <c r="AS93" s="168">
        <v>0.0</v>
      </c>
      <c r="AT93" s="168">
        <v>0.0</v>
      </c>
      <c r="AU93" s="168">
        <v>0.0</v>
      </c>
      <c r="AV93" s="169">
        <v>0.0</v>
      </c>
      <c r="AW93" s="169">
        <v>0.0</v>
      </c>
      <c r="AX93" s="169">
        <v>0.0</v>
      </c>
      <c r="AY93" s="169">
        <v>0.0</v>
      </c>
      <c r="AZ93" s="170">
        <v>1.0</v>
      </c>
      <c r="BA93" s="170">
        <v>1.0</v>
      </c>
      <c r="BB93" s="169">
        <v>0.0</v>
      </c>
      <c r="BC93" s="169">
        <v>0.0</v>
      </c>
      <c r="BD93" s="168">
        <v>0.0</v>
      </c>
      <c r="BE93" s="167">
        <v>1.0</v>
      </c>
      <c r="BF93" s="168">
        <v>0.0</v>
      </c>
      <c r="BG93" s="168">
        <v>0.0</v>
      </c>
      <c r="BH93" s="168">
        <v>0.0</v>
      </c>
      <c r="BI93" s="168">
        <v>0.0</v>
      </c>
      <c r="BJ93" s="168">
        <v>0.0</v>
      </c>
      <c r="BK93" s="168">
        <v>0.0</v>
      </c>
      <c r="BL93" s="169">
        <v>0.0</v>
      </c>
      <c r="BM93" s="169">
        <v>0.0</v>
      </c>
      <c r="BN93" s="169">
        <v>0.0</v>
      </c>
      <c r="BO93" s="170">
        <v>1.0</v>
      </c>
      <c r="BP93" s="169">
        <v>0.0</v>
      </c>
      <c r="BQ93" s="169">
        <v>0.0</v>
      </c>
      <c r="BR93" s="169">
        <v>0.0</v>
      </c>
      <c r="BS93" s="169">
        <v>0.0</v>
      </c>
      <c r="BT93" s="171"/>
      <c r="BU93" s="169">
        <v>0.0</v>
      </c>
      <c r="BV93" s="169">
        <v>0.0</v>
      </c>
      <c r="BW93" s="169">
        <v>0.0</v>
      </c>
      <c r="BX93" s="169">
        <v>0.0</v>
      </c>
      <c r="BY93" s="170">
        <v>0.0</v>
      </c>
      <c r="BZ93" s="169">
        <v>0.0</v>
      </c>
      <c r="CA93" s="169">
        <v>0.0</v>
      </c>
      <c r="CB93" s="169">
        <v>0.0</v>
      </c>
      <c r="CC93" s="168">
        <v>0.0</v>
      </c>
      <c r="CD93" s="168">
        <v>0.0</v>
      </c>
      <c r="CE93" s="168">
        <v>0.0</v>
      </c>
      <c r="CF93" s="168">
        <v>0.0</v>
      </c>
      <c r="CG93" s="167">
        <v>1.0</v>
      </c>
      <c r="CH93" s="168">
        <v>0.0</v>
      </c>
      <c r="CI93" s="168">
        <v>0.0</v>
      </c>
      <c r="CJ93" s="168">
        <v>0.0</v>
      </c>
      <c r="CK93" s="169">
        <v>0.0</v>
      </c>
      <c r="CL93" s="169">
        <v>0.0</v>
      </c>
      <c r="CM93" s="169">
        <v>0.0</v>
      </c>
      <c r="CN93" s="169">
        <v>0.0</v>
      </c>
      <c r="CO93" s="170">
        <v>1.0</v>
      </c>
      <c r="CP93" s="170">
        <v>1.0</v>
      </c>
      <c r="CQ93" s="169">
        <v>0.0</v>
      </c>
      <c r="CR93" s="169">
        <v>0.0</v>
      </c>
      <c r="CS93" s="168">
        <v>0.0</v>
      </c>
      <c r="CT93" s="167">
        <v>1.0</v>
      </c>
      <c r="CU93" s="168">
        <v>0.0</v>
      </c>
      <c r="CV93" s="168">
        <v>0.0</v>
      </c>
      <c r="CW93" s="168">
        <v>0.0</v>
      </c>
      <c r="CX93" s="168">
        <v>0.0</v>
      </c>
      <c r="CY93" s="168">
        <v>0.0</v>
      </c>
      <c r="CZ93" s="168">
        <v>0.0</v>
      </c>
      <c r="DA93" s="169">
        <v>0.0</v>
      </c>
      <c r="DB93" s="169">
        <v>0.0</v>
      </c>
      <c r="DC93" s="169">
        <v>0.0</v>
      </c>
      <c r="DD93" s="169">
        <v>0.0</v>
      </c>
      <c r="DE93" s="169">
        <v>0.0</v>
      </c>
      <c r="DF93" s="169">
        <v>0.0</v>
      </c>
      <c r="DG93" s="169">
        <v>0.0</v>
      </c>
      <c r="DH93" s="169">
        <v>0.0</v>
      </c>
      <c r="DI93" s="171"/>
      <c r="DJ93" s="171"/>
      <c r="DK93" s="171"/>
      <c r="DL93" s="171"/>
      <c r="DM93" s="171"/>
      <c r="DN93" s="171"/>
      <c r="DO93" s="171"/>
      <c r="DP93" s="171"/>
      <c r="DQ93" s="171"/>
      <c r="DR93" s="171"/>
      <c r="DS93" s="171"/>
      <c r="DT93" s="171"/>
      <c r="DU93" s="171"/>
      <c r="DV93" s="171"/>
      <c r="DW93" s="171"/>
      <c r="DX93" s="171"/>
      <c r="DY93" s="171"/>
      <c r="DZ93" s="171"/>
      <c r="EA93" s="171"/>
      <c r="EB93" s="171"/>
      <c r="EC93" s="171"/>
      <c r="ED93" s="171"/>
      <c r="EE93" s="171"/>
      <c r="EF93" s="171"/>
      <c r="EG93" s="171"/>
      <c r="EH93" s="171"/>
      <c r="EI93" s="171"/>
      <c r="EJ93" s="171"/>
      <c r="EK93" s="171"/>
      <c r="EL93" s="171"/>
      <c r="EM93" s="171"/>
      <c r="EN93" s="171"/>
      <c r="EO93" s="171"/>
      <c r="EP93" s="171"/>
      <c r="EQ93" s="171"/>
      <c r="ER93" s="171"/>
      <c r="ES93" s="171"/>
      <c r="ET93" s="171"/>
      <c r="EU93" s="171"/>
      <c r="EV93" s="171"/>
      <c r="EW93" s="171"/>
      <c r="EX93" s="171"/>
      <c r="EY93" s="171"/>
      <c r="EZ93" s="171"/>
      <c r="FA93" s="171"/>
      <c r="FB93" s="171"/>
      <c r="FC93" s="171"/>
      <c r="FD93" s="171"/>
      <c r="FE93" s="171"/>
      <c r="FF93" s="171"/>
      <c r="FG93" s="171"/>
      <c r="FH93" s="171"/>
      <c r="FI93" s="171"/>
      <c r="FJ93" s="171"/>
      <c r="FK93" s="171"/>
    </row>
    <row r="94">
      <c r="A94" s="155" t="s">
        <v>502</v>
      </c>
      <c r="B94" s="155" t="s">
        <v>503</v>
      </c>
      <c r="C94" s="156" t="s">
        <v>504</v>
      </c>
      <c r="D94" s="155" t="s">
        <v>505</v>
      </c>
      <c r="E94" s="155" t="s">
        <v>132</v>
      </c>
      <c r="F94" s="157"/>
      <c r="G94" s="158" t="s">
        <v>322</v>
      </c>
      <c r="H94" s="159" t="s">
        <v>134</v>
      </c>
      <c r="I94" s="159" t="s">
        <v>158</v>
      </c>
      <c r="J94" s="174"/>
      <c r="K94" s="174"/>
      <c r="L94" s="161">
        <f t="shared" si="2"/>
        <v>8</v>
      </c>
      <c r="M94" s="162">
        <v>20.0</v>
      </c>
      <c r="N94" s="161"/>
      <c r="O94" s="163"/>
      <c r="P94" s="164" t="s">
        <v>135</v>
      </c>
      <c r="Q94" s="164"/>
      <c r="R94" s="175"/>
      <c r="S94" s="151"/>
      <c r="T94" s="165" t="b">
        <v>0</v>
      </c>
      <c r="U94" s="165" t="b">
        <v>0</v>
      </c>
      <c r="V94" s="165" t="b">
        <v>0</v>
      </c>
      <c r="W94" s="165" t="b">
        <v>0</v>
      </c>
      <c r="X94" s="165" t="b">
        <v>0</v>
      </c>
      <c r="Y94" s="165" t="b">
        <v>0</v>
      </c>
      <c r="Z94" s="165" t="b">
        <v>0</v>
      </c>
      <c r="AA94" s="165" t="b">
        <v>0</v>
      </c>
      <c r="AB94" s="165" t="b">
        <v>0</v>
      </c>
      <c r="AC94" s="165" t="b">
        <v>0</v>
      </c>
      <c r="AD94" s="165" t="b">
        <v>0</v>
      </c>
      <c r="AE94" s="165" t="b">
        <v>0</v>
      </c>
      <c r="AF94" s="165" t="b">
        <v>0</v>
      </c>
      <c r="AG94" s="165" t="b">
        <v>0</v>
      </c>
      <c r="AH94" s="165" t="b">
        <v>0</v>
      </c>
      <c r="AI94" s="165" t="b">
        <v>0</v>
      </c>
      <c r="AJ94" s="165" t="b">
        <v>0</v>
      </c>
      <c r="AK94" s="165" t="b">
        <v>0</v>
      </c>
      <c r="AL94" s="165" t="b">
        <v>0</v>
      </c>
      <c r="AM94" s="163"/>
      <c r="AN94" s="168">
        <v>0.0</v>
      </c>
      <c r="AO94" s="168">
        <v>0.0</v>
      </c>
      <c r="AP94" s="168">
        <v>0.0</v>
      </c>
      <c r="AQ94" s="168">
        <v>0.0</v>
      </c>
      <c r="AR94" s="168">
        <v>0.0</v>
      </c>
      <c r="AS94" s="168">
        <v>0.0</v>
      </c>
      <c r="AT94" s="168">
        <v>0.0</v>
      </c>
      <c r="AU94" s="167">
        <v>1.0</v>
      </c>
      <c r="AV94" s="169">
        <v>0.0</v>
      </c>
      <c r="AW94" s="169">
        <v>0.0</v>
      </c>
      <c r="AX94" s="169">
        <v>0.0</v>
      </c>
      <c r="AY94" s="169">
        <v>0.0</v>
      </c>
      <c r="AZ94" s="169">
        <v>0.0</v>
      </c>
      <c r="BA94" s="169">
        <v>0.0</v>
      </c>
      <c r="BB94" s="169">
        <v>0.0</v>
      </c>
      <c r="BC94" s="169">
        <v>0.0</v>
      </c>
      <c r="BD94" s="168">
        <v>0.0</v>
      </c>
      <c r="BE94" s="168">
        <v>0.0</v>
      </c>
      <c r="BF94" s="168">
        <v>0.0</v>
      </c>
      <c r="BG94" s="168">
        <v>0.0</v>
      </c>
      <c r="BH94" s="168">
        <v>0.0</v>
      </c>
      <c r="BI94" s="168">
        <v>0.0</v>
      </c>
      <c r="BJ94" s="168">
        <v>0.0</v>
      </c>
      <c r="BK94" s="168">
        <v>0.0</v>
      </c>
      <c r="BL94" s="169">
        <v>0.0</v>
      </c>
      <c r="BM94" s="169">
        <v>0.0</v>
      </c>
      <c r="BN94" s="169">
        <v>0.0</v>
      </c>
      <c r="BO94" s="169">
        <v>0.0</v>
      </c>
      <c r="BP94" s="169">
        <v>0.0</v>
      </c>
      <c r="BQ94" s="169">
        <v>0.0</v>
      </c>
      <c r="BR94" s="169">
        <v>0.0</v>
      </c>
      <c r="BS94" s="169">
        <v>0.0</v>
      </c>
      <c r="BT94" s="171"/>
      <c r="BU94" s="169">
        <v>0.0</v>
      </c>
      <c r="BV94" s="169">
        <v>0.0</v>
      </c>
      <c r="BW94" s="169">
        <v>0.0</v>
      </c>
      <c r="BX94" s="169">
        <v>0.0</v>
      </c>
      <c r="BY94" s="170">
        <v>1.0</v>
      </c>
      <c r="BZ94" s="170">
        <v>1.0</v>
      </c>
      <c r="CA94" s="170">
        <v>1.0</v>
      </c>
      <c r="CB94" s="169">
        <v>0.0</v>
      </c>
      <c r="CC94" s="168">
        <v>0.0</v>
      </c>
      <c r="CD94" s="168">
        <v>0.0</v>
      </c>
      <c r="CE94" s="168">
        <v>0.0</v>
      </c>
      <c r="CF94" s="168">
        <v>0.0</v>
      </c>
      <c r="CG94" s="168">
        <v>0.0</v>
      </c>
      <c r="CH94" s="167">
        <v>1.0</v>
      </c>
      <c r="CI94" s="167">
        <v>1.0</v>
      </c>
      <c r="CJ94" s="168">
        <v>0.0</v>
      </c>
      <c r="CK94" s="169">
        <v>0.0</v>
      </c>
      <c r="CL94" s="169">
        <v>0.0</v>
      </c>
      <c r="CM94" s="169">
        <v>0.0</v>
      </c>
      <c r="CN94" s="169">
        <v>0.0</v>
      </c>
      <c r="CO94" s="169">
        <v>0.0</v>
      </c>
      <c r="CP94" s="169">
        <v>0.0</v>
      </c>
      <c r="CQ94" s="169">
        <v>0.0</v>
      </c>
      <c r="CR94" s="169">
        <v>0.0</v>
      </c>
      <c r="CS94" s="168">
        <v>0.0</v>
      </c>
      <c r="CT94" s="168">
        <v>0.0</v>
      </c>
      <c r="CU94" s="168">
        <v>0.0</v>
      </c>
      <c r="CV94" s="168">
        <v>0.0</v>
      </c>
      <c r="CW94" s="168">
        <v>0.0</v>
      </c>
      <c r="CX94" s="168">
        <v>0.0</v>
      </c>
      <c r="CY94" s="168">
        <v>0.0</v>
      </c>
      <c r="CZ94" s="168">
        <v>0.0</v>
      </c>
      <c r="DA94" s="169">
        <v>0.0</v>
      </c>
      <c r="DB94" s="170">
        <v>1.0</v>
      </c>
      <c r="DC94" s="170">
        <v>1.0</v>
      </c>
      <c r="DD94" s="169">
        <v>0.0</v>
      </c>
      <c r="DE94" s="169">
        <v>0.0</v>
      </c>
      <c r="DF94" s="169">
        <v>0.0</v>
      </c>
      <c r="DG94" s="169">
        <v>0.0</v>
      </c>
      <c r="DH94" s="169">
        <v>0.0</v>
      </c>
      <c r="DI94" s="171"/>
      <c r="DJ94" s="171"/>
      <c r="DK94" s="171"/>
      <c r="DL94" s="171"/>
      <c r="DM94" s="171"/>
      <c r="DN94" s="171"/>
      <c r="DO94" s="171"/>
      <c r="DP94" s="171"/>
      <c r="DQ94" s="171"/>
      <c r="DR94" s="171"/>
      <c r="DS94" s="171"/>
      <c r="DT94" s="171"/>
      <c r="DU94" s="171"/>
      <c r="DV94" s="171"/>
      <c r="DW94" s="171"/>
      <c r="DX94" s="171"/>
      <c r="DY94" s="171"/>
      <c r="DZ94" s="171"/>
      <c r="EA94" s="171"/>
      <c r="EB94" s="171"/>
      <c r="EC94" s="171"/>
      <c r="ED94" s="171"/>
      <c r="EE94" s="171"/>
      <c r="EF94" s="171"/>
      <c r="EG94" s="171"/>
      <c r="EH94" s="171"/>
      <c r="EI94" s="171"/>
      <c r="EJ94" s="171"/>
      <c r="EK94" s="171"/>
      <c r="EL94" s="171"/>
      <c r="EM94" s="171"/>
      <c r="EN94" s="171"/>
      <c r="EO94" s="171"/>
      <c r="EP94" s="171"/>
      <c r="EQ94" s="171"/>
      <c r="ER94" s="171"/>
      <c r="ES94" s="171"/>
      <c r="ET94" s="171"/>
      <c r="EU94" s="171"/>
      <c r="EV94" s="171"/>
      <c r="EW94" s="171"/>
      <c r="EX94" s="171"/>
      <c r="EY94" s="171"/>
      <c r="EZ94" s="171"/>
      <c r="FA94" s="171"/>
      <c r="FB94" s="171"/>
      <c r="FC94" s="171"/>
      <c r="FD94" s="171"/>
      <c r="FE94" s="171"/>
      <c r="FF94" s="171"/>
      <c r="FG94" s="171"/>
      <c r="FH94" s="171"/>
      <c r="FI94" s="171"/>
      <c r="FJ94" s="171"/>
      <c r="FK94" s="171"/>
    </row>
    <row r="95">
      <c r="A95" s="155" t="s">
        <v>506</v>
      </c>
      <c r="B95" s="155" t="s">
        <v>507</v>
      </c>
      <c r="C95" s="156" t="s">
        <v>508</v>
      </c>
      <c r="D95" s="155" t="s">
        <v>509</v>
      </c>
      <c r="E95" s="155" t="s">
        <v>132</v>
      </c>
      <c r="F95" s="157"/>
      <c r="G95" s="158" t="s">
        <v>322</v>
      </c>
      <c r="H95" s="173"/>
      <c r="I95" s="173"/>
      <c r="J95" s="174"/>
      <c r="K95" s="174"/>
      <c r="L95" s="161">
        <f t="shared" si="2"/>
        <v>6</v>
      </c>
      <c r="M95" s="162">
        <v>20.0</v>
      </c>
      <c r="N95" s="161"/>
      <c r="O95" s="163"/>
      <c r="P95" s="164" t="s">
        <v>249</v>
      </c>
      <c r="Q95" s="164"/>
      <c r="R95" s="175"/>
      <c r="S95" s="151"/>
      <c r="T95" s="165" t="b">
        <v>0</v>
      </c>
      <c r="U95" s="165" t="b">
        <v>0</v>
      </c>
      <c r="V95" s="165" t="b">
        <v>0</v>
      </c>
      <c r="W95" s="165" t="b">
        <v>0</v>
      </c>
      <c r="X95" s="165" t="b">
        <v>0</v>
      </c>
      <c r="Y95" s="165" t="b">
        <v>0</v>
      </c>
      <c r="Z95" s="165" t="b">
        <v>0</v>
      </c>
      <c r="AA95" s="165" t="b">
        <v>0</v>
      </c>
      <c r="AB95" s="165" t="b">
        <v>0</v>
      </c>
      <c r="AC95" s="165" t="b">
        <v>0</v>
      </c>
      <c r="AD95" s="165" t="b">
        <v>0</v>
      </c>
      <c r="AE95" s="165" t="b">
        <v>0</v>
      </c>
      <c r="AF95" s="165" t="b">
        <v>0</v>
      </c>
      <c r="AG95" s="165" t="b">
        <v>0</v>
      </c>
      <c r="AH95" s="165" t="b">
        <v>0</v>
      </c>
      <c r="AI95" s="165" t="b">
        <v>0</v>
      </c>
      <c r="AJ95" s="165" t="b">
        <v>0</v>
      </c>
      <c r="AK95" s="165" t="b">
        <v>0</v>
      </c>
      <c r="AL95" s="165" t="b">
        <v>0</v>
      </c>
      <c r="AM95" s="163"/>
      <c r="AN95" s="168">
        <v>0.0</v>
      </c>
      <c r="AO95" s="168">
        <v>0.0</v>
      </c>
      <c r="AP95" s="168">
        <v>0.0</v>
      </c>
      <c r="AQ95" s="168">
        <v>0.0</v>
      </c>
      <c r="AR95" s="168">
        <v>0.0</v>
      </c>
      <c r="AS95" s="168">
        <v>0.0</v>
      </c>
      <c r="AT95" s="167">
        <v>1.0</v>
      </c>
      <c r="AU95" s="167">
        <v>1.0</v>
      </c>
      <c r="AV95" s="169">
        <v>0.0</v>
      </c>
      <c r="AW95" s="169">
        <v>0.0</v>
      </c>
      <c r="AX95" s="169">
        <v>0.0</v>
      </c>
      <c r="AY95" s="169">
        <v>0.0</v>
      </c>
      <c r="AZ95" s="169">
        <v>0.0</v>
      </c>
      <c r="BA95" s="169">
        <v>0.0</v>
      </c>
      <c r="BB95" s="169">
        <v>0.0</v>
      </c>
      <c r="BC95" s="169">
        <v>0.0</v>
      </c>
      <c r="BD95" s="168">
        <v>0.0</v>
      </c>
      <c r="BE95" s="168">
        <v>0.0</v>
      </c>
      <c r="BF95" s="168">
        <v>0.0</v>
      </c>
      <c r="BG95" s="168">
        <v>0.0</v>
      </c>
      <c r="BH95" s="168">
        <v>0.0</v>
      </c>
      <c r="BI95" s="168">
        <v>0.0</v>
      </c>
      <c r="BJ95" s="168">
        <v>0.0</v>
      </c>
      <c r="BK95" s="167">
        <v>1.0</v>
      </c>
      <c r="BL95" s="169">
        <v>0.0</v>
      </c>
      <c r="BM95" s="169">
        <v>0.0</v>
      </c>
      <c r="BN95" s="169">
        <v>0.0</v>
      </c>
      <c r="BO95" s="169">
        <v>0.0</v>
      </c>
      <c r="BP95" s="169">
        <v>0.0</v>
      </c>
      <c r="BQ95" s="170">
        <v>1.0</v>
      </c>
      <c r="BR95" s="170">
        <v>1.0</v>
      </c>
      <c r="BS95" s="170">
        <v>1.0</v>
      </c>
      <c r="BT95" s="171"/>
      <c r="BU95" s="169">
        <v>0.0</v>
      </c>
      <c r="BV95" s="169">
        <v>0.0</v>
      </c>
      <c r="BW95" s="169">
        <v>0.0</v>
      </c>
      <c r="BX95" s="169">
        <v>0.0</v>
      </c>
      <c r="BY95" s="169">
        <v>0.0</v>
      </c>
      <c r="BZ95" s="169">
        <v>0.0</v>
      </c>
      <c r="CA95" s="169">
        <v>0.0</v>
      </c>
      <c r="CB95" s="169">
        <v>0.0</v>
      </c>
      <c r="CC95" s="168">
        <v>0.0</v>
      </c>
      <c r="CD95" s="168">
        <v>0.0</v>
      </c>
      <c r="CE95" s="168">
        <v>0.0</v>
      </c>
      <c r="CF95" s="168">
        <v>0.0</v>
      </c>
      <c r="CG95" s="168">
        <v>0.0</v>
      </c>
      <c r="CH95" s="168">
        <v>0.0</v>
      </c>
      <c r="CI95" s="168">
        <v>0.0</v>
      </c>
      <c r="CJ95" s="168">
        <v>0.0</v>
      </c>
      <c r="CK95" s="169">
        <v>0.0</v>
      </c>
      <c r="CL95" s="169">
        <v>0.0</v>
      </c>
      <c r="CM95" s="169">
        <v>0.0</v>
      </c>
      <c r="CN95" s="169">
        <v>0.0</v>
      </c>
      <c r="CO95" s="169">
        <v>0.0</v>
      </c>
      <c r="CP95" s="169">
        <v>0.0</v>
      </c>
      <c r="CQ95" s="169">
        <v>0.0</v>
      </c>
      <c r="CR95" s="169">
        <v>0.0</v>
      </c>
      <c r="CS95" s="168">
        <v>0.0</v>
      </c>
      <c r="CT95" s="168">
        <v>0.0</v>
      </c>
      <c r="CU95" s="168">
        <v>0.0</v>
      </c>
      <c r="CV95" s="168">
        <v>0.0</v>
      </c>
      <c r="CW95" s="168">
        <v>0.0</v>
      </c>
      <c r="CX95" s="168">
        <v>0.0</v>
      </c>
      <c r="CY95" s="168">
        <v>0.0</v>
      </c>
      <c r="CZ95" s="168">
        <v>0.0</v>
      </c>
      <c r="DA95" s="169">
        <v>0.0</v>
      </c>
      <c r="DB95" s="169">
        <v>0.0</v>
      </c>
      <c r="DC95" s="169">
        <v>0.0</v>
      </c>
      <c r="DD95" s="169">
        <v>0.0</v>
      </c>
      <c r="DE95" s="169">
        <v>0.0</v>
      </c>
      <c r="DF95" s="169">
        <v>0.0</v>
      </c>
      <c r="DG95" s="169">
        <v>0.0</v>
      </c>
      <c r="DH95" s="169">
        <v>0.0</v>
      </c>
      <c r="DI95" s="171"/>
      <c r="DJ95" s="171"/>
      <c r="DK95" s="171"/>
      <c r="DL95" s="171"/>
      <c r="DM95" s="171"/>
      <c r="DN95" s="171"/>
      <c r="DO95" s="171"/>
      <c r="DP95" s="171"/>
      <c r="DQ95" s="171"/>
      <c r="DR95" s="171"/>
      <c r="DS95" s="171"/>
      <c r="DT95" s="171"/>
      <c r="DU95" s="171"/>
      <c r="DV95" s="171"/>
      <c r="DW95" s="171"/>
      <c r="DX95" s="171"/>
      <c r="DY95" s="171"/>
      <c r="DZ95" s="171"/>
      <c r="EA95" s="171"/>
      <c r="EB95" s="171"/>
      <c r="EC95" s="171"/>
      <c r="ED95" s="171"/>
      <c r="EE95" s="171"/>
      <c r="EF95" s="171"/>
      <c r="EG95" s="171"/>
      <c r="EH95" s="171"/>
      <c r="EI95" s="171"/>
      <c r="EJ95" s="171"/>
      <c r="EK95" s="171"/>
      <c r="EL95" s="171"/>
      <c r="EM95" s="171"/>
      <c r="EN95" s="171"/>
      <c r="EO95" s="171"/>
      <c r="EP95" s="171"/>
      <c r="EQ95" s="171"/>
      <c r="ER95" s="171"/>
      <c r="ES95" s="171"/>
      <c r="ET95" s="171"/>
      <c r="EU95" s="171"/>
      <c r="EV95" s="171"/>
      <c r="EW95" s="171"/>
      <c r="EX95" s="171"/>
      <c r="EY95" s="171"/>
      <c r="EZ95" s="171"/>
      <c r="FA95" s="171"/>
      <c r="FB95" s="171"/>
      <c r="FC95" s="171"/>
      <c r="FD95" s="171"/>
      <c r="FE95" s="171"/>
      <c r="FF95" s="171"/>
      <c r="FG95" s="171"/>
      <c r="FH95" s="171"/>
      <c r="FI95" s="171"/>
      <c r="FJ95" s="171"/>
      <c r="FK95" s="171"/>
    </row>
    <row r="96">
      <c r="A96" s="155" t="s">
        <v>510</v>
      </c>
      <c r="B96" s="155" t="s">
        <v>511</v>
      </c>
      <c r="C96" s="156" t="s">
        <v>512</v>
      </c>
      <c r="D96" s="155" t="s">
        <v>513</v>
      </c>
      <c r="E96" s="155"/>
      <c r="F96" s="157"/>
      <c r="G96" s="158" t="s">
        <v>322</v>
      </c>
      <c r="H96" s="159"/>
      <c r="I96" s="159"/>
      <c r="J96" s="160"/>
      <c r="K96" s="160"/>
      <c r="L96" s="161">
        <f t="shared" si="2"/>
        <v>6</v>
      </c>
      <c r="M96" s="162">
        <v>20.0</v>
      </c>
      <c r="N96" s="161"/>
      <c r="O96" s="163"/>
      <c r="P96" s="164" t="s">
        <v>185</v>
      </c>
      <c r="Q96" s="164"/>
      <c r="R96" s="175"/>
      <c r="S96" s="151"/>
      <c r="T96" s="165" t="b">
        <v>0</v>
      </c>
      <c r="U96" s="165" t="b">
        <v>0</v>
      </c>
      <c r="V96" s="166" t="b">
        <v>1</v>
      </c>
      <c r="W96" s="165" t="b">
        <v>0</v>
      </c>
      <c r="X96" s="165" t="b">
        <v>0</v>
      </c>
      <c r="Y96" s="165" t="b">
        <v>0</v>
      </c>
      <c r="Z96" s="166" t="b">
        <v>1</v>
      </c>
      <c r="AA96" s="165" t="b">
        <v>0</v>
      </c>
      <c r="AB96" s="165" t="b">
        <v>0</v>
      </c>
      <c r="AC96" s="165" t="b">
        <v>0</v>
      </c>
      <c r="AD96" s="165" t="b">
        <v>0</v>
      </c>
      <c r="AE96" s="165" t="b">
        <v>0</v>
      </c>
      <c r="AF96" s="165" t="b">
        <v>0</v>
      </c>
      <c r="AG96" s="165" t="b">
        <v>0</v>
      </c>
      <c r="AH96" s="165" t="b">
        <v>0</v>
      </c>
      <c r="AI96" s="165" t="b">
        <v>0</v>
      </c>
      <c r="AJ96" s="165" t="b">
        <v>0</v>
      </c>
      <c r="AK96" s="165" t="b">
        <v>0</v>
      </c>
      <c r="AL96" s="165" t="b">
        <v>0</v>
      </c>
      <c r="AM96" s="163"/>
      <c r="AN96" s="168">
        <v>0.0</v>
      </c>
      <c r="AO96" s="167">
        <v>1.0</v>
      </c>
      <c r="AP96" s="167">
        <v>1.0</v>
      </c>
      <c r="AQ96" s="168">
        <v>0.0</v>
      </c>
      <c r="AR96" s="168">
        <v>0.0</v>
      </c>
      <c r="AS96" s="168">
        <v>0.0</v>
      </c>
      <c r="AT96" s="168">
        <v>0.0</v>
      </c>
      <c r="AU96" s="168">
        <v>0.0</v>
      </c>
      <c r="AV96" s="169">
        <v>0.0</v>
      </c>
      <c r="AW96" s="169">
        <v>0.0</v>
      </c>
      <c r="AX96" s="169">
        <v>0.0</v>
      </c>
      <c r="AY96" s="169">
        <v>0.0</v>
      </c>
      <c r="AZ96" s="169">
        <v>0.0</v>
      </c>
      <c r="BA96" s="169">
        <v>0.0</v>
      </c>
      <c r="BB96" s="169">
        <v>0.0</v>
      </c>
      <c r="BC96" s="169">
        <v>0.0</v>
      </c>
      <c r="BD96" s="168">
        <v>0.0</v>
      </c>
      <c r="BE96" s="168">
        <v>0.0</v>
      </c>
      <c r="BF96" s="168">
        <v>0.0</v>
      </c>
      <c r="BG96" s="167">
        <v>1.0</v>
      </c>
      <c r="BH96" s="168">
        <v>0.0</v>
      </c>
      <c r="BI96" s="168">
        <v>0.0</v>
      </c>
      <c r="BJ96" s="168">
        <v>0.0</v>
      </c>
      <c r="BK96" s="168">
        <v>0.0</v>
      </c>
      <c r="BL96" s="169">
        <v>0.0</v>
      </c>
      <c r="BM96" s="169">
        <v>0.0</v>
      </c>
      <c r="BN96" s="169">
        <v>0.0</v>
      </c>
      <c r="BO96" s="169">
        <v>0.0</v>
      </c>
      <c r="BP96" s="169">
        <v>0.0</v>
      </c>
      <c r="BQ96" s="169">
        <v>0.0</v>
      </c>
      <c r="BR96" s="169">
        <v>0.0</v>
      </c>
      <c r="BS96" s="169">
        <v>0.0</v>
      </c>
      <c r="BT96" s="171"/>
      <c r="BU96" s="169">
        <v>0.0</v>
      </c>
      <c r="BV96" s="169">
        <v>0.0</v>
      </c>
      <c r="BW96" s="169">
        <v>0.0</v>
      </c>
      <c r="BX96" s="169">
        <v>0.0</v>
      </c>
      <c r="BY96" s="169">
        <v>0.0</v>
      </c>
      <c r="BZ96" s="169">
        <v>0.0</v>
      </c>
      <c r="CA96" s="169">
        <v>0.0</v>
      </c>
      <c r="CB96" s="169">
        <v>0.0</v>
      </c>
      <c r="CC96" s="168">
        <v>0.0</v>
      </c>
      <c r="CD96" s="167">
        <v>1.0</v>
      </c>
      <c r="CE96" s="167">
        <v>1.0</v>
      </c>
      <c r="CF96" s="168">
        <v>0.0</v>
      </c>
      <c r="CG96" s="168">
        <v>0.0</v>
      </c>
      <c r="CH96" s="168">
        <v>0.0</v>
      </c>
      <c r="CI96" s="168">
        <v>0.0</v>
      </c>
      <c r="CJ96" s="168">
        <v>0.0</v>
      </c>
      <c r="CK96" s="169">
        <v>0.0</v>
      </c>
      <c r="CL96" s="169">
        <v>0.0</v>
      </c>
      <c r="CM96" s="169">
        <v>0.0</v>
      </c>
      <c r="CN96" s="169">
        <v>0.0</v>
      </c>
      <c r="CO96" s="169">
        <v>0.0</v>
      </c>
      <c r="CP96" s="169">
        <v>0.0</v>
      </c>
      <c r="CQ96" s="169">
        <v>0.0</v>
      </c>
      <c r="CR96" s="169">
        <v>0.0</v>
      </c>
      <c r="CS96" s="168">
        <v>0.0</v>
      </c>
      <c r="CT96" s="168">
        <v>0.0</v>
      </c>
      <c r="CU96" s="168">
        <v>0.0</v>
      </c>
      <c r="CV96" s="167">
        <v>1.0</v>
      </c>
      <c r="CW96" s="168">
        <v>0.0</v>
      </c>
      <c r="CX96" s="168">
        <v>0.0</v>
      </c>
      <c r="CY96" s="168">
        <v>0.0</v>
      </c>
      <c r="CZ96" s="168">
        <v>0.0</v>
      </c>
      <c r="DA96" s="169">
        <v>0.0</v>
      </c>
      <c r="DB96" s="169">
        <v>0.0</v>
      </c>
      <c r="DC96" s="169">
        <v>0.0</v>
      </c>
      <c r="DD96" s="169">
        <v>0.0</v>
      </c>
      <c r="DE96" s="169">
        <v>0.0</v>
      </c>
      <c r="DF96" s="169">
        <v>0.0</v>
      </c>
      <c r="DG96" s="169">
        <v>0.0</v>
      </c>
      <c r="DH96" s="169">
        <v>0.0</v>
      </c>
      <c r="DI96" s="171"/>
      <c r="DJ96" s="171"/>
      <c r="DK96" s="171"/>
      <c r="DL96" s="171"/>
      <c r="DM96" s="171"/>
      <c r="DN96" s="171"/>
      <c r="DO96" s="171"/>
      <c r="DP96" s="171"/>
      <c r="DQ96" s="171"/>
      <c r="DR96" s="171"/>
      <c r="DS96" s="171"/>
      <c r="DT96" s="171"/>
      <c r="DU96" s="171"/>
      <c r="DV96" s="171"/>
      <c r="DW96" s="171"/>
      <c r="DX96" s="171"/>
      <c r="DY96" s="171"/>
      <c r="DZ96" s="171"/>
      <c r="EA96" s="171"/>
      <c r="EB96" s="171"/>
      <c r="EC96" s="171"/>
      <c r="ED96" s="171"/>
      <c r="EE96" s="171"/>
      <c r="EF96" s="171"/>
      <c r="EG96" s="171"/>
      <c r="EH96" s="171"/>
      <c r="EI96" s="171"/>
      <c r="EJ96" s="171"/>
      <c r="EK96" s="171"/>
      <c r="EL96" s="171"/>
      <c r="EM96" s="171"/>
      <c r="EN96" s="171"/>
      <c r="EO96" s="171"/>
      <c r="EP96" s="171"/>
      <c r="EQ96" s="171"/>
      <c r="ER96" s="171"/>
      <c r="ES96" s="171"/>
      <c r="ET96" s="171"/>
      <c r="EU96" s="171"/>
      <c r="EV96" s="171"/>
      <c r="EW96" s="171"/>
      <c r="EX96" s="171"/>
      <c r="EY96" s="171"/>
      <c r="EZ96" s="171"/>
      <c r="FA96" s="171"/>
      <c r="FB96" s="171"/>
      <c r="FC96" s="171"/>
      <c r="FD96" s="171"/>
      <c r="FE96" s="171"/>
      <c r="FF96" s="171"/>
      <c r="FG96" s="171"/>
      <c r="FH96" s="171"/>
      <c r="FI96" s="171"/>
      <c r="FJ96" s="171"/>
      <c r="FK96" s="171"/>
    </row>
    <row r="97">
      <c r="A97" s="155" t="s">
        <v>514</v>
      </c>
      <c r="B97" s="155" t="s">
        <v>515</v>
      </c>
      <c r="C97" s="156" t="s">
        <v>516</v>
      </c>
      <c r="D97" s="155" t="s">
        <v>517</v>
      </c>
      <c r="E97" s="155"/>
      <c r="F97" s="157"/>
      <c r="G97" s="158" t="s">
        <v>322</v>
      </c>
      <c r="H97" s="159" t="s">
        <v>518</v>
      </c>
      <c r="I97" s="159" t="s">
        <v>158</v>
      </c>
      <c r="J97" s="174"/>
      <c r="K97" s="174"/>
      <c r="L97" s="161">
        <f t="shared" si="2"/>
        <v>6</v>
      </c>
      <c r="M97" s="162">
        <v>20.0</v>
      </c>
      <c r="N97" s="161"/>
      <c r="O97" s="163"/>
      <c r="P97" s="164"/>
      <c r="Q97" s="164"/>
      <c r="R97" s="175"/>
      <c r="S97" s="151"/>
      <c r="T97" s="165" t="b">
        <v>0</v>
      </c>
      <c r="U97" s="165" t="b">
        <v>0</v>
      </c>
      <c r="V97" s="165" t="b">
        <v>0</v>
      </c>
      <c r="W97" s="165" t="b">
        <v>0</v>
      </c>
      <c r="X97" s="165" t="b">
        <v>0</v>
      </c>
      <c r="Y97" s="165" t="b">
        <v>0</v>
      </c>
      <c r="Z97" s="165" t="b">
        <v>0</v>
      </c>
      <c r="AA97" s="165" t="b">
        <v>0</v>
      </c>
      <c r="AB97" s="165" t="b">
        <v>0</v>
      </c>
      <c r="AC97" s="165" t="b">
        <v>0</v>
      </c>
      <c r="AD97" s="165" t="b">
        <v>0</v>
      </c>
      <c r="AE97" s="165" t="b">
        <v>0</v>
      </c>
      <c r="AF97" s="165" t="b">
        <v>0</v>
      </c>
      <c r="AG97" s="165" t="b">
        <v>0</v>
      </c>
      <c r="AH97" s="165" t="b">
        <v>0</v>
      </c>
      <c r="AI97" s="165" t="b">
        <v>0</v>
      </c>
      <c r="AJ97" s="165" t="b">
        <v>0</v>
      </c>
      <c r="AK97" s="165" t="b">
        <v>0</v>
      </c>
      <c r="AL97" s="166" t="b">
        <v>1</v>
      </c>
      <c r="AM97" s="163"/>
      <c r="AN97" s="168">
        <v>0.0</v>
      </c>
      <c r="AO97" s="167">
        <v>1.0</v>
      </c>
      <c r="AP97" s="168">
        <v>0.0</v>
      </c>
      <c r="AQ97" s="168">
        <v>0.0</v>
      </c>
      <c r="AR97" s="168">
        <v>0.0</v>
      </c>
      <c r="AS97" s="168">
        <v>0.0</v>
      </c>
      <c r="AT97" s="168">
        <v>0.0</v>
      </c>
      <c r="AU97" s="168">
        <v>0.0</v>
      </c>
      <c r="AV97" s="169">
        <v>0.0</v>
      </c>
      <c r="AW97" s="169">
        <v>0.0</v>
      </c>
      <c r="AX97" s="169">
        <v>0.0</v>
      </c>
      <c r="AY97" s="169">
        <v>0.0</v>
      </c>
      <c r="AZ97" s="169">
        <v>0.0</v>
      </c>
      <c r="BA97" s="169">
        <v>0.0</v>
      </c>
      <c r="BB97" s="169">
        <v>0.0</v>
      </c>
      <c r="BC97" s="169">
        <v>0.0</v>
      </c>
      <c r="BD97" s="168">
        <v>0.0</v>
      </c>
      <c r="BE97" s="167">
        <v>1.0</v>
      </c>
      <c r="BF97" s="168">
        <v>0.0</v>
      </c>
      <c r="BG97" s="168">
        <v>0.0</v>
      </c>
      <c r="BH97" s="168">
        <v>0.0</v>
      </c>
      <c r="BI97" s="168">
        <v>0.0</v>
      </c>
      <c r="BJ97" s="168">
        <v>0.0</v>
      </c>
      <c r="BK97" s="168">
        <v>0.0</v>
      </c>
      <c r="BL97" s="169">
        <v>0.0</v>
      </c>
      <c r="BM97" s="169">
        <v>0.0</v>
      </c>
      <c r="BN97" s="169">
        <v>0.0</v>
      </c>
      <c r="BO97" s="169">
        <v>0.0</v>
      </c>
      <c r="BP97" s="169">
        <v>0.0</v>
      </c>
      <c r="BQ97" s="169">
        <v>0.0</v>
      </c>
      <c r="BR97" s="169">
        <v>0.0</v>
      </c>
      <c r="BS97" s="169">
        <v>0.0</v>
      </c>
      <c r="BT97" s="171"/>
      <c r="BU97" s="169">
        <v>0.0</v>
      </c>
      <c r="BV97" s="169">
        <v>0.0</v>
      </c>
      <c r="BW97" s="169">
        <v>0.0</v>
      </c>
      <c r="BX97" s="170">
        <v>1.0</v>
      </c>
      <c r="BY97" s="170">
        <v>1.0</v>
      </c>
      <c r="BZ97" s="169">
        <v>0.0</v>
      </c>
      <c r="CA97" s="169">
        <v>0.0</v>
      </c>
      <c r="CB97" s="169">
        <v>0.0</v>
      </c>
      <c r="CC97" s="168">
        <v>0.0</v>
      </c>
      <c r="CD97" s="167">
        <v>1.0</v>
      </c>
      <c r="CE97" s="168">
        <v>0.0</v>
      </c>
      <c r="CF97" s="168">
        <v>0.0</v>
      </c>
      <c r="CG97" s="168">
        <v>0.0</v>
      </c>
      <c r="CH97" s="168">
        <v>0.0</v>
      </c>
      <c r="CI97" s="168">
        <v>0.0</v>
      </c>
      <c r="CJ97" s="168">
        <v>0.0</v>
      </c>
      <c r="CK97" s="169">
        <v>0.0</v>
      </c>
      <c r="CL97" s="169">
        <v>0.0</v>
      </c>
      <c r="CM97" s="169">
        <v>0.0</v>
      </c>
      <c r="CN97" s="169">
        <v>0.0</v>
      </c>
      <c r="CO97" s="169">
        <v>0.0</v>
      </c>
      <c r="CP97" s="169">
        <v>0.0</v>
      </c>
      <c r="CQ97" s="169">
        <v>0.0</v>
      </c>
      <c r="CR97" s="169">
        <v>0.0</v>
      </c>
      <c r="CS97" s="168">
        <v>0.0</v>
      </c>
      <c r="CT97" s="167">
        <v>1.0</v>
      </c>
      <c r="CU97" s="168">
        <v>0.0</v>
      </c>
      <c r="CV97" s="168">
        <v>0.0</v>
      </c>
      <c r="CW97" s="168">
        <v>0.0</v>
      </c>
      <c r="CX97" s="168">
        <v>0.0</v>
      </c>
      <c r="CY97" s="168">
        <v>0.0</v>
      </c>
      <c r="CZ97" s="168">
        <v>0.0</v>
      </c>
      <c r="DA97" s="169">
        <v>0.0</v>
      </c>
      <c r="DB97" s="169">
        <v>0.0</v>
      </c>
      <c r="DC97" s="169">
        <v>0.0</v>
      </c>
      <c r="DD97" s="169">
        <v>0.0</v>
      </c>
      <c r="DE97" s="169">
        <v>0.0</v>
      </c>
      <c r="DF97" s="169">
        <v>0.0</v>
      </c>
      <c r="DG97" s="169">
        <v>0.0</v>
      </c>
      <c r="DH97" s="169">
        <v>0.0</v>
      </c>
      <c r="DI97" s="171"/>
      <c r="DJ97" s="171"/>
      <c r="DK97" s="171"/>
      <c r="DL97" s="171"/>
      <c r="DM97" s="171"/>
      <c r="DN97" s="171"/>
      <c r="DO97" s="171"/>
      <c r="DP97" s="171"/>
      <c r="DQ97" s="171"/>
      <c r="DR97" s="171"/>
      <c r="DS97" s="171"/>
      <c r="DT97" s="171"/>
      <c r="DU97" s="171"/>
      <c r="DV97" s="171"/>
      <c r="DW97" s="171"/>
      <c r="DX97" s="171"/>
      <c r="DY97" s="171"/>
      <c r="DZ97" s="171"/>
      <c r="EA97" s="171"/>
      <c r="EB97" s="171"/>
      <c r="EC97" s="171"/>
      <c r="ED97" s="171"/>
      <c r="EE97" s="171"/>
      <c r="EF97" s="171"/>
      <c r="EG97" s="171"/>
      <c r="EH97" s="171"/>
      <c r="EI97" s="171"/>
      <c r="EJ97" s="171"/>
      <c r="EK97" s="171"/>
      <c r="EL97" s="171"/>
      <c r="EM97" s="171"/>
      <c r="EN97" s="171"/>
      <c r="EO97" s="171"/>
      <c r="EP97" s="171"/>
      <c r="EQ97" s="171"/>
      <c r="ER97" s="171"/>
      <c r="ES97" s="171"/>
      <c r="ET97" s="171"/>
      <c r="EU97" s="171"/>
      <c r="EV97" s="171"/>
      <c r="EW97" s="171"/>
      <c r="EX97" s="171"/>
      <c r="EY97" s="171"/>
      <c r="EZ97" s="171"/>
      <c r="FA97" s="171"/>
      <c r="FB97" s="171"/>
      <c r="FC97" s="171"/>
      <c r="FD97" s="171"/>
      <c r="FE97" s="171"/>
      <c r="FF97" s="171"/>
      <c r="FG97" s="171"/>
      <c r="FH97" s="171"/>
      <c r="FI97" s="171"/>
      <c r="FJ97" s="171"/>
      <c r="FK97" s="171"/>
    </row>
    <row r="98">
      <c r="A98" s="155" t="s">
        <v>519</v>
      </c>
      <c r="B98" s="155" t="s">
        <v>520</v>
      </c>
      <c r="C98" s="155" t="s">
        <v>521</v>
      </c>
      <c r="D98" s="155"/>
      <c r="E98" s="155"/>
      <c r="F98" s="157"/>
      <c r="G98" s="158" t="s">
        <v>322</v>
      </c>
      <c r="H98" s="159" t="s">
        <v>518</v>
      </c>
      <c r="I98" s="203" t="s">
        <v>158</v>
      </c>
      <c r="L98" s="161">
        <f t="shared" si="2"/>
        <v>5</v>
      </c>
      <c r="M98" s="162">
        <v>20.0</v>
      </c>
      <c r="N98" s="161"/>
      <c r="O98" s="163"/>
      <c r="P98" s="164" t="s">
        <v>159</v>
      </c>
      <c r="Q98" s="164"/>
      <c r="R98" s="175"/>
      <c r="S98" s="151"/>
      <c r="T98" s="165" t="b">
        <v>0</v>
      </c>
      <c r="U98" s="165" t="b">
        <v>0</v>
      </c>
      <c r="V98" s="165" t="b">
        <v>0</v>
      </c>
      <c r="W98" s="165" t="b">
        <v>0</v>
      </c>
      <c r="X98" s="165" t="b">
        <v>0</v>
      </c>
      <c r="Y98" s="165" t="b">
        <v>0</v>
      </c>
      <c r="Z98" s="165" t="b">
        <v>0</v>
      </c>
      <c r="AA98" s="165" t="b">
        <v>0</v>
      </c>
      <c r="AB98" s="165" t="b">
        <v>0</v>
      </c>
      <c r="AC98" s="165" t="b">
        <v>0</v>
      </c>
      <c r="AD98" s="165" t="b">
        <v>0</v>
      </c>
      <c r="AE98" s="165" t="b">
        <v>0</v>
      </c>
      <c r="AF98" s="165" t="b">
        <v>0</v>
      </c>
      <c r="AG98" s="165" t="b">
        <v>0</v>
      </c>
      <c r="AH98" s="165" t="b">
        <v>0</v>
      </c>
      <c r="AI98" s="165" t="b">
        <v>0</v>
      </c>
      <c r="AJ98" s="165" t="b">
        <v>0</v>
      </c>
      <c r="AK98" s="165" t="b">
        <v>0</v>
      </c>
      <c r="AL98" s="165" t="b">
        <v>0</v>
      </c>
      <c r="AM98" s="163"/>
      <c r="AN98" s="168">
        <v>0.0</v>
      </c>
      <c r="AO98" s="167">
        <v>1.0</v>
      </c>
      <c r="AP98" s="167">
        <v>1.0</v>
      </c>
      <c r="AQ98" s="168">
        <v>0.0</v>
      </c>
      <c r="AR98" s="168">
        <v>0.0</v>
      </c>
      <c r="AS98" s="168">
        <v>0.0</v>
      </c>
      <c r="AT98" s="168">
        <v>0.0</v>
      </c>
      <c r="AU98" s="168">
        <v>0.0</v>
      </c>
      <c r="AV98" s="169">
        <v>0.0</v>
      </c>
      <c r="AW98" s="169">
        <v>0.0</v>
      </c>
      <c r="AX98" s="169">
        <v>0.0</v>
      </c>
      <c r="AY98" s="169">
        <v>0.0</v>
      </c>
      <c r="AZ98" s="169">
        <v>0.0</v>
      </c>
      <c r="BA98" s="169">
        <v>0.0</v>
      </c>
      <c r="BB98" s="169">
        <v>0.0</v>
      </c>
      <c r="BC98" s="169">
        <v>0.0</v>
      </c>
      <c r="BD98" s="168">
        <v>0.0</v>
      </c>
      <c r="BE98" s="168">
        <v>0.0</v>
      </c>
      <c r="BF98" s="168">
        <v>0.0</v>
      </c>
      <c r="BG98" s="167">
        <v>1.0</v>
      </c>
      <c r="BH98" s="168">
        <v>0.0</v>
      </c>
      <c r="BI98" s="168">
        <v>0.0</v>
      </c>
      <c r="BJ98" s="168">
        <v>0.0</v>
      </c>
      <c r="BK98" s="168">
        <v>0.0</v>
      </c>
      <c r="BL98" s="169">
        <v>0.0</v>
      </c>
      <c r="BM98" s="170">
        <v>0.0</v>
      </c>
      <c r="BN98" s="169">
        <v>0.0</v>
      </c>
      <c r="BO98" s="169">
        <v>0.0</v>
      </c>
      <c r="BP98" s="169">
        <v>0.0</v>
      </c>
      <c r="BQ98" s="169">
        <v>0.0</v>
      </c>
      <c r="BR98" s="169">
        <v>0.0</v>
      </c>
      <c r="BS98" s="169">
        <v>0.0</v>
      </c>
      <c r="BT98" s="171"/>
      <c r="BU98" s="169">
        <v>0.0</v>
      </c>
      <c r="BV98" s="169">
        <v>0.0</v>
      </c>
      <c r="BW98" s="169">
        <v>0.0</v>
      </c>
      <c r="BX98" s="169">
        <v>0.0</v>
      </c>
      <c r="BY98" s="169">
        <v>0.0</v>
      </c>
      <c r="BZ98" s="169">
        <v>0.0</v>
      </c>
      <c r="CA98" s="169">
        <v>0.0</v>
      </c>
      <c r="CB98" s="169">
        <v>0.0</v>
      </c>
      <c r="CC98" s="168">
        <v>0.0</v>
      </c>
      <c r="CD98" s="167">
        <v>1.0</v>
      </c>
      <c r="CE98" s="167">
        <v>1.0</v>
      </c>
      <c r="CF98" s="168">
        <v>0.0</v>
      </c>
      <c r="CG98" s="168">
        <v>0.0</v>
      </c>
      <c r="CH98" s="168">
        <v>0.0</v>
      </c>
      <c r="CI98" s="168">
        <v>0.0</v>
      </c>
      <c r="CJ98" s="168">
        <v>0.0</v>
      </c>
      <c r="CK98" s="169">
        <v>0.0</v>
      </c>
      <c r="CL98" s="169">
        <v>0.0</v>
      </c>
      <c r="CM98" s="169">
        <v>0.0</v>
      </c>
      <c r="CN98" s="169">
        <v>0.0</v>
      </c>
      <c r="CO98" s="169">
        <v>0.0</v>
      </c>
      <c r="CP98" s="169">
        <v>0.0</v>
      </c>
      <c r="CQ98" s="169">
        <v>0.0</v>
      </c>
      <c r="CR98" s="169">
        <v>0.0</v>
      </c>
      <c r="CS98" s="168">
        <v>0.0</v>
      </c>
      <c r="CT98" s="168">
        <v>0.0</v>
      </c>
      <c r="CU98" s="168">
        <v>0.0</v>
      </c>
      <c r="CV98" s="168">
        <v>0.0</v>
      </c>
      <c r="CW98" s="168">
        <v>0.0</v>
      </c>
      <c r="CX98" s="168">
        <v>0.0</v>
      </c>
      <c r="CY98" s="168">
        <v>0.0</v>
      </c>
      <c r="CZ98" s="168">
        <v>0.0</v>
      </c>
      <c r="DA98" s="169">
        <v>0.0</v>
      </c>
      <c r="DB98" s="169">
        <v>0.0</v>
      </c>
      <c r="DC98" s="169">
        <v>0.0</v>
      </c>
      <c r="DD98" s="169">
        <v>0.0</v>
      </c>
      <c r="DE98" s="169">
        <v>0.0</v>
      </c>
      <c r="DF98" s="169">
        <v>0.0</v>
      </c>
      <c r="DG98" s="169">
        <v>0.0</v>
      </c>
      <c r="DH98" s="169">
        <v>0.0</v>
      </c>
      <c r="DI98" s="171"/>
      <c r="DJ98" s="171"/>
      <c r="DK98" s="171"/>
      <c r="DL98" s="171"/>
      <c r="DM98" s="171"/>
      <c r="DN98" s="171"/>
      <c r="DO98" s="171"/>
      <c r="DP98" s="171"/>
      <c r="DQ98" s="171"/>
      <c r="DR98" s="171"/>
      <c r="DS98" s="171"/>
      <c r="DT98" s="171"/>
      <c r="DU98" s="171"/>
      <c r="DV98" s="171"/>
      <c r="DW98" s="171"/>
      <c r="DX98" s="171"/>
      <c r="DY98" s="171"/>
      <c r="DZ98" s="171"/>
      <c r="EA98" s="171"/>
      <c r="EB98" s="171"/>
      <c r="EC98" s="171"/>
      <c r="ED98" s="171"/>
      <c r="EE98" s="171"/>
      <c r="EF98" s="171"/>
      <c r="EG98" s="171"/>
      <c r="EH98" s="171"/>
      <c r="EI98" s="171"/>
      <c r="EJ98" s="171"/>
      <c r="EK98" s="171"/>
      <c r="EL98" s="171"/>
      <c r="EM98" s="171"/>
      <c r="EN98" s="171"/>
      <c r="EO98" s="171"/>
      <c r="EP98" s="171"/>
      <c r="EQ98" s="171"/>
      <c r="ER98" s="171"/>
      <c r="ES98" s="171"/>
      <c r="ET98" s="171"/>
      <c r="EU98" s="171"/>
      <c r="EV98" s="171"/>
      <c r="EW98" s="171"/>
      <c r="EX98" s="171"/>
      <c r="EY98" s="171"/>
      <c r="EZ98" s="171"/>
      <c r="FA98" s="171"/>
      <c r="FB98" s="171"/>
      <c r="FC98" s="171"/>
      <c r="FD98" s="171"/>
      <c r="FE98" s="171"/>
      <c r="FF98" s="171"/>
      <c r="FG98" s="171"/>
      <c r="FH98" s="171"/>
      <c r="FI98" s="171"/>
      <c r="FJ98" s="171"/>
      <c r="FK98" s="171"/>
    </row>
    <row r="99">
      <c r="A99" s="155" t="s">
        <v>210</v>
      </c>
      <c r="B99" s="155" t="s">
        <v>522</v>
      </c>
      <c r="C99" s="156" t="s">
        <v>523</v>
      </c>
      <c r="D99" s="155" t="s">
        <v>524</v>
      </c>
      <c r="E99" s="155"/>
      <c r="F99" s="157"/>
      <c r="G99" s="158" t="s">
        <v>133</v>
      </c>
      <c r="H99" s="159" t="s">
        <v>518</v>
      </c>
      <c r="I99" s="159" t="s">
        <v>525</v>
      </c>
      <c r="J99" s="174"/>
      <c r="K99" s="174"/>
      <c r="L99" s="161">
        <f t="shared" si="2"/>
        <v>4</v>
      </c>
      <c r="M99" s="162">
        <v>20.0</v>
      </c>
      <c r="N99" s="161"/>
      <c r="O99" s="163"/>
      <c r="P99" s="164"/>
      <c r="Q99" s="164"/>
      <c r="R99" s="175"/>
      <c r="S99" s="151"/>
      <c r="T99" s="166" t="b">
        <v>1</v>
      </c>
      <c r="U99" s="165" t="b">
        <v>0</v>
      </c>
      <c r="V99" s="165" t="b">
        <v>0</v>
      </c>
      <c r="W99" s="165" t="b">
        <v>0</v>
      </c>
      <c r="X99" s="165" t="b">
        <v>0</v>
      </c>
      <c r="Y99" s="165" t="b">
        <v>0</v>
      </c>
      <c r="Z99" s="165" t="b">
        <v>0</v>
      </c>
      <c r="AA99" s="165" t="b">
        <v>0</v>
      </c>
      <c r="AB99" s="165" t="b">
        <v>0</v>
      </c>
      <c r="AC99" s="165" t="b">
        <v>0</v>
      </c>
      <c r="AD99" s="165" t="b">
        <v>0</v>
      </c>
      <c r="AE99" s="165" t="b">
        <v>0</v>
      </c>
      <c r="AF99" s="165" t="b">
        <v>0</v>
      </c>
      <c r="AG99" s="165" t="b">
        <v>0</v>
      </c>
      <c r="AH99" s="165" t="b">
        <v>0</v>
      </c>
      <c r="AI99" s="165" t="b">
        <v>0</v>
      </c>
      <c r="AJ99" s="165" t="b">
        <v>0</v>
      </c>
      <c r="AK99" s="165" t="b">
        <v>0</v>
      </c>
      <c r="AL99" s="165" t="b">
        <v>0</v>
      </c>
      <c r="AM99" s="163"/>
      <c r="AN99" s="168">
        <v>0.0</v>
      </c>
      <c r="AO99" s="168">
        <v>0.0</v>
      </c>
      <c r="AP99" s="168">
        <v>0.0</v>
      </c>
      <c r="AQ99" s="168">
        <v>0.0</v>
      </c>
      <c r="AR99" s="167">
        <v>1.0</v>
      </c>
      <c r="AS99" s="168">
        <v>0.0</v>
      </c>
      <c r="AT99" s="168">
        <v>0.0</v>
      </c>
      <c r="AU99" s="168">
        <v>0.0</v>
      </c>
      <c r="AV99" s="169">
        <v>0.0</v>
      </c>
      <c r="AW99" s="169">
        <v>0.0</v>
      </c>
      <c r="AX99" s="169">
        <v>0.0</v>
      </c>
      <c r="AY99" s="169">
        <v>0.0</v>
      </c>
      <c r="AZ99" s="169">
        <v>0.0</v>
      </c>
      <c r="BA99" s="169">
        <v>0.0</v>
      </c>
      <c r="BB99" s="169">
        <v>0.0</v>
      </c>
      <c r="BC99" s="169">
        <v>0.0</v>
      </c>
      <c r="BD99" s="168">
        <v>0.0</v>
      </c>
      <c r="BE99" s="168">
        <v>0.0</v>
      </c>
      <c r="BF99" s="168">
        <v>0.0</v>
      </c>
      <c r="BG99" s="168">
        <v>0.0</v>
      </c>
      <c r="BH99" s="167">
        <v>0.0</v>
      </c>
      <c r="BI99" s="168">
        <v>0.0</v>
      </c>
      <c r="BJ99" s="168">
        <v>0.0</v>
      </c>
      <c r="BK99" s="168">
        <v>0.0</v>
      </c>
      <c r="BL99" s="169">
        <v>0.0</v>
      </c>
      <c r="BM99" s="169">
        <v>0.0</v>
      </c>
      <c r="BN99" s="169">
        <v>0.0</v>
      </c>
      <c r="BO99" s="169">
        <v>0.0</v>
      </c>
      <c r="BP99" s="170">
        <v>1.0</v>
      </c>
      <c r="BQ99" s="169">
        <v>0.0</v>
      </c>
      <c r="BR99" s="169">
        <v>0.0</v>
      </c>
      <c r="BS99" s="169">
        <v>0.0</v>
      </c>
      <c r="BT99" s="171"/>
      <c r="BU99" s="169">
        <v>0.0</v>
      </c>
      <c r="BV99" s="169">
        <v>0.0</v>
      </c>
      <c r="BW99" s="169">
        <v>0.0</v>
      </c>
      <c r="BX99" s="169">
        <v>0.0</v>
      </c>
      <c r="BY99" s="169">
        <v>0.0</v>
      </c>
      <c r="BZ99" s="169">
        <v>0.0</v>
      </c>
      <c r="CA99" s="169">
        <v>0.0</v>
      </c>
      <c r="CB99" s="169">
        <v>0.0</v>
      </c>
      <c r="CC99" s="168">
        <v>0.0</v>
      </c>
      <c r="CD99" s="168">
        <v>0.0</v>
      </c>
      <c r="CE99" s="168">
        <v>0.0</v>
      </c>
      <c r="CF99" s="168">
        <v>0.0</v>
      </c>
      <c r="CG99" s="167">
        <v>1.0</v>
      </c>
      <c r="CH99" s="168">
        <v>0.0</v>
      </c>
      <c r="CI99" s="168">
        <v>0.0</v>
      </c>
      <c r="CJ99" s="168">
        <v>0.0</v>
      </c>
      <c r="CK99" s="169">
        <v>0.0</v>
      </c>
      <c r="CL99" s="169">
        <v>0.0</v>
      </c>
      <c r="CM99" s="169">
        <v>0.0</v>
      </c>
      <c r="CN99" s="169">
        <v>0.0</v>
      </c>
      <c r="CO99" s="169">
        <v>0.0</v>
      </c>
      <c r="CP99" s="169">
        <v>0.0</v>
      </c>
      <c r="CQ99" s="169">
        <v>0.0</v>
      </c>
      <c r="CR99" s="169">
        <v>0.0</v>
      </c>
      <c r="CS99" s="168">
        <v>0.0</v>
      </c>
      <c r="CT99" s="168">
        <v>0.0</v>
      </c>
      <c r="CU99" s="168">
        <v>0.0</v>
      </c>
      <c r="CV99" s="168">
        <v>0.0</v>
      </c>
      <c r="CW99" s="167">
        <v>1.0</v>
      </c>
      <c r="CX99" s="168">
        <v>0.0</v>
      </c>
      <c r="CY99" s="168">
        <v>0.0</v>
      </c>
      <c r="CZ99" s="168">
        <v>0.0</v>
      </c>
      <c r="DA99" s="169">
        <v>0.0</v>
      </c>
      <c r="DB99" s="169">
        <v>0.0</v>
      </c>
      <c r="DC99" s="169">
        <v>0.0</v>
      </c>
      <c r="DD99" s="169">
        <v>0.0</v>
      </c>
      <c r="DE99" s="169">
        <v>0.0</v>
      </c>
      <c r="DF99" s="169">
        <v>0.0</v>
      </c>
      <c r="DG99" s="169">
        <v>0.0</v>
      </c>
      <c r="DH99" s="169">
        <v>0.0</v>
      </c>
      <c r="DI99" s="171"/>
      <c r="DJ99" s="171"/>
      <c r="DK99" s="171"/>
      <c r="DL99" s="171"/>
      <c r="DM99" s="171"/>
      <c r="DN99" s="171"/>
      <c r="DO99" s="171"/>
      <c r="DP99" s="171"/>
      <c r="DQ99" s="171"/>
      <c r="DR99" s="171"/>
      <c r="DS99" s="171"/>
      <c r="DT99" s="171"/>
      <c r="DU99" s="171"/>
      <c r="DV99" s="171"/>
      <c r="DW99" s="171"/>
      <c r="DX99" s="171"/>
      <c r="DY99" s="171"/>
      <c r="DZ99" s="171"/>
      <c r="EA99" s="171"/>
      <c r="EB99" s="171"/>
      <c r="EC99" s="171"/>
      <c r="ED99" s="171"/>
      <c r="EE99" s="171"/>
      <c r="EF99" s="171"/>
      <c r="EG99" s="171"/>
      <c r="EH99" s="171"/>
      <c r="EI99" s="171"/>
      <c r="EJ99" s="171"/>
      <c r="EK99" s="171"/>
      <c r="EL99" s="171"/>
      <c r="EM99" s="171"/>
      <c r="EN99" s="171"/>
      <c r="EO99" s="171"/>
      <c r="EP99" s="171"/>
      <c r="EQ99" s="171"/>
      <c r="ER99" s="171"/>
      <c r="ES99" s="171"/>
      <c r="ET99" s="171"/>
      <c r="EU99" s="171"/>
      <c r="EV99" s="171"/>
      <c r="EW99" s="171"/>
      <c r="EX99" s="171"/>
      <c r="EY99" s="171"/>
      <c r="EZ99" s="171"/>
      <c r="FA99" s="171"/>
      <c r="FB99" s="171"/>
      <c r="FC99" s="171"/>
      <c r="FD99" s="171"/>
      <c r="FE99" s="171"/>
      <c r="FF99" s="171"/>
      <c r="FG99" s="171"/>
      <c r="FH99" s="171"/>
      <c r="FI99" s="171"/>
      <c r="FJ99" s="171"/>
      <c r="FK99" s="171"/>
    </row>
    <row r="100">
      <c r="A100" s="155" t="s">
        <v>506</v>
      </c>
      <c r="B100" s="155" t="s">
        <v>526</v>
      </c>
      <c r="C100" s="156" t="s">
        <v>527</v>
      </c>
      <c r="D100" s="155"/>
      <c r="E100" s="155"/>
      <c r="F100" s="157"/>
      <c r="G100" s="158" t="s">
        <v>133</v>
      </c>
      <c r="H100" s="159" t="s">
        <v>518</v>
      </c>
      <c r="I100" s="159" t="s">
        <v>528</v>
      </c>
      <c r="J100" s="160"/>
      <c r="K100" s="160"/>
      <c r="L100" s="161">
        <f t="shared" si="2"/>
        <v>3</v>
      </c>
      <c r="M100" s="162">
        <v>20.0</v>
      </c>
      <c r="N100" s="161"/>
      <c r="O100" s="163"/>
      <c r="P100" s="164" t="s">
        <v>141</v>
      </c>
      <c r="Q100" s="164"/>
      <c r="R100" s="175"/>
      <c r="S100" s="151"/>
      <c r="T100" s="165" t="b">
        <v>0</v>
      </c>
      <c r="U100" s="165" t="b">
        <v>0</v>
      </c>
      <c r="V100" s="165" t="b">
        <v>0</v>
      </c>
      <c r="W100" s="165" t="b">
        <v>0</v>
      </c>
      <c r="X100" s="165" t="b">
        <v>0</v>
      </c>
      <c r="Y100" s="165" t="b">
        <v>0</v>
      </c>
      <c r="Z100" s="165" t="b">
        <v>0</v>
      </c>
      <c r="AA100" s="165" t="b">
        <v>0</v>
      </c>
      <c r="AB100" s="165" t="b">
        <v>0</v>
      </c>
      <c r="AC100" s="165" t="b">
        <v>0</v>
      </c>
      <c r="AD100" s="165" t="b">
        <v>0</v>
      </c>
      <c r="AE100" s="165" t="b">
        <v>0</v>
      </c>
      <c r="AF100" s="165" t="b">
        <v>0</v>
      </c>
      <c r="AG100" s="165" t="b">
        <v>0</v>
      </c>
      <c r="AH100" s="165" t="b">
        <v>0</v>
      </c>
      <c r="AI100" s="165" t="b">
        <v>0</v>
      </c>
      <c r="AJ100" s="165" t="b">
        <v>0</v>
      </c>
      <c r="AK100" s="165" t="b">
        <v>0</v>
      </c>
      <c r="AL100" s="165" t="b">
        <v>0</v>
      </c>
      <c r="AM100" s="163"/>
      <c r="AN100" s="167">
        <v>1.0</v>
      </c>
      <c r="AO100" s="167">
        <v>1.0</v>
      </c>
      <c r="AP100" s="167">
        <v>1.0</v>
      </c>
      <c r="AQ100" s="168">
        <v>0.0</v>
      </c>
      <c r="AR100" s="168">
        <v>0.0</v>
      </c>
      <c r="AS100" s="168">
        <v>0.0</v>
      </c>
      <c r="AT100" s="168">
        <v>0.0</v>
      </c>
      <c r="AU100" s="168">
        <v>0.0</v>
      </c>
      <c r="AV100" s="169">
        <v>0.0</v>
      </c>
      <c r="AW100" s="169">
        <v>0.0</v>
      </c>
      <c r="AX100" s="169">
        <v>0.0</v>
      </c>
      <c r="AY100" s="169">
        <v>0.0</v>
      </c>
      <c r="AZ100" s="169">
        <v>0.0</v>
      </c>
      <c r="BA100" s="169">
        <v>0.0</v>
      </c>
      <c r="BB100" s="169">
        <v>0.0</v>
      </c>
      <c r="BC100" s="169">
        <v>0.0</v>
      </c>
      <c r="BD100" s="168">
        <v>0.0</v>
      </c>
      <c r="BE100" s="168">
        <v>0.0</v>
      </c>
      <c r="BF100" s="168">
        <v>0.0</v>
      </c>
      <c r="BG100" s="168">
        <v>0.0</v>
      </c>
      <c r="BH100" s="168">
        <v>0.0</v>
      </c>
      <c r="BI100" s="168">
        <v>0.0</v>
      </c>
      <c r="BJ100" s="168">
        <v>0.0</v>
      </c>
      <c r="BK100" s="168">
        <v>0.0</v>
      </c>
      <c r="BL100" s="169">
        <v>0.0</v>
      </c>
      <c r="BM100" s="169">
        <v>0.0</v>
      </c>
      <c r="BN100" s="169">
        <v>0.0</v>
      </c>
      <c r="BO100" s="169">
        <v>0.0</v>
      </c>
      <c r="BP100" s="169">
        <v>0.0</v>
      </c>
      <c r="BQ100" s="169">
        <v>0.0</v>
      </c>
      <c r="BR100" s="169">
        <v>0.0</v>
      </c>
      <c r="BS100" s="169">
        <v>0.0</v>
      </c>
      <c r="BT100" s="171"/>
      <c r="BU100" s="169">
        <v>0.0</v>
      </c>
      <c r="BV100" s="169">
        <v>0.0</v>
      </c>
      <c r="BW100" s="169">
        <v>0.0</v>
      </c>
      <c r="BX100" s="169">
        <v>0.0</v>
      </c>
      <c r="BY100" s="169">
        <v>0.0</v>
      </c>
      <c r="BZ100" s="169">
        <v>0.0</v>
      </c>
      <c r="CA100" s="169">
        <v>0.0</v>
      </c>
      <c r="CB100" s="169">
        <v>0.0</v>
      </c>
      <c r="CC100" s="168">
        <v>0.0</v>
      </c>
      <c r="CD100" s="168">
        <v>0.0</v>
      </c>
      <c r="CE100" s="168">
        <v>0.0</v>
      </c>
      <c r="CF100" s="168">
        <v>0.0</v>
      </c>
      <c r="CG100" s="168">
        <v>0.0</v>
      </c>
      <c r="CH100" s="168">
        <v>0.0</v>
      </c>
      <c r="CI100" s="168">
        <v>0.0</v>
      </c>
      <c r="CJ100" s="168">
        <v>0.0</v>
      </c>
      <c r="CK100" s="169">
        <v>0.0</v>
      </c>
      <c r="CL100" s="169">
        <v>0.0</v>
      </c>
      <c r="CM100" s="169">
        <v>0.0</v>
      </c>
      <c r="CN100" s="169">
        <v>0.0</v>
      </c>
      <c r="CO100" s="169">
        <v>0.0</v>
      </c>
      <c r="CP100" s="169">
        <v>0.0</v>
      </c>
      <c r="CQ100" s="169">
        <v>0.0</v>
      </c>
      <c r="CR100" s="169">
        <v>0.0</v>
      </c>
      <c r="CS100" s="168">
        <v>0.0</v>
      </c>
      <c r="CT100" s="168">
        <v>0.0</v>
      </c>
      <c r="CU100" s="168">
        <v>0.0</v>
      </c>
      <c r="CV100" s="168">
        <v>0.0</v>
      </c>
      <c r="CW100" s="168">
        <v>0.0</v>
      </c>
      <c r="CX100" s="168">
        <v>0.0</v>
      </c>
      <c r="CY100" s="168">
        <v>0.0</v>
      </c>
      <c r="CZ100" s="168">
        <v>0.0</v>
      </c>
      <c r="DA100" s="169">
        <v>0.0</v>
      </c>
      <c r="DB100" s="169">
        <v>0.0</v>
      </c>
      <c r="DC100" s="169">
        <v>0.0</v>
      </c>
      <c r="DD100" s="169">
        <v>0.0</v>
      </c>
      <c r="DE100" s="169">
        <v>0.0</v>
      </c>
      <c r="DF100" s="169">
        <v>0.0</v>
      </c>
      <c r="DG100" s="169">
        <v>0.0</v>
      </c>
      <c r="DH100" s="169">
        <v>0.0</v>
      </c>
      <c r="DI100" s="171"/>
      <c r="DJ100" s="171"/>
      <c r="DK100" s="171"/>
      <c r="DL100" s="171"/>
      <c r="DM100" s="171"/>
      <c r="DN100" s="171"/>
      <c r="DO100" s="171"/>
      <c r="DP100" s="171"/>
      <c r="DQ100" s="171"/>
      <c r="DR100" s="171"/>
      <c r="DS100" s="171"/>
      <c r="DT100" s="171"/>
      <c r="DU100" s="171"/>
      <c r="DV100" s="171"/>
      <c r="DW100" s="171"/>
      <c r="DX100" s="171"/>
      <c r="DY100" s="171"/>
      <c r="DZ100" s="171"/>
      <c r="EA100" s="171"/>
      <c r="EB100" s="171"/>
      <c r="EC100" s="171"/>
      <c r="ED100" s="171"/>
      <c r="EE100" s="171"/>
      <c r="EF100" s="171"/>
      <c r="EG100" s="171"/>
      <c r="EH100" s="171"/>
      <c r="EI100" s="171"/>
      <c r="EJ100" s="171"/>
      <c r="EK100" s="171"/>
      <c r="EL100" s="171"/>
      <c r="EM100" s="171"/>
      <c r="EN100" s="171"/>
      <c r="EO100" s="171"/>
      <c r="EP100" s="171"/>
      <c r="EQ100" s="171"/>
      <c r="ER100" s="171"/>
      <c r="ES100" s="171"/>
      <c r="ET100" s="171"/>
      <c r="EU100" s="171"/>
      <c r="EV100" s="171"/>
      <c r="EW100" s="171"/>
      <c r="EX100" s="171"/>
      <c r="EY100" s="171"/>
      <c r="EZ100" s="171"/>
      <c r="FA100" s="171"/>
      <c r="FB100" s="171"/>
      <c r="FC100" s="171"/>
      <c r="FD100" s="171"/>
      <c r="FE100" s="171"/>
      <c r="FF100" s="171"/>
      <c r="FG100" s="171"/>
      <c r="FH100" s="171"/>
      <c r="FI100" s="171"/>
      <c r="FJ100" s="171"/>
      <c r="FK100" s="171"/>
    </row>
    <row r="101">
      <c r="A101" s="155" t="s">
        <v>506</v>
      </c>
      <c r="B101" s="155" t="s">
        <v>529</v>
      </c>
      <c r="C101" s="156" t="s">
        <v>530</v>
      </c>
      <c r="D101" s="155" t="s">
        <v>531</v>
      </c>
      <c r="E101" s="155"/>
      <c r="F101" s="157"/>
      <c r="G101" s="158" t="s">
        <v>322</v>
      </c>
      <c r="H101" s="159" t="s">
        <v>518</v>
      </c>
      <c r="I101" s="159" t="s">
        <v>158</v>
      </c>
      <c r="J101" s="174"/>
      <c r="K101" s="174"/>
      <c r="L101" s="161">
        <f t="shared" si="2"/>
        <v>3</v>
      </c>
      <c r="M101" s="162">
        <v>20.0</v>
      </c>
      <c r="N101" s="161"/>
      <c r="O101" s="163"/>
      <c r="P101" s="164"/>
      <c r="Q101" s="164"/>
      <c r="R101" s="175"/>
      <c r="S101" s="151"/>
      <c r="T101" s="165" t="b">
        <v>0</v>
      </c>
      <c r="U101" s="165" t="b">
        <v>0</v>
      </c>
      <c r="V101" s="165" t="b">
        <v>0</v>
      </c>
      <c r="W101" s="165" t="b">
        <v>0</v>
      </c>
      <c r="X101" s="165" t="b">
        <v>0</v>
      </c>
      <c r="Y101" s="165" t="b">
        <v>0</v>
      </c>
      <c r="Z101" s="165" t="b">
        <v>0</v>
      </c>
      <c r="AA101" s="165" t="b">
        <v>0</v>
      </c>
      <c r="AB101" s="165" t="b">
        <v>0</v>
      </c>
      <c r="AC101" s="165" t="b">
        <v>0</v>
      </c>
      <c r="AD101" s="165" t="b">
        <v>0</v>
      </c>
      <c r="AE101" s="165" t="b">
        <v>0</v>
      </c>
      <c r="AF101" s="166" t="b">
        <v>1</v>
      </c>
      <c r="AG101" s="165" t="b">
        <v>0</v>
      </c>
      <c r="AH101" s="165" t="b">
        <v>0</v>
      </c>
      <c r="AI101" s="165" t="b">
        <v>0</v>
      </c>
      <c r="AJ101" s="165" t="b">
        <v>0</v>
      </c>
      <c r="AK101" s="165" t="b">
        <v>0</v>
      </c>
      <c r="AL101" s="165" t="b">
        <v>0</v>
      </c>
      <c r="AM101" s="163"/>
      <c r="AN101" s="168">
        <v>0.0</v>
      </c>
      <c r="AO101" s="168">
        <v>0.0</v>
      </c>
      <c r="AP101" s="168">
        <v>0.0</v>
      </c>
      <c r="AQ101" s="168">
        <v>0.0</v>
      </c>
      <c r="AR101" s="167">
        <v>1.0</v>
      </c>
      <c r="AS101" s="168">
        <v>0.0</v>
      </c>
      <c r="AT101" s="168">
        <v>0.0</v>
      </c>
      <c r="AU101" s="168">
        <v>0.0</v>
      </c>
      <c r="AV101" s="169">
        <v>0.0</v>
      </c>
      <c r="AW101" s="169">
        <v>0.0</v>
      </c>
      <c r="AX101" s="169">
        <v>0.0</v>
      </c>
      <c r="AY101" s="169">
        <v>0.0</v>
      </c>
      <c r="AZ101" s="169">
        <v>0.0</v>
      </c>
      <c r="BA101" s="169">
        <v>0.0</v>
      </c>
      <c r="BB101" s="169">
        <v>0.0</v>
      </c>
      <c r="BC101" s="169">
        <v>0.0</v>
      </c>
      <c r="BD101" s="168">
        <v>0.0</v>
      </c>
      <c r="BE101" s="167">
        <v>1.0</v>
      </c>
      <c r="BF101" s="168">
        <v>0.0</v>
      </c>
      <c r="BG101" s="168">
        <v>0.0</v>
      </c>
      <c r="BH101" s="168">
        <v>0.0</v>
      </c>
      <c r="BI101" s="168">
        <v>0.0</v>
      </c>
      <c r="BJ101" s="168">
        <v>0.0</v>
      </c>
      <c r="BK101" s="168">
        <v>0.0</v>
      </c>
      <c r="BL101" s="169">
        <v>0.0</v>
      </c>
      <c r="BM101" s="169">
        <v>0.0</v>
      </c>
      <c r="BN101" s="169">
        <v>0.0</v>
      </c>
      <c r="BO101" s="169">
        <v>0.0</v>
      </c>
      <c r="BP101" s="169">
        <v>0.0</v>
      </c>
      <c r="BQ101" s="169">
        <v>0.0</v>
      </c>
      <c r="BR101" s="169">
        <v>0.0</v>
      </c>
      <c r="BS101" s="169">
        <v>0.0</v>
      </c>
      <c r="BT101" s="171"/>
      <c r="BU101" s="169">
        <v>0.0</v>
      </c>
      <c r="BV101" s="169">
        <v>0.0</v>
      </c>
      <c r="BW101" s="169">
        <v>0.0</v>
      </c>
      <c r="BX101" s="169">
        <v>0.0</v>
      </c>
      <c r="BY101" s="169">
        <v>0.0</v>
      </c>
      <c r="BZ101" s="169">
        <v>0.0</v>
      </c>
      <c r="CA101" s="169">
        <v>0.0</v>
      </c>
      <c r="CB101" s="169">
        <v>0.0</v>
      </c>
      <c r="CC101" s="168">
        <v>0.0</v>
      </c>
      <c r="CD101" s="168">
        <v>0.0</v>
      </c>
      <c r="CE101" s="168">
        <v>0.0</v>
      </c>
      <c r="CF101" s="168">
        <v>0.0</v>
      </c>
      <c r="CG101" s="168">
        <v>0.0</v>
      </c>
      <c r="CH101" s="168">
        <v>0.0</v>
      </c>
      <c r="CI101" s="168">
        <v>0.0</v>
      </c>
      <c r="CJ101" s="168">
        <v>0.0</v>
      </c>
      <c r="CK101" s="169">
        <v>0.0</v>
      </c>
      <c r="CL101" s="169">
        <v>0.0</v>
      </c>
      <c r="CM101" s="169">
        <v>0.0</v>
      </c>
      <c r="CN101" s="169">
        <v>0.0</v>
      </c>
      <c r="CO101" s="169">
        <v>0.0</v>
      </c>
      <c r="CP101" s="169">
        <v>0.0</v>
      </c>
      <c r="CQ101" s="169">
        <v>0.0</v>
      </c>
      <c r="CR101" s="169">
        <v>0.0</v>
      </c>
      <c r="CS101" s="168">
        <v>0.0</v>
      </c>
      <c r="CT101" s="167">
        <v>1.0</v>
      </c>
      <c r="CU101" s="168">
        <v>0.0</v>
      </c>
      <c r="CV101" s="168">
        <v>0.0</v>
      </c>
      <c r="CW101" s="168">
        <v>0.0</v>
      </c>
      <c r="CX101" s="168">
        <v>0.0</v>
      </c>
      <c r="CY101" s="168">
        <v>0.0</v>
      </c>
      <c r="CZ101" s="168">
        <v>0.0</v>
      </c>
      <c r="DA101" s="169">
        <v>0.0</v>
      </c>
      <c r="DB101" s="169">
        <v>0.0</v>
      </c>
      <c r="DC101" s="169">
        <v>0.0</v>
      </c>
      <c r="DD101" s="169">
        <v>0.0</v>
      </c>
      <c r="DE101" s="169">
        <v>0.0</v>
      </c>
      <c r="DF101" s="169">
        <v>0.0</v>
      </c>
      <c r="DG101" s="169">
        <v>0.0</v>
      </c>
      <c r="DH101" s="169">
        <v>0.0</v>
      </c>
      <c r="DI101" s="171"/>
      <c r="DJ101" s="171"/>
      <c r="DK101" s="171"/>
      <c r="DL101" s="171"/>
      <c r="DM101" s="171"/>
      <c r="DN101" s="171"/>
      <c r="DO101" s="171"/>
      <c r="DP101" s="171"/>
      <c r="DQ101" s="171"/>
      <c r="DR101" s="171"/>
      <c r="DS101" s="171"/>
      <c r="DT101" s="171"/>
      <c r="DU101" s="171"/>
      <c r="DV101" s="171"/>
      <c r="DW101" s="171"/>
      <c r="DX101" s="171"/>
      <c r="DY101" s="171"/>
      <c r="DZ101" s="171"/>
      <c r="EA101" s="171"/>
      <c r="EB101" s="171"/>
      <c r="EC101" s="171"/>
      <c r="ED101" s="171"/>
      <c r="EE101" s="171"/>
      <c r="EF101" s="171"/>
      <c r="EG101" s="171"/>
      <c r="EH101" s="171"/>
      <c r="EI101" s="171"/>
      <c r="EJ101" s="171"/>
      <c r="EK101" s="171"/>
      <c r="EL101" s="171"/>
      <c r="EM101" s="171"/>
      <c r="EN101" s="171"/>
      <c r="EO101" s="171"/>
      <c r="EP101" s="171"/>
      <c r="EQ101" s="171"/>
      <c r="ER101" s="171"/>
      <c r="ES101" s="171"/>
      <c r="ET101" s="171"/>
      <c r="EU101" s="171"/>
      <c r="EV101" s="171"/>
      <c r="EW101" s="171"/>
      <c r="EX101" s="171"/>
      <c r="EY101" s="171"/>
      <c r="EZ101" s="171"/>
      <c r="FA101" s="171"/>
      <c r="FB101" s="171"/>
      <c r="FC101" s="171"/>
      <c r="FD101" s="171"/>
      <c r="FE101" s="171"/>
      <c r="FF101" s="171"/>
      <c r="FG101" s="171"/>
      <c r="FH101" s="171"/>
      <c r="FI101" s="171"/>
      <c r="FJ101" s="171"/>
      <c r="FK101" s="171"/>
    </row>
    <row r="102">
      <c r="A102" s="155" t="s">
        <v>532</v>
      </c>
      <c r="B102" s="155" t="s">
        <v>533</v>
      </c>
      <c r="C102" s="156" t="s">
        <v>534</v>
      </c>
      <c r="D102" s="155" t="s">
        <v>535</v>
      </c>
      <c r="E102" s="155" t="s">
        <v>132</v>
      </c>
      <c r="F102" s="157"/>
      <c r="G102" s="158" t="s">
        <v>133</v>
      </c>
      <c r="H102" s="159" t="s">
        <v>518</v>
      </c>
      <c r="I102" s="159" t="s">
        <v>536</v>
      </c>
      <c r="J102" s="160"/>
      <c r="K102" s="160"/>
      <c r="L102" s="161">
        <f t="shared" si="2"/>
        <v>4</v>
      </c>
      <c r="M102" s="162">
        <v>20.0</v>
      </c>
      <c r="N102" s="161"/>
      <c r="O102" s="163"/>
      <c r="P102" s="164" t="s">
        <v>135</v>
      </c>
      <c r="Q102" s="164"/>
      <c r="R102" s="175"/>
      <c r="S102" s="151"/>
      <c r="T102" s="165" t="b">
        <v>0</v>
      </c>
      <c r="U102" s="165" t="b">
        <v>0</v>
      </c>
      <c r="V102" s="166" t="b">
        <v>1</v>
      </c>
      <c r="W102" s="165" t="b">
        <v>0</v>
      </c>
      <c r="X102" s="165" t="b">
        <v>0</v>
      </c>
      <c r="Y102" s="165" t="b">
        <v>0</v>
      </c>
      <c r="Z102" s="165" t="b">
        <v>0</v>
      </c>
      <c r="AA102" s="165" t="b">
        <v>0</v>
      </c>
      <c r="AB102" s="165" t="b">
        <v>0</v>
      </c>
      <c r="AC102" s="165" t="b">
        <v>0</v>
      </c>
      <c r="AD102" s="166" t="b">
        <v>1</v>
      </c>
      <c r="AE102" s="166" t="b">
        <v>0</v>
      </c>
      <c r="AF102" s="166" t="b">
        <v>0</v>
      </c>
      <c r="AG102" s="166" t="b">
        <v>0</v>
      </c>
      <c r="AH102" s="166" t="b">
        <v>0</v>
      </c>
      <c r="AI102" s="165" t="b">
        <v>0</v>
      </c>
      <c r="AJ102" s="165" t="b">
        <v>0</v>
      </c>
      <c r="AK102" s="165" t="b">
        <v>0</v>
      </c>
      <c r="AL102" s="165" t="b">
        <v>0</v>
      </c>
      <c r="AM102" s="163"/>
      <c r="AN102" s="168">
        <v>0.0</v>
      </c>
      <c r="AO102" s="167">
        <v>0.0</v>
      </c>
      <c r="AP102" s="167">
        <v>0.0</v>
      </c>
      <c r="AQ102" s="168">
        <v>0.0</v>
      </c>
      <c r="AR102" s="168">
        <v>0.0</v>
      </c>
      <c r="AS102" s="168">
        <v>0.0</v>
      </c>
      <c r="AT102" s="168">
        <v>0.0</v>
      </c>
      <c r="AU102" s="168">
        <v>0.0</v>
      </c>
      <c r="AV102" s="169">
        <v>0.0</v>
      </c>
      <c r="AW102" s="169">
        <v>0.0</v>
      </c>
      <c r="AX102" s="170">
        <v>0.0</v>
      </c>
      <c r="AY102" s="169">
        <v>0.0</v>
      </c>
      <c r="AZ102" s="170">
        <v>1.0</v>
      </c>
      <c r="BA102" s="169">
        <v>0.0</v>
      </c>
      <c r="BB102" s="169">
        <v>0.0</v>
      </c>
      <c r="BC102" s="169">
        <v>0.0</v>
      </c>
      <c r="BD102" s="168">
        <v>0.0</v>
      </c>
      <c r="BE102" s="167">
        <v>1.0</v>
      </c>
      <c r="BF102" s="167">
        <v>1.0</v>
      </c>
      <c r="BG102" s="168">
        <v>0.0</v>
      </c>
      <c r="BH102" s="168">
        <v>0.0</v>
      </c>
      <c r="BI102" s="168">
        <v>0.0</v>
      </c>
      <c r="BJ102" s="168">
        <v>0.0</v>
      </c>
      <c r="BK102" s="168">
        <v>0.0</v>
      </c>
      <c r="BL102" s="169">
        <v>0.0</v>
      </c>
      <c r="BM102" s="170">
        <v>1.0</v>
      </c>
      <c r="BN102" s="170">
        <v>0.0</v>
      </c>
      <c r="BO102" s="169">
        <v>0.0</v>
      </c>
      <c r="BP102" s="169">
        <v>0.0</v>
      </c>
      <c r="BQ102" s="169">
        <v>0.0</v>
      </c>
      <c r="BR102" s="169">
        <v>0.0</v>
      </c>
      <c r="BS102" s="169">
        <v>0.0</v>
      </c>
      <c r="BT102" s="171"/>
      <c r="BU102" s="169">
        <v>0.0</v>
      </c>
      <c r="BV102" s="169">
        <v>0.0</v>
      </c>
      <c r="BW102" s="170">
        <v>0.0</v>
      </c>
      <c r="BX102" s="169">
        <v>0.0</v>
      </c>
      <c r="BY102" s="169">
        <v>0.0</v>
      </c>
      <c r="BZ102" s="169">
        <v>0.0</v>
      </c>
      <c r="CA102" s="169">
        <v>0.0</v>
      </c>
      <c r="CB102" s="169">
        <v>0.0</v>
      </c>
      <c r="CC102" s="168">
        <v>0.0</v>
      </c>
      <c r="CD102" s="168">
        <v>0.0</v>
      </c>
      <c r="CE102" s="167">
        <v>0.0</v>
      </c>
      <c r="CF102" s="168">
        <v>0.0</v>
      </c>
      <c r="CG102" s="168">
        <v>0.0</v>
      </c>
      <c r="CH102" s="168">
        <v>0.0</v>
      </c>
      <c r="CI102" s="168">
        <v>0.0</v>
      </c>
      <c r="CJ102" s="168">
        <v>0.0</v>
      </c>
      <c r="CK102" s="169">
        <v>0.0</v>
      </c>
      <c r="CL102" s="169">
        <v>0.0</v>
      </c>
      <c r="CM102" s="170">
        <v>0.0</v>
      </c>
      <c r="CN102" s="169">
        <v>0.0</v>
      </c>
      <c r="CO102" s="169">
        <v>0.0</v>
      </c>
      <c r="CP102" s="169">
        <v>0.0</v>
      </c>
      <c r="CQ102" s="169">
        <v>0.0</v>
      </c>
      <c r="CR102" s="169">
        <v>0.0</v>
      </c>
      <c r="CS102" s="168">
        <v>0.0</v>
      </c>
      <c r="CT102" s="168">
        <v>0.0</v>
      </c>
      <c r="CU102" s="167">
        <v>0.0</v>
      </c>
      <c r="CV102" s="168">
        <v>0.0</v>
      </c>
      <c r="CW102" s="168">
        <v>0.0</v>
      </c>
      <c r="CX102" s="168">
        <v>0.0</v>
      </c>
      <c r="CY102" s="168">
        <v>0.0</v>
      </c>
      <c r="CZ102" s="168">
        <v>0.0</v>
      </c>
      <c r="DA102" s="169">
        <v>0.0</v>
      </c>
      <c r="DB102" s="169">
        <v>0.0</v>
      </c>
      <c r="DC102" s="170">
        <v>0.0</v>
      </c>
      <c r="DD102" s="169">
        <v>0.0</v>
      </c>
      <c r="DE102" s="169">
        <v>0.0</v>
      </c>
      <c r="DF102" s="169">
        <v>0.0</v>
      </c>
      <c r="DG102" s="169">
        <v>0.0</v>
      </c>
      <c r="DH102" s="169">
        <v>0.0</v>
      </c>
      <c r="DI102" s="171"/>
      <c r="DJ102" s="171"/>
      <c r="DK102" s="171"/>
      <c r="DL102" s="171"/>
      <c r="DM102" s="171"/>
      <c r="DN102" s="171"/>
      <c r="DO102" s="171"/>
      <c r="DP102" s="171"/>
      <c r="DQ102" s="171"/>
      <c r="DR102" s="171"/>
      <c r="DS102" s="171"/>
      <c r="DT102" s="171"/>
      <c r="DU102" s="171"/>
      <c r="DV102" s="171"/>
      <c r="DW102" s="171"/>
      <c r="DX102" s="171"/>
      <c r="DY102" s="171"/>
      <c r="DZ102" s="171"/>
      <c r="EA102" s="171"/>
      <c r="EB102" s="171"/>
      <c r="EC102" s="171"/>
      <c r="ED102" s="171"/>
      <c r="EE102" s="171"/>
      <c r="EF102" s="171"/>
      <c r="EG102" s="171"/>
      <c r="EH102" s="171"/>
      <c r="EI102" s="171"/>
      <c r="EJ102" s="171"/>
      <c r="EK102" s="171"/>
      <c r="EL102" s="171"/>
      <c r="EM102" s="171"/>
      <c r="EN102" s="171"/>
      <c r="EO102" s="171"/>
      <c r="EP102" s="171"/>
      <c r="EQ102" s="171"/>
      <c r="ER102" s="171"/>
      <c r="ES102" s="171"/>
      <c r="ET102" s="171"/>
      <c r="EU102" s="171"/>
      <c r="EV102" s="171"/>
      <c r="EW102" s="171"/>
      <c r="EX102" s="171"/>
      <c r="EY102" s="171"/>
      <c r="EZ102" s="171"/>
      <c r="FA102" s="171"/>
      <c r="FB102" s="171"/>
      <c r="FC102" s="171"/>
      <c r="FD102" s="171"/>
      <c r="FE102" s="171"/>
      <c r="FF102" s="171"/>
      <c r="FG102" s="171"/>
      <c r="FH102" s="171"/>
      <c r="FI102" s="171"/>
      <c r="FJ102" s="171"/>
      <c r="FK102" s="171"/>
    </row>
    <row r="103">
      <c r="A103" s="155" t="s">
        <v>537</v>
      </c>
      <c r="B103" s="155" t="s">
        <v>538</v>
      </c>
      <c r="C103" s="156"/>
      <c r="D103" s="156" t="s">
        <v>539</v>
      </c>
      <c r="E103" s="155" t="s">
        <v>132</v>
      </c>
      <c r="F103" s="157"/>
      <c r="G103" s="158" t="s">
        <v>322</v>
      </c>
      <c r="H103" s="159" t="s">
        <v>518</v>
      </c>
      <c r="I103" s="159" t="s">
        <v>540</v>
      </c>
      <c r="J103" s="160"/>
      <c r="K103" s="160"/>
      <c r="L103" s="161">
        <f t="shared" si="2"/>
        <v>1</v>
      </c>
      <c r="M103" s="162">
        <v>20.0</v>
      </c>
      <c r="N103" s="161"/>
      <c r="O103" s="163"/>
      <c r="P103" s="164" t="s">
        <v>159</v>
      </c>
      <c r="Q103" s="164"/>
      <c r="R103" s="175"/>
      <c r="S103" s="151"/>
      <c r="T103" s="165" t="b">
        <v>0</v>
      </c>
      <c r="U103" s="165" t="b">
        <v>0</v>
      </c>
      <c r="V103" s="165" t="b">
        <v>0</v>
      </c>
      <c r="W103" s="165" t="b">
        <v>0</v>
      </c>
      <c r="X103" s="165" t="b">
        <v>0</v>
      </c>
      <c r="Y103" s="165" t="b">
        <v>0</v>
      </c>
      <c r="Z103" s="165" t="b">
        <v>0</v>
      </c>
      <c r="AA103" s="165" t="b">
        <v>0</v>
      </c>
      <c r="AB103" s="165" t="b">
        <v>0</v>
      </c>
      <c r="AC103" s="165" t="b">
        <v>0</v>
      </c>
      <c r="AD103" s="165" t="b">
        <v>0</v>
      </c>
      <c r="AE103" s="165" t="b">
        <v>0</v>
      </c>
      <c r="AF103" s="165" t="b">
        <v>0</v>
      </c>
      <c r="AG103" s="165" t="b">
        <v>0</v>
      </c>
      <c r="AH103" s="165" t="b">
        <v>0</v>
      </c>
      <c r="AI103" s="165" t="b">
        <v>0</v>
      </c>
      <c r="AJ103" s="165" t="b">
        <v>0</v>
      </c>
      <c r="AK103" s="165" t="b">
        <v>0</v>
      </c>
      <c r="AL103" s="165" t="b">
        <v>0</v>
      </c>
      <c r="AM103" s="163"/>
      <c r="AN103" s="168">
        <v>0.0</v>
      </c>
      <c r="AO103" s="167">
        <v>1.0</v>
      </c>
      <c r="AP103" s="168">
        <v>0.0</v>
      </c>
      <c r="AQ103" s="168">
        <v>0.0</v>
      </c>
      <c r="AR103" s="168">
        <v>0.0</v>
      </c>
      <c r="AS103" s="168">
        <v>0.0</v>
      </c>
      <c r="AT103" s="168">
        <v>0.0</v>
      </c>
      <c r="AU103" s="168">
        <v>0.0</v>
      </c>
      <c r="AV103" s="169">
        <v>0.0</v>
      </c>
      <c r="AW103" s="169">
        <v>0.0</v>
      </c>
      <c r="AX103" s="169">
        <v>0.0</v>
      </c>
      <c r="AY103" s="169">
        <v>0.0</v>
      </c>
      <c r="AZ103" s="169">
        <v>0.0</v>
      </c>
      <c r="BA103" s="169">
        <v>0.0</v>
      </c>
      <c r="BB103" s="169">
        <v>0.0</v>
      </c>
      <c r="BC103" s="169">
        <v>0.0</v>
      </c>
      <c r="BD103" s="168">
        <v>0.0</v>
      </c>
      <c r="BE103" s="168">
        <v>0.0</v>
      </c>
      <c r="BF103" s="168">
        <v>0.0</v>
      </c>
      <c r="BG103" s="168">
        <v>0.0</v>
      </c>
      <c r="BH103" s="168">
        <v>0.0</v>
      </c>
      <c r="BI103" s="168">
        <v>0.0</v>
      </c>
      <c r="BJ103" s="168">
        <v>0.0</v>
      </c>
      <c r="BK103" s="168">
        <v>0.0</v>
      </c>
      <c r="BL103" s="169">
        <v>0.0</v>
      </c>
      <c r="BM103" s="169">
        <v>0.0</v>
      </c>
      <c r="BN103" s="169">
        <v>0.0</v>
      </c>
      <c r="BO103" s="169">
        <v>0.0</v>
      </c>
      <c r="BP103" s="169">
        <v>0.0</v>
      </c>
      <c r="BQ103" s="169">
        <v>0.0</v>
      </c>
      <c r="BR103" s="169">
        <v>0.0</v>
      </c>
      <c r="BS103" s="169">
        <v>0.0</v>
      </c>
      <c r="BT103" s="171"/>
      <c r="BU103" s="169">
        <v>0.0</v>
      </c>
      <c r="BV103" s="169">
        <v>0.0</v>
      </c>
      <c r="BW103" s="169">
        <v>0.0</v>
      </c>
      <c r="BX103" s="169">
        <v>0.0</v>
      </c>
      <c r="BY103" s="169">
        <v>0.0</v>
      </c>
      <c r="BZ103" s="169">
        <v>0.0</v>
      </c>
      <c r="CA103" s="169">
        <v>0.0</v>
      </c>
      <c r="CB103" s="169">
        <v>0.0</v>
      </c>
      <c r="CC103" s="168">
        <v>0.0</v>
      </c>
      <c r="CD103" s="168">
        <v>0.0</v>
      </c>
      <c r="CE103" s="168">
        <v>0.0</v>
      </c>
      <c r="CF103" s="168">
        <v>0.0</v>
      </c>
      <c r="CG103" s="168">
        <v>0.0</v>
      </c>
      <c r="CH103" s="168">
        <v>0.0</v>
      </c>
      <c r="CI103" s="168">
        <v>0.0</v>
      </c>
      <c r="CJ103" s="168">
        <v>0.0</v>
      </c>
      <c r="CK103" s="169">
        <v>0.0</v>
      </c>
      <c r="CL103" s="169">
        <v>0.0</v>
      </c>
      <c r="CM103" s="169">
        <v>0.0</v>
      </c>
      <c r="CN103" s="169">
        <v>0.0</v>
      </c>
      <c r="CO103" s="169">
        <v>0.0</v>
      </c>
      <c r="CP103" s="169">
        <v>0.0</v>
      </c>
      <c r="CQ103" s="169">
        <v>0.0</v>
      </c>
      <c r="CR103" s="169">
        <v>0.0</v>
      </c>
      <c r="CS103" s="168">
        <v>0.0</v>
      </c>
      <c r="CT103" s="168">
        <v>0.0</v>
      </c>
      <c r="CU103" s="168">
        <v>0.0</v>
      </c>
      <c r="CV103" s="168">
        <v>0.0</v>
      </c>
      <c r="CW103" s="168">
        <v>0.0</v>
      </c>
      <c r="CX103" s="168">
        <v>0.0</v>
      </c>
      <c r="CY103" s="168">
        <v>0.0</v>
      </c>
      <c r="CZ103" s="168">
        <v>0.0</v>
      </c>
      <c r="DA103" s="169">
        <v>0.0</v>
      </c>
      <c r="DB103" s="169">
        <v>0.0</v>
      </c>
      <c r="DC103" s="169">
        <v>0.0</v>
      </c>
      <c r="DD103" s="169">
        <v>0.0</v>
      </c>
      <c r="DE103" s="169">
        <v>0.0</v>
      </c>
      <c r="DF103" s="169">
        <v>0.0</v>
      </c>
      <c r="DG103" s="169">
        <v>0.0</v>
      </c>
      <c r="DH103" s="169">
        <v>0.0</v>
      </c>
      <c r="DI103" s="171"/>
      <c r="DJ103" s="171"/>
      <c r="DK103" s="171"/>
      <c r="DL103" s="171"/>
      <c r="DM103" s="171"/>
      <c r="DN103" s="171"/>
      <c r="DO103" s="171"/>
      <c r="DP103" s="171"/>
      <c r="DQ103" s="171"/>
      <c r="DR103" s="171"/>
      <c r="DS103" s="171"/>
      <c r="DT103" s="171"/>
      <c r="DU103" s="171"/>
      <c r="DV103" s="171"/>
      <c r="DW103" s="171"/>
      <c r="DX103" s="171"/>
      <c r="DY103" s="171"/>
      <c r="DZ103" s="171"/>
      <c r="EA103" s="171"/>
      <c r="EB103" s="171"/>
      <c r="EC103" s="171"/>
      <c r="ED103" s="171"/>
      <c r="EE103" s="171"/>
      <c r="EF103" s="171"/>
      <c r="EG103" s="171"/>
      <c r="EH103" s="171"/>
      <c r="EI103" s="171"/>
      <c r="EJ103" s="171"/>
      <c r="EK103" s="171"/>
      <c r="EL103" s="171"/>
      <c r="EM103" s="171"/>
      <c r="EN103" s="171"/>
      <c r="EO103" s="171"/>
      <c r="EP103" s="171"/>
      <c r="EQ103" s="171"/>
      <c r="ER103" s="171"/>
      <c r="ES103" s="171"/>
      <c r="ET103" s="171"/>
      <c r="EU103" s="171"/>
      <c r="EV103" s="171"/>
      <c r="EW103" s="171"/>
      <c r="EX103" s="171"/>
      <c r="EY103" s="171"/>
      <c r="EZ103" s="171"/>
      <c r="FA103" s="171"/>
      <c r="FB103" s="171"/>
      <c r="FC103" s="171"/>
      <c r="FD103" s="171"/>
      <c r="FE103" s="171"/>
      <c r="FF103" s="171"/>
      <c r="FG103" s="171"/>
      <c r="FH103" s="171"/>
      <c r="FI103" s="171"/>
      <c r="FJ103" s="171"/>
      <c r="FK103" s="171"/>
    </row>
    <row r="104">
      <c r="A104" s="176" t="s">
        <v>318</v>
      </c>
      <c r="B104" s="176" t="s">
        <v>541</v>
      </c>
      <c r="C104" s="177" t="s">
        <v>542</v>
      </c>
      <c r="D104" s="176" t="s">
        <v>543</v>
      </c>
      <c r="E104" s="178"/>
      <c r="F104" s="179"/>
      <c r="G104" s="180" t="s">
        <v>133</v>
      </c>
      <c r="H104" s="181" t="s">
        <v>164</v>
      </c>
      <c r="I104" s="181" t="s">
        <v>544</v>
      </c>
      <c r="J104" s="182"/>
      <c r="K104" s="182"/>
      <c r="L104" s="183">
        <f t="shared" si="2"/>
        <v>0</v>
      </c>
      <c r="M104" s="184">
        <v>20.0</v>
      </c>
      <c r="N104" s="183"/>
      <c r="O104" s="185"/>
      <c r="P104" s="186"/>
      <c r="Q104" s="186"/>
      <c r="R104" s="187"/>
      <c r="S104" s="188"/>
      <c r="T104" s="189" t="b">
        <v>0</v>
      </c>
      <c r="U104" s="189" t="b">
        <v>0</v>
      </c>
      <c r="V104" s="189" t="b">
        <v>0</v>
      </c>
      <c r="W104" s="189" t="b">
        <v>0</v>
      </c>
      <c r="X104" s="189" t="b">
        <v>0</v>
      </c>
      <c r="Y104" s="189" t="b">
        <v>0</v>
      </c>
      <c r="Z104" s="189" t="b">
        <v>0</v>
      </c>
      <c r="AA104" s="189" t="b">
        <v>0</v>
      </c>
      <c r="AB104" s="189" t="b">
        <v>0</v>
      </c>
      <c r="AC104" s="189" t="b">
        <v>0</v>
      </c>
      <c r="AD104" s="189" t="b">
        <v>0</v>
      </c>
      <c r="AE104" s="189" t="b">
        <v>0</v>
      </c>
      <c r="AF104" s="189" t="b">
        <v>0</v>
      </c>
      <c r="AG104" s="189" t="b">
        <v>0</v>
      </c>
      <c r="AH104" s="189" t="b">
        <v>0</v>
      </c>
      <c r="AI104" s="189" t="b">
        <v>0</v>
      </c>
      <c r="AJ104" s="189" t="b">
        <v>0</v>
      </c>
      <c r="AK104" s="189" t="b">
        <v>0</v>
      </c>
      <c r="AL104" s="189" t="b">
        <v>0</v>
      </c>
      <c r="AM104" s="185"/>
      <c r="AN104" s="190">
        <v>0.0</v>
      </c>
      <c r="AO104" s="190">
        <v>0.0</v>
      </c>
      <c r="AP104" s="190">
        <v>0.0</v>
      </c>
      <c r="AQ104" s="190">
        <v>0.0</v>
      </c>
      <c r="AR104" s="190">
        <v>0.0</v>
      </c>
      <c r="AS104" s="190">
        <v>0.0</v>
      </c>
      <c r="AT104" s="190">
        <v>0.0</v>
      </c>
      <c r="AU104" s="190">
        <v>0.0</v>
      </c>
      <c r="AV104" s="191">
        <v>0.0</v>
      </c>
      <c r="AW104" s="191">
        <v>0.0</v>
      </c>
      <c r="AX104" s="191">
        <v>0.0</v>
      </c>
      <c r="AY104" s="191">
        <v>0.0</v>
      </c>
      <c r="AZ104" s="191">
        <v>0.0</v>
      </c>
      <c r="BA104" s="191">
        <v>0.0</v>
      </c>
      <c r="BB104" s="191">
        <v>0.0</v>
      </c>
      <c r="BC104" s="191">
        <v>0.0</v>
      </c>
      <c r="BD104" s="190">
        <v>0.0</v>
      </c>
      <c r="BE104" s="190">
        <v>0.0</v>
      </c>
      <c r="BF104" s="190">
        <v>0.0</v>
      </c>
      <c r="BG104" s="190">
        <v>0.0</v>
      </c>
      <c r="BH104" s="190">
        <v>0.0</v>
      </c>
      <c r="BI104" s="190">
        <v>0.0</v>
      </c>
      <c r="BJ104" s="190">
        <v>0.0</v>
      </c>
      <c r="BK104" s="190">
        <v>0.0</v>
      </c>
      <c r="BL104" s="191">
        <v>0.0</v>
      </c>
      <c r="BM104" s="191">
        <v>0.0</v>
      </c>
      <c r="BN104" s="191">
        <v>0.0</v>
      </c>
      <c r="BO104" s="191">
        <v>0.0</v>
      </c>
      <c r="BP104" s="191">
        <v>0.0</v>
      </c>
      <c r="BQ104" s="191">
        <v>0.0</v>
      </c>
      <c r="BR104" s="191">
        <v>0.0</v>
      </c>
      <c r="BS104" s="191">
        <v>0.0</v>
      </c>
      <c r="BT104" s="193"/>
      <c r="BU104" s="191">
        <v>0.0</v>
      </c>
      <c r="BV104" s="191">
        <v>0.0</v>
      </c>
      <c r="BW104" s="191">
        <v>0.0</v>
      </c>
      <c r="BX104" s="191">
        <v>0.0</v>
      </c>
      <c r="BY104" s="191">
        <v>0.0</v>
      </c>
      <c r="BZ104" s="191">
        <v>0.0</v>
      </c>
      <c r="CA104" s="191">
        <v>0.0</v>
      </c>
      <c r="CB104" s="191">
        <v>0.0</v>
      </c>
      <c r="CC104" s="190">
        <v>0.0</v>
      </c>
      <c r="CD104" s="190">
        <v>0.0</v>
      </c>
      <c r="CE104" s="190">
        <v>0.0</v>
      </c>
      <c r="CF104" s="190">
        <v>0.0</v>
      </c>
      <c r="CG104" s="190">
        <v>0.0</v>
      </c>
      <c r="CH104" s="190">
        <v>0.0</v>
      </c>
      <c r="CI104" s="190">
        <v>0.0</v>
      </c>
      <c r="CJ104" s="190">
        <v>0.0</v>
      </c>
      <c r="CK104" s="191">
        <v>0.0</v>
      </c>
      <c r="CL104" s="191">
        <v>0.0</v>
      </c>
      <c r="CM104" s="191">
        <v>0.0</v>
      </c>
      <c r="CN104" s="191">
        <v>0.0</v>
      </c>
      <c r="CO104" s="191">
        <v>0.0</v>
      </c>
      <c r="CP104" s="191">
        <v>0.0</v>
      </c>
      <c r="CQ104" s="191">
        <v>0.0</v>
      </c>
      <c r="CR104" s="191">
        <v>0.0</v>
      </c>
      <c r="CS104" s="190">
        <v>0.0</v>
      </c>
      <c r="CT104" s="190">
        <v>0.0</v>
      </c>
      <c r="CU104" s="190">
        <v>0.0</v>
      </c>
      <c r="CV104" s="190">
        <v>0.0</v>
      </c>
      <c r="CW104" s="190">
        <v>0.0</v>
      </c>
      <c r="CX104" s="190">
        <v>0.0</v>
      </c>
      <c r="CY104" s="190">
        <v>0.0</v>
      </c>
      <c r="CZ104" s="190">
        <v>0.0</v>
      </c>
      <c r="DA104" s="191">
        <v>0.0</v>
      </c>
      <c r="DB104" s="191">
        <v>0.0</v>
      </c>
      <c r="DC104" s="191">
        <v>0.0</v>
      </c>
      <c r="DD104" s="191">
        <v>0.0</v>
      </c>
      <c r="DE104" s="191">
        <v>0.0</v>
      </c>
      <c r="DF104" s="191">
        <v>0.0</v>
      </c>
      <c r="DG104" s="191">
        <v>0.0</v>
      </c>
      <c r="DH104" s="191">
        <v>0.0</v>
      </c>
      <c r="DI104" s="193"/>
      <c r="DJ104" s="193"/>
      <c r="DK104" s="193"/>
      <c r="DL104" s="193"/>
      <c r="DM104" s="193"/>
      <c r="DN104" s="193"/>
      <c r="DO104" s="193"/>
      <c r="DP104" s="193"/>
      <c r="DQ104" s="193"/>
      <c r="DR104" s="193"/>
      <c r="DS104" s="193"/>
      <c r="DT104" s="193"/>
      <c r="DU104" s="193"/>
      <c r="DV104" s="193"/>
      <c r="DW104" s="193"/>
      <c r="DX104" s="193"/>
      <c r="DY104" s="193"/>
      <c r="DZ104" s="193"/>
      <c r="EA104" s="193"/>
      <c r="EB104" s="193"/>
      <c r="EC104" s="193"/>
      <c r="ED104" s="193"/>
      <c r="EE104" s="193"/>
      <c r="EF104" s="193"/>
      <c r="EG104" s="193"/>
      <c r="EH104" s="193"/>
      <c r="EI104" s="193"/>
      <c r="EJ104" s="193"/>
      <c r="EK104" s="193"/>
      <c r="EL104" s="193"/>
      <c r="EM104" s="193"/>
      <c r="EN104" s="193"/>
      <c r="EO104" s="193"/>
      <c r="EP104" s="193"/>
      <c r="EQ104" s="193"/>
      <c r="ER104" s="193"/>
      <c r="ES104" s="193"/>
      <c r="ET104" s="193"/>
      <c r="EU104" s="193"/>
      <c r="EV104" s="193"/>
      <c r="EW104" s="193"/>
      <c r="EX104" s="193"/>
      <c r="EY104" s="193"/>
      <c r="EZ104" s="193"/>
      <c r="FA104" s="193"/>
      <c r="FB104" s="193"/>
      <c r="FC104" s="193"/>
      <c r="FD104" s="193"/>
      <c r="FE104" s="193"/>
      <c r="FF104" s="193"/>
      <c r="FG104" s="193"/>
      <c r="FH104" s="193"/>
      <c r="FI104" s="193"/>
      <c r="FJ104" s="193"/>
      <c r="FK104" s="193"/>
    </row>
    <row r="105">
      <c r="A105" s="176" t="s">
        <v>496</v>
      </c>
      <c r="B105" s="176" t="s">
        <v>271</v>
      </c>
      <c r="C105" s="177" t="s">
        <v>545</v>
      </c>
      <c r="D105" s="176" t="s">
        <v>546</v>
      </c>
      <c r="E105" s="178"/>
      <c r="F105" s="179"/>
      <c r="G105" s="180" t="s">
        <v>547</v>
      </c>
      <c r="H105" s="181" t="s">
        <v>548</v>
      </c>
      <c r="I105" s="181" t="s">
        <v>549</v>
      </c>
      <c r="J105" s="182"/>
      <c r="K105" s="182"/>
      <c r="L105" s="183">
        <f t="shared" si="2"/>
        <v>6</v>
      </c>
      <c r="M105" s="184">
        <v>20.0</v>
      </c>
      <c r="N105" s="183"/>
      <c r="O105" s="185"/>
      <c r="P105" s="186"/>
      <c r="Q105" s="186"/>
      <c r="R105" s="187"/>
      <c r="S105" s="188"/>
      <c r="T105" s="189" t="b">
        <v>0</v>
      </c>
      <c r="U105" s="189" t="b">
        <v>0</v>
      </c>
      <c r="V105" s="189" t="b">
        <v>0</v>
      </c>
      <c r="W105" s="189" t="b">
        <v>0</v>
      </c>
      <c r="X105" s="189" t="b">
        <v>0</v>
      </c>
      <c r="Y105" s="189" t="b">
        <v>0</v>
      </c>
      <c r="Z105" s="189" t="b">
        <v>0</v>
      </c>
      <c r="AA105" s="189" t="b">
        <v>0</v>
      </c>
      <c r="AB105" s="189" t="b">
        <v>0</v>
      </c>
      <c r="AC105" s="189" t="b">
        <v>0</v>
      </c>
      <c r="AD105" s="189" t="b">
        <v>0</v>
      </c>
      <c r="AE105" s="189" t="b">
        <v>0</v>
      </c>
      <c r="AF105" s="189" t="b">
        <v>0</v>
      </c>
      <c r="AG105" s="189" t="b">
        <v>0</v>
      </c>
      <c r="AH105" s="189" t="b">
        <v>0</v>
      </c>
      <c r="AI105" s="189" t="b">
        <v>0</v>
      </c>
      <c r="AJ105" s="189" t="b">
        <v>0</v>
      </c>
      <c r="AK105" s="189" t="b">
        <v>0</v>
      </c>
      <c r="AL105" s="189" t="b">
        <v>0</v>
      </c>
      <c r="AM105" s="185"/>
      <c r="AN105" s="190">
        <v>0.0</v>
      </c>
      <c r="AO105" s="190">
        <v>0.0</v>
      </c>
      <c r="AP105" s="190">
        <v>0.0</v>
      </c>
      <c r="AQ105" s="190">
        <v>0.0</v>
      </c>
      <c r="AR105" s="190">
        <v>0.0</v>
      </c>
      <c r="AS105" s="190">
        <v>0.0</v>
      </c>
      <c r="AT105" s="190">
        <v>0.0</v>
      </c>
      <c r="AU105" s="190">
        <v>0.0</v>
      </c>
      <c r="AV105" s="191">
        <v>0.0</v>
      </c>
      <c r="AW105" s="191">
        <v>0.0</v>
      </c>
      <c r="AX105" s="191">
        <v>0.0</v>
      </c>
      <c r="AY105" s="191">
        <v>0.0</v>
      </c>
      <c r="AZ105" s="191">
        <v>0.0</v>
      </c>
      <c r="BA105" s="191">
        <v>0.0</v>
      </c>
      <c r="BB105" s="191">
        <v>0.0</v>
      </c>
      <c r="BC105" s="191">
        <v>0.0</v>
      </c>
      <c r="BD105" s="190">
        <v>0.0</v>
      </c>
      <c r="BE105" s="190">
        <v>0.0</v>
      </c>
      <c r="BF105" s="190">
        <v>0.0</v>
      </c>
      <c r="BG105" s="195">
        <v>1.0</v>
      </c>
      <c r="BH105" s="190">
        <v>0.0</v>
      </c>
      <c r="BI105" s="190">
        <v>0.0</v>
      </c>
      <c r="BJ105" s="190">
        <v>0.0</v>
      </c>
      <c r="BK105" s="190">
        <v>0.0</v>
      </c>
      <c r="BL105" s="192">
        <v>0.0</v>
      </c>
      <c r="BM105" s="192">
        <v>0.0</v>
      </c>
      <c r="BN105" s="192">
        <v>1.0</v>
      </c>
      <c r="BO105" s="192">
        <v>1.0</v>
      </c>
      <c r="BP105" s="191">
        <v>0.0</v>
      </c>
      <c r="BQ105" s="191">
        <v>0.0</v>
      </c>
      <c r="BR105" s="191">
        <v>0.0</v>
      </c>
      <c r="BS105" s="191">
        <v>0.0</v>
      </c>
      <c r="BT105" s="193"/>
      <c r="BU105" s="191">
        <v>0.0</v>
      </c>
      <c r="BV105" s="191">
        <v>0.0</v>
      </c>
      <c r="BW105" s="191">
        <v>0.0</v>
      </c>
      <c r="BX105" s="191">
        <v>0.0</v>
      </c>
      <c r="BY105" s="191">
        <v>0.0</v>
      </c>
      <c r="BZ105" s="191">
        <v>0.0</v>
      </c>
      <c r="CA105" s="191">
        <v>0.0</v>
      </c>
      <c r="CB105" s="191">
        <v>0.0</v>
      </c>
      <c r="CC105" s="190">
        <v>0.0</v>
      </c>
      <c r="CD105" s="190">
        <v>0.0</v>
      </c>
      <c r="CE105" s="190">
        <v>0.0</v>
      </c>
      <c r="CF105" s="190">
        <v>0.0</v>
      </c>
      <c r="CG105" s="190">
        <v>0.0</v>
      </c>
      <c r="CH105" s="190">
        <v>0.0</v>
      </c>
      <c r="CI105" s="190">
        <v>0.0</v>
      </c>
      <c r="CJ105" s="190">
        <v>0.0</v>
      </c>
      <c r="CK105" s="191">
        <v>0.0</v>
      </c>
      <c r="CL105" s="191">
        <v>0.0</v>
      </c>
      <c r="CM105" s="191">
        <v>0.0</v>
      </c>
      <c r="CN105" s="191">
        <v>0.0</v>
      </c>
      <c r="CO105" s="191">
        <v>0.0</v>
      </c>
      <c r="CP105" s="191">
        <v>0.0</v>
      </c>
      <c r="CQ105" s="191">
        <v>0.0</v>
      </c>
      <c r="CR105" s="191">
        <v>0.0</v>
      </c>
      <c r="CS105" s="190">
        <v>0.0</v>
      </c>
      <c r="CT105" s="190">
        <v>0.0</v>
      </c>
      <c r="CU105" s="190">
        <v>0.0</v>
      </c>
      <c r="CV105" s="195">
        <v>1.0</v>
      </c>
      <c r="CW105" s="190">
        <v>0.0</v>
      </c>
      <c r="CX105" s="190">
        <v>0.0</v>
      </c>
      <c r="CY105" s="190">
        <v>0.0</v>
      </c>
      <c r="CZ105" s="190">
        <v>0.0</v>
      </c>
      <c r="DA105" s="191">
        <v>0.0</v>
      </c>
      <c r="DB105" s="191">
        <v>0.0</v>
      </c>
      <c r="DC105" s="192">
        <v>1.0</v>
      </c>
      <c r="DD105" s="192">
        <v>1.0</v>
      </c>
      <c r="DE105" s="192">
        <v>0.0</v>
      </c>
      <c r="DF105" s="191">
        <v>0.0</v>
      </c>
      <c r="DG105" s="191">
        <v>0.0</v>
      </c>
      <c r="DH105" s="191">
        <v>0.0</v>
      </c>
      <c r="DI105" s="193"/>
      <c r="DJ105" s="193"/>
      <c r="DK105" s="193"/>
      <c r="DL105" s="193"/>
      <c r="DM105" s="193"/>
      <c r="DN105" s="193"/>
      <c r="DO105" s="193"/>
      <c r="DP105" s="193"/>
      <c r="DQ105" s="193"/>
      <c r="DR105" s="193"/>
      <c r="DS105" s="193"/>
      <c r="DT105" s="193"/>
      <c r="DU105" s="193"/>
      <c r="DV105" s="193"/>
      <c r="DW105" s="193"/>
      <c r="DX105" s="193"/>
      <c r="DY105" s="193"/>
      <c r="DZ105" s="193"/>
      <c r="EA105" s="193"/>
      <c r="EB105" s="193"/>
      <c r="EC105" s="193"/>
      <c r="ED105" s="193"/>
      <c r="EE105" s="193"/>
      <c r="EF105" s="193"/>
      <c r="EG105" s="193"/>
      <c r="EH105" s="193"/>
      <c r="EI105" s="193"/>
      <c r="EJ105" s="193"/>
      <c r="EK105" s="193"/>
      <c r="EL105" s="193"/>
      <c r="EM105" s="193"/>
      <c r="EN105" s="193"/>
      <c r="EO105" s="193"/>
      <c r="EP105" s="193"/>
      <c r="EQ105" s="193"/>
      <c r="ER105" s="193"/>
      <c r="ES105" s="193"/>
      <c r="ET105" s="193"/>
      <c r="EU105" s="193"/>
      <c r="EV105" s="193"/>
      <c r="EW105" s="193"/>
      <c r="EX105" s="193"/>
      <c r="EY105" s="193"/>
      <c r="EZ105" s="193"/>
      <c r="FA105" s="193"/>
      <c r="FB105" s="193"/>
      <c r="FC105" s="193"/>
      <c r="FD105" s="193"/>
      <c r="FE105" s="193"/>
      <c r="FF105" s="193"/>
      <c r="FG105" s="193"/>
      <c r="FH105" s="193"/>
      <c r="FI105" s="193"/>
      <c r="FJ105" s="193"/>
      <c r="FK105" s="193"/>
    </row>
    <row r="106">
      <c r="A106" s="176" t="s">
        <v>550</v>
      </c>
      <c r="B106" s="176" t="s">
        <v>551</v>
      </c>
      <c r="C106" s="177" t="s">
        <v>552</v>
      </c>
      <c r="D106" s="176" t="s">
        <v>553</v>
      </c>
      <c r="E106" s="178"/>
      <c r="F106" s="179"/>
      <c r="G106" s="180" t="s">
        <v>547</v>
      </c>
      <c r="H106" s="181" t="s">
        <v>548</v>
      </c>
      <c r="I106" s="181" t="s">
        <v>549</v>
      </c>
      <c r="J106" s="182"/>
      <c r="K106" s="182"/>
      <c r="L106" s="183">
        <f t="shared" si="2"/>
        <v>13</v>
      </c>
      <c r="M106" s="184">
        <v>20.0</v>
      </c>
      <c r="N106" s="183"/>
      <c r="O106" s="185"/>
      <c r="P106" s="186"/>
      <c r="Q106" s="186"/>
      <c r="R106" s="187"/>
      <c r="S106" s="188"/>
      <c r="T106" s="189" t="b">
        <v>0</v>
      </c>
      <c r="U106" s="189" t="b">
        <v>0</v>
      </c>
      <c r="V106" s="189" t="b">
        <v>0</v>
      </c>
      <c r="W106" s="189" t="b">
        <v>0</v>
      </c>
      <c r="X106" s="189" t="b">
        <v>0</v>
      </c>
      <c r="Y106" s="189" t="b">
        <v>0</v>
      </c>
      <c r="Z106" s="189" t="b">
        <v>0</v>
      </c>
      <c r="AA106" s="189" t="b">
        <v>0</v>
      </c>
      <c r="AB106" s="189" t="b">
        <v>0</v>
      </c>
      <c r="AC106" s="189" t="b">
        <v>0</v>
      </c>
      <c r="AD106" s="189" t="b">
        <v>0</v>
      </c>
      <c r="AE106" s="189" t="b">
        <v>0</v>
      </c>
      <c r="AF106" s="189" t="b">
        <v>0</v>
      </c>
      <c r="AG106" s="189" t="b">
        <v>0</v>
      </c>
      <c r="AH106" s="189" t="b">
        <v>0</v>
      </c>
      <c r="AI106" s="189" t="b">
        <v>0</v>
      </c>
      <c r="AJ106" s="189" t="b">
        <v>0</v>
      </c>
      <c r="AK106" s="189" t="b">
        <v>0</v>
      </c>
      <c r="AL106" s="189" t="b">
        <v>0</v>
      </c>
      <c r="AM106" s="185"/>
      <c r="AN106" s="190">
        <v>0.0</v>
      </c>
      <c r="AO106" s="190">
        <v>0.0</v>
      </c>
      <c r="AP106" s="190">
        <v>0.0</v>
      </c>
      <c r="AQ106" s="190">
        <v>0.0</v>
      </c>
      <c r="AR106" s="190">
        <v>0.0</v>
      </c>
      <c r="AS106" s="190">
        <v>0.0</v>
      </c>
      <c r="AT106" s="190">
        <v>0.0</v>
      </c>
      <c r="AU106" s="190">
        <v>0.0</v>
      </c>
      <c r="AV106" s="192">
        <v>1.0</v>
      </c>
      <c r="AW106" s="191">
        <v>0.0</v>
      </c>
      <c r="AX106" s="191">
        <v>0.0</v>
      </c>
      <c r="AY106" s="191">
        <v>0.0</v>
      </c>
      <c r="AZ106" s="191">
        <v>0.0</v>
      </c>
      <c r="BA106" s="192">
        <v>1.0</v>
      </c>
      <c r="BB106" s="192">
        <v>1.0</v>
      </c>
      <c r="BC106" s="192">
        <v>1.0</v>
      </c>
      <c r="BD106" s="190">
        <v>0.0</v>
      </c>
      <c r="BE106" s="190">
        <v>0.0</v>
      </c>
      <c r="BF106" s="190">
        <v>0.0</v>
      </c>
      <c r="BG106" s="190">
        <v>0.0</v>
      </c>
      <c r="BH106" s="190">
        <v>0.0</v>
      </c>
      <c r="BI106" s="190">
        <v>0.0</v>
      </c>
      <c r="BJ106" s="190">
        <v>0.0</v>
      </c>
      <c r="BK106" s="190">
        <v>0.0</v>
      </c>
      <c r="BL106" s="192">
        <v>1.0</v>
      </c>
      <c r="BM106" s="191">
        <v>0.0</v>
      </c>
      <c r="BN106" s="191">
        <v>0.0</v>
      </c>
      <c r="BO106" s="191">
        <v>0.0</v>
      </c>
      <c r="BP106" s="191">
        <v>0.0</v>
      </c>
      <c r="BQ106" s="191">
        <v>0.0</v>
      </c>
      <c r="BR106" s="191">
        <v>0.0</v>
      </c>
      <c r="BS106" s="191">
        <v>0.0</v>
      </c>
      <c r="BT106" s="193"/>
      <c r="BU106" s="191">
        <v>0.0</v>
      </c>
      <c r="BV106" s="191">
        <v>0.0</v>
      </c>
      <c r="BW106" s="191">
        <v>0.0</v>
      </c>
      <c r="BX106" s="191">
        <v>0.0</v>
      </c>
      <c r="BY106" s="191">
        <v>0.0</v>
      </c>
      <c r="BZ106" s="192">
        <v>1.0</v>
      </c>
      <c r="CA106" s="192">
        <v>1.0</v>
      </c>
      <c r="CB106" s="192">
        <v>1.0</v>
      </c>
      <c r="CC106" s="190">
        <v>0.0</v>
      </c>
      <c r="CD106" s="190">
        <v>0.0</v>
      </c>
      <c r="CE106" s="190">
        <v>0.0</v>
      </c>
      <c r="CF106" s="190">
        <v>0.0</v>
      </c>
      <c r="CG106" s="190">
        <v>0.0</v>
      </c>
      <c r="CH106" s="190">
        <v>0.0</v>
      </c>
      <c r="CI106" s="190">
        <v>0.0</v>
      </c>
      <c r="CJ106" s="190">
        <v>0.0</v>
      </c>
      <c r="CK106" s="192">
        <v>1.0</v>
      </c>
      <c r="CL106" s="191">
        <v>0.0</v>
      </c>
      <c r="CM106" s="191">
        <v>0.0</v>
      </c>
      <c r="CN106" s="191">
        <v>0.0</v>
      </c>
      <c r="CO106" s="191">
        <v>0.0</v>
      </c>
      <c r="CP106" s="192">
        <v>1.0</v>
      </c>
      <c r="CQ106" s="192">
        <v>1.0</v>
      </c>
      <c r="CR106" s="192">
        <v>1.0</v>
      </c>
      <c r="CS106" s="190">
        <v>0.0</v>
      </c>
      <c r="CT106" s="190">
        <v>0.0</v>
      </c>
      <c r="CU106" s="190">
        <v>0.0</v>
      </c>
      <c r="CV106" s="190">
        <v>0.0</v>
      </c>
      <c r="CW106" s="190">
        <v>0.0</v>
      </c>
      <c r="CX106" s="190">
        <v>0.0</v>
      </c>
      <c r="CY106" s="190">
        <v>0.0</v>
      </c>
      <c r="CZ106" s="190">
        <v>0.0</v>
      </c>
      <c r="DA106" s="192">
        <v>1.0</v>
      </c>
      <c r="DB106" s="191">
        <v>0.0</v>
      </c>
      <c r="DC106" s="191">
        <v>0.0</v>
      </c>
      <c r="DD106" s="191">
        <v>0.0</v>
      </c>
      <c r="DE106" s="191">
        <v>0.0</v>
      </c>
      <c r="DF106" s="191">
        <v>0.0</v>
      </c>
      <c r="DG106" s="191">
        <v>0.0</v>
      </c>
      <c r="DH106" s="191">
        <v>0.0</v>
      </c>
      <c r="DI106" s="193"/>
      <c r="DJ106" s="193"/>
      <c r="DK106" s="193"/>
      <c r="DL106" s="193"/>
      <c r="DM106" s="193"/>
      <c r="DN106" s="193"/>
      <c r="DO106" s="193"/>
      <c r="DP106" s="193"/>
      <c r="DQ106" s="193"/>
      <c r="DR106" s="193"/>
      <c r="DS106" s="193"/>
      <c r="DT106" s="193"/>
      <c r="DU106" s="193"/>
      <c r="DV106" s="193"/>
      <c r="DW106" s="193"/>
      <c r="DX106" s="193"/>
      <c r="DY106" s="193"/>
      <c r="DZ106" s="193"/>
      <c r="EA106" s="193"/>
      <c r="EB106" s="193"/>
      <c r="EC106" s="193"/>
      <c r="ED106" s="193"/>
      <c r="EE106" s="193"/>
      <c r="EF106" s="193"/>
      <c r="EG106" s="193"/>
      <c r="EH106" s="193"/>
      <c r="EI106" s="193"/>
      <c r="EJ106" s="193"/>
      <c r="EK106" s="193"/>
      <c r="EL106" s="193"/>
      <c r="EM106" s="193"/>
      <c r="EN106" s="193"/>
      <c r="EO106" s="193"/>
      <c r="EP106" s="193"/>
      <c r="EQ106" s="193"/>
      <c r="ER106" s="193"/>
      <c r="ES106" s="193"/>
      <c r="ET106" s="193"/>
      <c r="EU106" s="193"/>
      <c r="EV106" s="193"/>
      <c r="EW106" s="193"/>
      <c r="EX106" s="193"/>
      <c r="EY106" s="193"/>
      <c r="EZ106" s="193"/>
      <c r="FA106" s="193"/>
      <c r="FB106" s="193"/>
      <c r="FC106" s="193"/>
      <c r="FD106" s="193"/>
      <c r="FE106" s="193"/>
      <c r="FF106" s="193"/>
      <c r="FG106" s="193"/>
      <c r="FH106" s="193"/>
      <c r="FI106" s="193"/>
      <c r="FJ106" s="193"/>
      <c r="FK106" s="193"/>
    </row>
    <row r="107">
      <c r="A107" s="176" t="s">
        <v>554</v>
      </c>
      <c r="B107" s="176" t="s">
        <v>555</v>
      </c>
      <c r="C107" s="177" t="s">
        <v>556</v>
      </c>
      <c r="D107" s="176" t="s">
        <v>557</v>
      </c>
      <c r="E107" s="178"/>
      <c r="F107" s="179"/>
      <c r="G107" s="180" t="s">
        <v>547</v>
      </c>
      <c r="H107" s="181" t="s">
        <v>170</v>
      </c>
      <c r="I107" s="181" t="s">
        <v>158</v>
      </c>
      <c r="J107" s="182"/>
      <c r="K107" s="182"/>
      <c r="L107" s="183">
        <f t="shared" si="2"/>
        <v>0</v>
      </c>
      <c r="M107" s="184">
        <v>20.0</v>
      </c>
      <c r="N107" s="183"/>
      <c r="O107" s="185"/>
      <c r="P107" s="186"/>
      <c r="Q107" s="186"/>
      <c r="R107" s="187"/>
      <c r="S107" s="188"/>
      <c r="T107" s="189" t="b">
        <v>0</v>
      </c>
      <c r="U107" s="189" t="b">
        <v>0</v>
      </c>
      <c r="V107" s="189" t="b">
        <v>0</v>
      </c>
      <c r="W107" s="189" t="b">
        <v>0</v>
      </c>
      <c r="X107" s="189" t="b">
        <v>0</v>
      </c>
      <c r="Y107" s="189" t="b">
        <v>0</v>
      </c>
      <c r="Z107" s="189" t="b">
        <v>0</v>
      </c>
      <c r="AA107" s="189" t="b">
        <v>0</v>
      </c>
      <c r="AB107" s="189" t="b">
        <v>0</v>
      </c>
      <c r="AC107" s="189" t="b">
        <v>0</v>
      </c>
      <c r="AD107" s="189" t="b">
        <v>0</v>
      </c>
      <c r="AE107" s="189" t="b">
        <v>0</v>
      </c>
      <c r="AF107" s="189" t="b">
        <v>0</v>
      </c>
      <c r="AG107" s="189" t="b">
        <v>0</v>
      </c>
      <c r="AH107" s="189" t="b">
        <v>0</v>
      </c>
      <c r="AI107" s="189" t="b">
        <v>0</v>
      </c>
      <c r="AJ107" s="189" t="b">
        <v>0</v>
      </c>
      <c r="AK107" s="189" t="b">
        <v>0</v>
      </c>
      <c r="AL107" s="189" t="b">
        <v>0</v>
      </c>
      <c r="AM107" s="185"/>
      <c r="AN107" s="190">
        <v>0.0</v>
      </c>
      <c r="AO107" s="190">
        <v>0.0</v>
      </c>
      <c r="AP107" s="190">
        <v>0.0</v>
      </c>
      <c r="AQ107" s="190">
        <v>0.0</v>
      </c>
      <c r="AR107" s="190">
        <v>0.0</v>
      </c>
      <c r="AS107" s="190">
        <v>0.0</v>
      </c>
      <c r="AT107" s="190">
        <v>0.0</v>
      </c>
      <c r="AU107" s="190">
        <v>0.0</v>
      </c>
      <c r="AV107" s="191">
        <v>0.0</v>
      </c>
      <c r="AW107" s="191">
        <v>0.0</v>
      </c>
      <c r="AX107" s="191">
        <v>0.0</v>
      </c>
      <c r="AY107" s="191">
        <v>0.0</v>
      </c>
      <c r="AZ107" s="191">
        <v>0.0</v>
      </c>
      <c r="BA107" s="191">
        <v>0.0</v>
      </c>
      <c r="BB107" s="191">
        <v>0.0</v>
      </c>
      <c r="BC107" s="191">
        <v>0.0</v>
      </c>
      <c r="BD107" s="190">
        <v>0.0</v>
      </c>
      <c r="BE107" s="190">
        <v>0.0</v>
      </c>
      <c r="BF107" s="190">
        <v>0.0</v>
      </c>
      <c r="BG107" s="190">
        <v>0.0</v>
      </c>
      <c r="BH107" s="190">
        <v>0.0</v>
      </c>
      <c r="BI107" s="190">
        <v>0.0</v>
      </c>
      <c r="BJ107" s="190">
        <v>0.0</v>
      </c>
      <c r="BK107" s="190">
        <v>0.0</v>
      </c>
      <c r="BL107" s="191">
        <v>0.0</v>
      </c>
      <c r="BM107" s="191">
        <v>0.0</v>
      </c>
      <c r="BN107" s="191">
        <v>0.0</v>
      </c>
      <c r="BO107" s="191">
        <v>0.0</v>
      </c>
      <c r="BP107" s="191">
        <v>0.0</v>
      </c>
      <c r="BQ107" s="191">
        <v>0.0</v>
      </c>
      <c r="BR107" s="191">
        <v>0.0</v>
      </c>
      <c r="BS107" s="191">
        <v>0.0</v>
      </c>
      <c r="BT107" s="193"/>
      <c r="BU107" s="191">
        <v>0.0</v>
      </c>
      <c r="BV107" s="191">
        <v>0.0</v>
      </c>
      <c r="BW107" s="191">
        <v>0.0</v>
      </c>
      <c r="BX107" s="191">
        <v>0.0</v>
      </c>
      <c r="BY107" s="191">
        <v>0.0</v>
      </c>
      <c r="BZ107" s="191">
        <v>0.0</v>
      </c>
      <c r="CA107" s="191">
        <v>0.0</v>
      </c>
      <c r="CB107" s="191">
        <v>0.0</v>
      </c>
      <c r="CC107" s="190">
        <v>0.0</v>
      </c>
      <c r="CD107" s="190">
        <v>0.0</v>
      </c>
      <c r="CE107" s="190">
        <v>0.0</v>
      </c>
      <c r="CF107" s="190">
        <v>0.0</v>
      </c>
      <c r="CG107" s="190">
        <v>0.0</v>
      </c>
      <c r="CH107" s="190">
        <v>0.0</v>
      </c>
      <c r="CI107" s="190">
        <v>0.0</v>
      </c>
      <c r="CJ107" s="190">
        <v>0.0</v>
      </c>
      <c r="CK107" s="191">
        <v>0.0</v>
      </c>
      <c r="CL107" s="191">
        <v>0.0</v>
      </c>
      <c r="CM107" s="191">
        <v>0.0</v>
      </c>
      <c r="CN107" s="191">
        <v>0.0</v>
      </c>
      <c r="CO107" s="191">
        <v>0.0</v>
      </c>
      <c r="CP107" s="191">
        <v>0.0</v>
      </c>
      <c r="CQ107" s="191">
        <v>0.0</v>
      </c>
      <c r="CR107" s="191">
        <v>0.0</v>
      </c>
      <c r="CS107" s="190">
        <v>0.0</v>
      </c>
      <c r="CT107" s="190">
        <v>0.0</v>
      </c>
      <c r="CU107" s="190">
        <v>0.0</v>
      </c>
      <c r="CV107" s="190">
        <v>0.0</v>
      </c>
      <c r="CW107" s="190">
        <v>0.0</v>
      </c>
      <c r="CX107" s="190">
        <v>0.0</v>
      </c>
      <c r="CY107" s="190">
        <v>0.0</v>
      </c>
      <c r="CZ107" s="190">
        <v>0.0</v>
      </c>
      <c r="DA107" s="191">
        <v>0.0</v>
      </c>
      <c r="DB107" s="191">
        <v>0.0</v>
      </c>
      <c r="DC107" s="191">
        <v>0.0</v>
      </c>
      <c r="DD107" s="191">
        <v>0.0</v>
      </c>
      <c r="DE107" s="191">
        <v>0.0</v>
      </c>
      <c r="DF107" s="191">
        <v>0.0</v>
      </c>
      <c r="DG107" s="191">
        <v>0.0</v>
      </c>
      <c r="DH107" s="191">
        <v>0.0</v>
      </c>
      <c r="DI107" s="193"/>
      <c r="DJ107" s="193"/>
      <c r="DK107" s="193"/>
      <c r="DL107" s="193"/>
      <c r="DM107" s="193"/>
      <c r="DN107" s="193"/>
      <c r="DO107" s="193"/>
      <c r="DP107" s="193"/>
      <c r="DQ107" s="193"/>
      <c r="DR107" s="193"/>
      <c r="DS107" s="193"/>
      <c r="DT107" s="193"/>
      <c r="DU107" s="193"/>
      <c r="DV107" s="193"/>
      <c r="DW107" s="193"/>
      <c r="DX107" s="193"/>
      <c r="DY107" s="193"/>
      <c r="DZ107" s="193"/>
      <c r="EA107" s="193"/>
      <c r="EB107" s="193"/>
      <c r="EC107" s="193"/>
      <c r="ED107" s="193"/>
      <c r="EE107" s="193"/>
      <c r="EF107" s="193"/>
      <c r="EG107" s="193"/>
      <c r="EH107" s="193"/>
      <c r="EI107" s="193"/>
      <c r="EJ107" s="193"/>
      <c r="EK107" s="193"/>
      <c r="EL107" s="193"/>
      <c r="EM107" s="193"/>
      <c r="EN107" s="193"/>
      <c r="EO107" s="193"/>
      <c r="EP107" s="193"/>
      <c r="EQ107" s="193"/>
      <c r="ER107" s="193"/>
      <c r="ES107" s="193"/>
      <c r="ET107" s="193"/>
      <c r="EU107" s="193"/>
      <c r="EV107" s="193"/>
      <c r="EW107" s="193"/>
      <c r="EX107" s="193"/>
      <c r="EY107" s="193"/>
      <c r="EZ107" s="193"/>
      <c r="FA107" s="193"/>
      <c r="FB107" s="193"/>
      <c r="FC107" s="193"/>
      <c r="FD107" s="193"/>
      <c r="FE107" s="193"/>
      <c r="FF107" s="193"/>
      <c r="FG107" s="193"/>
      <c r="FH107" s="193"/>
      <c r="FI107" s="193"/>
      <c r="FJ107" s="193"/>
      <c r="FK107" s="193"/>
    </row>
    <row r="108">
      <c r="A108" s="204" t="s">
        <v>558</v>
      </c>
      <c r="B108" s="204" t="s">
        <v>559</v>
      </c>
      <c r="C108" s="205" t="s">
        <v>560</v>
      </c>
      <c r="D108" s="204" t="s">
        <v>561</v>
      </c>
      <c r="E108" s="178"/>
      <c r="F108" s="179"/>
      <c r="G108" s="180" t="s">
        <v>547</v>
      </c>
      <c r="H108" s="194"/>
      <c r="I108" s="194"/>
      <c r="J108" s="182"/>
      <c r="K108" s="182"/>
      <c r="L108" s="183">
        <f t="shared" si="2"/>
        <v>0</v>
      </c>
      <c r="M108" s="184">
        <v>20.0</v>
      </c>
      <c r="N108" s="183"/>
      <c r="O108" s="185"/>
      <c r="P108" s="186"/>
      <c r="Q108" s="186"/>
      <c r="R108" s="187"/>
      <c r="S108" s="188"/>
      <c r="T108" s="189" t="b">
        <v>0</v>
      </c>
      <c r="U108" s="189" t="b">
        <v>0</v>
      </c>
      <c r="V108" s="189" t="b">
        <v>0</v>
      </c>
      <c r="W108" s="189" t="b">
        <v>0</v>
      </c>
      <c r="X108" s="189" t="b">
        <v>0</v>
      </c>
      <c r="Y108" s="189" t="b">
        <v>0</v>
      </c>
      <c r="Z108" s="189" t="b">
        <v>0</v>
      </c>
      <c r="AA108" s="189" t="b">
        <v>0</v>
      </c>
      <c r="AB108" s="189" t="b">
        <v>0</v>
      </c>
      <c r="AC108" s="189" t="b">
        <v>0</v>
      </c>
      <c r="AD108" s="189" t="b">
        <v>0</v>
      </c>
      <c r="AE108" s="189" t="b">
        <v>0</v>
      </c>
      <c r="AF108" s="189" t="b">
        <v>0</v>
      </c>
      <c r="AG108" s="189" t="b">
        <v>0</v>
      </c>
      <c r="AH108" s="189" t="b">
        <v>0</v>
      </c>
      <c r="AI108" s="189" t="b">
        <v>0</v>
      </c>
      <c r="AJ108" s="189" t="b">
        <v>0</v>
      </c>
      <c r="AK108" s="189" t="b">
        <v>0</v>
      </c>
      <c r="AL108" s="189" t="b">
        <v>0</v>
      </c>
      <c r="AM108" s="185"/>
      <c r="AN108" s="190">
        <v>0.0</v>
      </c>
      <c r="AO108" s="190">
        <v>0.0</v>
      </c>
      <c r="AP108" s="190">
        <v>0.0</v>
      </c>
      <c r="AQ108" s="190">
        <v>0.0</v>
      </c>
      <c r="AR108" s="190">
        <v>0.0</v>
      </c>
      <c r="AS108" s="190">
        <v>0.0</v>
      </c>
      <c r="AT108" s="190">
        <v>0.0</v>
      </c>
      <c r="AU108" s="190">
        <v>0.0</v>
      </c>
      <c r="AV108" s="191">
        <v>0.0</v>
      </c>
      <c r="AW108" s="191">
        <v>0.0</v>
      </c>
      <c r="AX108" s="191">
        <v>0.0</v>
      </c>
      <c r="AY108" s="191">
        <v>0.0</v>
      </c>
      <c r="AZ108" s="191">
        <v>0.0</v>
      </c>
      <c r="BA108" s="191">
        <v>0.0</v>
      </c>
      <c r="BB108" s="191">
        <v>0.0</v>
      </c>
      <c r="BC108" s="191">
        <v>0.0</v>
      </c>
      <c r="BD108" s="190">
        <v>0.0</v>
      </c>
      <c r="BE108" s="190">
        <v>0.0</v>
      </c>
      <c r="BF108" s="190">
        <v>0.0</v>
      </c>
      <c r="BG108" s="190">
        <v>0.0</v>
      </c>
      <c r="BH108" s="190">
        <v>0.0</v>
      </c>
      <c r="BI108" s="190">
        <v>0.0</v>
      </c>
      <c r="BJ108" s="190">
        <v>0.0</v>
      </c>
      <c r="BK108" s="190">
        <v>0.0</v>
      </c>
      <c r="BL108" s="191">
        <v>0.0</v>
      </c>
      <c r="BM108" s="191">
        <v>0.0</v>
      </c>
      <c r="BN108" s="191">
        <v>0.0</v>
      </c>
      <c r="BO108" s="191">
        <v>0.0</v>
      </c>
      <c r="BP108" s="191">
        <v>0.0</v>
      </c>
      <c r="BQ108" s="191">
        <v>0.0</v>
      </c>
      <c r="BR108" s="191">
        <v>0.0</v>
      </c>
      <c r="BS108" s="191">
        <v>0.0</v>
      </c>
      <c r="BT108" s="193"/>
      <c r="BU108" s="191">
        <v>0.0</v>
      </c>
      <c r="BV108" s="191">
        <v>0.0</v>
      </c>
      <c r="BW108" s="191">
        <v>0.0</v>
      </c>
      <c r="BX108" s="191">
        <v>0.0</v>
      </c>
      <c r="BY108" s="191">
        <v>0.0</v>
      </c>
      <c r="BZ108" s="191">
        <v>0.0</v>
      </c>
      <c r="CA108" s="191">
        <v>0.0</v>
      </c>
      <c r="CB108" s="191">
        <v>0.0</v>
      </c>
      <c r="CC108" s="190">
        <v>0.0</v>
      </c>
      <c r="CD108" s="190">
        <v>0.0</v>
      </c>
      <c r="CE108" s="190">
        <v>0.0</v>
      </c>
      <c r="CF108" s="190">
        <v>0.0</v>
      </c>
      <c r="CG108" s="190">
        <v>0.0</v>
      </c>
      <c r="CH108" s="190">
        <v>0.0</v>
      </c>
      <c r="CI108" s="190">
        <v>0.0</v>
      </c>
      <c r="CJ108" s="190">
        <v>0.0</v>
      </c>
      <c r="CK108" s="191">
        <v>0.0</v>
      </c>
      <c r="CL108" s="191">
        <v>0.0</v>
      </c>
      <c r="CM108" s="191">
        <v>0.0</v>
      </c>
      <c r="CN108" s="191">
        <v>0.0</v>
      </c>
      <c r="CO108" s="191">
        <v>0.0</v>
      </c>
      <c r="CP108" s="191">
        <v>0.0</v>
      </c>
      <c r="CQ108" s="191">
        <v>0.0</v>
      </c>
      <c r="CR108" s="191">
        <v>0.0</v>
      </c>
      <c r="CS108" s="190">
        <v>0.0</v>
      </c>
      <c r="CT108" s="190">
        <v>0.0</v>
      </c>
      <c r="CU108" s="190">
        <v>0.0</v>
      </c>
      <c r="CV108" s="190">
        <v>0.0</v>
      </c>
      <c r="CW108" s="190">
        <v>0.0</v>
      </c>
      <c r="CX108" s="190">
        <v>0.0</v>
      </c>
      <c r="CY108" s="190">
        <v>0.0</v>
      </c>
      <c r="CZ108" s="190">
        <v>0.0</v>
      </c>
      <c r="DA108" s="191">
        <v>0.0</v>
      </c>
      <c r="DB108" s="191">
        <v>0.0</v>
      </c>
      <c r="DC108" s="191">
        <v>0.0</v>
      </c>
      <c r="DD108" s="191">
        <v>0.0</v>
      </c>
      <c r="DE108" s="191">
        <v>0.0</v>
      </c>
      <c r="DF108" s="191">
        <v>0.0</v>
      </c>
      <c r="DG108" s="191">
        <v>0.0</v>
      </c>
      <c r="DH108" s="191">
        <v>0.0</v>
      </c>
      <c r="DI108" s="193"/>
      <c r="DJ108" s="193"/>
      <c r="DK108" s="193"/>
      <c r="DL108" s="193"/>
      <c r="DM108" s="193"/>
      <c r="DN108" s="193"/>
      <c r="DO108" s="193"/>
      <c r="DP108" s="193"/>
      <c r="DQ108" s="193"/>
      <c r="DR108" s="193"/>
      <c r="DS108" s="193"/>
      <c r="DT108" s="193"/>
      <c r="DU108" s="193"/>
      <c r="DV108" s="193"/>
      <c r="DW108" s="193"/>
      <c r="DX108" s="193"/>
      <c r="DY108" s="193"/>
      <c r="DZ108" s="193"/>
      <c r="EA108" s="193"/>
      <c r="EB108" s="193"/>
      <c r="EC108" s="193"/>
      <c r="ED108" s="193"/>
      <c r="EE108" s="193"/>
      <c r="EF108" s="193"/>
      <c r="EG108" s="193"/>
      <c r="EH108" s="193"/>
      <c r="EI108" s="193"/>
      <c r="EJ108" s="193"/>
      <c r="EK108" s="193"/>
      <c r="EL108" s="193"/>
      <c r="EM108" s="193"/>
      <c r="EN108" s="193"/>
      <c r="EO108" s="193"/>
      <c r="EP108" s="193"/>
      <c r="EQ108" s="193"/>
      <c r="ER108" s="193"/>
      <c r="ES108" s="193"/>
      <c r="ET108" s="193"/>
      <c r="EU108" s="193"/>
      <c r="EV108" s="193"/>
      <c r="EW108" s="193"/>
      <c r="EX108" s="193"/>
      <c r="EY108" s="193"/>
      <c r="EZ108" s="193"/>
      <c r="FA108" s="193"/>
      <c r="FB108" s="193"/>
      <c r="FC108" s="193"/>
      <c r="FD108" s="193"/>
      <c r="FE108" s="193"/>
      <c r="FF108" s="193"/>
      <c r="FG108" s="193"/>
      <c r="FH108" s="193"/>
      <c r="FI108" s="193"/>
      <c r="FJ108" s="193"/>
      <c r="FK108" s="193"/>
    </row>
    <row r="109">
      <c r="A109" s="176" t="s">
        <v>301</v>
      </c>
      <c r="B109" s="176" t="s">
        <v>562</v>
      </c>
      <c r="C109" s="177" t="s">
        <v>563</v>
      </c>
      <c r="D109" s="176" t="s">
        <v>564</v>
      </c>
      <c r="E109" s="178"/>
      <c r="F109" s="179"/>
      <c r="G109" s="180" t="s">
        <v>547</v>
      </c>
      <c r="H109" s="181" t="s">
        <v>170</v>
      </c>
      <c r="I109" s="181" t="s">
        <v>158</v>
      </c>
      <c r="J109" s="182"/>
      <c r="K109" s="182"/>
      <c r="L109" s="183">
        <f t="shared" si="2"/>
        <v>0</v>
      </c>
      <c r="M109" s="184">
        <v>20.0</v>
      </c>
      <c r="N109" s="183"/>
      <c r="O109" s="185"/>
      <c r="P109" s="186"/>
      <c r="Q109" s="186"/>
      <c r="R109" s="187"/>
      <c r="S109" s="188"/>
      <c r="T109" s="189" t="b">
        <v>0</v>
      </c>
      <c r="U109" s="189" t="b">
        <v>0</v>
      </c>
      <c r="V109" s="189" t="b">
        <v>0</v>
      </c>
      <c r="W109" s="189" t="b">
        <v>0</v>
      </c>
      <c r="X109" s="189" t="b">
        <v>0</v>
      </c>
      <c r="Y109" s="189" t="b">
        <v>0</v>
      </c>
      <c r="Z109" s="189" t="b">
        <v>0</v>
      </c>
      <c r="AA109" s="189" t="b">
        <v>0</v>
      </c>
      <c r="AB109" s="189" t="b">
        <v>0</v>
      </c>
      <c r="AC109" s="189" t="b">
        <v>0</v>
      </c>
      <c r="AD109" s="189" t="b">
        <v>0</v>
      </c>
      <c r="AE109" s="189" t="b">
        <v>0</v>
      </c>
      <c r="AF109" s="189" t="b">
        <v>0</v>
      </c>
      <c r="AG109" s="189" t="b">
        <v>0</v>
      </c>
      <c r="AH109" s="189" t="b">
        <v>0</v>
      </c>
      <c r="AI109" s="189" t="b">
        <v>0</v>
      </c>
      <c r="AJ109" s="189" t="b">
        <v>0</v>
      </c>
      <c r="AK109" s="189" t="b">
        <v>0</v>
      </c>
      <c r="AL109" s="189" t="b">
        <v>0</v>
      </c>
      <c r="AM109" s="185"/>
      <c r="AN109" s="190">
        <v>0.0</v>
      </c>
      <c r="AO109" s="190">
        <v>0.0</v>
      </c>
      <c r="AP109" s="190">
        <v>0.0</v>
      </c>
      <c r="AQ109" s="190">
        <v>0.0</v>
      </c>
      <c r="AR109" s="190">
        <v>0.0</v>
      </c>
      <c r="AS109" s="190">
        <v>0.0</v>
      </c>
      <c r="AT109" s="190">
        <v>0.0</v>
      </c>
      <c r="AU109" s="190">
        <v>0.0</v>
      </c>
      <c r="AV109" s="191">
        <v>0.0</v>
      </c>
      <c r="AW109" s="191">
        <v>0.0</v>
      </c>
      <c r="AX109" s="191">
        <v>0.0</v>
      </c>
      <c r="AY109" s="191">
        <v>0.0</v>
      </c>
      <c r="AZ109" s="191">
        <v>0.0</v>
      </c>
      <c r="BA109" s="191">
        <v>0.0</v>
      </c>
      <c r="BB109" s="191">
        <v>0.0</v>
      </c>
      <c r="BC109" s="191">
        <v>0.0</v>
      </c>
      <c r="BD109" s="190">
        <v>0.0</v>
      </c>
      <c r="BE109" s="190">
        <v>0.0</v>
      </c>
      <c r="BF109" s="190">
        <v>0.0</v>
      </c>
      <c r="BG109" s="190">
        <v>0.0</v>
      </c>
      <c r="BH109" s="190">
        <v>0.0</v>
      </c>
      <c r="BI109" s="190">
        <v>0.0</v>
      </c>
      <c r="BJ109" s="190">
        <v>0.0</v>
      </c>
      <c r="BK109" s="190">
        <v>0.0</v>
      </c>
      <c r="BL109" s="191">
        <v>0.0</v>
      </c>
      <c r="BM109" s="191">
        <v>0.0</v>
      </c>
      <c r="BN109" s="191">
        <v>0.0</v>
      </c>
      <c r="BO109" s="191">
        <v>0.0</v>
      </c>
      <c r="BP109" s="191">
        <v>0.0</v>
      </c>
      <c r="BQ109" s="191">
        <v>0.0</v>
      </c>
      <c r="BR109" s="191">
        <v>0.0</v>
      </c>
      <c r="BS109" s="191">
        <v>0.0</v>
      </c>
      <c r="BT109" s="193"/>
      <c r="BU109" s="191">
        <v>0.0</v>
      </c>
      <c r="BV109" s="191">
        <v>0.0</v>
      </c>
      <c r="BW109" s="191">
        <v>0.0</v>
      </c>
      <c r="BX109" s="191">
        <v>0.0</v>
      </c>
      <c r="BY109" s="191">
        <v>0.0</v>
      </c>
      <c r="BZ109" s="191">
        <v>0.0</v>
      </c>
      <c r="CA109" s="191">
        <v>0.0</v>
      </c>
      <c r="CB109" s="191">
        <v>0.0</v>
      </c>
      <c r="CC109" s="190">
        <v>0.0</v>
      </c>
      <c r="CD109" s="190">
        <v>0.0</v>
      </c>
      <c r="CE109" s="190">
        <v>0.0</v>
      </c>
      <c r="CF109" s="190">
        <v>0.0</v>
      </c>
      <c r="CG109" s="190">
        <v>0.0</v>
      </c>
      <c r="CH109" s="190">
        <v>0.0</v>
      </c>
      <c r="CI109" s="190">
        <v>0.0</v>
      </c>
      <c r="CJ109" s="190">
        <v>0.0</v>
      </c>
      <c r="CK109" s="191">
        <v>0.0</v>
      </c>
      <c r="CL109" s="191">
        <v>0.0</v>
      </c>
      <c r="CM109" s="191">
        <v>0.0</v>
      </c>
      <c r="CN109" s="191">
        <v>0.0</v>
      </c>
      <c r="CO109" s="191">
        <v>0.0</v>
      </c>
      <c r="CP109" s="191">
        <v>0.0</v>
      </c>
      <c r="CQ109" s="191">
        <v>0.0</v>
      </c>
      <c r="CR109" s="191">
        <v>0.0</v>
      </c>
      <c r="CS109" s="190">
        <v>0.0</v>
      </c>
      <c r="CT109" s="190">
        <v>0.0</v>
      </c>
      <c r="CU109" s="190">
        <v>0.0</v>
      </c>
      <c r="CV109" s="190">
        <v>0.0</v>
      </c>
      <c r="CW109" s="190">
        <v>0.0</v>
      </c>
      <c r="CX109" s="190">
        <v>0.0</v>
      </c>
      <c r="CY109" s="190">
        <v>0.0</v>
      </c>
      <c r="CZ109" s="190">
        <v>0.0</v>
      </c>
      <c r="DA109" s="191">
        <v>0.0</v>
      </c>
      <c r="DB109" s="191">
        <v>0.0</v>
      </c>
      <c r="DC109" s="191">
        <v>0.0</v>
      </c>
      <c r="DD109" s="191">
        <v>0.0</v>
      </c>
      <c r="DE109" s="191">
        <v>0.0</v>
      </c>
      <c r="DF109" s="191">
        <v>0.0</v>
      </c>
      <c r="DG109" s="191">
        <v>0.0</v>
      </c>
      <c r="DH109" s="191">
        <v>0.0</v>
      </c>
      <c r="DI109" s="193"/>
      <c r="DJ109" s="193"/>
      <c r="DK109" s="193"/>
      <c r="DL109" s="193"/>
      <c r="DM109" s="193"/>
      <c r="DN109" s="193"/>
      <c r="DO109" s="193"/>
      <c r="DP109" s="193"/>
      <c r="DQ109" s="193"/>
      <c r="DR109" s="193"/>
      <c r="DS109" s="193"/>
      <c r="DT109" s="193"/>
      <c r="DU109" s="193"/>
      <c r="DV109" s="193"/>
      <c r="DW109" s="193"/>
      <c r="DX109" s="193"/>
      <c r="DY109" s="193"/>
      <c r="DZ109" s="193"/>
      <c r="EA109" s="193"/>
      <c r="EB109" s="193"/>
      <c r="EC109" s="193"/>
      <c r="ED109" s="193"/>
      <c r="EE109" s="193"/>
      <c r="EF109" s="193"/>
      <c r="EG109" s="193"/>
      <c r="EH109" s="193"/>
      <c r="EI109" s="193"/>
      <c r="EJ109" s="193"/>
      <c r="EK109" s="193"/>
      <c r="EL109" s="193"/>
      <c r="EM109" s="193"/>
      <c r="EN109" s="193"/>
      <c r="EO109" s="193"/>
      <c r="EP109" s="193"/>
      <c r="EQ109" s="193"/>
      <c r="ER109" s="193"/>
      <c r="ES109" s="193"/>
      <c r="ET109" s="193"/>
      <c r="EU109" s="193"/>
      <c r="EV109" s="193"/>
      <c r="EW109" s="193"/>
      <c r="EX109" s="193"/>
      <c r="EY109" s="193"/>
      <c r="EZ109" s="193"/>
      <c r="FA109" s="193"/>
      <c r="FB109" s="193"/>
      <c r="FC109" s="193"/>
      <c r="FD109" s="193"/>
      <c r="FE109" s="193"/>
      <c r="FF109" s="193"/>
      <c r="FG109" s="193"/>
      <c r="FH109" s="193"/>
      <c r="FI109" s="193"/>
      <c r="FJ109" s="193"/>
      <c r="FK109" s="193"/>
    </row>
    <row r="110">
      <c r="A110" s="176" t="s">
        <v>565</v>
      </c>
      <c r="B110" s="176" t="s">
        <v>566</v>
      </c>
      <c r="C110" s="177" t="s">
        <v>567</v>
      </c>
      <c r="D110" s="176" t="s">
        <v>568</v>
      </c>
      <c r="E110" s="178"/>
      <c r="F110" s="179"/>
      <c r="G110" s="180" t="s">
        <v>547</v>
      </c>
      <c r="H110" s="181" t="s">
        <v>175</v>
      </c>
      <c r="I110" s="194"/>
      <c r="J110" s="182"/>
      <c r="K110" s="182"/>
      <c r="L110" s="183">
        <f t="shared" si="2"/>
        <v>0</v>
      </c>
      <c r="M110" s="184">
        <v>20.0</v>
      </c>
      <c r="N110" s="183"/>
      <c r="O110" s="185"/>
      <c r="P110" s="186"/>
      <c r="Q110" s="186"/>
      <c r="R110" s="187"/>
      <c r="S110" s="188"/>
      <c r="T110" s="189" t="b">
        <v>0</v>
      </c>
      <c r="U110" s="189" t="b">
        <v>0</v>
      </c>
      <c r="V110" s="189" t="b">
        <v>0</v>
      </c>
      <c r="W110" s="189" t="b">
        <v>0</v>
      </c>
      <c r="X110" s="189" t="b">
        <v>0</v>
      </c>
      <c r="Y110" s="189" t="b">
        <v>0</v>
      </c>
      <c r="Z110" s="189" t="b">
        <v>0</v>
      </c>
      <c r="AA110" s="189" t="b">
        <v>0</v>
      </c>
      <c r="AB110" s="189" t="b">
        <v>0</v>
      </c>
      <c r="AC110" s="189" t="b">
        <v>0</v>
      </c>
      <c r="AD110" s="189" t="b">
        <v>0</v>
      </c>
      <c r="AE110" s="189" t="b">
        <v>0</v>
      </c>
      <c r="AF110" s="189" t="b">
        <v>0</v>
      </c>
      <c r="AG110" s="189" t="b">
        <v>0</v>
      </c>
      <c r="AH110" s="189" t="b">
        <v>0</v>
      </c>
      <c r="AI110" s="189" t="b">
        <v>0</v>
      </c>
      <c r="AJ110" s="189" t="b">
        <v>0</v>
      </c>
      <c r="AK110" s="189" t="b">
        <v>0</v>
      </c>
      <c r="AL110" s="189" t="b">
        <v>0</v>
      </c>
      <c r="AM110" s="185"/>
      <c r="AN110" s="190">
        <v>0.0</v>
      </c>
      <c r="AO110" s="190">
        <v>0.0</v>
      </c>
      <c r="AP110" s="190">
        <v>0.0</v>
      </c>
      <c r="AQ110" s="190">
        <v>0.0</v>
      </c>
      <c r="AR110" s="190">
        <v>0.0</v>
      </c>
      <c r="AS110" s="190">
        <v>0.0</v>
      </c>
      <c r="AT110" s="190">
        <v>0.0</v>
      </c>
      <c r="AU110" s="190">
        <v>0.0</v>
      </c>
      <c r="AV110" s="191">
        <v>0.0</v>
      </c>
      <c r="AW110" s="191">
        <v>0.0</v>
      </c>
      <c r="AX110" s="191">
        <v>0.0</v>
      </c>
      <c r="AY110" s="191">
        <v>0.0</v>
      </c>
      <c r="AZ110" s="191">
        <v>0.0</v>
      </c>
      <c r="BA110" s="191">
        <v>0.0</v>
      </c>
      <c r="BB110" s="191">
        <v>0.0</v>
      </c>
      <c r="BC110" s="191">
        <v>0.0</v>
      </c>
      <c r="BD110" s="190">
        <v>0.0</v>
      </c>
      <c r="BE110" s="190">
        <v>0.0</v>
      </c>
      <c r="BF110" s="190">
        <v>0.0</v>
      </c>
      <c r="BG110" s="190">
        <v>0.0</v>
      </c>
      <c r="BH110" s="190">
        <v>0.0</v>
      </c>
      <c r="BI110" s="190">
        <v>0.0</v>
      </c>
      <c r="BJ110" s="190">
        <v>0.0</v>
      </c>
      <c r="BK110" s="190">
        <v>0.0</v>
      </c>
      <c r="BL110" s="191">
        <v>0.0</v>
      </c>
      <c r="BM110" s="191">
        <v>0.0</v>
      </c>
      <c r="BN110" s="191">
        <v>0.0</v>
      </c>
      <c r="BO110" s="191">
        <v>0.0</v>
      </c>
      <c r="BP110" s="191">
        <v>0.0</v>
      </c>
      <c r="BQ110" s="191">
        <v>0.0</v>
      </c>
      <c r="BR110" s="191">
        <v>0.0</v>
      </c>
      <c r="BS110" s="191">
        <v>0.0</v>
      </c>
      <c r="BT110" s="193"/>
      <c r="BU110" s="191">
        <v>0.0</v>
      </c>
      <c r="BV110" s="191">
        <v>0.0</v>
      </c>
      <c r="BW110" s="191">
        <v>0.0</v>
      </c>
      <c r="BX110" s="191">
        <v>0.0</v>
      </c>
      <c r="BY110" s="191">
        <v>0.0</v>
      </c>
      <c r="BZ110" s="191">
        <v>0.0</v>
      </c>
      <c r="CA110" s="191">
        <v>0.0</v>
      </c>
      <c r="CB110" s="191">
        <v>0.0</v>
      </c>
      <c r="CC110" s="190">
        <v>0.0</v>
      </c>
      <c r="CD110" s="190">
        <v>0.0</v>
      </c>
      <c r="CE110" s="190">
        <v>0.0</v>
      </c>
      <c r="CF110" s="190">
        <v>0.0</v>
      </c>
      <c r="CG110" s="190">
        <v>0.0</v>
      </c>
      <c r="CH110" s="190">
        <v>0.0</v>
      </c>
      <c r="CI110" s="190">
        <v>0.0</v>
      </c>
      <c r="CJ110" s="190">
        <v>0.0</v>
      </c>
      <c r="CK110" s="191">
        <v>0.0</v>
      </c>
      <c r="CL110" s="191">
        <v>0.0</v>
      </c>
      <c r="CM110" s="191">
        <v>0.0</v>
      </c>
      <c r="CN110" s="191">
        <v>0.0</v>
      </c>
      <c r="CO110" s="191">
        <v>0.0</v>
      </c>
      <c r="CP110" s="191">
        <v>0.0</v>
      </c>
      <c r="CQ110" s="191">
        <v>0.0</v>
      </c>
      <c r="CR110" s="191">
        <v>0.0</v>
      </c>
      <c r="CS110" s="190">
        <v>0.0</v>
      </c>
      <c r="CT110" s="190">
        <v>0.0</v>
      </c>
      <c r="CU110" s="190">
        <v>0.0</v>
      </c>
      <c r="CV110" s="190">
        <v>0.0</v>
      </c>
      <c r="CW110" s="190">
        <v>0.0</v>
      </c>
      <c r="CX110" s="190">
        <v>0.0</v>
      </c>
      <c r="CY110" s="190">
        <v>0.0</v>
      </c>
      <c r="CZ110" s="190">
        <v>0.0</v>
      </c>
      <c r="DA110" s="191">
        <v>0.0</v>
      </c>
      <c r="DB110" s="191">
        <v>0.0</v>
      </c>
      <c r="DC110" s="191">
        <v>0.0</v>
      </c>
      <c r="DD110" s="191">
        <v>0.0</v>
      </c>
      <c r="DE110" s="191">
        <v>0.0</v>
      </c>
      <c r="DF110" s="191">
        <v>0.0</v>
      </c>
      <c r="DG110" s="191">
        <v>0.0</v>
      </c>
      <c r="DH110" s="191">
        <v>0.0</v>
      </c>
      <c r="DI110" s="193"/>
      <c r="DJ110" s="193"/>
      <c r="DK110" s="193"/>
      <c r="DL110" s="193"/>
      <c r="DM110" s="193"/>
      <c r="DN110" s="193"/>
      <c r="DO110" s="193"/>
      <c r="DP110" s="193"/>
      <c r="DQ110" s="193"/>
      <c r="DR110" s="193"/>
      <c r="DS110" s="193"/>
      <c r="DT110" s="193"/>
      <c r="DU110" s="193"/>
      <c r="DV110" s="193"/>
      <c r="DW110" s="193"/>
      <c r="DX110" s="193"/>
      <c r="DY110" s="193"/>
      <c r="DZ110" s="193"/>
      <c r="EA110" s="193"/>
      <c r="EB110" s="193"/>
      <c r="EC110" s="193"/>
      <c r="ED110" s="193"/>
      <c r="EE110" s="193"/>
      <c r="EF110" s="193"/>
      <c r="EG110" s="193"/>
      <c r="EH110" s="193"/>
      <c r="EI110" s="193"/>
      <c r="EJ110" s="193"/>
      <c r="EK110" s="193"/>
      <c r="EL110" s="193"/>
      <c r="EM110" s="193"/>
      <c r="EN110" s="193"/>
      <c r="EO110" s="193"/>
      <c r="EP110" s="193"/>
      <c r="EQ110" s="193"/>
      <c r="ER110" s="193"/>
      <c r="ES110" s="193"/>
      <c r="ET110" s="193"/>
      <c r="EU110" s="193"/>
      <c r="EV110" s="193"/>
      <c r="EW110" s="193"/>
      <c r="EX110" s="193"/>
      <c r="EY110" s="193"/>
      <c r="EZ110" s="193"/>
      <c r="FA110" s="193"/>
      <c r="FB110" s="193"/>
      <c r="FC110" s="193"/>
      <c r="FD110" s="193"/>
      <c r="FE110" s="193"/>
      <c r="FF110" s="193"/>
      <c r="FG110" s="193"/>
      <c r="FH110" s="193"/>
      <c r="FI110" s="193"/>
      <c r="FJ110" s="193"/>
      <c r="FK110" s="193"/>
    </row>
    <row r="111">
      <c r="A111" s="176" t="s">
        <v>569</v>
      </c>
      <c r="B111" s="176" t="s">
        <v>570</v>
      </c>
      <c r="C111" s="177" t="s">
        <v>571</v>
      </c>
      <c r="D111" s="176" t="s">
        <v>572</v>
      </c>
      <c r="E111" s="178"/>
      <c r="F111" s="179"/>
      <c r="G111" s="180" t="s">
        <v>547</v>
      </c>
      <c r="H111" s="181" t="s">
        <v>175</v>
      </c>
      <c r="I111" s="181" t="s">
        <v>158</v>
      </c>
      <c r="J111" s="182"/>
      <c r="K111" s="182"/>
      <c r="L111" s="183">
        <f t="shared" si="2"/>
        <v>0</v>
      </c>
      <c r="M111" s="184">
        <v>20.0</v>
      </c>
      <c r="N111" s="183"/>
      <c r="O111" s="185"/>
      <c r="P111" s="186"/>
      <c r="Q111" s="186"/>
      <c r="R111" s="187"/>
      <c r="S111" s="188"/>
      <c r="T111" s="189" t="b">
        <v>0</v>
      </c>
      <c r="U111" s="189" t="b">
        <v>0</v>
      </c>
      <c r="V111" s="189" t="b">
        <v>0</v>
      </c>
      <c r="W111" s="189" t="b">
        <v>0</v>
      </c>
      <c r="X111" s="189" t="b">
        <v>0</v>
      </c>
      <c r="Y111" s="189" t="b">
        <v>0</v>
      </c>
      <c r="Z111" s="189" t="b">
        <v>0</v>
      </c>
      <c r="AA111" s="189" t="b">
        <v>0</v>
      </c>
      <c r="AB111" s="189" t="b">
        <v>0</v>
      </c>
      <c r="AC111" s="189" t="b">
        <v>0</v>
      </c>
      <c r="AD111" s="189" t="b">
        <v>0</v>
      </c>
      <c r="AE111" s="189" t="b">
        <v>0</v>
      </c>
      <c r="AF111" s="189" t="b">
        <v>0</v>
      </c>
      <c r="AG111" s="189" t="b">
        <v>0</v>
      </c>
      <c r="AH111" s="189" t="b">
        <v>0</v>
      </c>
      <c r="AI111" s="189" t="b">
        <v>0</v>
      </c>
      <c r="AJ111" s="189" t="b">
        <v>0</v>
      </c>
      <c r="AK111" s="189" t="b">
        <v>0</v>
      </c>
      <c r="AL111" s="189" t="b">
        <v>0</v>
      </c>
      <c r="AM111" s="185"/>
      <c r="AN111" s="190">
        <v>0.0</v>
      </c>
      <c r="AO111" s="190">
        <v>0.0</v>
      </c>
      <c r="AP111" s="190">
        <v>0.0</v>
      </c>
      <c r="AQ111" s="190">
        <v>0.0</v>
      </c>
      <c r="AR111" s="190">
        <v>0.0</v>
      </c>
      <c r="AS111" s="190">
        <v>0.0</v>
      </c>
      <c r="AT111" s="190">
        <v>0.0</v>
      </c>
      <c r="AU111" s="190">
        <v>0.0</v>
      </c>
      <c r="AV111" s="191">
        <v>0.0</v>
      </c>
      <c r="AW111" s="191">
        <v>0.0</v>
      </c>
      <c r="AX111" s="191">
        <v>0.0</v>
      </c>
      <c r="AY111" s="191">
        <v>0.0</v>
      </c>
      <c r="AZ111" s="191">
        <v>0.0</v>
      </c>
      <c r="BA111" s="191">
        <v>0.0</v>
      </c>
      <c r="BB111" s="191">
        <v>0.0</v>
      </c>
      <c r="BC111" s="191">
        <v>0.0</v>
      </c>
      <c r="BD111" s="190">
        <v>0.0</v>
      </c>
      <c r="BE111" s="190">
        <v>0.0</v>
      </c>
      <c r="BF111" s="190">
        <v>0.0</v>
      </c>
      <c r="BG111" s="190">
        <v>0.0</v>
      </c>
      <c r="BH111" s="190">
        <v>0.0</v>
      </c>
      <c r="BI111" s="190">
        <v>0.0</v>
      </c>
      <c r="BJ111" s="190">
        <v>0.0</v>
      </c>
      <c r="BK111" s="190">
        <v>0.0</v>
      </c>
      <c r="BL111" s="191">
        <v>0.0</v>
      </c>
      <c r="BM111" s="191">
        <v>0.0</v>
      </c>
      <c r="BN111" s="191">
        <v>0.0</v>
      </c>
      <c r="BO111" s="191">
        <v>0.0</v>
      </c>
      <c r="BP111" s="191">
        <v>0.0</v>
      </c>
      <c r="BQ111" s="191">
        <v>0.0</v>
      </c>
      <c r="BR111" s="191">
        <v>0.0</v>
      </c>
      <c r="BS111" s="191">
        <v>0.0</v>
      </c>
      <c r="BT111" s="193"/>
      <c r="BU111" s="191">
        <v>0.0</v>
      </c>
      <c r="BV111" s="191">
        <v>0.0</v>
      </c>
      <c r="BW111" s="191">
        <v>0.0</v>
      </c>
      <c r="BX111" s="191">
        <v>0.0</v>
      </c>
      <c r="BY111" s="191">
        <v>0.0</v>
      </c>
      <c r="BZ111" s="191">
        <v>0.0</v>
      </c>
      <c r="CA111" s="191">
        <v>0.0</v>
      </c>
      <c r="CB111" s="191">
        <v>0.0</v>
      </c>
      <c r="CC111" s="190">
        <v>0.0</v>
      </c>
      <c r="CD111" s="190">
        <v>0.0</v>
      </c>
      <c r="CE111" s="190">
        <v>0.0</v>
      </c>
      <c r="CF111" s="190">
        <v>0.0</v>
      </c>
      <c r="CG111" s="190">
        <v>0.0</v>
      </c>
      <c r="CH111" s="190">
        <v>0.0</v>
      </c>
      <c r="CI111" s="190">
        <v>0.0</v>
      </c>
      <c r="CJ111" s="190">
        <v>0.0</v>
      </c>
      <c r="CK111" s="191">
        <v>0.0</v>
      </c>
      <c r="CL111" s="191">
        <v>0.0</v>
      </c>
      <c r="CM111" s="191">
        <v>0.0</v>
      </c>
      <c r="CN111" s="191">
        <v>0.0</v>
      </c>
      <c r="CO111" s="191">
        <v>0.0</v>
      </c>
      <c r="CP111" s="191">
        <v>0.0</v>
      </c>
      <c r="CQ111" s="191">
        <v>0.0</v>
      </c>
      <c r="CR111" s="191">
        <v>0.0</v>
      </c>
      <c r="CS111" s="190">
        <v>0.0</v>
      </c>
      <c r="CT111" s="190">
        <v>0.0</v>
      </c>
      <c r="CU111" s="190">
        <v>0.0</v>
      </c>
      <c r="CV111" s="190">
        <v>0.0</v>
      </c>
      <c r="CW111" s="190">
        <v>0.0</v>
      </c>
      <c r="CX111" s="190">
        <v>0.0</v>
      </c>
      <c r="CY111" s="190">
        <v>0.0</v>
      </c>
      <c r="CZ111" s="190">
        <v>0.0</v>
      </c>
      <c r="DA111" s="191">
        <v>0.0</v>
      </c>
      <c r="DB111" s="191">
        <v>0.0</v>
      </c>
      <c r="DC111" s="191">
        <v>0.0</v>
      </c>
      <c r="DD111" s="191">
        <v>0.0</v>
      </c>
      <c r="DE111" s="191">
        <v>0.0</v>
      </c>
      <c r="DF111" s="191">
        <v>0.0</v>
      </c>
      <c r="DG111" s="191">
        <v>0.0</v>
      </c>
      <c r="DH111" s="191">
        <v>0.0</v>
      </c>
      <c r="DI111" s="193"/>
      <c r="DJ111" s="193"/>
      <c r="DK111" s="193"/>
      <c r="DL111" s="193"/>
      <c r="DM111" s="193"/>
      <c r="DN111" s="193"/>
      <c r="DO111" s="193"/>
      <c r="DP111" s="193"/>
      <c r="DQ111" s="193"/>
      <c r="DR111" s="193"/>
      <c r="DS111" s="193"/>
      <c r="DT111" s="193"/>
      <c r="DU111" s="193"/>
      <c r="DV111" s="193"/>
      <c r="DW111" s="193"/>
      <c r="DX111" s="193"/>
      <c r="DY111" s="193"/>
      <c r="DZ111" s="193"/>
      <c r="EA111" s="193"/>
      <c r="EB111" s="193"/>
      <c r="EC111" s="193"/>
      <c r="ED111" s="193"/>
      <c r="EE111" s="193"/>
      <c r="EF111" s="193"/>
      <c r="EG111" s="193"/>
      <c r="EH111" s="193"/>
      <c r="EI111" s="193"/>
      <c r="EJ111" s="193"/>
      <c r="EK111" s="193"/>
      <c r="EL111" s="193"/>
      <c r="EM111" s="193"/>
      <c r="EN111" s="193"/>
      <c r="EO111" s="193"/>
      <c r="EP111" s="193"/>
      <c r="EQ111" s="193"/>
      <c r="ER111" s="193"/>
      <c r="ES111" s="193"/>
      <c r="ET111" s="193"/>
      <c r="EU111" s="193"/>
      <c r="EV111" s="193"/>
      <c r="EW111" s="193"/>
      <c r="EX111" s="193"/>
      <c r="EY111" s="193"/>
      <c r="EZ111" s="193"/>
      <c r="FA111" s="193"/>
      <c r="FB111" s="193"/>
      <c r="FC111" s="193"/>
      <c r="FD111" s="193"/>
      <c r="FE111" s="193"/>
      <c r="FF111" s="193"/>
      <c r="FG111" s="193"/>
      <c r="FH111" s="193"/>
      <c r="FI111" s="193"/>
      <c r="FJ111" s="193"/>
      <c r="FK111" s="193"/>
    </row>
    <row r="112">
      <c r="A112" s="176" t="s">
        <v>573</v>
      </c>
      <c r="B112" s="176" t="s">
        <v>574</v>
      </c>
      <c r="C112" s="196">
        <v>9.162807177E9</v>
      </c>
      <c r="D112" s="176" t="s">
        <v>575</v>
      </c>
      <c r="E112" s="178"/>
      <c r="F112" s="179"/>
      <c r="G112" s="180" t="s">
        <v>547</v>
      </c>
      <c r="H112" s="181" t="s">
        <v>175</v>
      </c>
      <c r="I112" s="181" t="s">
        <v>158</v>
      </c>
      <c r="J112" s="182"/>
      <c r="K112" s="182"/>
      <c r="L112" s="183">
        <f t="shared" si="2"/>
        <v>0</v>
      </c>
      <c r="M112" s="184">
        <v>20.0</v>
      </c>
      <c r="N112" s="183"/>
      <c r="O112" s="185"/>
      <c r="P112" s="186"/>
      <c r="Q112" s="186"/>
      <c r="R112" s="187"/>
      <c r="S112" s="188"/>
      <c r="T112" s="189" t="b">
        <v>0</v>
      </c>
      <c r="U112" s="189" t="b">
        <v>0</v>
      </c>
      <c r="V112" s="189" t="b">
        <v>0</v>
      </c>
      <c r="W112" s="189" t="b">
        <v>0</v>
      </c>
      <c r="X112" s="189" t="b">
        <v>0</v>
      </c>
      <c r="Y112" s="189" t="b">
        <v>0</v>
      </c>
      <c r="Z112" s="189" t="b">
        <v>0</v>
      </c>
      <c r="AA112" s="189" t="b">
        <v>0</v>
      </c>
      <c r="AB112" s="189" t="b">
        <v>0</v>
      </c>
      <c r="AC112" s="189" t="b">
        <v>0</v>
      </c>
      <c r="AD112" s="189" t="b">
        <v>0</v>
      </c>
      <c r="AE112" s="189" t="b">
        <v>0</v>
      </c>
      <c r="AF112" s="189" t="b">
        <v>0</v>
      </c>
      <c r="AG112" s="189" t="b">
        <v>0</v>
      </c>
      <c r="AH112" s="189" t="b">
        <v>0</v>
      </c>
      <c r="AI112" s="189" t="b">
        <v>0</v>
      </c>
      <c r="AJ112" s="189" t="b">
        <v>0</v>
      </c>
      <c r="AK112" s="189" t="b">
        <v>0</v>
      </c>
      <c r="AL112" s="189" t="b">
        <v>0</v>
      </c>
      <c r="AM112" s="185"/>
      <c r="AN112" s="190">
        <v>0.0</v>
      </c>
      <c r="AO112" s="190">
        <v>0.0</v>
      </c>
      <c r="AP112" s="190">
        <v>0.0</v>
      </c>
      <c r="AQ112" s="190">
        <v>0.0</v>
      </c>
      <c r="AR112" s="190">
        <v>0.0</v>
      </c>
      <c r="AS112" s="190">
        <v>0.0</v>
      </c>
      <c r="AT112" s="190">
        <v>0.0</v>
      </c>
      <c r="AU112" s="190">
        <v>0.0</v>
      </c>
      <c r="AV112" s="191">
        <v>0.0</v>
      </c>
      <c r="AW112" s="191">
        <v>0.0</v>
      </c>
      <c r="AX112" s="191">
        <v>0.0</v>
      </c>
      <c r="AY112" s="191">
        <v>0.0</v>
      </c>
      <c r="AZ112" s="191">
        <v>0.0</v>
      </c>
      <c r="BA112" s="191">
        <v>0.0</v>
      </c>
      <c r="BB112" s="191">
        <v>0.0</v>
      </c>
      <c r="BC112" s="191">
        <v>0.0</v>
      </c>
      <c r="BD112" s="190">
        <v>0.0</v>
      </c>
      <c r="BE112" s="190">
        <v>0.0</v>
      </c>
      <c r="BF112" s="190">
        <v>0.0</v>
      </c>
      <c r="BG112" s="190">
        <v>0.0</v>
      </c>
      <c r="BH112" s="190">
        <v>0.0</v>
      </c>
      <c r="BI112" s="190">
        <v>0.0</v>
      </c>
      <c r="BJ112" s="190">
        <v>0.0</v>
      </c>
      <c r="BK112" s="190">
        <v>0.0</v>
      </c>
      <c r="BL112" s="191">
        <v>0.0</v>
      </c>
      <c r="BM112" s="191">
        <v>0.0</v>
      </c>
      <c r="BN112" s="191">
        <v>0.0</v>
      </c>
      <c r="BO112" s="191">
        <v>0.0</v>
      </c>
      <c r="BP112" s="191">
        <v>0.0</v>
      </c>
      <c r="BQ112" s="191">
        <v>0.0</v>
      </c>
      <c r="BR112" s="191">
        <v>0.0</v>
      </c>
      <c r="BS112" s="191">
        <v>0.0</v>
      </c>
      <c r="BT112" s="193"/>
      <c r="BU112" s="191">
        <v>0.0</v>
      </c>
      <c r="BV112" s="191">
        <v>0.0</v>
      </c>
      <c r="BW112" s="191">
        <v>0.0</v>
      </c>
      <c r="BX112" s="191">
        <v>0.0</v>
      </c>
      <c r="BY112" s="191">
        <v>0.0</v>
      </c>
      <c r="BZ112" s="191">
        <v>0.0</v>
      </c>
      <c r="CA112" s="191">
        <v>0.0</v>
      </c>
      <c r="CB112" s="191">
        <v>0.0</v>
      </c>
      <c r="CC112" s="190">
        <v>0.0</v>
      </c>
      <c r="CD112" s="190">
        <v>0.0</v>
      </c>
      <c r="CE112" s="190">
        <v>0.0</v>
      </c>
      <c r="CF112" s="190">
        <v>0.0</v>
      </c>
      <c r="CG112" s="190">
        <v>0.0</v>
      </c>
      <c r="CH112" s="190">
        <v>0.0</v>
      </c>
      <c r="CI112" s="190">
        <v>0.0</v>
      </c>
      <c r="CJ112" s="190">
        <v>0.0</v>
      </c>
      <c r="CK112" s="191">
        <v>0.0</v>
      </c>
      <c r="CL112" s="191">
        <v>0.0</v>
      </c>
      <c r="CM112" s="191">
        <v>0.0</v>
      </c>
      <c r="CN112" s="191">
        <v>0.0</v>
      </c>
      <c r="CO112" s="191">
        <v>0.0</v>
      </c>
      <c r="CP112" s="191">
        <v>0.0</v>
      </c>
      <c r="CQ112" s="191">
        <v>0.0</v>
      </c>
      <c r="CR112" s="191">
        <v>0.0</v>
      </c>
      <c r="CS112" s="190">
        <v>0.0</v>
      </c>
      <c r="CT112" s="190">
        <v>0.0</v>
      </c>
      <c r="CU112" s="190">
        <v>0.0</v>
      </c>
      <c r="CV112" s="190">
        <v>0.0</v>
      </c>
      <c r="CW112" s="190">
        <v>0.0</v>
      </c>
      <c r="CX112" s="190">
        <v>0.0</v>
      </c>
      <c r="CY112" s="190">
        <v>0.0</v>
      </c>
      <c r="CZ112" s="190">
        <v>0.0</v>
      </c>
      <c r="DA112" s="191">
        <v>0.0</v>
      </c>
      <c r="DB112" s="191">
        <v>0.0</v>
      </c>
      <c r="DC112" s="191">
        <v>0.0</v>
      </c>
      <c r="DD112" s="191">
        <v>0.0</v>
      </c>
      <c r="DE112" s="191">
        <v>0.0</v>
      </c>
      <c r="DF112" s="191">
        <v>0.0</v>
      </c>
      <c r="DG112" s="191">
        <v>0.0</v>
      </c>
      <c r="DH112" s="191">
        <v>0.0</v>
      </c>
      <c r="DI112" s="193"/>
      <c r="DJ112" s="193"/>
      <c r="DK112" s="193"/>
      <c r="DL112" s="193"/>
      <c r="DM112" s="193"/>
      <c r="DN112" s="193"/>
      <c r="DO112" s="193"/>
      <c r="DP112" s="193"/>
      <c r="DQ112" s="193"/>
      <c r="DR112" s="193"/>
      <c r="DS112" s="193"/>
      <c r="DT112" s="193"/>
      <c r="DU112" s="193"/>
      <c r="DV112" s="193"/>
      <c r="DW112" s="193"/>
      <c r="DX112" s="193"/>
      <c r="DY112" s="193"/>
      <c r="DZ112" s="193"/>
      <c r="EA112" s="193"/>
      <c r="EB112" s="193"/>
      <c r="EC112" s="193"/>
      <c r="ED112" s="193"/>
      <c r="EE112" s="193"/>
      <c r="EF112" s="193"/>
      <c r="EG112" s="193"/>
      <c r="EH112" s="193"/>
      <c r="EI112" s="193"/>
      <c r="EJ112" s="193"/>
      <c r="EK112" s="193"/>
      <c r="EL112" s="193"/>
      <c r="EM112" s="193"/>
      <c r="EN112" s="193"/>
      <c r="EO112" s="193"/>
      <c r="EP112" s="193"/>
      <c r="EQ112" s="193"/>
      <c r="ER112" s="193"/>
      <c r="ES112" s="193"/>
      <c r="ET112" s="193"/>
      <c r="EU112" s="193"/>
      <c r="EV112" s="193"/>
      <c r="EW112" s="193"/>
      <c r="EX112" s="193"/>
      <c r="EY112" s="193"/>
      <c r="EZ112" s="193"/>
      <c r="FA112" s="193"/>
      <c r="FB112" s="193"/>
      <c r="FC112" s="193"/>
      <c r="FD112" s="193"/>
      <c r="FE112" s="193"/>
      <c r="FF112" s="193"/>
      <c r="FG112" s="193"/>
      <c r="FH112" s="193"/>
      <c r="FI112" s="193"/>
      <c r="FJ112" s="193"/>
      <c r="FK112" s="193"/>
    </row>
    <row r="113">
      <c r="A113" s="176" t="s">
        <v>576</v>
      </c>
      <c r="B113" s="176" t="s">
        <v>577</v>
      </c>
      <c r="C113" s="177" t="s">
        <v>578</v>
      </c>
      <c r="D113" s="176" t="s">
        <v>579</v>
      </c>
      <c r="E113" s="178"/>
      <c r="F113" s="179"/>
      <c r="G113" s="180" t="s">
        <v>547</v>
      </c>
      <c r="H113" s="181" t="s">
        <v>548</v>
      </c>
      <c r="I113" s="181" t="s">
        <v>158</v>
      </c>
      <c r="J113" s="182"/>
      <c r="K113" s="182"/>
      <c r="L113" s="183">
        <f t="shared" si="2"/>
        <v>0</v>
      </c>
      <c r="M113" s="184">
        <v>20.0</v>
      </c>
      <c r="N113" s="183"/>
      <c r="O113" s="185"/>
      <c r="P113" s="186"/>
      <c r="Q113" s="186"/>
      <c r="R113" s="187"/>
      <c r="S113" s="188"/>
      <c r="T113" s="189" t="b">
        <v>0</v>
      </c>
      <c r="U113" s="189" t="b">
        <v>0</v>
      </c>
      <c r="V113" s="189" t="b">
        <v>0</v>
      </c>
      <c r="W113" s="189" t="b">
        <v>0</v>
      </c>
      <c r="X113" s="189" t="b">
        <v>0</v>
      </c>
      <c r="Y113" s="189" t="b">
        <v>0</v>
      </c>
      <c r="Z113" s="189" t="b">
        <v>0</v>
      </c>
      <c r="AA113" s="189" t="b">
        <v>0</v>
      </c>
      <c r="AB113" s="189" t="b">
        <v>0</v>
      </c>
      <c r="AC113" s="189" t="b">
        <v>0</v>
      </c>
      <c r="AD113" s="189" t="b">
        <v>0</v>
      </c>
      <c r="AE113" s="189" t="b">
        <v>0</v>
      </c>
      <c r="AF113" s="189" t="b">
        <v>0</v>
      </c>
      <c r="AG113" s="189" t="b">
        <v>0</v>
      </c>
      <c r="AH113" s="189" t="b">
        <v>0</v>
      </c>
      <c r="AI113" s="189" t="b">
        <v>0</v>
      </c>
      <c r="AJ113" s="189" t="b">
        <v>0</v>
      </c>
      <c r="AK113" s="189" t="b">
        <v>0</v>
      </c>
      <c r="AL113" s="189" t="b">
        <v>0</v>
      </c>
      <c r="AM113" s="185"/>
      <c r="AN113" s="190">
        <v>0.0</v>
      </c>
      <c r="AO113" s="190">
        <v>0.0</v>
      </c>
      <c r="AP113" s="190">
        <v>0.0</v>
      </c>
      <c r="AQ113" s="190">
        <v>0.0</v>
      </c>
      <c r="AR113" s="190">
        <v>0.0</v>
      </c>
      <c r="AS113" s="190">
        <v>0.0</v>
      </c>
      <c r="AT113" s="190">
        <v>0.0</v>
      </c>
      <c r="AU113" s="190">
        <v>0.0</v>
      </c>
      <c r="AV113" s="191">
        <v>0.0</v>
      </c>
      <c r="AW113" s="191">
        <v>0.0</v>
      </c>
      <c r="AX113" s="191">
        <v>0.0</v>
      </c>
      <c r="AY113" s="191">
        <v>0.0</v>
      </c>
      <c r="AZ113" s="191">
        <v>0.0</v>
      </c>
      <c r="BA113" s="191">
        <v>0.0</v>
      </c>
      <c r="BB113" s="191">
        <v>0.0</v>
      </c>
      <c r="BC113" s="191">
        <v>0.0</v>
      </c>
      <c r="BD113" s="190">
        <v>0.0</v>
      </c>
      <c r="BE113" s="190">
        <v>0.0</v>
      </c>
      <c r="BF113" s="190">
        <v>0.0</v>
      </c>
      <c r="BG113" s="190">
        <v>0.0</v>
      </c>
      <c r="BH113" s="190">
        <v>0.0</v>
      </c>
      <c r="BI113" s="190">
        <v>0.0</v>
      </c>
      <c r="BJ113" s="190">
        <v>0.0</v>
      </c>
      <c r="BK113" s="190">
        <v>0.0</v>
      </c>
      <c r="BL113" s="191">
        <v>0.0</v>
      </c>
      <c r="BM113" s="191">
        <v>0.0</v>
      </c>
      <c r="BN113" s="191">
        <v>0.0</v>
      </c>
      <c r="BO113" s="191">
        <v>0.0</v>
      </c>
      <c r="BP113" s="191">
        <v>0.0</v>
      </c>
      <c r="BQ113" s="191">
        <v>0.0</v>
      </c>
      <c r="BR113" s="191">
        <v>0.0</v>
      </c>
      <c r="BS113" s="191">
        <v>0.0</v>
      </c>
      <c r="BT113" s="193"/>
      <c r="BU113" s="191">
        <v>0.0</v>
      </c>
      <c r="BV113" s="191">
        <v>0.0</v>
      </c>
      <c r="BW113" s="191">
        <v>0.0</v>
      </c>
      <c r="BX113" s="191">
        <v>0.0</v>
      </c>
      <c r="BY113" s="191">
        <v>0.0</v>
      </c>
      <c r="BZ113" s="191">
        <v>0.0</v>
      </c>
      <c r="CA113" s="191">
        <v>0.0</v>
      </c>
      <c r="CB113" s="191">
        <v>0.0</v>
      </c>
      <c r="CC113" s="190">
        <v>0.0</v>
      </c>
      <c r="CD113" s="190">
        <v>0.0</v>
      </c>
      <c r="CE113" s="190">
        <v>0.0</v>
      </c>
      <c r="CF113" s="190">
        <v>0.0</v>
      </c>
      <c r="CG113" s="190">
        <v>0.0</v>
      </c>
      <c r="CH113" s="190">
        <v>0.0</v>
      </c>
      <c r="CI113" s="190">
        <v>0.0</v>
      </c>
      <c r="CJ113" s="190">
        <v>0.0</v>
      </c>
      <c r="CK113" s="191">
        <v>0.0</v>
      </c>
      <c r="CL113" s="191">
        <v>0.0</v>
      </c>
      <c r="CM113" s="191">
        <v>0.0</v>
      </c>
      <c r="CN113" s="191">
        <v>0.0</v>
      </c>
      <c r="CO113" s="191">
        <v>0.0</v>
      </c>
      <c r="CP113" s="191">
        <v>0.0</v>
      </c>
      <c r="CQ113" s="191">
        <v>0.0</v>
      </c>
      <c r="CR113" s="191">
        <v>0.0</v>
      </c>
      <c r="CS113" s="190">
        <v>0.0</v>
      </c>
      <c r="CT113" s="190">
        <v>0.0</v>
      </c>
      <c r="CU113" s="190">
        <v>0.0</v>
      </c>
      <c r="CV113" s="190">
        <v>0.0</v>
      </c>
      <c r="CW113" s="190">
        <v>0.0</v>
      </c>
      <c r="CX113" s="190">
        <v>0.0</v>
      </c>
      <c r="CY113" s="190">
        <v>0.0</v>
      </c>
      <c r="CZ113" s="190">
        <v>0.0</v>
      </c>
      <c r="DA113" s="191">
        <v>0.0</v>
      </c>
      <c r="DB113" s="191">
        <v>0.0</v>
      </c>
      <c r="DC113" s="191">
        <v>0.0</v>
      </c>
      <c r="DD113" s="191">
        <v>0.0</v>
      </c>
      <c r="DE113" s="191">
        <v>0.0</v>
      </c>
      <c r="DF113" s="191">
        <v>0.0</v>
      </c>
      <c r="DG113" s="191">
        <v>0.0</v>
      </c>
      <c r="DH113" s="191">
        <v>0.0</v>
      </c>
      <c r="DI113" s="193"/>
      <c r="DJ113" s="193"/>
      <c r="DK113" s="193"/>
      <c r="DL113" s="193"/>
      <c r="DM113" s="193"/>
      <c r="DN113" s="193"/>
      <c r="DO113" s="193"/>
      <c r="DP113" s="193"/>
      <c r="DQ113" s="193"/>
      <c r="DR113" s="193"/>
      <c r="DS113" s="193"/>
      <c r="DT113" s="193"/>
      <c r="DU113" s="193"/>
      <c r="DV113" s="193"/>
      <c r="DW113" s="193"/>
      <c r="DX113" s="193"/>
      <c r="DY113" s="193"/>
      <c r="DZ113" s="193"/>
      <c r="EA113" s="193"/>
      <c r="EB113" s="193"/>
      <c r="EC113" s="193"/>
      <c r="ED113" s="193"/>
      <c r="EE113" s="193"/>
      <c r="EF113" s="193"/>
      <c r="EG113" s="193"/>
      <c r="EH113" s="193"/>
      <c r="EI113" s="193"/>
      <c r="EJ113" s="193"/>
      <c r="EK113" s="193"/>
      <c r="EL113" s="193"/>
      <c r="EM113" s="193"/>
      <c r="EN113" s="193"/>
      <c r="EO113" s="193"/>
      <c r="EP113" s="193"/>
      <c r="EQ113" s="193"/>
      <c r="ER113" s="193"/>
      <c r="ES113" s="193"/>
      <c r="ET113" s="193"/>
      <c r="EU113" s="193"/>
      <c r="EV113" s="193"/>
      <c r="EW113" s="193"/>
      <c r="EX113" s="193"/>
      <c r="EY113" s="193"/>
      <c r="EZ113" s="193"/>
      <c r="FA113" s="193"/>
      <c r="FB113" s="193"/>
      <c r="FC113" s="193"/>
      <c r="FD113" s="193"/>
      <c r="FE113" s="193"/>
      <c r="FF113" s="193"/>
      <c r="FG113" s="193"/>
      <c r="FH113" s="193"/>
      <c r="FI113" s="193"/>
      <c r="FJ113" s="193"/>
      <c r="FK113" s="193"/>
    </row>
    <row r="114">
      <c r="A114" s="176" t="s">
        <v>580</v>
      </c>
      <c r="B114" s="176" t="s">
        <v>581</v>
      </c>
      <c r="C114" s="177" t="s">
        <v>582</v>
      </c>
      <c r="D114" s="176" t="s">
        <v>583</v>
      </c>
      <c r="E114" s="178"/>
      <c r="F114" s="179"/>
      <c r="G114" s="180" t="s">
        <v>547</v>
      </c>
      <c r="H114" s="181" t="s">
        <v>548</v>
      </c>
      <c r="I114" s="181" t="s">
        <v>584</v>
      </c>
      <c r="J114" s="182"/>
      <c r="K114" s="182"/>
      <c r="L114" s="183">
        <f t="shared" si="2"/>
        <v>12</v>
      </c>
      <c r="M114" s="184">
        <v>20.0</v>
      </c>
      <c r="N114" s="183"/>
      <c r="O114" s="185"/>
      <c r="P114" s="186"/>
      <c r="Q114" s="186"/>
      <c r="R114" s="187"/>
      <c r="S114" s="188"/>
      <c r="T114" s="189" t="b">
        <v>0</v>
      </c>
      <c r="U114" s="189" t="b">
        <v>0</v>
      </c>
      <c r="V114" s="189" t="b">
        <v>0</v>
      </c>
      <c r="W114" s="189" t="b">
        <v>0</v>
      </c>
      <c r="X114" s="189" t="b">
        <v>0</v>
      </c>
      <c r="Y114" s="189" t="b">
        <v>0</v>
      </c>
      <c r="Z114" s="189" t="b">
        <v>0</v>
      </c>
      <c r="AA114" s="189" t="b">
        <v>0</v>
      </c>
      <c r="AB114" s="189" t="b">
        <v>0</v>
      </c>
      <c r="AC114" s="189" t="b">
        <v>0</v>
      </c>
      <c r="AD114" s="189" t="b">
        <v>0</v>
      </c>
      <c r="AE114" s="189" t="b">
        <v>0</v>
      </c>
      <c r="AF114" s="189" t="b">
        <v>0</v>
      </c>
      <c r="AG114" s="189" t="b">
        <v>0</v>
      </c>
      <c r="AH114" s="189" t="b">
        <v>0</v>
      </c>
      <c r="AI114" s="189" t="b">
        <v>0</v>
      </c>
      <c r="AJ114" s="189" t="b">
        <v>0</v>
      </c>
      <c r="AK114" s="189" t="b">
        <v>0</v>
      </c>
      <c r="AL114" s="189" t="b">
        <v>0</v>
      </c>
      <c r="AM114" s="185"/>
      <c r="AN114" s="190">
        <v>0.0</v>
      </c>
      <c r="AO114" s="190">
        <v>0.0</v>
      </c>
      <c r="AP114" s="190">
        <v>0.0</v>
      </c>
      <c r="AQ114" s="190">
        <v>0.0</v>
      </c>
      <c r="AR114" s="190">
        <v>0.0</v>
      </c>
      <c r="AS114" s="190">
        <v>0.0</v>
      </c>
      <c r="AT114" s="190">
        <v>0.0</v>
      </c>
      <c r="AU114" s="190">
        <v>0.0</v>
      </c>
      <c r="AV114" s="191">
        <v>0.0</v>
      </c>
      <c r="AW114" s="191">
        <v>0.0</v>
      </c>
      <c r="AX114" s="191">
        <v>0.0</v>
      </c>
      <c r="AY114" s="191">
        <v>0.0</v>
      </c>
      <c r="AZ114" s="192">
        <v>1.0</v>
      </c>
      <c r="BA114" s="192">
        <v>1.0</v>
      </c>
      <c r="BB114" s="192">
        <v>0.0</v>
      </c>
      <c r="BC114" s="191">
        <v>0.0</v>
      </c>
      <c r="BD114" s="190">
        <v>0.0</v>
      </c>
      <c r="BE114" s="195">
        <v>1.0</v>
      </c>
      <c r="BF114" s="195">
        <v>1.0</v>
      </c>
      <c r="BG114" s="190">
        <v>0.0</v>
      </c>
      <c r="BH114" s="190">
        <v>0.0</v>
      </c>
      <c r="BI114" s="190">
        <v>0.0</v>
      </c>
      <c r="BJ114" s="190">
        <v>0.0</v>
      </c>
      <c r="BK114" s="190">
        <v>0.0</v>
      </c>
      <c r="BL114" s="191">
        <v>0.0</v>
      </c>
      <c r="BM114" s="191">
        <v>0.0</v>
      </c>
      <c r="BN114" s="191">
        <v>0.0</v>
      </c>
      <c r="BO114" s="191">
        <v>0.0</v>
      </c>
      <c r="BP114" s="191">
        <v>0.0</v>
      </c>
      <c r="BQ114" s="191">
        <v>0.0</v>
      </c>
      <c r="BR114" s="191">
        <v>0.0</v>
      </c>
      <c r="BS114" s="191">
        <v>0.0</v>
      </c>
      <c r="BT114" s="193"/>
      <c r="BU114" s="191">
        <v>0.0</v>
      </c>
      <c r="BV114" s="191">
        <v>0.0</v>
      </c>
      <c r="BW114" s="191">
        <v>0.0</v>
      </c>
      <c r="BX114" s="191">
        <v>0.0</v>
      </c>
      <c r="BY114" s="192">
        <v>1.0</v>
      </c>
      <c r="BZ114" s="192">
        <v>1.0</v>
      </c>
      <c r="CA114" s="191">
        <v>0.0</v>
      </c>
      <c r="CB114" s="191">
        <v>0.0</v>
      </c>
      <c r="CC114" s="190">
        <v>0.0</v>
      </c>
      <c r="CD114" s="195">
        <v>1.0</v>
      </c>
      <c r="CE114" s="195">
        <v>1.0</v>
      </c>
      <c r="CF114" s="190">
        <v>0.0</v>
      </c>
      <c r="CG114" s="190">
        <v>0.0</v>
      </c>
      <c r="CH114" s="190">
        <v>0.0</v>
      </c>
      <c r="CI114" s="190">
        <v>0.0</v>
      </c>
      <c r="CJ114" s="190">
        <v>0.0</v>
      </c>
      <c r="CK114" s="191">
        <v>0.0</v>
      </c>
      <c r="CL114" s="191">
        <v>0.0</v>
      </c>
      <c r="CM114" s="191">
        <v>0.0</v>
      </c>
      <c r="CN114" s="191">
        <v>0.0</v>
      </c>
      <c r="CO114" s="192">
        <v>1.0</v>
      </c>
      <c r="CP114" s="192">
        <v>1.0</v>
      </c>
      <c r="CQ114" s="191">
        <v>0.0</v>
      </c>
      <c r="CR114" s="191">
        <v>0.0</v>
      </c>
      <c r="CS114" s="190">
        <v>0.0</v>
      </c>
      <c r="CT114" s="195">
        <v>1.0</v>
      </c>
      <c r="CU114" s="195">
        <v>1.0</v>
      </c>
      <c r="CV114" s="190">
        <v>0.0</v>
      </c>
      <c r="CW114" s="190">
        <v>0.0</v>
      </c>
      <c r="CX114" s="190">
        <v>0.0</v>
      </c>
      <c r="CY114" s="190">
        <v>0.0</v>
      </c>
      <c r="CZ114" s="190">
        <v>0.0</v>
      </c>
      <c r="DA114" s="191">
        <v>0.0</v>
      </c>
      <c r="DB114" s="191">
        <v>0.0</v>
      </c>
      <c r="DC114" s="191">
        <v>0.0</v>
      </c>
      <c r="DD114" s="191">
        <v>0.0</v>
      </c>
      <c r="DE114" s="191">
        <v>0.0</v>
      </c>
      <c r="DF114" s="191">
        <v>0.0</v>
      </c>
      <c r="DG114" s="191">
        <v>0.0</v>
      </c>
      <c r="DH114" s="191">
        <v>0.0</v>
      </c>
      <c r="DI114" s="193"/>
      <c r="DJ114" s="193"/>
      <c r="DK114" s="193"/>
      <c r="DL114" s="193"/>
      <c r="DM114" s="193"/>
      <c r="DN114" s="193"/>
      <c r="DO114" s="193"/>
      <c r="DP114" s="193"/>
      <c r="DQ114" s="193"/>
      <c r="DR114" s="193"/>
      <c r="DS114" s="193"/>
      <c r="DT114" s="193"/>
      <c r="DU114" s="193"/>
      <c r="DV114" s="193"/>
      <c r="DW114" s="193"/>
      <c r="DX114" s="193"/>
      <c r="DY114" s="193"/>
      <c r="DZ114" s="193"/>
      <c r="EA114" s="193"/>
      <c r="EB114" s="193"/>
      <c r="EC114" s="193"/>
      <c r="ED114" s="193"/>
      <c r="EE114" s="193"/>
      <c r="EF114" s="193"/>
      <c r="EG114" s="193"/>
      <c r="EH114" s="193"/>
      <c r="EI114" s="193"/>
      <c r="EJ114" s="193"/>
      <c r="EK114" s="193"/>
      <c r="EL114" s="193"/>
      <c r="EM114" s="193"/>
      <c r="EN114" s="193"/>
      <c r="EO114" s="193"/>
      <c r="EP114" s="193"/>
      <c r="EQ114" s="193"/>
      <c r="ER114" s="193"/>
      <c r="ES114" s="193"/>
      <c r="ET114" s="193"/>
      <c r="EU114" s="193"/>
      <c r="EV114" s="193"/>
      <c r="EW114" s="193"/>
      <c r="EX114" s="193"/>
      <c r="EY114" s="193"/>
      <c r="EZ114" s="193"/>
      <c r="FA114" s="193"/>
      <c r="FB114" s="193"/>
      <c r="FC114" s="193"/>
      <c r="FD114" s="193"/>
      <c r="FE114" s="193"/>
      <c r="FF114" s="193"/>
      <c r="FG114" s="193"/>
      <c r="FH114" s="193"/>
      <c r="FI114" s="193"/>
      <c r="FJ114" s="193"/>
      <c r="FK114" s="193"/>
    </row>
    <row r="115">
      <c r="A115" s="176" t="s">
        <v>585</v>
      </c>
      <c r="B115" s="176" t="s">
        <v>251</v>
      </c>
      <c r="C115" s="196">
        <v>2.092700453E9</v>
      </c>
      <c r="D115" s="176" t="s">
        <v>253</v>
      </c>
      <c r="E115" s="178"/>
      <c r="F115" s="179"/>
      <c r="G115" s="180" t="s">
        <v>547</v>
      </c>
      <c r="H115" s="181" t="s">
        <v>175</v>
      </c>
      <c r="I115" s="181" t="s">
        <v>158</v>
      </c>
      <c r="J115" s="182"/>
      <c r="K115" s="182"/>
      <c r="L115" s="183">
        <f t="shared" si="2"/>
        <v>0</v>
      </c>
      <c r="M115" s="184">
        <v>20.0</v>
      </c>
      <c r="N115" s="183"/>
      <c r="O115" s="185"/>
      <c r="P115" s="186"/>
      <c r="Q115" s="186"/>
      <c r="R115" s="187"/>
      <c r="S115" s="188"/>
      <c r="T115" s="189" t="b">
        <v>0</v>
      </c>
      <c r="U115" s="189" t="b">
        <v>0</v>
      </c>
      <c r="V115" s="189" t="b">
        <v>0</v>
      </c>
      <c r="W115" s="189" t="b">
        <v>0</v>
      </c>
      <c r="X115" s="189" t="b">
        <v>0</v>
      </c>
      <c r="Y115" s="189" t="b">
        <v>0</v>
      </c>
      <c r="Z115" s="189" t="b">
        <v>0</v>
      </c>
      <c r="AA115" s="189" t="b">
        <v>0</v>
      </c>
      <c r="AB115" s="189" t="b">
        <v>0</v>
      </c>
      <c r="AC115" s="189" t="b">
        <v>0</v>
      </c>
      <c r="AD115" s="189" t="b">
        <v>0</v>
      </c>
      <c r="AE115" s="189" t="b">
        <v>0</v>
      </c>
      <c r="AF115" s="189" t="b">
        <v>0</v>
      </c>
      <c r="AG115" s="189" t="b">
        <v>0</v>
      </c>
      <c r="AH115" s="189" t="b">
        <v>0</v>
      </c>
      <c r="AI115" s="189" t="b">
        <v>0</v>
      </c>
      <c r="AJ115" s="189" t="b">
        <v>0</v>
      </c>
      <c r="AK115" s="189" t="b">
        <v>0</v>
      </c>
      <c r="AL115" s="189" t="b">
        <v>0</v>
      </c>
      <c r="AM115" s="185"/>
      <c r="AN115" s="190">
        <v>0.0</v>
      </c>
      <c r="AO115" s="190">
        <v>0.0</v>
      </c>
      <c r="AP115" s="190">
        <v>0.0</v>
      </c>
      <c r="AQ115" s="190">
        <v>0.0</v>
      </c>
      <c r="AR115" s="190">
        <v>0.0</v>
      </c>
      <c r="AS115" s="190">
        <v>0.0</v>
      </c>
      <c r="AT115" s="190">
        <v>0.0</v>
      </c>
      <c r="AU115" s="190">
        <v>0.0</v>
      </c>
      <c r="AV115" s="191">
        <v>0.0</v>
      </c>
      <c r="AW115" s="191">
        <v>0.0</v>
      </c>
      <c r="AX115" s="191">
        <v>0.0</v>
      </c>
      <c r="AY115" s="191">
        <v>0.0</v>
      </c>
      <c r="AZ115" s="191">
        <v>0.0</v>
      </c>
      <c r="BA115" s="191">
        <v>0.0</v>
      </c>
      <c r="BB115" s="191">
        <v>0.0</v>
      </c>
      <c r="BC115" s="191">
        <v>0.0</v>
      </c>
      <c r="BD115" s="190">
        <v>0.0</v>
      </c>
      <c r="BE115" s="190">
        <v>0.0</v>
      </c>
      <c r="BF115" s="190">
        <v>0.0</v>
      </c>
      <c r="BG115" s="190">
        <v>0.0</v>
      </c>
      <c r="BH115" s="190">
        <v>0.0</v>
      </c>
      <c r="BI115" s="190">
        <v>0.0</v>
      </c>
      <c r="BJ115" s="190">
        <v>0.0</v>
      </c>
      <c r="BK115" s="190">
        <v>0.0</v>
      </c>
      <c r="BL115" s="191">
        <v>0.0</v>
      </c>
      <c r="BM115" s="191">
        <v>0.0</v>
      </c>
      <c r="BN115" s="191">
        <v>0.0</v>
      </c>
      <c r="BO115" s="191">
        <v>0.0</v>
      </c>
      <c r="BP115" s="191">
        <v>0.0</v>
      </c>
      <c r="BQ115" s="191">
        <v>0.0</v>
      </c>
      <c r="BR115" s="191">
        <v>0.0</v>
      </c>
      <c r="BS115" s="191">
        <v>0.0</v>
      </c>
      <c r="BT115" s="193"/>
      <c r="BU115" s="191">
        <v>0.0</v>
      </c>
      <c r="BV115" s="191">
        <v>0.0</v>
      </c>
      <c r="BW115" s="191">
        <v>0.0</v>
      </c>
      <c r="BX115" s="191">
        <v>0.0</v>
      </c>
      <c r="BY115" s="191">
        <v>0.0</v>
      </c>
      <c r="BZ115" s="191">
        <v>0.0</v>
      </c>
      <c r="CA115" s="191">
        <v>0.0</v>
      </c>
      <c r="CB115" s="191">
        <v>0.0</v>
      </c>
      <c r="CC115" s="190">
        <v>0.0</v>
      </c>
      <c r="CD115" s="190">
        <v>0.0</v>
      </c>
      <c r="CE115" s="190">
        <v>0.0</v>
      </c>
      <c r="CF115" s="190">
        <v>0.0</v>
      </c>
      <c r="CG115" s="190">
        <v>0.0</v>
      </c>
      <c r="CH115" s="190">
        <v>0.0</v>
      </c>
      <c r="CI115" s="190">
        <v>0.0</v>
      </c>
      <c r="CJ115" s="190">
        <v>0.0</v>
      </c>
      <c r="CK115" s="191">
        <v>0.0</v>
      </c>
      <c r="CL115" s="191">
        <v>0.0</v>
      </c>
      <c r="CM115" s="191">
        <v>0.0</v>
      </c>
      <c r="CN115" s="191">
        <v>0.0</v>
      </c>
      <c r="CO115" s="191">
        <v>0.0</v>
      </c>
      <c r="CP115" s="191">
        <v>0.0</v>
      </c>
      <c r="CQ115" s="191">
        <v>0.0</v>
      </c>
      <c r="CR115" s="191">
        <v>0.0</v>
      </c>
      <c r="CS115" s="190">
        <v>0.0</v>
      </c>
      <c r="CT115" s="190">
        <v>0.0</v>
      </c>
      <c r="CU115" s="190">
        <v>0.0</v>
      </c>
      <c r="CV115" s="190">
        <v>0.0</v>
      </c>
      <c r="CW115" s="190">
        <v>0.0</v>
      </c>
      <c r="CX115" s="190">
        <v>0.0</v>
      </c>
      <c r="CY115" s="190">
        <v>0.0</v>
      </c>
      <c r="CZ115" s="190">
        <v>0.0</v>
      </c>
      <c r="DA115" s="191">
        <v>0.0</v>
      </c>
      <c r="DB115" s="191">
        <v>0.0</v>
      </c>
      <c r="DC115" s="191">
        <v>0.0</v>
      </c>
      <c r="DD115" s="191">
        <v>0.0</v>
      </c>
      <c r="DE115" s="191">
        <v>0.0</v>
      </c>
      <c r="DF115" s="191">
        <v>0.0</v>
      </c>
      <c r="DG115" s="191">
        <v>0.0</v>
      </c>
      <c r="DH115" s="191">
        <v>0.0</v>
      </c>
      <c r="DI115" s="193"/>
      <c r="DJ115" s="193"/>
      <c r="DK115" s="193"/>
      <c r="DL115" s="193"/>
      <c r="DM115" s="193"/>
      <c r="DN115" s="193"/>
      <c r="DO115" s="193"/>
      <c r="DP115" s="193"/>
      <c r="DQ115" s="193"/>
      <c r="DR115" s="193"/>
      <c r="DS115" s="193"/>
      <c r="DT115" s="193"/>
      <c r="DU115" s="193"/>
      <c r="DV115" s="193"/>
      <c r="DW115" s="193"/>
      <c r="DX115" s="193"/>
      <c r="DY115" s="193"/>
      <c r="DZ115" s="193"/>
      <c r="EA115" s="193"/>
      <c r="EB115" s="193"/>
      <c r="EC115" s="193"/>
      <c r="ED115" s="193"/>
      <c r="EE115" s="193"/>
      <c r="EF115" s="193"/>
      <c r="EG115" s="193"/>
      <c r="EH115" s="193"/>
      <c r="EI115" s="193"/>
      <c r="EJ115" s="193"/>
      <c r="EK115" s="193"/>
      <c r="EL115" s="193"/>
      <c r="EM115" s="193"/>
      <c r="EN115" s="193"/>
      <c r="EO115" s="193"/>
      <c r="EP115" s="193"/>
      <c r="EQ115" s="193"/>
      <c r="ER115" s="193"/>
      <c r="ES115" s="193"/>
      <c r="ET115" s="193"/>
      <c r="EU115" s="193"/>
      <c r="EV115" s="193"/>
      <c r="EW115" s="193"/>
      <c r="EX115" s="193"/>
      <c r="EY115" s="193"/>
      <c r="EZ115" s="193"/>
      <c r="FA115" s="193"/>
      <c r="FB115" s="193"/>
      <c r="FC115" s="193"/>
      <c r="FD115" s="193"/>
      <c r="FE115" s="193"/>
      <c r="FF115" s="193"/>
      <c r="FG115" s="193"/>
      <c r="FH115" s="193"/>
      <c r="FI115" s="193"/>
      <c r="FJ115" s="193"/>
      <c r="FK115" s="193"/>
    </row>
    <row r="116">
      <c r="A116" s="176" t="s">
        <v>586</v>
      </c>
      <c r="B116" s="176" t="s">
        <v>587</v>
      </c>
      <c r="C116" s="196">
        <v>9.257276456E9</v>
      </c>
      <c r="D116" s="176" t="s">
        <v>588</v>
      </c>
      <c r="E116" s="178"/>
      <c r="F116" s="179"/>
      <c r="G116" s="180" t="s">
        <v>547</v>
      </c>
      <c r="H116" s="181" t="s">
        <v>297</v>
      </c>
      <c r="I116" s="181" t="s">
        <v>158</v>
      </c>
      <c r="J116" s="182"/>
      <c r="K116" s="182"/>
      <c r="L116" s="183"/>
      <c r="M116" s="184"/>
      <c r="N116" s="183"/>
      <c r="O116" s="185"/>
      <c r="P116" s="186"/>
      <c r="Q116" s="186"/>
      <c r="R116" s="187"/>
      <c r="S116" s="188"/>
      <c r="T116" s="189" t="b">
        <v>0</v>
      </c>
      <c r="U116" s="189" t="b">
        <v>0</v>
      </c>
      <c r="V116" s="189" t="b">
        <v>0</v>
      </c>
      <c r="W116" s="189" t="b">
        <v>0</v>
      </c>
      <c r="X116" s="189" t="b">
        <v>0</v>
      </c>
      <c r="Y116" s="189" t="b">
        <v>0</v>
      </c>
      <c r="Z116" s="189" t="b">
        <v>0</v>
      </c>
      <c r="AA116" s="189" t="b">
        <v>0</v>
      </c>
      <c r="AB116" s="189" t="b">
        <v>0</v>
      </c>
      <c r="AC116" s="189" t="b">
        <v>0</v>
      </c>
      <c r="AD116" s="189" t="b">
        <v>0</v>
      </c>
      <c r="AE116" s="189" t="b">
        <v>0</v>
      </c>
      <c r="AF116" s="189" t="b">
        <v>0</v>
      </c>
      <c r="AG116" s="189" t="b">
        <v>0</v>
      </c>
      <c r="AH116" s="189" t="b">
        <v>0</v>
      </c>
      <c r="AI116" s="189" t="b">
        <v>0</v>
      </c>
      <c r="AJ116" s="189" t="b">
        <v>0</v>
      </c>
      <c r="AK116" s="189" t="b">
        <v>0</v>
      </c>
      <c r="AL116" s="189" t="b">
        <v>0</v>
      </c>
      <c r="AM116" s="185"/>
      <c r="AN116" s="190">
        <v>0.0</v>
      </c>
      <c r="AO116" s="190">
        <v>0.0</v>
      </c>
      <c r="AP116" s="190">
        <v>0.0</v>
      </c>
      <c r="AQ116" s="190">
        <v>0.0</v>
      </c>
      <c r="AR116" s="190">
        <v>0.0</v>
      </c>
      <c r="AS116" s="190">
        <v>0.0</v>
      </c>
      <c r="AT116" s="190">
        <v>0.0</v>
      </c>
      <c r="AU116" s="190">
        <v>0.0</v>
      </c>
      <c r="AV116" s="191">
        <v>0.0</v>
      </c>
      <c r="AW116" s="191">
        <v>0.0</v>
      </c>
      <c r="AX116" s="191">
        <v>0.0</v>
      </c>
      <c r="AY116" s="191">
        <v>0.0</v>
      </c>
      <c r="AZ116" s="191">
        <v>0.0</v>
      </c>
      <c r="BA116" s="191">
        <v>0.0</v>
      </c>
      <c r="BB116" s="191">
        <v>0.0</v>
      </c>
      <c r="BC116" s="191">
        <v>0.0</v>
      </c>
      <c r="BD116" s="190">
        <v>0.0</v>
      </c>
      <c r="BE116" s="190">
        <v>0.0</v>
      </c>
      <c r="BF116" s="190">
        <v>0.0</v>
      </c>
      <c r="BG116" s="190">
        <v>0.0</v>
      </c>
      <c r="BH116" s="190">
        <v>0.0</v>
      </c>
      <c r="BI116" s="190">
        <v>0.0</v>
      </c>
      <c r="BJ116" s="190">
        <v>0.0</v>
      </c>
      <c r="BK116" s="190">
        <v>0.0</v>
      </c>
      <c r="BL116" s="191">
        <v>0.0</v>
      </c>
      <c r="BM116" s="191">
        <v>0.0</v>
      </c>
      <c r="BN116" s="191">
        <v>0.0</v>
      </c>
      <c r="BO116" s="191">
        <v>0.0</v>
      </c>
      <c r="BP116" s="191">
        <v>0.0</v>
      </c>
      <c r="BQ116" s="191">
        <v>0.0</v>
      </c>
      <c r="BR116" s="191">
        <v>0.0</v>
      </c>
      <c r="BS116" s="191">
        <v>0.0</v>
      </c>
      <c r="BT116" s="193"/>
      <c r="BU116" s="191">
        <v>0.0</v>
      </c>
      <c r="BV116" s="191">
        <v>0.0</v>
      </c>
      <c r="BW116" s="191">
        <v>0.0</v>
      </c>
      <c r="BX116" s="191">
        <v>0.0</v>
      </c>
      <c r="BY116" s="191">
        <v>0.0</v>
      </c>
      <c r="BZ116" s="191">
        <v>0.0</v>
      </c>
      <c r="CA116" s="191">
        <v>0.0</v>
      </c>
      <c r="CB116" s="191">
        <v>0.0</v>
      </c>
      <c r="CC116" s="190">
        <v>0.0</v>
      </c>
      <c r="CD116" s="190">
        <v>0.0</v>
      </c>
      <c r="CE116" s="190">
        <v>0.0</v>
      </c>
      <c r="CF116" s="190">
        <v>0.0</v>
      </c>
      <c r="CG116" s="190">
        <v>0.0</v>
      </c>
      <c r="CH116" s="190">
        <v>0.0</v>
      </c>
      <c r="CI116" s="190">
        <v>0.0</v>
      </c>
      <c r="CJ116" s="190">
        <v>0.0</v>
      </c>
      <c r="CK116" s="191">
        <v>0.0</v>
      </c>
      <c r="CL116" s="191">
        <v>0.0</v>
      </c>
      <c r="CM116" s="191">
        <v>0.0</v>
      </c>
      <c r="CN116" s="191">
        <v>0.0</v>
      </c>
      <c r="CO116" s="191">
        <v>0.0</v>
      </c>
      <c r="CP116" s="191">
        <v>0.0</v>
      </c>
      <c r="CQ116" s="191">
        <v>0.0</v>
      </c>
      <c r="CR116" s="191">
        <v>0.0</v>
      </c>
      <c r="CS116" s="190">
        <v>0.0</v>
      </c>
      <c r="CT116" s="190">
        <v>0.0</v>
      </c>
      <c r="CU116" s="190">
        <v>0.0</v>
      </c>
      <c r="CV116" s="190">
        <v>0.0</v>
      </c>
      <c r="CW116" s="190">
        <v>0.0</v>
      </c>
      <c r="CX116" s="190">
        <v>0.0</v>
      </c>
      <c r="CY116" s="190">
        <v>0.0</v>
      </c>
      <c r="CZ116" s="190">
        <v>0.0</v>
      </c>
      <c r="DA116" s="191">
        <v>0.0</v>
      </c>
      <c r="DB116" s="191">
        <v>0.0</v>
      </c>
      <c r="DC116" s="191">
        <v>0.0</v>
      </c>
      <c r="DD116" s="191">
        <v>0.0</v>
      </c>
      <c r="DE116" s="191">
        <v>0.0</v>
      </c>
      <c r="DF116" s="191">
        <v>0.0</v>
      </c>
      <c r="DG116" s="191">
        <v>0.0</v>
      </c>
      <c r="DH116" s="191">
        <v>0.0</v>
      </c>
      <c r="DI116" s="193"/>
      <c r="DJ116" s="193"/>
      <c r="DK116" s="193"/>
      <c r="DL116" s="193"/>
      <c r="DM116" s="193"/>
      <c r="DN116" s="193"/>
      <c r="DO116" s="193"/>
      <c r="DP116" s="193"/>
      <c r="DQ116" s="193"/>
      <c r="DR116" s="193"/>
      <c r="DS116" s="193"/>
      <c r="DT116" s="193"/>
      <c r="DU116" s="193"/>
      <c r="DV116" s="193"/>
      <c r="DW116" s="193"/>
      <c r="DX116" s="193"/>
      <c r="DY116" s="193"/>
      <c r="DZ116" s="193"/>
      <c r="EA116" s="193"/>
      <c r="EB116" s="193"/>
      <c r="EC116" s="193"/>
      <c r="ED116" s="193"/>
      <c r="EE116" s="193"/>
      <c r="EF116" s="193"/>
      <c r="EG116" s="193"/>
      <c r="EH116" s="193"/>
      <c r="EI116" s="193"/>
      <c r="EJ116" s="193"/>
      <c r="EK116" s="193"/>
      <c r="EL116" s="193"/>
      <c r="EM116" s="193"/>
      <c r="EN116" s="193"/>
      <c r="EO116" s="193"/>
      <c r="EP116" s="193"/>
      <c r="EQ116" s="193"/>
      <c r="ER116" s="193"/>
      <c r="ES116" s="193"/>
      <c r="ET116" s="193"/>
      <c r="EU116" s="193"/>
      <c r="EV116" s="193"/>
      <c r="EW116" s="193"/>
      <c r="EX116" s="193"/>
      <c r="EY116" s="193"/>
      <c r="EZ116" s="193"/>
      <c r="FA116" s="193"/>
      <c r="FB116" s="193"/>
      <c r="FC116" s="193"/>
      <c r="FD116" s="193"/>
      <c r="FE116" s="193"/>
      <c r="FF116" s="193"/>
      <c r="FG116" s="193"/>
      <c r="FH116" s="193"/>
      <c r="FI116" s="193"/>
      <c r="FJ116" s="193"/>
      <c r="FK116" s="193"/>
    </row>
    <row r="117">
      <c r="A117" s="176" t="s">
        <v>589</v>
      </c>
      <c r="B117" s="176" t="s">
        <v>590</v>
      </c>
      <c r="C117" s="177" t="s">
        <v>591</v>
      </c>
      <c r="D117" s="176" t="s">
        <v>592</v>
      </c>
      <c r="E117" s="178"/>
      <c r="F117" s="179"/>
      <c r="G117" s="180" t="s">
        <v>547</v>
      </c>
      <c r="H117" s="181" t="s">
        <v>297</v>
      </c>
      <c r="I117" s="181" t="s">
        <v>158</v>
      </c>
      <c r="J117" s="182"/>
      <c r="K117" s="182"/>
      <c r="L117" s="183"/>
      <c r="M117" s="184"/>
      <c r="N117" s="183"/>
      <c r="O117" s="185"/>
      <c r="P117" s="186"/>
      <c r="Q117" s="186"/>
      <c r="R117" s="187"/>
      <c r="S117" s="188"/>
      <c r="T117" s="189" t="b">
        <v>0</v>
      </c>
      <c r="U117" s="189" t="b">
        <v>0</v>
      </c>
      <c r="V117" s="189" t="b">
        <v>0</v>
      </c>
      <c r="W117" s="189" t="b">
        <v>0</v>
      </c>
      <c r="X117" s="189" t="b">
        <v>0</v>
      </c>
      <c r="Y117" s="189" t="b">
        <v>0</v>
      </c>
      <c r="Z117" s="189" t="b">
        <v>0</v>
      </c>
      <c r="AA117" s="189" t="b">
        <v>0</v>
      </c>
      <c r="AB117" s="189" t="b">
        <v>0</v>
      </c>
      <c r="AC117" s="189" t="b">
        <v>0</v>
      </c>
      <c r="AD117" s="189" t="b">
        <v>0</v>
      </c>
      <c r="AE117" s="189" t="b">
        <v>0</v>
      </c>
      <c r="AF117" s="189" t="b">
        <v>0</v>
      </c>
      <c r="AG117" s="189" t="b">
        <v>0</v>
      </c>
      <c r="AH117" s="189" t="b">
        <v>0</v>
      </c>
      <c r="AI117" s="189" t="b">
        <v>0</v>
      </c>
      <c r="AJ117" s="189" t="b">
        <v>0</v>
      </c>
      <c r="AK117" s="189" t="b">
        <v>0</v>
      </c>
      <c r="AL117" s="189" t="b">
        <v>0</v>
      </c>
      <c r="AM117" s="185"/>
      <c r="AN117" s="190">
        <v>0.0</v>
      </c>
      <c r="AO117" s="190">
        <v>0.0</v>
      </c>
      <c r="AP117" s="190">
        <v>0.0</v>
      </c>
      <c r="AQ117" s="190">
        <v>0.0</v>
      </c>
      <c r="AR117" s="190">
        <v>0.0</v>
      </c>
      <c r="AS117" s="190">
        <v>0.0</v>
      </c>
      <c r="AT117" s="190">
        <v>0.0</v>
      </c>
      <c r="AU117" s="190">
        <v>0.0</v>
      </c>
      <c r="AV117" s="191">
        <v>0.0</v>
      </c>
      <c r="AW117" s="191">
        <v>0.0</v>
      </c>
      <c r="AX117" s="191">
        <v>0.0</v>
      </c>
      <c r="AY117" s="191">
        <v>0.0</v>
      </c>
      <c r="AZ117" s="191">
        <v>0.0</v>
      </c>
      <c r="BA117" s="191">
        <v>0.0</v>
      </c>
      <c r="BB117" s="191">
        <v>0.0</v>
      </c>
      <c r="BC117" s="191">
        <v>0.0</v>
      </c>
      <c r="BD117" s="190">
        <v>0.0</v>
      </c>
      <c r="BE117" s="190">
        <v>0.0</v>
      </c>
      <c r="BF117" s="190">
        <v>0.0</v>
      </c>
      <c r="BG117" s="190">
        <v>0.0</v>
      </c>
      <c r="BH117" s="190">
        <v>0.0</v>
      </c>
      <c r="BI117" s="190">
        <v>0.0</v>
      </c>
      <c r="BJ117" s="190">
        <v>0.0</v>
      </c>
      <c r="BK117" s="190">
        <v>0.0</v>
      </c>
      <c r="BL117" s="191">
        <v>0.0</v>
      </c>
      <c r="BM117" s="191">
        <v>0.0</v>
      </c>
      <c r="BN117" s="191">
        <v>0.0</v>
      </c>
      <c r="BO117" s="191">
        <v>0.0</v>
      </c>
      <c r="BP117" s="191">
        <v>0.0</v>
      </c>
      <c r="BQ117" s="191">
        <v>0.0</v>
      </c>
      <c r="BR117" s="191">
        <v>0.0</v>
      </c>
      <c r="BS117" s="191">
        <v>0.0</v>
      </c>
      <c r="BT117" s="193"/>
      <c r="BU117" s="191">
        <v>0.0</v>
      </c>
      <c r="BV117" s="191">
        <v>0.0</v>
      </c>
      <c r="BW117" s="191">
        <v>0.0</v>
      </c>
      <c r="BX117" s="191">
        <v>0.0</v>
      </c>
      <c r="BY117" s="191">
        <v>0.0</v>
      </c>
      <c r="BZ117" s="191">
        <v>0.0</v>
      </c>
      <c r="CA117" s="191">
        <v>0.0</v>
      </c>
      <c r="CB117" s="191">
        <v>0.0</v>
      </c>
      <c r="CC117" s="190">
        <v>0.0</v>
      </c>
      <c r="CD117" s="190">
        <v>0.0</v>
      </c>
      <c r="CE117" s="190">
        <v>0.0</v>
      </c>
      <c r="CF117" s="190">
        <v>0.0</v>
      </c>
      <c r="CG117" s="190">
        <v>0.0</v>
      </c>
      <c r="CH117" s="190">
        <v>0.0</v>
      </c>
      <c r="CI117" s="190">
        <v>0.0</v>
      </c>
      <c r="CJ117" s="190">
        <v>0.0</v>
      </c>
      <c r="CK117" s="191">
        <v>0.0</v>
      </c>
      <c r="CL117" s="191">
        <v>0.0</v>
      </c>
      <c r="CM117" s="191">
        <v>0.0</v>
      </c>
      <c r="CN117" s="191">
        <v>0.0</v>
      </c>
      <c r="CO117" s="191">
        <v>0.0</v>
      </c>
      <c r="CP117" s="191">
        <v>0.0</v>
      </c>
      <c r="CQ117" s="191">
        <v>0.0</v>
      </c>
      <c r="CR117" s="191">
        <v>0.0</v>
      </c>
      <c r="CS117" s="190">
        <v>0.0</v>
      </c>
      <c r="CT117" s="190">
        <v>0.0</v>
      </c>
      <c r="CU117" s="190">
        <v>0.0</v>
      </c>
      <c r="CV117" s="190">
        <v>0.0</v>
      </c>
      <c r="CW117" s="190">
        <v>0.0</v>
      </c>
      <c r="CX117" s="190">
        <v>0.0</v>
      </c>
      <c r="CY117" s="190">
        <v>0.0</v>
      </c>
      <c r="CZ117" s="190">
        <v>0.0</v>
      </c>
      <c r="DA117" s="191">
        <v>0.0</v>
      </c>
      <c r="DB117" s="191">
        <v>0.0</v>
      </c>
      <c r="DC117" s="191">
        <v>0.0</v>
      </c>
      <c r="DD117" s="191">
        <v>0.0</v>
      </c>
      <c r="DE117" s="191">
        <v>0.0</v>
      </c>
      <c r="DF117" s="191">
        <v>0.0</v>
      </c>
      <c r="DG117" s="191">
        <v>0.0</v>
      </c>
      <c r="DH117" s="191">
        <v>0.0</v>
      </c>
      <c r="DI117" s="193"/>
      <c r="DJ117" s="193"/>
      <c r="DK117" s="193"/>
      <c r="DL117" s="193"/>
      <c r="DM117" s="193"/>
      <c r="DN117" s="193"/>
      <c r="DO117" s="193"/>
      <c r="DP117" s="193"/>
      <c r="DQ117" s="193"/>
      <c r="DR117" s="193"/>
      <c r="DS117" s="193"/>
      <c r="DT117" s="193"/>
      <c r="DU117" s="193"/>
      <c r="DV117" s="193"/>
      <c r="DW117" s="193"/>
      <c r="DX117" s="193"/>
      <c r="DY117" s="193"/>
      <c r="DZ117" s="193"/>
      <c r="EA117" s="193"/>
      <c r="EB117" s="193"/>
      <c r="EC117" s="193"/>
      <c r="ED117" s="193"/>
      <c r="EE117" s="193"/>
      <c r="EF117" s="193"/>
      <c r="EG117" s="193"/>
      <c r="EH117" s="193"/>
      <c r="EI117" s="193"/>
      <c r="EJ117" s="193"/>
      <c r="EK117" s="193"/>
      <c r="EL117" s="193"/>
      <c r="EM117" s="193"/>
      <c r="EN117" s="193"/>
      <c r="EO117" s="193"/>
      <c r="EP117" s="193"/>
      <c r="EQ117" s="193"/>
      <c r="ER117" s="193"/>
      <c r="ES117" s="193"/>
      <c r="ET117" s="193"/>
      <c r="EU117" s="193"/>
      <c r="EV117" s="193"/>
      <c r="EW117" s="193"/>
      <c r="EX117" s="193"/>
      <c r="EY117" s="193"/>
      <c r="EZ117" s="193"/>
      <c r="FA117" s="193"/>
      <c r="FB117" s="193"/>
      <c r="FC117" s="193"/>
      <c r="FD117" s="193"/>
      <c r="FE117" s="193"/>
      <c r="FF117" s="193"/>
      <c r="FG117" s="193"/>
      <c r="FH117" s="193"/>
      <c r="FI117" s="193"/>
      <c r="FJ117" s="193"/>
      <c r="FK117" s="193"/>
    </row>
    <row r="118">
      <c r="A118" s="176" t="s">
        <v>593</v>
      </c>
      <c r="B118" s="176" t="s">
        <v>594</v>
      </c>
      <c r="C118" s="177" t="s">
        <v>595</v>
      </c>
      <c r="D118" s="176" t="s">
        <v>596</v>
      </c>
      <c r="E118" s="178"/>
      <c r="F118" s="179"/>
      <c r="G118" s="180" t="s">
        <v>547</v>
      </c>
      <c r="H118" s="181" t="s">
        <v>297</v>
      </c>
      <c r="I118" s="181" t="s">
        <v>158</v>
      </c>
      <c r="J118" s="182"/>
      <c r="K118" s="182"/>
      <c r="L118" s="183"/>
      <c r="M118" s="184"/>
      <c r="N118" s="183"/>
      <c r="O118" s="185"/>
      <c r="P118" s="186"/>
      <c r="Q118" s="186"/>
      <c r="R118" s="187"/>
      <c r="S118" s="188"/>
      <c r="T118" s="189" t="b">
        <v>0</v>
      </c>
      <c r="U118" s="189" t="b">
        <v>0</v>
      </c>
      <c r="V118" s="189" t="b">
        <v>0</v>
      </c>
      <c r="W118" s="189" t="b">
        <v>0</v>
      </c>
      <c r="X118" s="189" t="b">
        <v>0</v>
      </c>
      <c r="Y118" s="189" t="b">
        <v>0</v>
      </c>
      <c r="Z118" s="189" t="b">
        <v>0</v>
      </c>
      <c r="AA118" s="189" t="b">
        <v>0</v>
      </c>
      <c r="AB118" s="189" t="b">
        <v>0</v>
      </c>
      <c r="AC118" s="189" t="b">
        <v>0</v>
      </c>
      <c r="AD118" s="189" t="b">
        <v>0</v>
      </c>
      <c r="AE118" s="189" t="b">
        <v>0</v>
      </c>
      <c r="AF118" s="189" t="b">
        <v>0</v>
      </c>
      <c r="AG118" s="189" t="b">
        <v>0</v>
      </c>
      <c r="AH118" s="189" t="b">
        <v>0</v>
      </c>
      <c r="AI118" s="189" t="b">
        <v>0</v>
      </c>
      <c r="AJ118" s="189" t="b">
        <v>0</v>
      </c>
      <c r="AK118" s="189" t="b">
        <v>0</v>
      </c>
      <c r="AL118" s="189" t="b">
        <v>0</v>
      </c>
      <c r="AM118" s="185"/>
      <c r="AN118" s="190">
        <v>0.0</v>
      </c>
      <c r="AO118" s="190">
        <v>0.0</v>
      </c>
      <c r="AP118" s="190">
        <v>0.0</v>
      </c>
      <c r="AQ118" s="190">
        <v>0.0</v>
      </c>
      <c r="AR118" s="190">
        <v>0.0</v>
      </c>
      <c r="AS118" s="190">
        <v>0.0</v>
      </c>
      <c r="AT118" s="190">
        <v>0.0</v>
      </c>
      <c r="AU118" s="190">
        <v>0.0</v>
      </c>
      <c r="AV118" s="191">
        <v>0.0</v>
      </c>
      <c r="AW118" s="191">
        <v>0.0</v>
      </c>
      <c r="AX118" s="191">
        <v>0.0</v>
      </c>
      <c r="AY118" s="191">
        <v>0.0</v>
      </c>
      <c r="AZ118" s="191">
        <v>0.0</v>
      </c>
      <c r="BA118" s="191">
        <v>0.0</v>
      </c>
      <c r="BB118" s="191">
        <v>0.0</v>
      </c>
      <c r="BC118" s="191">
        <v>0.0</v>
      </c>
      <c r="BD118" s="190">
        <v>0.0</v>
      </c>
      <c r="BE118" s="190">
        <v>0.0</v>
      </c>
      <c r="BF118" s="190">
        <v>0.0</v>
      </c>
      <c r="BG118" s="190">
        <v>0.0</v>
      </c>
      <c r="BH118" s="190">
        <v>0.0</v>
      </c>
      <c r="BI118" s="190">
        <v>0.0</v>
      </c>
      <c r="BJ118" s="190">
        <v>0.0</v>
      </c>
      <c r="BK118" s="190">
        <v>0.0</v>
      </c>
      <c r="BL118" s="191">
        <v>0.0</v>
      </c>
      <c r="BM118" s="191">
        <v>0.0</v>
      </c>
      <c r="BN118" s="191">
        <v>0.0</v>
      </c>
      <c r="BO118" s="191">
        <v>0.0</v>
      </c>
      <c r="BP118" s="191">
        <v>0.0</v>
      </c>
      <c r="BQ118" s="191">
        <v>0.0</v>
      </c>
      <c r="BR118" s="191">
        <v>0.0</v>
      </c>
      <c r="BS118" s="191">
        <v>0.0</v>
      </c>
      <c r="BT118" s="193"/>
      <c r="BU118" s="191">
        <v>0.0</v>
      </c>
      <c r="BV118" s="191">
        <v>0.0</v>
      </c>
      <c r="BW118" s="191">
        <v>0.0</v>
      </c>
      <c r="BX118" s="191">
        <v>0.0</v>
      </c>
      <c r="BY118" s="191">
        <v>0.0</v>
      </c>
      <c r="BZ118" s="191">
        <v>0.0</v>
      </c>
      <c r="CA118" s="191">
        <v>0.0</v>
      </c>
      <c r="CB118" s="191">
        <v>0.0</v>
      </c>
      <c r="CC118" s="190">
        <v>0.0</v>
      </c>
      <c r="CD118" s="190">
        <v>0.0</v>
      </c>
      <c r="CE118" s="190">
        <v>0.0</v>
      </c>
      <c r="CF118" s="190">
        <v>0.0</v>
      </c>
      <c r="CG118" s="190">
        <v>0.0</v>
      </c>
      <c r="CH118" s="190">
        <v>0.0</v>
      </c>
      <c r="CI118" s="190">
        <v>0.0</v>
      </c>
      <c r="CJ118" s="190">
        <v>0.0</v>
      </c>
      <c r="CK118" s="191">
        <v>0.0</v>
      </c>
      <c r="CL118" s="191">
        <v>0.0</v>
      </c>
      <c r="CM118" s="191">
        <v>0.0</v>
      </c>
      <c r="CN118" s="191">
        <v>0.0</v>
      </c>
      <c r="CO118" s="191">
        <v>0.0</v>
      </c>
      <c r="CP118" s="191">
        <v>0.0</v>
      </c>
      <c r="CQ118" s="191">
        <v>0.0</v>
      </c>
      <c r="CR118" s="191">
        <v>0.0</v>
      </c>
      <c r="CS118" s="190">
        <v>0.0</v>
      </c>
      <c r="CT118" s="190">
        <v>0.0</v>
      </c>
      <c r="CU118" s="190">
        <v>0.0</v>
      </c>
      <c r="CV118" s="190">
        <v>0.0</v>
      </c>
      <c r="CW118" s="190">
        <v>0.0</v>
      </c>
      <c r="CX118" s="190">
        <v>0.0</v>
      </c>
      <c r="CY118" s="190">
        <v>0.0</v>
      </c>
      <c r="CZ118" s="190">
        <v>0.0</v>
      </c>
      <c r="DA118" s="191">
        <v>0.0</v>
      </c>
      <c r="DB118" s="191">
        <v>0.0</v>
      </c>
      <c r="DC118" s="191">
        <v>0.0</v>
      </c>
      <c r="DD118" s="191">
        <v>0.0</v>
      </c>
      <c r="DE118" s="191">
        <v>0.0</v>
      </c>
      <c r="DF118" s="191">
        <v>0.0</v>
      </c>
      <c r="DG118" s="191">
        <v>0.0</v>
      </c>
      <c r="DH118" s="191">
        <v>0.0</v>
      </c>
      <c r="DI118" s="193"/>
      <c r="DJ118" s="193"/>
      <c r="DK118" s="193"/>
      <c r="DL118" s="193"/>
      <c r="DM118" s="193"/>
      <c r="DN118" s="193"/>
      <c r="DO118" s="193"/>
      <c r="DP118" s="193"/>
      <c r="DQ118" s="193"/>
      <c r="DR118" s="193"/>
      <c r="DS118" s="193"/>
      <c r="DT118" s="193"/>
      <c r="DU118" s="193"/>
      <c r="DV118" s="193"/>
      <c r="DW118" s="193"/>
      <c r="DX118" s="193"/>
      <c r="DY118" s="193"/>
      <c r="DZ118" s="193"/>
      <c r="EA118" s="193"/>
      <c r="EB118" s="193"/>
      <c r="EC118" s="193"/>
      <c r="ED118" s="193"/>
      <c r="EE118" s="193"/>
      <c r="EF118" s="193"/>
      <c r="EG118" s="193"/>
      <c r="EH118" s="193"/>
      <c r="EI118" s="193"/>
      <c r="EJ118" s="193"/>
      <c r="EK118" s="193"/>
      <c r="EL118" s="193"/>
      <c r="EM118" s="193"/>
      <c r="EN118" s="193"/>
      <c r="EO118" s="193"/>
      <c r="EP118" s="193"/>
      <c r="EQ118" s="193"/>
      <c r="ER118" s="193"/>
      <c r="ES118" s="193"/>
      <c r="ET118" s="193"/>
      <c r="EU118" s="193"/>
      <c r="EV118" s="193"/>
      <c r="EW118" s="193"/>
      <c r="EX118" s="193"/>
      <c r="EY118" s="193"/>
      <c r="EZ118" s="193"/>
      <c r="FA118" s="193"/>
      <c r="FB118" s="193"/>
      <c r="FC118" s="193"/>
      <c r="FD118" s="193"/>
      <c r="FE118" s="193"/>
      <c r="FF118" s="193"/>
      <c r="FG118" s="193"/>
      <c r="FH118" s="193"/>
      <c r="FI118" s="193"/>
      <c r="FJ118" s="193"/>
      <c r="FK118" s="193"/>
    </row>
    <row r="119">
      <c r="A119" s="176" t="s">
        <v>128</v>
      </c>
      <c r="B119" s="176" t="s">
        <v>597</v>
      </c>
      <c r="C119" s="196">
        <v>6.266266286E9</v>
      </c>
      <c r="D119" s="176" t="s">
        <v>598</v>
      </c>
      <c r="E119" s="178"/>
      <c r="F119" s="179"/>
      <c r="G119" s="180" t="s">
        <v>547</v>
      </c>
      <c r="H119" s="181" t="s">
        <v>297</v>
      </c>
      <c r="I119" s="181" t="s">
        <v>158</v>
      </c>
      <c r="J119" s="182"/>
      <c r="K119" s="182"/>
      <c r="L119" s="183"/>
      <c r="M119" s="184"/>
      <c r="N119" s="183"/>
      <c r="O119" s="185"/>
      <c r="P119" s="186"/>
      <c r="Q119" s="186"/>
      <c r="R119" s="187"/>
      <c r="S119" s="188"/>
      <c r="T119" s="189" t="b">
        <v>0</v>
      </c>
      <c r="U119" s="189" t="b">
        <v>0</v>
      </c>
      <c r="V119" s="189" t="b">
        <v>0</v>
      </c>
      <c r="W119" s="189" t="b">
        <v>0</v>
      </c>
      <c r="X119" s="189" t="b">
        <v>0</v>
      </c>
      <c r="Y119" s="189" t="b">
        <v>0</v>
      </c>
      <c r="Z119" s="189" t="b">
        <v>0</v>
      </c>
      <c r="AA119" s="189" t="b">
        <v>0</v>
      </c>
      <c r="AB119" s="189" t="b">
        <v>0</v>
      </c>
      <c r="AC119" s="189" t="b">
        <v>0</v>
      </c>
      <c r="AD119" s="189" t="b">
        <v>0</v>
      </c>
      <c r="AE119" s="189" t="b">
        <v>0</v>
      </c>
      <c r="AF119" s="189" t="b">
        <v>0</v>
      </c>
      <c r="AG119" s="189" t="b">
        <v>0</v>
      </c>
      <c r="AH119" s="189" t="b">
        <v>0</v>
      </c>
      <c r="AI119" s="189" t="b">
        <v>0</v>
      </c>
      <c r="AJ119" s="189" t="b">
        <v>0</v>
      </c>
      <c r="AK119" s="189" t="b">
        <v>0</v>
      </c>
      <c r="AL119" s="189" t="b">
        <v>0</v>
      </c>
      <c r="AM119" s="185"/>
      <c r="AN119" s="190">
        <v>0.0</v>
      </c>
      <c r="AO119" s="190">
        <v>0.0</v>
      </c>
      <c r="AP119" s="190">
        <v>0.0</v>
      </c>
      <c r="AQ119" s="190">
        <v>0.0</v>
      </c>
      <c r="AR119" s="190">
        <v>0.0</v>
      </c>
      <c r="AS119" s="190">
        <v>0.0</v>
      </c>
      <c r="AT119" s="190">
        <v>0.0</v>
      </c>
      <c r="AU119" s="190">
        <v>0.0</v>
      </c>
      <c r="AV119" s="191">
        <v>0.0</v>
      </c>
      <c r="AW119" s="191">
        <v>0.0</v>
      </c>
      <c r="AX119" s="191">
        <v>0.0</v>
      </c>
      <c r="AY119" s="191">
        <v>0.0</v>
      </c>
      <c r="AZ119" s="191">
        <v>0.0</v>
      </c>
      <c r="BA119" s="191">
        <v>0.0</v>
      </c>
      <c r="BB119" s="191">
        <v>0.0</v>
      </c>
      <c r="BC119" s="191">
        <v>0.0</v>
      </c>
      <c r="BD119" s="190">
        <v>0.0</v>
      </c>
      <c r="BE119" s="190">
        <v>0.0</v>
      </c>
      <c r="BF119" s="190">
        <v>0.0</v>
      </c>
      <c r="BG119" s="190">
        <v>0.0</v>
      </c>
      <c r="BH119" s="190">
        <v>0.0</v>
      </c>
      <c r="BI119" s="190">
        <v>0.0</v>
      </c>
      <c r="BJ119" s="190">
        <v>0.0</v>
      </c>
      <c r="BK119" s="190">
        <v>0.0</v>
      </c>
      <c r="BL119" s="191">
        <v>0.0</v>
      </c>
      <c r="BM119" s="191">
        <v>0.0</v>
      </c>
      <c r="BN119" s="191">
        <v>0.0</v>
      </c>
      <c r="BO119" s="191">
        <v>0.0</v>
      </c>
      <c r="BP119" s="191">
        <v>0.0</v>
      </c>
      <c r="BQ119" s="191">
        <v>0.0</v>
      </c>
      <c r="BR119" s="191">
        <v>0.0</v>
      </c>
      <c r="BS119" s="191">
        <v>0.0</v>
      </c>
      <c r="BT119" s="193"/>
      <c r="BU119" s="191">
        <v>0.0</v>
      </c>
      <c r="BV119" s="191">
        <v>0.0</v>
      </c>
      <c r="BW119" s="191">
        <v>0.0</v>
      </c>
      <c r="BX119" s="191">
        <v>0.0</v>
      </c>
      <c r="BY119" s="191">
        <v>0.0</v>
      </c>
      <c r="BZ119" s="191">
        <v>0.0</v>
      </c>
      <c r="CA119" s="191">
        <v>0.0</v>
      </c>
      <c r="CB119" s="191">
        <v>0.0</v>
      </c>
      <c r="CC119" s="190">
        <v>0.0</v>
      </c>
      <c r="CD119" s="190">
        <v>0.0</v>
      </c>
      <c r="CE119" s="190">
        <v>0.0</v>
      </c>
      <c r="CF119" s="190">
        <v>0.0</v>
      </c>
      <c r="CG119" s="190">
        <v>0.0</v>
      </c>
      <c r="CH119" s="190">
        <v>0.0</v>
      </c>
      <c r="CI119" s="190">
        <v>0.0</v>
      </c>
      <c r="CJ119" s="190">
        <v>0.0</v>
      </c>
      <c r="CK119" s="191">
        <v>0.0</v>
      </c>
      <c r="CL119" s="191">
        <v>0.0</v>
      </c>
      <c r="CM119" s="191">
        <v>0.0</v>
      </c>
      <c r="CN119" s="191">
        <v>0.0</v>
      </c>
      <c r="CO119" s="191">
        <v>0.0</v>
      </c>
      <c r="CP119" s="191">
        <v>0.0</v>
      </c>
      <c r="CQ119" s="191">
        <v>0.0</v>
      </c>
      <c r="CR119" s="191">
        <v>0.0</v>
      </c>
      <c r="CS119" s="190">
        <v>0.0</v>
      </c>
      <c r="CT119" s="190">
        <v>0.0</v>
      </c>
      <c r="CU119" s="190">
        <v>0.0</v>
      </c>
      <c r="CV119" s="190">
        <v>0.0</v>
      </c>
      <c r="CW119" s="190">
        <v>0.0</v>
      </c>
      <c r="CX119" s="190">
        <v>0.0</v>
      </c>
      <c r="CY119" s="190">
        <v>0.0</v>
      </c>
      <c r="CZ119" s="190">
        <v>0.0</v>
      </c>
      <c r="DA119" s="191">
        <v>0.0</v>
      </c>
      <c r="DB119" s="191">
        <v>0.0</v>
      </c>
      <c r="DC119" s="191">
        <v>0.0</v>
      </c>
      <c r="DD119" s="191">
        <v>0.0</v>
      </c>
      <c r="DE119" s="191">
        <v>0.0</v>
      </c>
      <c r="DF119" s="191">
        <v>0.0</v>
      </c>
      <c r="DG119" s="191">
        <v>0.0</v>
      </c>
      <c r="DH119" s="191">
        <v>0.0</v>
      </c>
      <c r="DI119" s="193"/>
      <c r="DJ119" s="193"/>
      <c r="DK119" s="193"/>
      <c r="DL119" s="193"/>
      <c r="DM119" s="193"/>
      <c r="DN119" s="193"/>
      <c r="DO119" s="193"/>
      <c r="DP119" s="193"/>
      <c r="DQ119" s="193"/>
      <c r="DR119" s="193"/>
      <c r="DS119" s="193"/>
      <c r="DT119" s="193"/>
      <c r="DU119" s="193"/>
      <c r="DV119" s="193"/>
      <c r="DW119" s="193"/>
      <c r="DX119" s="193"/>
      <c r="DY119" s="193"/>
      <c r="DZ119" s="193"/>
      <c r="EA119" s="193"/>
      <c r="EB119" s="193"/>
      <c r="EC119" s="193"/>
      <c r="ED119" s="193"/>
      <c r="EE119" s="193"/>
      <c r="EF119" s="193"/>
      <c r="EG119" s="193"/>
      <c r="EH119" s="193"/>
      <c r="EI119" s="193"/>
      <c r="EJ119" s="193"/>
      <c r="EK119" s="193"/>
      <c r="EL119" s="193"/>
      <c r="EM119" s="193"/>
      <c r="EN119" s="193"/>
      <c r="EO119" s="193"/>
      <c r="EP119" s="193"/>
      <c r="EQ119" s="193"/>
      <c r="ER119" s="193"/>
      <c r="ES119" s="193"/>
      <c r="ET119" s="193"/>
      <c r="EU119" s="193"/>
      <c r="EV119" s="193"/>
      <c r="EW119" s="193"/>
      <c r="EX119" s="193"/>
      <c r="EY119" s="193"/>
      <c r="EZ119" s="193"/>
      <c r="FA119" s="193"/>
      <c r="FB119" s="193"/>
      <c r="FC119" s="193"/>
      <c r="FD119" s="193"/>
      <c r="FE119" s="193"/>
      <c r="FF119" s="193"/>
      <c r="FG119" s="193"/>
      <c r="FH119" s="193"/>
      <c r="FI119" s="193"/>
      <c r="FJ119" s="193"/>
      <c r="FK119" s="193"/>
    </row>
    <row r="120">
      <c r="A120" s="176" t="s">
        <v>239</v>
      </c>
      <c r="B120" s="176" t="s">
        <v>240</v>
      </c>
      <c r="C120" s="177" t="s">
        <v>599</v>
      </c>
      <c r="D120" s="176" t="s">
        <v>242</v>
      </c>
      <c r="E120" s="178"/>
      <c r="F120" s="179"/>
      <c r="G120" s="180" t="s">
        <v>547</v>
      </c>
      <c r="H120" s="181" t="s">
        <v>297</v>
      </c>
      <c r="I120" s="181" t="s">
        <v>238</v>
      </c>
      <c r="J120" s="182"/>
      <c r="K120" s="182"/>
      <c r="L120" s="183"/>
      <c r="M120" s="184"/>
      <c r="N120" s="183"/>
      <c r="O120" s="185"/>
      <c r="P120" s="186"/>
      <c r="Q120" s="186"/>
      <c r="R120" s="187"/>
      <c r="S120" s="188"/>
      <c r="T120" s="189" t="b">
        <v>0</v>
      </c>
      <c r="U120" s="189" t="b">
        <v>0</v>
      </c>
      <c r="V120" s="189" t="b">
        <v>0</v>
      </c>
      <c r="W120" s="189" t="b">
        <v>0</v>
      </c>
      <c r="X120" s="189" t="b">
        <v>0</v>
      </c>
      <c r="Y120" s="189" t="b">
        <v>0</v>
      </c>
      <c r="Z120" s="189" t="b">
        <v>0</v>
      </c>
      <c r="AA120" s="189" t="b">
        <v>0</v>
      </c>
      <c r="AB120" s="189" t="b">
        <v>0</v>
      </c>
      <c r="AC120" s="189" t="b">
        <v>0</v>
      </c>
      <c r="AD120" s="189" t="b">
        <v>0</v>
      </c>
      <c r="AE120" s="189" t="b">
        <v>0</v>
      </c>
      <c r="AF120" s="189" t="b">
        <v>0</v>
      </c>
      <c r="AG120" s="189" t="b">
        <v>0</v>
      </c>
      <c r="AH120" s="189" t="b">
        <v>0</v>
      </c>
      <c r="AI120" s="189" t="b">
        <v>0</v>
      </c>
      <c r="AJ120" s="189" t="b">
        <v>0</v>
      </c>
      <c r="AK120" s="189" t="b">
        <v>0</v>
      </c>
      <c r="AL120" s="189" t="b">
        <v>0</v>
      </c>
      <c r="AM120" s="185"/>
      <c r="AN120" s="190">
        <v>0.0</v>
      </c>
      <c r="AO120" s="190">
        <v>0.0</v>
      </c>
      <c r="AP120" s="190">
        <v>0.0</v>
      </c>
      <c r="AQ120" s="190">
        <v>0.0</v>
      </c>
      <c r="AR120" s="190">
        <v>0.0</v>
      </c>
      <c r="AS120" s="190">
        <v>0.0</v>
      </c>
      <c r="AT120" s="190">
        <v>0.0</v>
      </c>
      <c r="AU120" s="190">
        <v>0.0</v>
      </c>
      <c r="AV120" s="191">
        <v>0.0</v>
      </c>
      <c r="AW120" s="191">
        <v>0.0</v>
      </c>
      <c r="AX120" s="191">
        <v>0.0</v>
      </c>
      <c r="AY120" s="191">
        <v>0.0</v>
      </c>
      <c r="AZ120" s="191">
        <v>0.0</v>
      </c>
      <c r="BA120" s="191">
        <v>0.0</v>
      </c>
      <c r="BB120" s="191">
        <v>0.0</v>
      </c>
      <c r="BC120" s="191">
        <v>0.0</v>
      </c>
      <c r="BD120" s="190">
        <v>0.0</v>
      </c>
      <c r="BE120" s="190">
        <v>0.0</v>
      </c>
      <c r="BF120" s="190">
        <v>0.0</v>
      </c>
      <c r="BG120" s="190">
        <v>0.0</v>
      </c>
      <c r="BH120" s="190">
        <v>0.0</v>
      </c>
      <c r="BI120" s="190">
        <v>0.0</v>
      </c>
      <c r="BJ120" s="190">
        <v>0.0</v>
      </c>
      <c r="BK120" s="190">
        <v>0.0</v>
      </c>
      <c r="BL120" s="191">
        <v>0.0</v>
      </c>
      <c r="BM120" s="191">
        <v>0.0</v>
      </c>
      <c r="BN120" s="191">
        <v>0.0</v>
      </c>
      <c r="BO120" s="191">
        <v>0.0</v>
      </c>
      <c r="BP120" s="191">
        <v>0.0</v>
      </c>
      <c r="BQ120" s="191">
        <v>0.0</v>
      </c>
      <c r="BR120" s="191">
        <v>0.0</v>
      </c>
      <c r="BS120" s="191">
        <v>0.0</v>
      </c>
      <c r="BT120" s="193"/>
      <c r="BU120" s="191">
        <v>0.0</v>
      </c>
      <c r="BV120" s="191">
        <v>0.0</v>
      </c>
      <c r="BW120" s="191">
        <v>0.0</v>
      </c>
      <c r="BX120" s="191">
        <v>0.0</v>
      </c>
      <c r="BY120" s="191">
        <v>0.0</v>
      </c>
      <c r="BZ120" s="191">
        <v>0.0</v>
      </c>
      <c r="CA120" s="191">
        <v>0.0</v>
      </c>
      <c r="CB120" s="191">
        <v>0.0</v>
      </c>
      <c r="CC120" s="190">
        <v>0.0</v>
      </c>
      <c r="CD120" s="190">
        <v>0.0</v>
      </c>
      <c r="CE120" s="190">
        <v>0.0</v>
      </c>
      <c r="CF120" s="190">
        <v>0.0</v>
      </c>
      <c r="CG120" s="190">
        <v>0.0</v>
      </c>
      <c r="CH120" s="190">
        <v>0.0</v>
      </c>
      <c r="CI120" s="190">
        <v>0.0</v>
      </c>
      <c r="CJ120" s="190">
        <v>0.0</v>
      </c>
      <c r="CK120" s="191">
        <v>0.0</v>
      </c>
      <c r="CL120" s="191">
        <v>0.0</v>
      </c>
      <c r="CM120" s="191">
        <v>0.0</v>
      </c>
      <c r="CN120" s="191">
        <v>0.0</v>
      </c>
      <c r="CO120" s="191">
        <v>0.0</v>
      </c>
      <c r="CP120" s="191">
        <v>0.0</v>
      </c>
      <c r="CQ120" s="191">
        <v>0.0</v>
      </c>
      <c r="CR120" s="191">
        <v>0.0</v>
      </c>
      <c r="CS120" s="190">
        <v>0.0</v>
      </c>
      <c r="CT120" s="190">
        <v>0.0</v>
      </c>
      <c r="CU120" s="190">
        <v>0.0</v>
      </c>
      <c r="CV120" s="190">
        <v>0.0</v>
      </c>
      <c r="CW120" s="190">
        <v>0.0</v>
      </c>
      <c r="CX120" s="190">
        <v>0.0</v>
      </c>
      <c r="CY120" s="190">
        <v>0.0</v>
      </c>
      <c r="CZ120" s="190">
        <v>0.0</v>
      </c>
      <c r="DA120" s="191">
        <v>0.0</v>
      </c>
      <c r="DB120" s="191">
        <v>0.0</v>
      </c>
      <c r="DC120" s="191">
        <v>0.0</v>
      </c>
      <c r="DD120" s="191">
        <v>0.0</v>
      </c>
      <c r="DE120" s="191">
        <v>0.0</v>
      </c>
      <c r="DF120" s="191">
        <v>0.0</v>
      </c>
      <c r="DG120" s="191">
        <v>0.0</v>
      </c>
      <c r="DH120" s="191">
        <v>0.0</v>
      </c>
      <c r="DI120" s="193"/>
      <c r="DJ120" s="193"/>
      <c r="DK120" s="193"/>
      <c r="DL120" s="193"/>
      <c r="DM120" s="193"/>
      <c r="DN120" s="193"/>
      <c r="DO120" s="193"/>
      <c r="DP120" s="193"/>
      <c r="DQ120" s="193"/>
      <c r="DR120" s="193"/>
      <c r="DS120" s="193"/>
      <c r="DT120" s="193"/>
      <c r="DU120" s="193"/>
      <c r="DV120" s="193"/>
      <c r="DW120" s="193"/>
      <c r="DX120" s="193"/>
      <c r="DY120" s="193"/>
      <c r="DZ120" s="193"/>
      <c r="EA120" s="193"/>
      <c r="EB120" s="193"/>
      <c r="EC120" s="193"/>
      <c r="ED120" s="193"/>
      <c r="EE120" s="193"/>
      <c r="EF120" s="193"/>
      <c r="EG120" s="193"/>
      <c r="EH120" s="193"/>
      <c r="EI120" s="193"/>
      <c r="EJ120" s="193"/>
      <c r="EK120" s="193"/>
      <c r="EL120" s="193"/>
      <c r="EM120" s="193"/>
      <c r="EN120" s="193"/>
      <c r="EO120" s="193"/>
      <c r="EP120" s="193"/>
      <c r="EQ120" s="193"/>
      <c r="ER120" s="193"/>
      <c r="ES120" s="193"/>
      <c r="ET120" s="193"/>
      <c r="EU120" s="193"/>
      <c r="EV120" s="193"/>
      <c r="EW120" s="193"/>
      <c r="EX120" s="193"/>
      <c r="EY120" s="193"/>
      <c r="EZ120" s="193"/>
      <c r="FA120" s="193"/>
      <c r="FB120" s="193"/>
      <c r="FC120" s="193"/>
      <c r="FD120" s="193"/>
      <c r="FE120" s="193"/>
      <c r="FF120" s="193"/>
      <c r="FG120" s="193"/>
      <c r="FH120" s="193"/>
      <c r="FI120" s="193"/>
      <c r="FJ120" s="193"/>
      <c r="FK120" s="193"/>
    </row>
    <row r="121">
      <c r="A121" s="176" t="s">
        <v>255</v>
      </c>
      <c r="B121" s="176" t="s">
        <v>600</v>
      </c>
      <c r="C121" s="177" t="s">
        <v>601</v>
      </c>
      <c r="D121" s="176" t="s">
        <v>602</v>
      </c>
      <c r="E121" s="178"/>
      <c r="F121" s="179"/>
      <c r="G121" s="180" t="s">
        <v>547</v>
      </c>
      <c r="H121" s="181" t="s">
        <v>297</v>
      </c>
      <c r="I121" s="181" t="s">
        <v>158</v>
      </c>
      <c r="J121" s="182"/>
      <c r="K121" s="182"/>
      <c r="L121" s="183"/>
      <c r="M121" s="184"/>
      <c r="N121" s="183"/>
      <c r="O121" s="185"/>
      <c r="P121" s="186"/>
      <c r="Q121" s="186"/>
      <c r="R121" s="187"/>
      <c r="S121" s="188"/>
      <c r="T121" s="189" t="b">
        <v>0</v>
      </c>
      <c r="U121" s="189" t="b">
        <v>0</v>
      </c>
      <c r="V121" s="189" t="b">
        <v>0</v>
      </c>
      <c r="W121" s="189" t="b">
        <v>0</v>
      </c>
      <c r="X121" s="189" t="b">
        <v>0</v>
      </c>
      <c r="Y121" s="189" t="b">
        <v>0</v>
      </c>
      <c r="Z121" s="189" t="b">
        <v>0</v>
      </c>
      <c r="AA121" s="189" t="b">
        <v>0</v>
      </c>
      <c r="AB121" s="189" t="b">
        <v>0</v>
      </c>
      <c r="AC121" s="189" t="b">
        <v>0</v>
      </c>
      <c r="AD121" s="189" t="b">
        <v>0</v>
      </c>
      <c r="AE121" s="189" t="b">
        <v>0</v>
      </c>
      <c r="AF121" s="189" t="b">
        <v>0</v>
      </c>
      <c r="AG121" s="189" t="b">
        <v>0</v>
      </c>
      <c r="AH121" s="189" t="b">
        <v>0</v>
      </c>
      <c r="AI121" s="189" t="b">
        <v>0</v>
      </c>
      <c r="AJ121" s="189" t="b">
        <v>0</v>
      </c>
      <c r="AK121" s="189" t="b">
        <v>0</v>
      </c>
      <c r="AL121" s="189" t="b">
        <v>0</v>
      </c>
      <c r="AM121" s="185"/>
      <c r="AN121" s="190">
        <v>0.0</v>
      </c>
      <c r="AO121" s="190">
        <v>0.0</v>
      </c>
      <c r="AP121" s="190">
        <v>0.0</v>
      </c>
      <c r="AQ121" s="190">
        <v>0.0</v>
      </c>
      <c r="AR121" s="190">
        <v>0.0</v>
      </c>
      <c r="AS121" s="190">
        <v>0.0</v>
      </c>
      <c r="AT121" s="190">
        <v>0.0</v>
      </c>
      <c r="AU121" s="190">
        <v>0.0</v>
      </c>
      <c r="AV121" s="191">
        <v>0.0</v>
      </c>
      <c r="AW121" s="191">
        <v>0.0</v>
      </c>
      <c r="AX121" s="191">
        <v>0.0</v>
      </c>
      <c r="AY121" s="191">
        <v>0.0</v>
      </c>
      <c r="AZ121" s="191">
        <v>0.0</v>
      </c>
      <c r="BA121" s="191">
        <v>0.0</v>
      </c>
      <c r="BB121" s="191">
        <v>0.0</v>
      </c>
      <c r="BC121" s="191">
        <v>0.0</v>
      </c>
      <c r="BD121" s="190">
        <v>0.0</v>
      </c>
      <c r="BE121" s="190">
        <v>0.0</v>
      </c>
      <c r="BF121" s="190">
        <v>0.0</v>
      </c>
      <c r="BG121" s="190">
        <v>0.0</v>
      </c>
      <c r="BH121" s="190">
        <v>0.0</v>
      </c>
      <c r="BI121" s="190">
        <v>0.0</v>
      </c>
      <c r="BJ121" s="190">
        <v>0.0</v>
      </c>
      <c r="BK121" s="190">
        <v>0.0</v>
      </c>
      <c r="BL121" s="191">
        <v>0.0</v>
      </c>
      <c r="BM121" s="191">
        <v>0.0</v>
      </c>
      <c r="BN121" s="191">
        <v>0.0</v>
      </c>
      <c r="BO121" s="191">
        <v>0.0</v>
      </c>
      <c r="BP121" s="191">
        <v>0.0</v>
      </c>
      <c r="BQ121" s="191">
        <v>0.0</v>
      </c>
      <c r="BR121" s="191">
        <v>0.0</v>
      </c>
      <c r="BS121" s="191">
        <v>0.0</v>
      </c>
      <c r="BT121" s="193"/>
      <c r="BU121" s="191">
        <v>0.0</v>
      </c>
      <c r="BV121" s="191">
        <v>0.0</v>
      </c>
      <c r="BW121" s="191">
        <v>0.0</v>
      </c>
      <c r="BX121" s="191">
        <v>0.0</v>
      </c>
      <c r="BY121" s="191">
        <v>0.0</v>
      </c>
      <c r="BZ121" s="191">
        <v>0.0</v>
      </c>
      <c r="CA121" s="191">
        <v>0.0</v>
      </c>
      <c r="CB121" s="191">
        <v>0.0</v>
      </c>
      <c r="CC121" s="190">
        <v>0.0</v>
      </c>
      <c r="CD121" s="190">
        <v>0.0</v>
      </c>
      <c r="CE121" s="190">
        <v>0.0</v>
      </c>
      <c r="CF121" s="190">
        <v>0.0</v>
      </c>
      <c r="CG121" s="190">
        <v>0.0</v>
      </c>
      <c r="CH121" s="190">
        <v>0.0</v>
      </c>
      <c r="CI121" s="190">
        <v>0.0</v>
      </c>
      <c r="CJ121" s="190">
        <v>0.0</v>
      </c>
      <c r="CK121" s="191">
        <v>0.0</v>
      </c>
      <c r="CL121" s="191">
        <v>0.0</v>
      </c>
      <c r="CM121" s="191">
        <v>0.0</v>
      </c>
      <c r="CN121" s="191">
        <v>0.0</v>
      </c>
      <c r="CO121" s="191">
        <v>0.0</v>
      </c>
      <c r="CP121" s="191">
        <v>0.0</v>
      </c>
      <c r="CQ121" s="191">
        <v>0.0</v>
      </c>
      <c r="CR121" s="191">
        <v>0.0</v>
      </c>
      <c r="CS121" s="190">
        <v>0.0</v>
      </c>
      <c r="CT121" s="190">
        <v>0.0</v>
      </c>
      <c r="CU121" s="190">
        <v>0.0</v>
      </c>
      <c r="CV121" s="190">
        <v>0.0</v>
      </c>
      <c r="CW121" s="190">
        <v>0.0</v>
      </c>
      <c r="CX121" s="190">
        <v>0.0</v>
      </c>
      <c r="CY121" s="190">
        <v>0.0</v>
      </c>
      <c r="CZ121" s="190">
        <v>0.0</v>
      </c>
      <c r="DA121" s="191">
        <v>0.0</v>
      </c>
      <c r="DB121" s="191">
        <v>0.0</v>
      </c>
      <c r="DC121" s="191">
        <v>0.0</v>
      </c>
      <c r="DD121" s="191">
        <v>0.0</v>
      </c>
      <c r="DE121" s="191">
        <v>0.0</v>
      </c>
      <c r="DF121" s="191">
        <v>0.0</v>
      </c>
      <c r="DG121" s="191">
        <v>0.0</v>
      </c>
      <c r="DH121" s="191">
        <v>0.0</v>
      </c>
      <c r="DI121" s="193"/>
      <c r="DJ121" s="193"/>
      <c r="DK121" s="193"/>
      <c r="DL121" s="193"/>
      <c r="DM121" s="193"/>
      <c r="DN121" s="193"/>
      <c r="DO121" s="193"/>
      <c r="DP121" s="193"/>
      <c r="DQ121" s="193"/>
      <c r="DR121" s="193"/>
      <c r="DS121" s="193"/>
      <c r="DT121" s="193"/>
      <c r="DU121" s="193"/>
      <c r="DV121" s="193"/>
      <c r="DW121" s="193"/>
      <c r="DX121" s="193"/>
      <c r="DY121" s="193"/>
      <c r="DZ121" s="193"/>
      <c r="EA121" s="193"/>
      <c r="EB121" s="193"/>
      <c r="EC121" s="193"/>
      <c r="ED121" s="193"/>
      <c r="EE121" s="193"/>
      <c r="EF121" s="193"/>
      <c r="EG121" s="193"/>
      <c r="EH121" s="193"/>
      <c r="EI121" s="193"/>
      <c r="EJ121" s="193"/>
      <c r="EK121" s="193"/>
      <c r="EL121" s="193"/>
      <c r="EM121" s="193"/>
      <c r="EN121" s="193"/>
      <c r="EO121" s="193"/>
      <c r="EP121" s="193"/>
      <c r="EQ121" s="193"/>
      <c r="ER121" s="193"/>
      <c r="ES121" s="193"/>
      <c r="ET121" s="193"/>
      <c r="EU121" s="193"/>
      <c r="EV121" s="193"/>
      <c r="EW121" s="193"/>
      <c r="EX121" s="193"/>
      <c r="EY121" s="193"/>
      <c r="EZ121" s="193"/>
      <c r="FA121" s="193"/>
      <c r="FB121" s="193"/>
      <c r="FC121" s="193"/>
      <c r="FD121" s="193"/>
      <c r="FE121" s="193"/>
      <c r="FF121" s="193"/>
      <c r="FG121" s="193"/>
      <c r="FH121" s="193"/>
      <c r="FI121" s="193"/>
      <c r="FJ121" s="193"/>
      <c r="FK121" s="193"/>
    </row>
    <row r="122">
      <c r="A122" s="176" t="s">
        <v>603</v>
      </c>
      <c r="B122" s="176" t="s">
        <v>604</v>
      </c>
      <c r="C122" s="177" t="s">
        <v>605</v>
      </c>
      <c r="D122" s="176" t="s">
        <v>606</v>
      </c>
      <c r="E122" s="178"/>
      <c r="F122" s="179"/>
      <c r="G122" s="180" t="s">
        <v>547</v>
      </c>
      <c r="H122" s="181" t="s">
        <v>297</v>
      </c>
      <c r="I122" s="181" t="s">
        <v>238</v>
      </c>
      <c r="J122" s="182"/>
      <c r="K122" s="182"/>
      <c r="L122" s="183"/>
      <c r="M122" s="184"/>
      <c r="N122" s="183"/>
      <c r="O122" s="185"/>
      <c r="P122" s="186"/>
      <c r="Q122" s="186"/>
      <c r="R122" s="187"/>
      <c r="S122" s="188"/>
      <c r="T122" s="189" t="b">
        <v>0</v>
      </c>
      <c r="U122" s="189" t="b">
        <v>0</v>
      </c>
      <c r="V122" s="189" t="b">
        <v>0</v>
      </c>
      <c r="W122" s="189" t="b">
        <v>0</v>
      </c>
      <c r="X122" s="189" t="b">
        <v>0</v>
      </c>
      <c r="Y122" s="189" t="b">
        <v>0</v>
      </c>
      <c r="Z122" s="189" t="b">
        <v>0</v>
      </c>
      <c r="AA122" s="189" t="b">
        <v>0</v>
      </c>
      <c r="AB122" s="189" t="b">
        <v>0</v>
      </c>
      <c r="AC122" s="189" t="b">
        <v>0</v>
      </c>
      <c r="AD122" s="189" t="b">
        <v>0</v>
      </c>
      <c r="AE122" s="189" t="b">
        <v>0</v>
      </c>
      <c r="AF122" s="189" t="b">
        <v>0</v>
      </c>
      <c r="AG122" s="189" t="b">
        <v>0</v>
      </c>
      <c r="AH122" s="189" t="b">
        <v>0</v>
      </c>
      <c r="AI122" s="189" t="b">
        <v>0</v>
      </c>
      <c r="AJ122" s="189" t="b">
        <v>0</v>
      </c>
      <c r="AK122" s="189" t="b">
        <v>0</v>
      </c>
      <c r="AL122" s="189" t="b">
        <v>0</v>
      </c>
      <c r="AM122" s="185"/>
      <c r="AN122" s="190">
        <v>0.0</v>
      </c>
      <c r="AO122" s="190">
        <v>0.0</v>
      </c>
      <c r="AP122" s="190">
        <v>0.0</v>
      </c>
      <c r="AQ122" s="190">
        <v>0.0</v>
      </c>
      <c r="AR122" s="190">
        <v>0.0</v>
      </c>
      <c r="AS122" s="190">
        <v>0.0</v>
      </c>
      <c r="AT122" s="190">
        <v>0.0</v>
      </c>
      <c r="AU122" s="190">
        <v>0.0</v>
      </c>
      <c r="AV122" s="191">
        <v>0.0</v>
      </c>
      <c r="AW122" s="191">
        <v>0.0</v>
      </c>
      <c r="AX122" s="191">
        <v>0.0</v>
      </c>
      <c r="AY122" s="191">
        <v>0.0</v>
      </c>
      <c r="AZ122" s="191">
        <v>0.0</v>
      </c>
      <c r="BA122" s="191">
        <v>0.0</v>
      </c>
      <c r="BB122" s="191">
        <v>0.0</v>
      </c>
      <c r="BC122" s="191">
        <v>0.0</v>
      </c>
      <c r="BD122" s="190">
        <v>0.0</v>
      </c>
      <c r="BE122" s="190">
        <v>0.0</v>
      </c>
      <c r="BF122" s="190">
        <v>0.0</v>
      </c>
      <c r="BG122" s="190">
        <v>0.0</v>
      </c>
      <c r="BH122" s="190">
        <v>0.0</v>
      </c>
      <c r="BI122" s="190">
        <v>0.0</v>
      </c>
      <c r="BJ122" s="190">
        <v>0.0</v>
      </c>
      <c r="BK122" s="190">
        <v>0.0</v>
      </c>
      <c r="BL122" s="191">
        <v>0.0</v>
      </c>
      <c r="BM122" s="191">
        <v>0.0</v>
      </c>
      <c r="BN122" s="191">
        <v>0.0</v>
      </c>
      <c r="BO122" s="191">
        <v>0.0</v>
      </c>
      <c r="BP122" s="191">
        <v>0.0</v>
      </c>
      <c r="BQ122" s="191">
        <v>0.0</v>
      </c>
      <c r="BR122" s="191">
        <v>0.0</v>
      </c>
      <c r="BS122" s="191">
        <v>0.0</v>
      </c>
      <c r="BT122" s="193"/>
      <c r="BU122" s="191">
        <v>0.0</v>
      </c>
      <c r="BV122" s="191">
        <v>0.0</v>
      </c>
      <c r="BW122" s="191">
        <v>0.0</v>
      </c>
      <c r="BX122" s="191">
        <v>0.0</v>
      </c>
      <c r="BY122" s="191">
        <v>0.0</v>
      </c>
      <c r="BZ122" s="191">
        <v>0.0</v>
      </c>
      <c r="CA122" s="191">
        <v>0.0</v>
      </c>
      <c r="CB122" s="191">
        <v>0.0</v>
      </c>
      <c r="CC122" s="190">
        <v>0.0</v>
      </c>
      <c r="CD122" s="190">
        <v>0.0</v>
      </c>
      <c r="CE122" s="190">
        <v>0.0</v>
      </c>
      <c r="CF122" s="190">
        <v>0.0</v>
      </c>
      <c r="CG122" s="190">
        <v>0.0</v>
      </c>
      <c r="CH122" s="190">
        <v>0.0</v>
      </c>
      <c r="CI122" s="190">
        <v>0.0</v>
      </c>
      <c r="CJ122" s="190">
        <v>0.0</v>
      </c>
      <c r="CK122" s="191">
        <v>0.0</v>
      </c>
      <c r="CL122" s="191">
        <v>0.0</v>
      </c>
      <c r="CM122" s="191">
        <v>0.0</v>
      </c>
      <c r="CN122" s="191">
        <v>0.0</v>
      </c>
      <c r="CO122" s="191">
        <v>0.0</v>
      </c>
      <c r="CP122" s="191">
        <v>0.0</v>
      </c>
      <c r="CQ122" s="191">
        <v>0.0</v>
      </c>
      <c r="CR122" s="191">
        <v>0.0</v>
      </c>
      <c r="CS122" s="190">
        <v>0.0</v>
      </c>
      <c r="CT122" s="190">
        <v>0.0</v>
      </c>
      <c r="CU122" s="190">
        <v>0.0</v>
      </c>
      <c r="CV122" s="190">
        <v>0.0</v>
      </c>
      <c r="CW122" s="190">
        <v>0.0</v>
      </c>
      <c r="CX122" s="190">
        <v>0.0</v>
      </c>
      <c r="CY122" s="190">
        <v>0.0</v>
      </c>
      <c r="CZ122" s="190">
        <v>0.0</v>
      </c>
      <c r="DA122" s="191">
        <v>0.0</v>
      </c>
      <c r="DB122" s="191">
        <v>0.0</v>
      </c>
      <c r="DC122" s="191">
        <v>0.0</v>
      </c>
      <c r="DD122" s="191">
        <v>0.0</v>
      </c>
      <c r="DE122" s="191">
        <v>0.0</v>
      </c>
      <c r="DF122" s="191">
        <v>0.0</v>
      </c>
      <c r="DG122" s="191">
        <v>0.0</v>
      </c>
      <c r="DH122" s="191">
        <v>0.0</v>
      </c>
      <c r="DI122" s="193"/>
      <c r="DJ122" s="193"/>
      <c r="DK122" s="193"/>
      <c r="DL122" s="193"/>
      <c r="DM122" s="193"/>
      <c r="DN122" s="193"/>
      <c r="DO122" s="193"/>
      <c r="DP122" s="193"/>
      <c r="DQ122" s="193"/>
      <c r="DR122" s="193"/>
      <c r="DS122" s="193"/>
      <c r="DT122" s="193"/>
      <c r="DU122" s="193"/>
      <c r="DV122" s="193"/>
      <c r="DW122" s="193"/>
      <c r="DX122" s="193"/>
      <c r="DY122" s="193"/>
      <c r="DZ122" s="193"/>
      <c r="EA122" s="193"/>
      <c r="EB122" s="193"/>
      <c r="EC122" s="193"/>
      <c r="ED122" s="193"/>
      <c r="EE122" s="193"/>
      <c r="EF122" s="193"/>
      <c r="EG122" s="193"/>
      <c r="EH122" s="193"/>
      <c r="EI122" s="193"/>
      <c r="EJ122" s="193"/>
      <c r="EK122" s="193"/>
      <c r="EL122" s="193"/>
      <c r="EM122" s="193"/>
      <c r="EN122" s="193"/>
      <c r="EO122" s="193"/>
      <c r="EP122" s="193"/>
      <c r="EQ122" s="193"/>
      <c r="ER122" s="193"/>
      <c r="ES122" s="193"/>
      <c r="ET122" s="193"/>
      <c r="EU122" s="193"/>
      <c r="EV122" s="193"/>
      <c r="EW122" s="193"/>
      <c r="EX122" s="193"/>
      <c r="EY122" s="193"/>
      <c r="EZ122" s="193"/>
      <c r="FA122" s="193"/>
      <c r="FB122" s="193"/>
      <c r="FC122" s="193"/>
      <c r="FD122" s="193"/>
      <c r="FE122" s="193"/>
      <c r="FF122" s="193"/>
      <c r="FG122" s="193"/>
      <c r="FH122" s="193"/>
      <c r="FI122" s="193"/>
      <c r="FJ122" s="193"/>
      <c r="FK122" s="193"/>
    </row>
    <row r="123">
      <c r="A123" s="176" t="s">
        <v>607</v>
      </c>
      <c r="B123" s="176" t="s">
        <v>608</v>
      </c>
      <c r="C123" s="177" t="s">
        <v>609</v>
      </c>
      <c r="D123" s="176" t="s">
        <v>610</v>
      </c>
      <c r="E123" s="178"/>
      <c r="F123" s="179"/>
      <c r="G123" s="180" t="s">
        <v>547</v>
      </c>
      <c r="H123" s="181" t="s">
        <v>297</v>
      </c>
      <c r="I123" s="181" t="s">
        <v>158</v>
      </c>
      <c r="J123" s="182"/>
      <c r="K123" s="182"/>
      <c r="L123" s="183"/>
      <c r="M123" s="184"/>
      <c r="N123" s="183"/>
      <c r="O123" s="185"/>
      <c r="P123" s="186"/>
      <c r="Q123" s="186"/>
      <c r="R123" s="187"/>
      <c r="S123" s="188"/>
      <c r="T123" s="189" t="b">
        <v>0</v>
      </c>
      <c r="U123" s="189" t="b">
        <v>0</v>
      </c>
      <c r="V123" s="189" t="b">
        <v>0</v>
      </c>
      <c r="W123" s="189" t="b">
        <v>0</v>
      </c>
      <c r="X123" s="189" t="b">
        <v>0</v>
      </c>
      <c r="Y123" s="189" t="b">
        <v>0</v>
      </c>
      <c r="Z123" s="189" t="b">
        <v>0</v>
      </c>
      <c r="AA123" s="189" t="b">
        <v>0</v>
      </c>
      <c r="AB123" s="189" t="b">
        <v>0</v>
      </c>
      <c r="AC123" s="189" t="b">
        <v>0</v>
      </c>
      <c r="AD123" s="189" t="b">
        <v>0</v>
      </c>
      <c r="AE123" s="189" t="b">
        <v>0</v>
      </c>
      <c r="AF123" s="189" t="b">
        <v>0</v>
      </c>
      <c r="AG123" s="189" t="b">
        <v>0</v>
      </c>
      <c r="AH123" s="189" t="b">
        <v>0</v>
      </c>
      <c r="AI123" s="189" t="b">
        <v>0</v>
      </c>
      <c r="AJ123" s="189" t="b">
        <v>0</v>
      </c>
      <c r="AK123" s="189" t="b">
        <v>0</v>
      </c>
      <c r="AL123" s="189" t="b">
        <v>0</v>
      </c>
      <c r="AM123" s="185"/>
      <c r="AN123" s="190">
        <v>0.0</v>
      </c>
      <c r="AO123" s="190">
        <v>0.0</v>
      </c>
      <c r="AP123" s="190">
        <v>0.0</v>
      </c>
      <c r="AQ123" s="190">
        <v>0.0</v>
      </c>
      <c r="AR123" s="190">
        <v>0.0</v>
      </c>
      <c r="AS123" s="190">
        <v>0.0</v>
      </c>
      <c r="AT123" s="190">
        <v>0.0</v>
      </c>
      <c r="AU123" s="190">
        <v>0.0</v>
      </c>
      <c r="AV123" s="191">
        <v>0.0</v>
      </c>
      <c r="AW123" s="191">
        <v>0.0</v>
      </c>
      <c r="AX123" s="191">
        <v>0.0</v>
      </c>
      <c r="AY123" s="191">
        <v>0.0</v>
      </c>
      <c r="AZ123" s="191">
        <v>0.0</v>
      </c>
      <c r="BA123" s="191">
        <v>0.0</v>
      </c>
      <c r="BB123" s="191">
        <v>0.0</v>
      </c>
      <c r="BC123" s="191">
        <v>0.0</v>
      </c>
      <c r="BD123" s="190">
        <v>0.0</v>
      </c>
      <c r="BE123" s="190">
        <v>0.0</v>
      </c>
      <c r="BF123" s="190">
        <v>0.0</v>
      </c>
      <c r="BG123" s="190">
        <v>0.0</v>
      </c>
      <c r="BH123" s="190">
        <v>0.0</v>
      </c>
      <c r="BI123" s="190">
        <v>0.0</v>
      </c>
      <c r="BJ123" s="190">
        <v>0.0</v>
      </c>
      <c r="BK123" s="190">
        <v>0.0</v>
      </c>
      <c r="BL123" s="191">
        <v>0.0</v>
      </c>
      <c r="BM123" s="191">
        <v>0.0</v>
      </c>
      <c r="BN123" s="191">
        <v>0.0</v>
      </c>
      <c r="BO123" s="191">
        <v>0.0</v>
      </c>
      <c r="BP123" s="191">
        <v>0.0</v>
      </c>
      <c r="BQ123" s="191">
        <v>0.0</v>
      </c>
      <c r="BR123" s="191">
        <v>0.0</v>
      </c>
      <c r="BS123" s="191">
        <v>0.0</v>
      </c>
      <c r="BT123" s="193"/>
      <c r="BU123" s="191">
        <v>0.0</v>
      </c>
      <c r="BV123" s="191">
        <v>0.0</v>
      </c>
      <c r="BW123" s="191">
        <v>0.0</v>
      </c>
      <c r="BX123" s="191">
        <v>0.0</v>
      </c>
      <c r="BY123" s="191">
        <v>0.0</v>
      </c>
      <c r="BZ123" s="191">
        <v>0.0</v>
      </c>
      <c r="CA123" s="191">
        <v>0.0</v>
      </c>
      <c r="CB123" s="191">
        <v>0.0</v>
      </c>
      <c r="CC123" s="190">
        <v>0.0</v>
      </c>
      <c r="CD123" s="190">
        <v>0.0</v>
      </c>
      <c r="CE123" s="190">
        <v>0.0</v>
      </c>
      <c r="CF123" s="190">
        <v>0.0</v>
      </c>
      <c r="CG123" s="190">
        <v>0.0</v>
      </c>
      <c r="CH123" s="190">
        <v>0.0</v>
      </c>
      <c r="CI123" s="190">
        <v>0.0</v>
      </c>
      <c r="CJ123" s="190">
        <v>0.0</v>
      </c>
      <c r="CK123" s="191">
        <v>0.0</v>
      </c>
      <c r="CL123" s="191">
        <v>0.0</v>
      </c>
      <c r="CM123" s="191">
        <v>0.0</v>
      </c>
      <c r="CN123" s="191">
        <v>0.0</v>
      </c>
      <c r="CO123" s="191">
        <v>0.0</v>
      </c>
      <c r="CP123" s="191">
        <v>0.0</v>
      </c>
      <c r="CQ123" s="191">
        <v>0.0</v>
      </c>
      <c r="CR123" s="191">
        <v>0.0</v>
      </c>
      <c r="CS123" s="190">
        <v>0.0</v>
      </c>
      <c r="CT123" s="190">
        <v>0.0</v>
      </c>
      <c r="CU123" s="190">
        <v>0.0</v>
      </c>
      <c r="CV123" s="190">
        <v>0.0</v>
      </c>
      <c r="CW123" s="190">
        <v>0.0</v>
      </c>
      <c r="CX123" s="190">
        <v>0.0</v>
      </c>
      <c r="CY123" s="190">
        <v>0.0</v>
      </c>
      <c r="CZ123" s="190">
        <v>0.0</v>
      </c>
      <c r="DA123" s="191">
        <v>0.0</v>
      </c>
      <c r="DB123" s="191">
        <v>0.0</v>
      </c>
      <c r="DC123" s="191">
        <v>0.0</v>
      </c>
      <c r="DD123" s="191">
        <v>0.0</v>
      </c>
      <c r="DE123" s="191">
        <v>0.0</v>
      </c>
      <c r="DF123" s="191">
        <v>0.0</v>
      </c>
      <c r="DG123" s="191">
        <v>0.0</v>
      </c>
      <c r="DH123" s="191">
        <v>0.0</v>
      </c>
      <c r="DI123" s="193"/>
      <c r="DJ123" s="193"/>
      <c r="DK123" s="193"/>
      <c r="DL123" s="193"/>
      <c r="DM123" s="193"/>
      <c r="DN123" s="193"/>
      <c r="DO123" s="193"/>
      <c r="DP123" s="193"/>
      <c r="DQ123" s="193"/>
      <c r="DR123" s="193"/>
      <c r="DS123" s="193"/>
      <c r="DT123" s="193"/>
      <c r="DU123" s="193"/>
      <c r="DV123" s="193"/>
      <c r="DW123" s="193"/>
      <c r="DX123" s="193"/>
      <c r="DY123" s="193"/>
      <c r="DZ123" s="193"/>
      <c r="EA123" s="193"/>
      <c r="EB123" s="193"/>
      <c r="EC123" s="193"/>
      <c r="ED123" s="193"/>
      <c r="EE123" s="193"/>
      <c r="EF123" s="193"/>
      <c r="EG123" s="193"/>
      <c r="EH123" s="193"/>
      <c r="EI123" s="193"/>
      <c r="EJ123" s="193"/>
      <c r="EK123" s="193"/>
      <c r="EL123" s="193"/>
      <c r="EM123" s="193"/>
      <c r="EN123" s="193"/>
      <c r="EO123" s="193"/>
      <c r="EP123" s="193"/>
      <c r="EQ123" s="193"/>
      <c r="ER123" s="193"/>
      <c r="ES123" s="193"/>
      <c r="ET123" s="193"/>
      <c r="EU123" s="193"/>
      <c r="EV123" s="193"/>
      <c r="EW123" s="193"/>
      <c r="EX123" s="193"/>
      <c r="EY123" s="193"/>
      <c r="EZ123" s="193"/>
      <c r="FA123" s="193"/>
      <c r="FB123" s="193"/>
      <c r="FC123" s="193"/>
      <c r="FD123" s="193"/>
      <c r="FE123" s="193"/>
      <c r="FF123" s="193"/>
      <c r="FG123" s="193"/>
      <c r="FH123" s="193"/>
      <c r="FI123" s="193"/>
      <c r="FJ123" s="193"/>
      <c r="FK123" s="193"/>
    </row>
    <row r="124">
      <c r="A124" s="206"/>
      <c r="B124" s="207"/>
      <c r="C124" s="208"/>
      <c r="D124" s="208"/>
      <c r="E124" s="208"/>
      <c r="F124" s="208"/>
      <c r="G124" s="208"/>
      <c r="H124" s="209"/>
      <c r="I124" s="209"/>
      <c r="J124" s="209"/>
      <c r="K124" s="209"/>
      <c r="L124" s="210" t="s">
        <v>611</v>
      </c>
      <c r="M124" s="211">
        <f>SUM(L129:L270)</f>
        <v>0</v>
      </c>
      <c r="N124" s="212" t="s">
        <v>612</v>
      </c>
      <c r="O124" s="213"/>
      <c r="P124" s="214" t="s">
        <v>613</v>
      </c>
      <c r="S124" s="215"/>
      <c r="T124" s="152" t="s">
        <v>614</v>
      </c>
      <c r="U124" s="152" t="s">
        <v>615</v>
      </c>
      <c r="V124" s="152" t="s">
        <v>615</v>
      </c>
      <c r="W124" s="152" t="s">
        <v>616</v>
      </c>
      <c r="X124" s="152" t="s">
        <v>616</v>
      </c>
      <c r="Y124" s="152" t="s">
        <v>616</v>
      </c>
      <c r="Z124" s="152" t="s">
        <v>616</v>
      </c>
      <c r="AA124" s="152" t="s">
        <v>617</v>
      </c>
      <c r="AB124" s="152" t="s">
        <v>617</v>
      </c>
      <c r="AC124" s="152" t="s">
        <v>617</v>
      </c>
      <c r="AD124" s="152" t="s">
        <v>618</v>
      </c>
      <c r="AE124" s="152" t="s">
        <v>619</v>
      </c>
      <c r="AF124" s="152" t="s">
        <v>620</v>
      </c>
      <c r="AG124" s="152" t="s">
        <v>621</v>
      </c>
      <c r="AH124" s="152" t="s">
        <v>621</v>
      </c>
      <c r="AI124" s="152" t="s">
        <v>621</v>
      </c>
      <c r="AJ124" s="152" t="s">
        <v>621</v>
      </c>
      <c r="AK124" s="152" t="s">
        <v>621</v>
      </c>
      <c r="AL124" s="152" t="s">
        <v>622</v>
      </c>
      <c r="AM124" s="213"/>
      <c r="AN124" s="216" t="s">
        <v>623</v>
      </c>
      <c r="AV124" s="217" t="s">
        <v>624</v>
      </c>
      <c r="BD124" s="216" t="s">
        <v>625</v>
      </c>
      <c r="BL124" s="217" t="s">
        <v>626</v>
      </c>
      <c r="BT124" s="218"/>
      <c r="BU124" s="217" t="s">
        <v>627</v>
      </c>
      <c r="CC124" s="216" t="s">
        <v>628</v>
      </c>
      <c r="CK124" s="217" t="s">
        <v>629</v>
      </c>
      <c r="CS124" s="216" t="s">
        <v>630</v>
      </c>
      <c r="DA124" s="217" t="s">
        <v>631</v>
      </c>
      <c r="DI124" s="218"/>
      <c r="DJ124" s="218"/>
      <c r="DK124" s="218"/>
      <c r="DL124" s="218"/>
      <c r="DM124" s="218"/>
      <c r="DN124" s="218"/>
      <c r="DO124" s="218"/>
      <c r="DP124" s="218"/>
      <c r="DQ124" s="218"/>
      <c r="DR124" s="218"/>
      <c r="DS124" s="218"/>
      <c r="DT124" s="218"/>
      <c r="DU124" s="218"/>
      <c r="DV124" s="218"/>
      <c r="DW124" s="218"/>
      <c r="DX124" s="218"/>
      <c r="DY124" s="218"/>
      <c r="DZ124" s="218"/>
      <c r="EA124" s="218"/>
      <c r="EB124" s="218"/>
      <c r="EC124" s="218"/>
      <c r="ED124" s="218"/>
      <c r="EE124" s="218"/>
      <c r="EF124" s="218"/>
      <c r="EG124" s="218"/>
      <c r="EH124" s="218"/>
      <c r="EI124" s="218"/>
      <c r="EJ124" s="218"/>
      <c r="EK124" s="218"/>
      <c r="EL124" s="218"/>
      <c r="EM124" s="218"/>
      <c r="EN124" s="218"/>
      <c r="EO124" s="218"/>
      <c r="EP124" s="218"/>
      <c r="EQ124" s="218"/>
      <c r="ER124" s="218"/>
      <c r="ES124" s="218"/>
      <c r="ET124" s="218"/>
      <c r="EU124" s="218"/>
      <c r="EV124" s="218"/>
      <c r="EW124" s="218"/>
      <c r="EX124" s="218"/>
      <c r="EY124" s="218"/>
      <c r="EZ124" s="218"/>
      <c r="FA124" s="218"/>
      <c r="FB124" s="218"/>
      <c r="FC124" s="218"/>
      <c r="FD124" s="218"/>
      <c r="FE124" s="218"/>
      <c r="FF124" s="218"/>
      <c r="FG124" s="218"/>
      <c r="FH124" s="218"/>
      <c r="FI124" s="218"/>
      <c r="FJ124" s="218"/>
      <c r="FK124" s="218"/>
    </row>
    <row r="125">
      <c r="A125" s="219" t="s">
        <v>4</v>
      </c>
      <c r="B125" s="219" t="s">
        <v>4</v>
      </c>
      <c r="C125" s="219" t="s">
        <v>4</v>
      </c>
      <c r="D125" s="219" t="s">
        <v>4</v>
      </c>
      <c r="E125" s="220"/>
      <c r="F125" s="220"/>
      <c r="G125" s="220"/>
      <c r="H125" s="221" t="s">
        <v>632</v>
      </c>
      <c r="I125" s="220"/>
      <c r="J125" s="220"/>
      <c r="K125" s="220"/>
      <c r="L125" s="220"/>
      <c r="M125" s="220"/>
      <c r="N125" s="220"/>
      <c r="O125" s="222">
        <f>sum(O343:O344)</f>
        <v>0</v>
      </c>
      <c r="P125" s="222">
        <f t="shared" ref="P125:R125" si="3">counta(P141:P284)</f>
        <v>0</v>
      </c>
      <c r="Q125" s="222">
        <f t="shared" si="3"/>
        <v>0</v>
      </c>
      <c r="R125" s="222">
        <f t="shared" si="3"/>
        <v>0</v>
      </c>
      <c r="S125" s="223"/>
      <c r="T125" s="222">
        <f>sum(T343:T344)</f>
        <v>0</v>
      </c>
      <c r="U125" s="222"/>
      <c r="V125" s="222"/>
      <c r="W125" s="222"/>
      <c r="X125" s="222"/>
      <c r="Y125" s="222"/>
      <c r="Z125" s="222"/>
      <c r="AA125" s="222"/>
      <c r="AB125" s="222"/>
      <c r="AC125" s="222"/>
      <c r="AD125" s="222"/>
      <c r="AE125" s="222"/>
      <c r="AF125" s="222"/>
      <c r="AG125" s="222"/>
      <c r="AH125" s="222"/>
      <c r="AI125" s="222"/>
      <c r="AJ125" s="222"/>
      <c r="AK125" s="222"/>
      <c r="AL125" s="222"/>
      <c r="AM125" s="222">
        <f>sum(AM343:AM344)</f>
        <v>0</v>
      </c>
      <c r="AN125" s="224">
        <f>SUM(AN269:AU269)</f>
        <v>0</v>
      </c>
      <c r="AV125" s="225">
        <f>SUM(AV269:BC269)</f>
        <v>0</v>
      </c>
      <c r="BD125" s="224">
        <f>SUM(BD269:BK269)</f>
        <v>0</v>
      </c>
      <c r="BL125" s="225">
        <f>SUM(BL269:BS269)</f>
        <v>0</v>
      </c>
      <c r="BT125" s="226"/>
      <c r="BU125" s="225">
        <f>SUM(BU269:CB269)</f>
        <v>0</v>
      </c>
      <c r="CC125" s="224">
        <f>SUM(CC269:CJ269)</f>
        <v>0</v>
      </c>
      <c r="CK125" s="225">
        <f>SUM(CK269:CR269)</f>
        <v>0</v>
      </c>
      <c r="CS125" s="224">
        <f>SUM(CS269:CZ269)</f>
        <v>0</v>
      </c>
      <c r="DA125" s="225">
        <f>SUM(DA269:DH269)</f>
        <v>0</v>
      </c>
      <c r="DI125" s="226"/>
      <c r="DJ125" s="226"/>
      <c r="DK125" s="226"/>
      <c r="DL125" s="226"/>
      <c r="DM125" s="226"/>
      <c r="DN125" s="226"/>
      <c r="DO125" s="226"/>
      <c r="DP125" s="226"/>
      <c r="DQ125" s="226"/>
      <c r="DR125" s="226"/>
      <c r="DS125" s="226"/>
      <c r="DT125" s="226"/>
      <c r="DU125" s="226"/>
      <c r="DV125" s="226"/>
      <c r="DW125" s="226"/>
      <c r="DX125" s="226"/>
      <c r="DY125" s="226"/>
      <c r="DZ125" s="226"/>
      <c r="EA125" s="226"/>
      <c r="EB125" s="226"/>
      <c r="EC125" s="226"/>
      <c r="ED125" s="226"/>
      <c r="EE125" s="226"/>
      <c r="EF125" s="226"/>
      <c r="EG125" s="226"/>
      <c r="EH125" s="226"/>
      <c r="EI125" s="226"/>
      <c r="EJ125" s="226"/>
      <c r="EK125" s="226"/>
      <c r="EL125" s="226"/>
      <c r="EM125" s="226"/>
      <c r="EN125" s="226"/>
      <c r="EO125" s="226"/>
      <c r="EP125" s="226"/>
      <c r="EQ125" s="226"/>
      <c r="ER125" s="226"/>
      <c r="ES125" s="226"/>
      <c r="ET125" s="226"/>
      <c r="EU125" s="226"/>
      <c r="EV125" s="226"/>
      <c r="EW125" s="226"/>
      <c r="EX125" s="226"/>
      <c r="EY125" s="226"/>
      <c r="EZ125" s="226"/>
      <c r="FA125" s="226"/>
      <c r="FB125" s="226"/>
      <c r="FC125" s="226"/>
      <c r="FD125" s="226"/>
      <c r="FE125" s="226"/>
      <c r="FF125" s="226"/>
      <c r="FG125" s="226"/>
      <c r="FH125" s="226"/>
      <c r="FI125" s="226"/>
      <c r="FJ125" s="226"/>
      <c r="FK125" s="226"/>
    </row>
    <row r="126">
      <c r="A126" s="178"/>
      <c r="B126" s="178"/>
      <c r="C126" s="227"/>
      <c r="D126" s="178"/>
      <c r="E126" s="178"/>
      <c r="F126" s="179"/>
      <c r="G126" s="228"/>
      <c r="H126" s="194"/>
      <c r="I126" s="194"/>
      <c r="J126" s="182"/>
      <c r="K126" s="182"/>
      <c r="L126" s="183"/>
      <c r="M126" s="184"/>
      <c r="N126" s="183"/>
      <c r="O126" s="185"/>
      <c r="P126" s="186"/>
      <c r="Q126" s="186"/>
      <c r="R126" s="187"/>
      <c r="S126" s="188"/>
      <c r="T126" s="189" t="b">
        <v>0</v>
      </c>
      <c r="U126" s="189" t="b">
        <v>0</v>
      </c>
      <c r="V126" s="189" t="b">
        <v>0</v>
      </c>
      <c r="W126" s="189" t="b">
        <v>0</v>
      </c>
      <c r="X126" s="189" t="b">
        <v>0</v>
      </c>
      <c r="Y126" s="189" t="b">
        <v>0</v>
      </c>
      <c r="Z126" s="189" t="b">
        <v>0</v>
      </c>
      <c r="AA126" s="189" t="b">
        <v>0</v>
      </c>
      <c r="AB126" s="189" t="b">
        <v>0</v>
      </c>
      <c r="AC126" s="189" t="b">
        <v>0</v>
      </c>
      <c r="AD126" s="189" t="b">
        <v>0</v>
      </c>
      <c r="AE126" s="189" t="b">
        <v>0</v>
      </c>
      <c r="AF126" s="189" t="b">
        <v>0</v>
      </c>
      <c r="AG126" s="189" t="b">
        <v>0</v>
      </c>
      <c r="AH126" s="189" t="b">
        <v>0</v>
      </c>
      <c r="AI126" s="189" t="b">
        <v>0</v>
      </c>
      <c r="AJ126" s="189" t="b">
        <v>0</v>
      </c>
      <c r="AK126" s="189" t="b">
        <v>0</v>
      </c>
      <c r="AL126" s="189" t="b">
        <v>0</v>
      </c>
      <c r="AM126" s="185"/>
      <c r="AN126" s="190">
        <v>0.0</v>
      </c>
      <c r="AO126" s="190">
        <v>0.0</v>
      </c>
      <c r="AP126" s="190">
        <v>0.0</v>
      </c>
      <c r="AQ126" s="190">
        <v>0.0</v>
      </c>
      <c r="AR126" s="190">
        <v>0.0</v>
      </c>
      <c r="AS126" s="190">
        <v>0.0</v>
      </c>
      <c r="AT126" s="190">
        <v>0.0</v>
      </c>
      <c r="AU126" s="190">
        <v>0.0</v>
      </c>
      <c r="AV126" s="191">
        <v>0.0</v>
      </c>
      <c r="AW126" s="191">
        <v>0.0</v>
      </c>
      <c r="AX126" s="191">
        <v>0.0</v>
      </c>
      <c r="AY126" s="191">
        <v>0.0</v>
      </c>
      <c r="AZ126" s="191">
        <v>0.0</v>
      </c>
      <c r="BA126" s="191">
        <v>0.0</v>
      </c>
      <c r="BB126" s="191">
        <v>0.0</v>
      </c>
      <c r="BC126" s="191">
        <v>0.0</v>
      </c>
      <c r="BD126" s="190">
        <v>0.0</v>
      </c>
      <c r="BE126" s="190">
        <v>0.0</v>
      </c>
      <c r="BF126" s="190">
        <v>0.0</v>
      </c>
      <c r="BG126" s="190">
        <v>0.0</v>
      </c>
      <c r="BH126" s="190">
        <v>0.0</v>
      </c>
      <c r="BI126" s="190">
        <v>0.0</v>
      </c>
      <c r="BJ126" s="190">
        <v>0.0</v>
      </c>
      <c r="BK126" s="190">
        <v>0.0</v>
      </c>
      <c r="BL126" s="191">
        <v>0.0</v>
      </c>
      <c r="BM126" s="191">
        <v>0.0</v>
      </c>
      <c r="BN126" s="191">
        <v>0.0</v>
      </c>
      <c r="BO126" s="191">
        <v>0.0</v>
      </c>
      <c r="BP126" s="191">
        <v>0.0</v>
      </c>
      <c r="BQ126" s="191">
        <v>0.0</v>
      </c>
      <c r="BR126" s="191">
        <v>0.0</v>
      </c>
      <c r="BS126" s="191">
        <v>0.0</v>
      </c>
      <c r="BT126" s="193"/>
      <c r="BU126" s="191">
        <v>0.0</v>
      </c>
      <c r="BV126" s="191">
        <v>0.0</v>
      </c>
      <c r="BW126" s="191">
        <v>0.0</v>
      </c>
      <c r="BX126" s="191">
        <v>0.0</v>
      </c>
      <c r="BY126" s="191">
        <v>0.0</v>
      </c>
      <c r="BZ126" s="191">
        <v>0.0</v>
      </c>
      <c r="CA126" s="191">
        <v>0.0</v>
      </c>
      <c r="CB126" s="191">
        <v>0.0</v>
      </c>
      <c r="CC126" s="190">
        <v>0.0</v>
      </c>
      <c r="CD126" s="190">
        <v>0.0</v>
      </c>
      <c r="CE126" s="190">
        <v>0.0</v>
      </c>
      <c r="CF126" s="190">
        <v>0.0</v>
      </c>
      <c r="CG126" s="190">
        <v>0.0</v>
      </c>
      <c r="CH126" s="190">
        <v>0.0</v>
      </c>
      <c r="CI126" s="190">
        <v>0.0</v>
      </c>
      <c r="CJ126" s="190">
        <v>0.0</v>
      </c>
      <c r="CK126" s="191">
        <v>0.0</v>
      </c>
      <c r="CL126" s="191">
        <v>0.0</v>
      </c>
      <c r="CM126" s="191">
        <v>0.0</v>
      </c>
      <c r="CN126" s="191">
        <v>0.0</v>
      </c>
      <c r="CO126" s="191">
        <v>0.0</v>
      </c>
      <c r="CP126" s="191">
        <v>0.0</v>
      </c>
      <c r="CQ126" s="191">
        <v>0.0</v>
      </c>
      <c r="CR126" s="191">
        <v>0.0</v>
      </c>
      <c r="CS126" s="190">
        <v>0.0</v>
      </c>
      <c r="CT126" s="190">
        <v>0.0</v>
      </c>
      <c r="CU126" s="190">
        <v>0.0</v>
      </c>
      <c r="CV126" s="190">
        <v>0.0</v>
      </c>
      <c r="CW126" s="190">
        <v>0.0</v>
      </c>
      <c r="CX126" s="190">
        <v>0.0</v>
      </c>
      <c r="CY126" s="190">
        <v>0.0</v>
      </c>
      <c r="CZ126" s="190">
        <v>0.0</v>
      </c>
      <c r="DA126" s="191">
        <v>0.0</v>
      </c>
      <c r="DB126" s="191">
        <v>0.0</v>
      </c>
      <c r="DC126" s="191">
        <v>0.0</v>
      </c>
      <c r="DD126" s="191">
        <v>0.0</v>
      </c>
      <c r="DE126" s="191">
        <v>0.0</v>
      </c>
      <c r="DF126" s="191">
        <v>0.0</v>
      </c>
      <c r="DG126" s="191">
        <v>0.0</v>
      </c>
      <c r="DH126" s="191">
        <v>0.0</v>
      </c>
      <c r="DI126" s="193"/>
      <c r="DJ126" s="193"/>
      <c r="DK126" s="193"/>
      <c r="DL126" s="193"/>
      <c r="DM126" s="193"/>
      <c r="DN126" s="193"/>
      <c r="DO126" s="193"/>
      <c r="DP126" s="193"/>
      <c r="DQ126" s="193"/>
      <c r="DR126" s="193"/>
      <c r="DS126" s="193"/>
      <c r="DT126" s="193"/>
      <c r="DU126" s="193"/>
      <c r="DV126" s="193"/>
      <c r="DW126" s="193"/>
      <c r="DX126" s="193"/>
      <c r="DY126" s="193"/>
      <c r="DZ126" s="193"/>
      <c r="EA126" s="193"/>
      <c r="EB126" s="193"/>
      <c r="EC126" s="193"/>
      <c r="ED126" s="193"/>
      <c r="EE126" s="193"/>
      <c r="EF126" s="193"/>
      <c r="EG126" s="193"/>
      <c r="EH126" s="193"/>
      <c r="EI126" s="193"/>
      <c r="EJ126" s="193"/>
      <c r="EK126" s="193"/>
      <c r="EL126" s="193"/>
      <c r="EM126" s="193"/>
      <c r="EN126" s="193"/>
      <c r="EO126" s="193"/>
      <c r="EP126" s="193"/>
      <c r="EQ126" s="193"/>
      <c r="ER126" s="193"/>
      <c r="ES126" s="193"/>
      <c r="ET126" s="193"/>
      <c r="EU126" s="193"/>
      <c r="EV126" s="193"/>
      <c r="EW126" s="193"/>
      <c r="EX126" s="193"/>
      <c r="EY126" s="193"/>
      <c r="EZ126" s="193"/>
      <c r="FA126" s="193"/>
      <c r="FB126" s="193"/>
      <c r="FC126" s="193"/>
      <c r="FD126" s="193"/>
      <c r="FE126" s="193"/>
      <c r="FF126" s="193"/>
      <c r="FG126" s="193"/>
      <c r="FH126" s="193"/>
      <c r="FI126" s="193"/>
      <c r="FJ126" s="193"/>
      <c r="FK126" s="193"/>
    </row>
    <row r="127">
      <c r="A127" s="178"/>
      <c r="B127" s="178"/>
      <c r="C127" s="227"/>
      <c r="D127" s="178"/>
      <c r="E127" s="178"/>
      <c r="F127" s="179"/>
      <c r="G127" s="228"/>
      <c r="H127" s="194"/>
      <c r="I127" s="194"/>
      <c r="J127" s="182"/>
      <c r="K127" s="182"/>
      <c r="L127" s="183"/>
      <c r="M127" s="184"/>
      <c r="N127" s="183"/>
      <c r="O127" s="185"/>
      <c r="P127" s="186"/>
      <c r="Q127" s="186"/>
      <c r="R127" s="187"/>
      <c r="S127" s="188"/>
      <c r="T127" s="189" t="b">
        <v>0</v>
      </c>
      <c r="U127" s="189" t="b">
        <v>0</v>
      </c>
      <c r="V127" s="189" t="b">
        <v>0</v>
      </c>
      <c r="W127" s="189" t="b">
        <v>0</v>
      </c>
      <c r="X127" s="189" t="b">
        <v>0</v>
      </c>
      <c r="Y127" s="189" t="b">
        <v>0</v>
      </c>
      <c r="Z127" s="189" t="b">
        <v>0</v>
      </c>
      <c r="AA127" s="189" t="b">
        <v>0</v>
      </c>
      <c r="AB127" s="189" t="b">
        <v>0</v>
      </c>
      <c r="AC127" s="189" t="b">
        <v>0</v>
      </c>
      <c r="AD127" s="189" t="b">
        <v>0</v>
      </c>
      <c r="AE127" s="189" t="b">
        <v>0</v>
      </c>
      <c r="AF127" s="189" t="b">
        <v>0</v>
      </c>
      <c r="AG127" s="189" t="b">
        <v>0</v>
      </c>
      <c r="AH127" s="189" t="b">
        <v>0</v>
      </c>
      <c r="AI127" s="189" t="b">
        <v>0</v>
      </c>
      <c r="AJ127" s="189" t="b">
        <v>0</v>
      </c>
      <c r="AK127" s="189" t="b">
        <v>0</v>
      </c>
      <c r="AL127" s="189" t="b">
        <v>0</v>
      </c>
      <c r="AM127" s="185"/>
      <c r="AN127" s="190">
        <v>0.0</v>
      </c>
      <c r="AO127" s="190">
        <v>0.0</v>
      </c>
      <c r="AP127" s="190">
        <v>0.0</v>
      </c>
      <c r="AQ127" s="190">
        <v>0.0</v>
      </c>
      <c r="AR127" s="190">
        <v>0.0</v>
      </c>
      <c r="AS127" s="190">
        <v>0.0</v>
      </c>
      <c r="AT127" s="190">
        <v>0.0</v>
      </c>
      <c r="AU127" s="190">
        <v>0.0</v>
      </c>
      <c r="AV127" s="191">
        <v>0.0</v>
      </c>
      <c r="AW127" s="191">
        <v>0.0</v>
      </c>
      <c r="AX127" s="191">
        <v>0.0</v>
      </c>
      <c r="AY127" s="191">
        <v>0.0</v>
      </c>
      <c r="AZ127" s="191">
        <v>0.0</v>
      </c>
      <c r="BA127" s="191">
        <v>0.0</v>
      </c>
      <c r="BB127" s="191">
        <v>0.0</v>
      </c>
      <c r="BC127" s="191">
        <v>0.0</v>
      </c>
      <c r="BD127" s="190">
        <v>0.0</v>
      </c>
      <c r="BE127" s="190">
        <v>0.0</v>
      </c>
      <c r="BF127" s="190">
        <v>0.0</v>
      </c>
      <c r="BG127" s="190">
        <v>0.0</v>
      </c>
      <c r="BH127" s="190">
        <v>0.0</v>
      </c>
      <c r="BI127" s="190">
        <v>0.0</v>
      </c>
      <c r="BJ127" s="190">
        <v>0.0</v>
      </c>
      <c r="BK127" s="190">
        <v>0.0</v>
      </c>
      <c r="BL127" s="191">
        <v>0.0</v>
      </c>
      <c r="BM127" s="191">
        <v>0.0</v>
      </c>
      <c r="BN127" s="191">
        <v>0.0</v>
      </c>
      <c r="BO127" s="191">
        <v>0.0</v>
      </c>
      <c r="BP127" s="191">
        <v>0.0</v>
      </c>
      <c r="BQ127" s="191">
        <v>0.0</v>
      </c>
      <c r="BR127" s="191">
        <v>0.0</v>
      </c>
      <c r="BS127" s="191">
        <v>0.0</v>
      </c>
      <c r="BT127" s="193"/>
      <c r="BU127" s="191">
        <v>0.0</v>
      </c>
      <c r="BV127" s="191">
        <v>0.0</v>
      </c>
      <c r="BW127" s="191">
        <v>0.0</v>
      </c>
      <c r="BX127" s="191">
        <v>0.0</v>
      </c>
      <c r="BY127" s="191">
        <v>0.0</v>
      </c>
      <c r="BZ127" s="191">
        <v>0.0</v>
      </c>
      <c r="CA127" s="191">
        <v>0.0</v>
      </c>
      <c r="CB127" s="191">
        <v>0.0</v>
      </c>
      <c r="CC127" s="190">
        <v>0.0</v>
      </c>
      <c r="CD127" s="190">
        <v>0.0</v>
      </c>
      <c r="CE127" s="190">
        <v>0.0</v>
      </c>
      <c r="CF127" s="190">
        <v>0.0</v>
      </c>
      <c r="CG127" s="190">
        <v>0.0</v>
      </c>
      <c r="CH127" s="190">
        <v>0.0</v>
      </c>
      <c r="CI127" s="190">
        <v>0.0</v>
      </c>
      <c r="CJ127" s="190">
        <v>0.0</v>
      </c>
      <c r="CK127" s="191">
        <v>0.0</v>
      </c>
      <c r="CL127" s="191">
        <v>0.0</v>
      </c>
      <c r="CM127" s="191">
        <v>0.0</v>
      </c>
      <c r="CN127" s="191">
        <v>0.0</v>
      </c>
      <c r="CO127" s="191">
        <v>0.0</v>
      </c>
      <c r="CP127" s="191">
        <v>0.0</v>
      </c>
      <c r="CQ127" s="191">
        <v>0.0</v>
      </c>
      <c r="CR127" s="191">
        <v>0.0</v>
      </c>
      <c r="CS127" s="190">
        <v>0.0</v>
      </c>
      <c r="CT127" s="190">
        <v>0.0</v>
      </c>
      <c r="CU127" s="190">
        <v>0.0</v>
      </c>
      <c r="CV127" s="190">
        <v>0.0</v>
      </c>
      <c r="CW127" s="190">
        <v>0.0</v>
      </c>
      <c r="CX127" s="190">
        <v>0.0</v>
      </c>
      <c r="CY127" s="190">
        <v>0.0</v>
      </c>
      <c r="CZ127" s="190">
        <v>0.0</v>
      </c>
      <c r="DA127" s="191">
        <v>0.0</v>
      </c>
      <c r="DB127" s="191">
        <v>0.0</v>
      </c>
      <c r="DC127" s="191">
        <v>0.0</v>
      </c>
      <c r="DD127" s="191">
        <v>0.0</v>
      </c>
      <c r="DE127" s="191">
        <v>0.0</v>
      </c>
      <c r="DF127" s="191">
        <v>0.0</v>
      </c>
      <c r="DG127" s="191">
        <v>0.0</v>
      </c>
      <c r="DH127" s="191">
        <v>0.0</v>
      </c>
      <c r="DI127" s="193"/>
      <c r="DJ127" s="193"/>
      <c r="DK127" s="193"/>
      <c r="DL127" s="193"/>
      <c r="DM127" s="193"/>
      <c r="DN127" s="193"/>
      <c r="DO127" s="193"/>
      <c r="DP127" s="193"/>
      <c r="DQ127" s="193"/>
      <c r="DR127" s="193"/>
      <c r="DS127" s="193"/>
      <c r="DT127" s="193"/>
      <c r="DU127" s="193"/>
      <c r="DV127" s="193"/>
      <c r="DW127" s="193"/>
      <c r="DX127" s="193"/>
      <c r="DY127" s="193"/>
      <c r="DZ127" s="193"/>
      <c r="EA127" s="193"/>
      <c r="EB127" s="193"/>
      <c r="EC127" s="193"/>
      <c r="ED127" s="193"/>
      <c r="EE127" s="193"/>
      <c r="EF127" s="193"/>
      <c r="EG127" s="193"/>
      <c r="EH127" s="193"/>
      <c r="EI127" s="193"/>
      <c r="EJ127" s="193"/>
      <c r="EK127" s="193"/>
      <c r="EL127" s="193"/>
      <c r="EM127" s="193"/>
      <c r="EN127" s="193"/>
      <c r="EO127" s="193"/>
      <c r="EP127" s="193"/>
      <c r="EQ127" s="193"/>
      <c r="ER127" s="193"/>
      <c r="ES127" s="193"/>
      <c r="ET127" s="193"/>
      <c r="EU127" s="193"/>
      <c r="EV127" s="193"/>
      <c r="EW127" s="193"/>
      <c r="EX127" s="193"/>
      <c r="EY127" s="193"/>
      <c r="EZ127" s="193"/>
      <c r="FA127" s="193"/>
      <c r="FB127" s="193"/>
      <c r="FC127" s="193"/>
      <c r="FD127" s="193"/>
      <c r="FE127" s="193"/>
      <c r="FF127" s="193"/>
      <c r="FG127" s="193"/>
      <c r="FH127" s="193"/>
      <c r="FI127" s="193"/>
      <c r="FJ127" s="193"/>
      <c r="FK127" s="193"/>
    </row>
    <row r="128">
      <c r="A128" s="178"/>
      <c r="B128" s="178"/>
      <c r="C128" s="227"/>
      <c r="D128" s="178"/>
      <c r="E128" s="178"/>
      <c r="F128" s="179"/>
      <c r="G128" s="228"/>
      <c r="H128" s="194"/>
      <c r="I128" s="194"/>
      <c r="J128" s="182"/>
      <c r="K128" s="182"/>
      <c r="L128" s="183"/>
      <c r="M128" s="184"/>
      <c r="N128" s="183"/>
      <c r="O128" s="185"/>
      <c r="P128" s="186"/>
      <c r="Q128" s="186"/>
      <c r="R128" s="187"/>
      <c r="S128" s="188"/>
      <c r="T128" s="189" t="b">
        <v>0</v>
      </c>
      <c r="U128" s="189" t="b">
        <v>0</v>
      </c>
      <c r="V128" s="189" t="b">
        <v>0</v>
      </c>
      <c r="W128" s="189" t="b">
        <v>0</v>
      </c>
      <c r="X128" s="189" t="b">
        <v>0</v>
      </c>
      <c r="Y128" s="189" t="b">
        <v>0</v>
      </c>
      <c r="Z128" s="189" t="b">
        <v>0</v>
      </c>
      <c r="AA128" s="189" t="b">
        <v>0</v>
      </c>
      <c r="AB128" s="189" t="b">
        <v>0</v>
      </c>
      <c r="AC128" s="189" t="b">
        <v>0</v>
      </c>
      <c r="AD128" s="189" t="b">
        <v>0</v>
      </c>
      <c r="AE128" s="189" t="b">
        <v>0</v>
      </c>
      <c r="AF128" s="189" t="b">
        <v>0</v>
      </c>
      <c r="AG128" s="189" t="b">
        <v>0</v>
      </c>
      <c r="AH128" s="189" t="b">
        <v>0</v>
      </c>
      <c r="AI128" s="189" t="b">
        <v>0</v>
      </c>
      <c r="AJ128" s="189" t="b">
        <v>0</v>
      </c>
      <c r="AK128" s="189" t="b">
        <v>0</v>
      </c>
      <c r="AL128" s="189" t="b">
        <v>0</v>
      </c>
      <c r="AM128" s="185"/>
      <c r="AN128" s="190">
        <v>0.0</v>
      </c>
      <c r="AO128" s="190">
        <v>0.0</v>
      </c>
      <c r="AP128" s="190">
        <v>0.0</v>
      </c>
      <c r="AQ128" s="190">
        <v>0.0</v>
      </c>
      <c r="AR128" s="190">
        <v>0.0</v>
      </c>
      <c r="AS128" s="190">
        <v>0.0</v>
      </c>
      <c r="AT128" s="190">
        <v>0.0</v>
      </c>
      <c r="AU128" s="190">
        <v>0.0</v>
      </c>
      <c r="AV128" s="191">
        <v>0.0</v>
      </c>
      <c r="AW128" s="191">
        <v>0.0</v>
      </c>
      <c r="AX128" s="191">
        <v>0.0</v>
      </c>
      <c r="AY128" s="191">
        <v>0.0</v>
      </c>
      <c r="AZ128" s="191">
        <v>0.0</v>
      </c>
      <c r="BA128" s="191">
        <v>0.0</v>
      </c>
      <c r="BB128" s="191">
        <v>0.0</v>
      </c>
      <c r="BC128" s="191">
        <v>0.0</v>
      </c>
      <c r="BD128" s="190">
        <v>0.0</v>
      </c>
      <c r="BE128" s="190">
        <v>0.0</v>
      </c>
      <c r="BF128" s="190">
        <v>0.0</v>
      </c>
      <c r="BG128" s="190">
        <v>0.0</v>
      </c>
      <c r="BH128" s="190">
        <v>0.0</v>
      </c>
      <c r="BI128" s="190">
        <v>0.0</v>
      </c>
      <c r="BJ128" s="190">
        <v>0.0</v>
      </c>
      <c r="BK128" s="190">
        <v>0.0</v>
      </c>
      <c r="BL128" s="191">
        <v>0.0</v>
      </c>
      <c r="BM128" s="191">
        <v>0.0</v>
      </c>
      <c r="BN128" s="191">
        <v>0.0</v>
      </c>
      <c r="BO128" s="191">
        <v>0.0</v>
      </c>
      <c r="BP128" s="191">
        <v>0.0</v>
      </c>
      <c r="BQ128" s="191">
        <v>0.0</v>
      </c>
      <c r="BR128" s="191">
        <v>0.0</v>
      </c>
      <c r="BS128" s="191">
        <v>0.0</v>
      </c>
      <c r="BT128" s="193"/>
      <c r="BU128" s="191">
        <v>0.0</v>
      </c>
      <c r="BV128" s="191">
        <v>0.0</v>
      </c>
      <c r="BW128" s="191">
        <v>0.0</v>
      </c>
      <c r="BX128" s="191">
        <v>0.0</v>
      </c>
      <c r="BY128" s="191">
        <v>0.0</v>
      </c>
      <c r="BZ128" s="191">
        <v>0.0</v>
      </c>
      <c r="CA128" s="191">
        <v>0.0</v>
      </c>
      <c r="CB128" s="191">
        <v>0.0</v>
      </c>
      <c r="CC128" s="190">
        <v>0.0</v>
      </c>
      <c r="CD128" s="190">
        <v>0.0</v>
      </c>
      <c r="CE128" s="190">
        <v>0.0</v>
      </c>
      <c r="CF128" s="190">
        <v>0.0</v>
      </c>
      <c r="CG128" s="190">
        <v>0.0</v>
      </c>
      <c r="CH128" s="190">
        <v>0.0</v>
      </c>
      <c r="CI128" s="190">
        <v>0.0</v>
      </c>
      <c r="CJ128" s="190">
        <v>0.0</v>
      </c>
      <c r="CK128" s="191">
        <v>0.0</v>
      </c>
      <c r="CL128" s="191">
        <v>0.0</v>
      </c>
      <c r="CM128" s="191">
        <v>0.0</v>
      </c>
      <c r="CN128" s="191">
        <v>0.0</v>
      </c>
      <c r="CO128" s="191">
        <v>0.0</v>
      </c>
      <c r="CP128" s="191">
        <v>0.0</v>
      </c>
      <c r="CQ128" s="191">
        <v>0.0</v>
      </c>
      <c r="CR128" s="191">
        <v>0.0</v>
      </c>
      <c r="CS128" s="190">
        <v>0.0</v>
      </c>
      <c r="CT128" s="190">
        <v>0.0</v>
      </c>
      <c r="CU128" s="190">
        <v>0.0</v>
      </c>
      <c r="CV128" s="190">
        <v>0.0</v>
      </c>
      <c r="CW128" s="190">
        <v>0.0</v>
      </c>
      <c r="CX128" s="190">
        <v>0.0</v>
      </c>
      <c r="CY128" s="190">
        <v>0.0</v>
      </c>
      <c r="CZ128" s="190">
        <v>0.0</v>
      </c>
      <c r="DA128" s="191">
        <v>0.0</v>
      </c>
      <c r="DB128" s="191">
        <v>0.0</v>
      </c>
      <c r="DC128" s="191">
        <v>0.0</v>
      </c>
      <c r="DD128" s="191">
        <v>0.0</v>
      </c>
      <c r="DE128" s="191">
        <v>0.0</v>
      </c>
      <c r="DF128" s="191">
        <v>0.0</v>
      </c>
      <c r="DG128" s="191">
        <v>0.0</v>
      </c>
      <c r="DH128" s="191">
        <v>0.0</v>
      </c>
      <c r="DI128" s="193"/>
      <c r="DJ128" s="193"/>
      <c r="DK128" s="193"/>
      <c r="DL128" s="193"/>
      <c r="DM128" s="193"/>
      <c r="DN128" s="193"/>
      <c r="DO128" s="193"/>
      <c r="DP128" s="193"/>
      <c r="DQ128" s="193"/>
      <c r="DR128" s="193"/>
      <c r="DS128" s="193"/>
      <c r="DT128" s="193"/>
      <c r="DU128" s="193"/>
      <c r="DV128" s="193"/>
      <c r="DW128" s="193"/>
      <c r="DX128" s="193"/>
      <c r="DY128" s="193"/>
      <c r="DZ128" s="193"/>
      <c r="EA128" s="193"/>
      <c r="EB128" s="193"/>
      <c r="EC128" s="193"/>
      <c r="ED128" s="193"/>
      <c r="EE128" s="193"/>
      <c r="EF128" s="193"/>
      <c r="EG128" s="193"/>
      <c r="EH128" s="193"/>
      <c r="EI128" s="193"/>
      <c r="EJ128" s="193"/>
      <c r="EK128" s="193"/>
      <c r="EL128" s="193"/>
      <c r="EM128" s="193"/>
      <c r="EN128" s="193"/>
      <c r="EO128" s="193"/>
      <c r="EP128" s="193"/>
      <c r="EQ128" s="193"/>
      <c r="ER128" s="193"/>
      <c r="ES128" s="193"/>
      <c r="ET128" s="193"/>
      <c r="EU128" s="193"/>
      <c r="EV128" s="193"/>
      <c r="EW128" s="193"/>
      <c r="EX128" s="193"/>
      <c r="EY128" s="193"/>
      <c r="EZ128" s="193"/>
      <c r="FA128" s="193"/>
      <c r="FB128" s="193"/>
      <c r="FC128" s="193"/>
      <c r="FD128" s="193"/>
      <c r="FE128" s="193"/>
      <c r="FF128" s="193"/>
      <c r="FG128" s="193"/>
      <c r="FH128" s="193"/>
      <c r="FI128" s="193"/>
      <c r="FJ128" s="193"/>
      <c r="FK128" s="193"/>
    </row>
    <row r="129">
      <c r="A129" s="178"/>
      <c r="B129" s="178"/>
      <c r="C129" s="227"/>
      <c r="D129" s="178"/>
      <c r="E129" s="178"/>
      <c r="F129" s="179"/>
      <c r="G129" s="228"/>
      <c r="H129" s="194"/>
      <c r="I129" s="194"/>
      <c r="J129" s="182"/>
      <c r="K129" s="182"/>
      <c r="L129" s="183"/>
      <c r="M129" s="184"/>
      <c r="N129" s="183"/>
      <c r="O129" s="185"/>
      <c r="P129" s="186"/>
      <c r="Q129" s="186"/>
      <c r="R129" s="187"/>
      <c r="S129" s="188"/>
      <c r="T129" s="189" t="b">
        <v>0</v>
      </c>
      <c r="U129" s="189" t="b">
        <v>0</v>
      </c>
      <c r="V129" s="189" t="b">
        <v>0</v>
      </c>
      <c r="W129" s="189" t="b">
        <v>0</v>
      </c>
      <c r="X129" s="189" t="b">
        <v>0</v>
      </c>
      <c r="Y129" s="189" t="b">
        <v>0</v>
      </c>
      <c r="Z129" s="189" t="b">
        <v>0</v>
      </c>
      <c r="AA129" s="189" t="b">
        <v>0</v>
      </c>
      <c r="AB129" s="189" t="b">
        <v>0</v>
      </c>
      <c r="AC129" s="189" t="b">
        <v>0</v>
      </c>
      <c r="AD129" s="189" t="b">
        <v>0</v>
      </c>
      <c r="AE129" s="189" t="b">
        <v>0</v>
      </c>
      <c r="AF129" s="189" t="b">
        <v>0</v>
      </c>
      <c r="AG129" s="189" t="b">
        <v>0</v>
      </c>
      <c r="AH129" s="189" t="b">
        <v>0</v>
      </c>
      <c r="AI129" s="189" t="b">
        <v>0</v>
      </c>
      <c r="AJ129" s="189" t="b">
        <v>0</v>
      </c>
      <c r="AK129" s="189" t="b">
        <v>0</v>
      </c>
      <c r="AL129" s="189" t="b">
        <v>0</v>
      </c>
      <c r="AM129" s="185"/>
      <c r="AN129" s="190">
        <v>0.0</v>
      </c>
      <c r="AO129" s="190">
        <v>0.0</v>
      </c>
      <c r="AP129" s="190">
        <v>0.0</v>
      </c>
      <c r="AQ129" s="190">
        <v>0.0</v>
      </c>
      <c r="AR129" s="190">
        <v>0.0</v>
      </c>
      <c r="AS129" s="190">
        <v>0.0</v>
      </c>
      <c r="AT129" s="190">
        <v>0.0</v>
      </c>
      <c r="AU129" s="190">
        <v>0.0</v>
      </c>
      <c r="AV129" s="191">
        <v>0.0</v>
      </c>
      <c r="AW129" s="191">
        <v>0.0</v>
      </c>
      <c r="AX129" s="191">
        <v>0.0</v>
      </c>
      <c r="AY129" s="191">
        <v>0.0</v>
      </c>
      <c r="AZ129" s="191">
        <v>0.0</v>
      </c>
      <c r="BA129" s="191">
        <v>0.0</v>
      </c>
      <c r="BB129" s="191">
        <v>0.0</v>
      </c>
      <c r="BC129" s="191">
        <v>0.0</v>
      </c>
      <c r="BD129" s="190">
        <v>0.0</v>
      </c>
      <c r="BE129" s="190">
        <v>0.0</v>
      </c>
      <c r="BF129" s="190">
        <v>0.0</v>
      </c>
      <c r="BG129" s="190">
        <v>0.0</v>
      </c>
      <c r="BH129" s="190">
        <v>0.0</v>
      </c>
      <c r="BI129" s="190">
        <v>0.0</v>
      </c>
      <c r="BJ129" s="190">
        <v>0.0</v>
      </c>
      <c r="BK129" s="190">
        <v>0.0</v>
      </c>
      <c r="BL129" s="191">
        <v>0.0</v>
      </c>
      <c r="BM129" s="191">
        <v>0.0</v>
      </c>
      <c r="BN129" s="191">
        <v>0.0</v>
      </c>
      <c r="BO129" s="191">
        <v>0.0</v>
      </c>
      <c r="BP129" s="191">
        <v>0.0</v>
      </c>
      <c r="BQ129" s="191">
        <v>0.0</v>
      </c>
      <c r="BR129" s="191">
        <v>0.0</v>
      </c>
      <c r="BS129" s="191">
        <v>0.0</v>
      </c>
      <c r="BT129" s="193"/>
      <c r="BU129" s="191">
        <v>0.0</v>
      </c>
      <c r="BV129" s="191">
        <v>0.0</v>
      </c>
      <c r="BW129" s="191">
        <v>0.0</v>
      </c>
      <c r="BX129" s="191">
        <v>0.0</v>
      </c>
      <c r="BY129" s="191">
        <v>0.0</v>
      </c>
      <c r="BZ129" s="191">
        <v>0.0</v>
      </c>
      <c r="CA129" s="191">
        <v>0.0</v>
      </c>
      <c r="CB129" s="191">
        <v>0.0</v>
      </c>
      <c r="CC129" s="190">
        <v>0.0</v>
      </c>
      <c r="CD129" s="190">
        <v>0.0</v>
      </c>
      <c r="CE129" s="190">
        <v>0.0</v>
      </c>
      <c r="CF129" s="190">
        <v>0.0</v>
      </c>
      <c r="CG129" s="190">
        <v>0.0</v>
      </c>
      <c r="CH129" s="190">
        <v>0.0</v>
      </c>
      <c r="CI129" s="190">
        <v>0.0</v>
      </c>
      <c r="CJ129" s="190">
        <v>0.0</v>
      </c>
      <c r="CK129" s="191">
        <v>0.0</v>
      </c>
      <c r="CL129" s="191">
        <v>0.0</v>
      </c>
      <c r="CM129" s="191">
        <v>0.0</v>
      </c>
      <c r="CN129" s="191">
        <v>0.0</v>
      </c>
      <c r="CO129" s="191">
        <v>0.0</v>
      </c>
      <c r="CP129" s="191">
        <v>0.0</v>
      </c>
      <c r="CQ129" s="191">
        <v>0.0</v>
      </c>
      <c r="CR129" s="191">
        <v>0.0</v>
      </c>
      <c r="CS129" s="190">
        <v>0.0</v>
      </c>
      <c r="CT129" s="190">
        <v>0.0</v>
      </c>
      <c r="CU129" s="190">
        <v>0.0</v>
      </c>
      <c r="CV129" s="190">
        <v>0.0</v>
      </c>
      <c r="CW129" s="190">
        <v>0.0</v>
      </c>
      <c r="CX129" s="190">
        <v>0.0</v>
      </c>
      <c r="CY129" s="190">
        <v>0.0</v>
      </c>
      <c r="CZ129" s="190">
        <v>0.0</v>
      </c>
      <c r="DA129" s="191">
        <v>0.0</v>
      </c>
      <c r="DB129" s="191">
        <v>0.0</v>
      </c>
      <c r="DC129" s="191">
        <v>0.0</v>
      </c>
      <c r="DD129" s="191">
        <v>0.0</v>
      </c>
      <c r="DE129" s="191">
        <v>0.0</v>
      </c>
      <c r="DF129" s="191">
        <v>0.0</v>
      </c>
      <c r="DG129" s="191">
        <v>0.0</v>
      </c>
      <c r="DH129" s="191">
        <v>0.0</v>
      </c>
      <c r="DI129" s="193"/>
      <c r="DJ129" s="193"/>
      <c r="DK129" s="193"/>
      <c r="DL129" s="193"/>
      <c r="DM129" s="193"/>
      <c r="DN129" s="193"/>
      <c r="DO129" s="193"/>
      <c r="DP129" s="193"/>
      <c r="DQ129" s="193"/>
      <c r="DR129" s="193"/>
      <c r="DS129" s="193"/>
      <c r="DT129" s="193"/>
      <c r="DU129" s="193"/>
      <c r="DV129" s="193"/>
      <c r="DW129" s="193"/>
      <c r="DX129" s="193"/>
      <c r="DY129" s="193"/>
      <c r="DZ129" s="193"/>
      <c r="EA129" s="193"/>
      <c r="EB129" s="193"/>
      <c r="EC129" s="193"/>
      <c r="ED129" s="193"/>
      <c r="EE129" s="193"/>
      <c r="EF129" s="193"/>
      <c r="EG129" s="193"/>
      <c r="EH129" s="193"/>
      <c r="EI129" s="193"/>
      <c r="EJ129" s="193"/>
      <c r="EK129" s="193"/>
      <c r="EL129" s="193"/>
      <c r="EM129" s="193"/>
      <c r="EN129" s="193"/>
      <c r="EO129" s="193"/>
      <c r="EP129" s="193"/>
      <c r="EQ129" s="193"/>
      <c r="ER129" s="193"/>
      <c r="ES129" s="193"/>
      <c r="ET129" s="193"/>
      <c r="EU129" s="193"/>
      <c r="EV129" s="193"/>
      <c r="EW129" s="193"/>
      <c r="EX129" s="193"/>
      <c r="EY129" s="193"/>
      <c r="EZ129" s="193"/>
      <c r="FA129" s="193"/>
      <c r="FB129" s="193"/>
      <c r="FC129" s="193"/>
      <c r="FD129" s="193"/>
      <c r="FE129" s="193"/>
      <c r="FF129" s="193"/>
      <c r="FG129" s="193"/>
      <c r="FH129" s="193"/>
      <c r="FI129" s="193"/>
      <c r="FJ129" s="193"/>
      <c r="FK129" s="193"/>
    </row>
    <row r="130">
      <c r="A130" s="178"/>
      <c r="B130" s="178"/>
      <c r="C130" s="227"/>
      <c r="D130" s="178"/>
      <c r="E130" s="178"/>
      <c r="F130" s="179"/>
      <c r="G130" s="228"/>
      <c r="H130" s="194"/>
      <c r="I130" s="194"/>
      <c r="J130" s="182"/>
      <c r="K130" s="182"/>
      <c r="L130" s="183"/>
      <c r="M130" s="184"/>
      <c r="N130" s="183"/>
      <c r="O130" s="185"/>
      <c r="P130" s="186"/>
      <c r="Q130" s="186"/>
      <c r="R130" s="187"/>
      <c r="S130" s="188"/>
      <c r="T130" s="189" t="b">
        <v>0</v>
      </c>
      <c r="U130" s="189" t="b">
        <v>0</v>
      </c>
      <c r="V130" s="189" t="b">
        <v>0</v>
      </c>
      <c r="W130" s="189" t="b">
        <v>0</v>
      </c>
      <c r="X130" s="189" t="b">
        <v>0</v>
      </c>
      <c r="Y130" s="189" t="b">
        <v>0</v>
      </c>
      <c r="Z130" s="189" t="b">
        <v>0</v>
      </c>
      <c r="AA130" s="189" t="b">
        <v>0</v>
      </c>
      <c r="AB130" s="189" t="b">
        <v>0</v>
      </c>
      <c r="AC130" s="189" t="b">
        <v>0</v>
      </c>
      <c r="AD130" s="189" t="b">
        <v>0</v>
      </c>
      <c r="AE130" s="189" t="b">
        <v>0</v>
      </c>
      <c r="AF130" s="189" t="b">
        <v>0</v>
      </c>
      <c r="AG130" s="189" t="b">
        <v>0</v>
      </c>
      <c r="AH130" s="189" t="b">
        <v>0</v>
      </c>
      <c r="AI130" s="189" t="b">
        <v>0</v>
      </c>
      <c r="AJ130" s="189" t="b">
        <v>0</v>
      </c>
      <c r="AK130" s="189" t="b">
        <v>0</v>
      </c>
      <c r="AL130" s="189" t="b">
        <v>0</v>
      </c>
      <c r="AM130" s="185"/>
      <c r="AN130" s="190">
        <v>0.0</v>
      </c>
      <c r="AO130" s="190">
        <v>0.0</v>
      </c>
      <c r="AP130" s="190">
        <v>0.0</v>
      </c>
      <c r="AQ130" s="190">
        <v>0.0</v>
      </c>
      <c r="AR130" s="190">
        <v>0.0</v>
      </c>
      <c r="AS130" s="190">
        <v>0.0</v>
      </c>
      <c r="AT130" s="190">
        <v>0.0</v>
      </c>
      <c r="AU130" s="190">
        <v>0.0</v>
      </c>
      <c r="AV130" s="191">
        <v>0.0</v>
      </c>
      <c r="AW130" s="191">
        <v>0.0</v>
      </c>
      <c r="AX130" s="191">
        <v>0.0</v>
      </c>
      <c r="AY130" s="191">
        <v>0.0</v>
      </c>
      <c r="AZ130" s="191">
        <v>0.0</v>
      </c>
      <c r="BA130" s="191">
        <v>0.0</v>
      </c>
      <c r="BB130" s="191">
        <v>0.0</v>
      </c>
      <c r="BC130" s="191">
        <v>0.0</v>
      </c>
      <c r="BD130" s="190">
        <v>0.0</v>
      </c>
      <c r="BE130" s="190">
        <v>0.0</v>
      </c>
      <c r="BF130" s="190">
        <v>0.0</v>
      </c>
      <c r="BG130" s="190">
        <v>0.0</v>
      </c>
      <c r="BH130" s="190">
        <v>0.0</v>
      </c>
      <c r="BI130" s="190">
        <v>0.0</v>
      </c>
      <c r="BJ130" s="190">
        <v>0.0</v>
      </c>
      <c r="BK130" s="190">
        <v>0.0</v>
      </c>
      <c r="BL130" s="191">
        <v>0.0</v>
      </c>
      <c r="BM130" s="191">
        <v>0.0</v>
      </c>
      <c r="BN130" s="191">
        <v>0.0</v>
      </c>
      <c r="BO130" s="191">
        <v>0.0</v>
      </c>
      <c r="BP130" s="191">
        <v>0.0</v>
      </c>
      <c r="BQ130" s="191">
        <v>0.0</v>
      </c>
      <c r="BR130" s="191">
        <v>0.0</v>
      </c>
      <c r="BS130" s="191">
        <v>0.0</v>
      </c>
      <c r="BT130" s="193"/>
      <c r="BU130" s="191">
        <v>0.0</v>
      </c>
      <c r="BV130" s="191">
        <v>0.0</v>
      </c>
      <c r="BW130" s="191">
        <v>0.0</v>
      </c>
      <c r="BX130" s="191">
        <v>0.0</v>
      </c>
      <c r="BY130" s="191">
        <v>0.0</v>
      </c>
      <c r="BZ130" s="191">
        <v>0.0</v>
      </c>
      <c r="CA130" s="191">
        <v>0.0</v>
      </c>
      <c r="CB130" s="191">
        <v>0.0</v>
      </c>
      <c r="CC130" s="190">
        <v>0.0</v>
      </c>
      <c r="CD130" s="190">
        <v>0.0</v>
      </c>
      <c r="CE130" s="190">
        <v>0.0</v>
      </c>
      <c r="CF130" s="190">
        <v>0.0</v>
      </c>
      <c r="CG130" s="190">
        <v>0.0</v>
      </c>
      <c r="CH130" s="190">
        <v>0.0</v>
      </c>
      <c r="CI130" s="190">
        <v>0.0</v>
      </c>
      <c r="CJ130" s="190">
        <v>0.0</v>
      </c>
      <c r="CK130" s="191">
        <v>0.0</v>
      </c>
      <c r="CL130" s="191">
        <v>0.0</v>
      </c>
      <c r="CM130" s="191">
        <v>0.0</v>
      </c>
      <c r="CN130" s="191">
        <v>0.0</v>
      </c>
      <c r="CO130" s="191">
        <v>0.0</v>
      </c>
      <c r="CP130" s="191">
        <v>0.0</v>
      </c>
      <c r="CQ130" s="191">
        <v>0.0</v>
      </c>
      <c r="CR130" s="191">
        <v>0.0</v>
      </c>
      <c r="CS130" s="190">
        <v>0.0</v>
      </c>
      <c r="CT130" s="190">
        <v>0.0</v>
      </c>
      <c r="CU130" s="190">
        <v>0.0</v>
      </c>
      <c r="CV130" s="190">
        <v>0.0</v>
      </c>
      <c r="CW130" s="190">
        <v>0.0</v>
      </c>
      <c r="CX130" s="190">
        <v>0.0</v>
      </c>
      <c r="CY130" s="190">
        <v>0.0</v>
      </c>
      <c r="CZ130" s="190">
        <v>0.0</v>
      </c>
      <c r="DA130" s="191">
        <v>0.0</v>
      </c>
      <c r="DB130" s="191">
        <v>0.0</v>
      </c>
      <c r="DC130" s="191">
        <v>0.0</v>
      </c>
      <c r="DD130" s="191">
        <v>0.0</v>
      </c>
      <c r="DE130" s="191">
        <v>0.0</v>
      </c>
      <c r="DF130" s="191">
        <v>0.0</v>
      </c>
      <c r="DG130" s="191">
        <v>0.0</v>
      </c>
      <c r="DH130" s="191">
        <v>0.0</v>
      </c>
      <c r="DI130" s="193"/>
      <c r="DJ130" s="193"/>
      <c r="DK130" s="193"/>
      <c r="DL130" s="193"/>
      <c r="DM130" s="193"/>
      <c r="DN130" s="193"/>
      <c r="DO130" s="193"/>
      <c r="DP130" s="193"/>
      <c r="DQ130" s="193"/>
      <c r="DR130" s="193"/>
      <c r="DS130" s="193"/>
      <c r="DT130" s="193"/>
      <c r="DU130" s="193"/>
      <c r="DV130" s="193"/>
      <c r="DW130" s="193"/>
      <c r="DX130" s="193"/>
      <c r="DY130" s="193"/>
      <c r="DZ130" s="193"/>
      <c r="EA130" s="193"/>
      <c r="EB130" s="193"/>
      <c r="EC130" s="193"/>
      <c r="ED130" s="193"/>
      <c r="EE130" s="193"/>
      <c r="EF130" s="193"/>
      <c r="EG130" s="193"/>
      <c r="EH130" s="193"/>
      <c r="EI130" s="193"/>
      <c r="EJ130" s="193"/>
      <c r="EK130" s="193"/>
      <c r="EL130" s="193"/>
      <c r="EM130" s="193"/>
      <c r="EN130" s="193"/>
      <c r="EO130" s="193"/>
      <c r="EP130" s="193"/>
      <c r="EQ130" s="193"/>
      <c r="ER130" s="193"/>
      <c r="ES130" s="193"/>
      <c r="ET130" s="193"/>
      <c r="EU130" s="193"/>
      <c r="EV130" s="193"/>
      <c r="EW130" s="193"/>
      <c r="EX130" s="193"/>
      <c r="EY130" s="193"/>
      <c r="EZ130" s="193"/>
      <c r="FA130" s="193"/>
      <c r="FB130" s="193"/>
      <c r="FC130" s="193"/>
      <c r="FD130" s="193"/>
      <c r="FE130" s="193"/>
      <c r="FF130" s="193"/>
      <c r="FG130" s="193"/>
      <c r="FH130" s="193"/>
      <c r="FI130" s="193"/>
      <c r="FJ130" s="193"/>
      <c r="FK130" s="193"/>
    </row>
    <row r="131">
      <c r="A131" s="178"/>
      <c r="B131" s="178"/>
      <c r="C131" s="227"/>
      <c r="D131" s="178"/>
      <c r="E131" s="178"/>
      <c r="F131" s="179"/>
      <c r="G131" s="228"/>
      <c r="H131" s="194"/>
      <c r="I131" s="194"/>
      <c r="J131" s="182"/>
      <c r="K131" s="182"/>
      <c r="L131" s="183"/>
      <c r="M131" s="184"/>
      <c r="N131" s="183"/>
      <c r="O131" s="185"/>
      <c r="P131" s="186"/>
      <c r="Q131" s="186"/>
      <c r="R131" s="187"/>
      <c r="S131" s="188"/>
      <c r="T131" s="189" t="b">
        <v>0</v>
      </c>
      <c r="U131" s="189" t="b">
        <v>0</v>
      </c>
      <c r="V131" s="189" t="b">
        <v>0</v>
      </c>
      <c r="W131" s="189" t="b">
        <v>0</v>
      </c>
      <c r="X131" s="189" t="b">
        <v>0</v>
      </c>
      <c r="Y131" s="189" t="b">
        <v>0</v>
      </c>
      <c r="Z131" s="189" t="b">
        <v>0</v>
      </c>
      <c r="AA131" s="189" t="b">
        <v>0</v>
      </c>
      <c r="AB131" s="189" t="b">
        <v>0</v>
      </c>
      <c r="AC131" s="189" t="b">
        <v>0</v>
      </c>
      <c r="AD131" s="189" t="b">
        <v>0</v>
      </c>
      <c r="AE131" s="189" t="b">
        <v>0</v>
      </c>
      <c r="AF131" s="189" t="b">
        <v>0</v>
      </c>
      <c r="AG131" s="189" t="b">
        <v>0</v>
      </c>
      <c r="AH131" s="189" t="b">
        <v>0</v>
      </c>
      <c r="AI131" s="189" t="b">
        <v>0</v>
      </c>
      <c r="AJ131" s="189" t="b">
        <v>0</v>
      </c>
      <c r="AK131" s="189" t="b">
        <v>0</v>
      </c>
      <c r="AL131" s="189" t="b">
        <v>0</v>
      </c>
      <c r="AM131" s="185"/>
      <c r="AN131" s="190">
        <v>0.0</v>
      </c>
      <c r="AO131" s="190">
        <v>0.0</v>
      </c>
      <c r="AP131" s="190">
        <v>0.0</v>
      </c>
      <c r="AQ131" s="190">
        <v>0.0</v>
      </c>
      <c r="AR131" s="190">
        <v>0.0</v>
      </c>
      <c r="AS131" s="190">
        <v>0.0</v>
      </c>
      <c r="AT131" s="190">
        <v>0.0</v>
      </c>
      <c r="AU131" s="190">
        <v>0.0</v>
      </c>
      <c r="AV131" s="191">
        <v>0.0</v>
      </c>
      <c r="AW131" s="191">
        <v>0.0</v>
      </c>
      <c r="AX131" s="191">
        <v>0.0</v>
      </c>
      <c r="AY131" s="191">
        <v>0.0</v>
      </c>
      <c r="AZ131" s="191">
        <v>0.0</v>
      </c>
      <c r="BA131" s="191">
        <v>0.0</v>
      </c>
      <c r="BB131" s="191">
        <v>0.0</v>
      </c>
      <c r="BC131" s="191">
        <v>0.0</v>
      </c>
      <c r="BD131" s="190">
        <v>0.0</v>
      </c>
      <c r="BE131" s="190">
        <v>0.0</v>
      </c>
      <c r="BF131" s="190">
        <v>0.0</v>
      </c>
      <c r="BG131" s="190">
        <v>0.0</v>
      </c>
      <c r="BH131" s="190">
        <v>0.0</v>
      </c>
      <c r="BI131" s="190">
        <v>0.0</v>
      </c>
      <c r="BJ131" s="190">
        <v>0.0</v>
      </c>
      <c r="BK131" s="190">
        <v>0.0</v>
      </c>
      <c r="BL131" s="191">
        <v>0.0</v>
      </c>
      <c r="BM131" s="191">
        <v>0.0</v>
      </c>
      <c r="BN131" s="191">
        <v>0.0</v>
      </c>
      <c r="BO131" s="191">
        <v>0.0</v>
      </c>
      <c r="BP131" s="191">
        <v>0.0</v>
      </c>
      <c r="BQ131" s="191">
        <v>0.0</v>
      </c>
      <c r="BR131" s="191">
        <v>0.0</v>
      </c>
      <c r="BS131" s="191">
        <v>0.0</v>
      </c>
      <c r="BT131" s="193"/>
      <c r="BU131" s="191">
        <v>0.0</v>
      </c>
      <c r="BV131" s="191">
        <v>0.0</v>
      </c>
      <c r="BW131" s="191">
        <v>0.0</v>
      </c>
      <c r="BX131" s="191">
        <v>0.0</v>
      </c>
      <c r="BY131" s="191">
        <v>0.0</v>
      </c>
      <c r="BZ131" s="191">
        <v>0.0</v>
      </c>
      <c r="CA131" s="191">
        <v>0.0</v>
      </c>
      <c r="CB131" s="191">
        <v>0.0</v>
      </c>
      <c r="CC131" s="190">
        <v>0.0</v>
      </c>
      <c r="CD131" s="190">
        <v>0.0</v>
      </c>
      <c r="CE131" s="190">
        <v>0.0</v>
      </c>
      <c r="CF131" s="190">
        <v>0.0</v>
      </c>
      <c r="CG131" s="190">
        <v>0.0</v>
      </c>
      <c r="CH131" s="190">
        <v>0.0</v>
      </c>
      <c r="CI131" s="190">
        <v>0.0</v>
      </c>
      <c r="CJ131" s="190">
        <v>0.0</v>
      </c>
      <c r="CK131" s="191">
        <v>0.0</v>
      </c>
      <c r="CL131" s="191">
        <v>0.0</v>
      </c>
      <c r="CM131" s="191">
        <v>0.0</v>
      </c>
      <c r="CN131" s="191">
        <v>0.0</v>
      </c>
      <c r="CO131" s="191">
        <v>0.0</v>
      </c>
      <c r="CP131" s="191">
        <v>0.0</v>
      </c>
      <c r="CQ131" s="191">
        <v>0.0</v>
      </c>
      <c r="CR131" s="191">
        <v>0.0</v>
      </c>
      <c r="CS131" s="190">
        <v>0.0</v>
      </c>
      <c r="CT131" s="190">
        <v>0.0</v>
      </c>
      <c r="CU131" s="190">
        <v>0.0</v>
      </c>
      <c r="CV131" s="190">
        <v>0.0</v>
      </c>
      <c r="CW131" s="190">
        <v>0.0</v>
      </c>
      <c r="CX131" s="190">
        <v>0.0</v>
      </c>
      <c r="CY131" s="190">
        <v>0.0</v>
      </c>
      <c r="CZ131" s="190">
        <v>0.0</v>
      </c>
      <c r="DA131" s="191">
        <v>0.0</v>
      </c>
      <c r="DB131" s="191">
        <v>0.0</v>
      </c>
      <c r="DC131" s="191">
        <v>0.0</v>
      </c>
      <c r="DD131" s="191">
        <v>0.0</v>
      </c>
      <c r="DE131" s="191">
        <v>0.0</v>
      </c>
      <c r="DF131" s="191">
        <v>0.0</v>
      </c>
      <c r="DG131" s="191">
        <v>0.0</v>
      </c>
      <c r="DH131" s="191">
        <v>0.0</v>
      </c>
      <c r="DI131" s="193"/>
      <c r="DJ131" s="193"/>
      <c r="DK131" s="193"/>
      <c r="DL131" s="193"/>
      <c r="DM131" s="193"/>
      <c r="DN131" s="193"/>
      <c r="DO131" s="193"/>
      <c r="DP131" s="193"/>
      <c r="DQ131" s="193"/>
      <c r="DR131" s="193"/>
      <c r="DS131" s="193"/>
      <c r="DT131" s="193"/>
      <c r="DU131" s="193"/>
      <c r="DV131" s="193"/>
      <c r="DW131" s="193"/>
      <c r="DX131" s="193"/>
      <c r="DY131" s="193"/>
      <c r="DZ131" s="193"/>
      <c r="EA131" s="193"/>
      <c r="EB131" s="193"/>
      <c r="EC131" s="193"/>
      <c r="ED131" s="193"/>
      <c r="EE131" s="193"/>
      <c r="EF131" s="193"/>
      <c r="EG131" s="193"/>
      <c r="EH131" s="193"/>
      <c r="EI131" s="193"/>
      <c r="EJ131" s="193"/>
      <c r="EK131" s="193"/>
      <c r="EL131" s="193"/>
      <c r="EM131" s="193"/>
      <c r="EN131" s="193"/>
      <c r="EO131" s="193"/>
      <c r="EP131" s="193"/>
      <c r="EQ131" s="193"/>
      <c r="ER131" s="193"/>
      <c r="ES131" s="193"/>
      <c r="ET131" s="193"/>
      <c r="EU131" s="193"/>
      <c r="EV131" s="193"/>
      <c r="EW131" s="193"/>
      <c r="EX131" s="193"/>
      <c r="EY131" s="193"/>
      <c r="EZ131" s="193"/>
      <c r="FA131" s="193"/>
      <c r="FB131" s="193"/>
      <c r="FC131" s="193"/>
      <c r="FD131" s="193"/>
      <c r="FE131" s="193"/>
      <c r="FF131" s="193"/>
      <c r="FG131" s="193"/>
      <c r="FH131" s="193"/>
      <c r="FI131" s="193"/>
      <c r="FJ131" s="193"/>
      <c r="FK131" s="193"/>
    </row>
    <row r="132">
      <c r="A132" s="178"/>
      <c r="B132" s="178"/>
      <c r="C132" s="227"/>
      <c r="D132" s="178"/>
      <c r="E132" s="178"/>
      <c r="F132" s="179"/>
      <c r="G132" s="228"/>
      <c r="H132" s="194"/>
      <c r="I132" s="194"/>
      <c r="J132" s="182"/>
      <c r="K132" s="182"/>
      <c r="L132" s="183"/>
      <c r="M132" s="184"/>
      <c r="N132" s="183"/>
      <c r="O132" s="185"/>
      <c r="P132" s="186"/>
      <c r="Q132" s="186"/>
      <c r="R132" s="187"/>
      <c r="S132" s="188"/>
      <c r="T132" s="189" t="b">
        <v>0</v>
      </c>
      <c r="U132" s="189" t="b">
        <v>0</v>
      </c>
      <c r="V132" s="189" t="b">
        <v>0</v>
      </c>
      <c r="W132" s="189" t="b">
        <v>0</v>
      </c>
      <c r="X132" s="189" t="b">
        <v>0</v>
      </c>
      <c r="Y132" s="189" t="b">
        <v>0</v>
      </c>
      <c r="Z132" s="189" t="b">
        <v>0</v>
      </c>
      <c r="AA132" s="189" t="b">
        <v>0</v>
      </c>
      <c r="AB132" s="189" t="b">
        <v>0</v>
      </c>
      <c r="AC132" s="189" t="b">
        <v>0</v>
      </c>
      <c r="AD132" s="189" t="b">
        <v>0</v>
      </c>
      <c r="AE132" s="189" t="b">
        <v>0</v>
      </c>
      <c r="AF132" s="189" t="b">
        <v>0</v>
      </c>
      <c r="AG132" s="189" t="b">
        <v>0</v>
      </c>
      <c r="AH132" s="189" t="b">
        <v>0</v>
      </c>
      <c r="AI132" s="189" t="b">
        <v>0</v>
      </c>
      <c r="AJ132" s="189" t="b">
        <v>0</v>
      </c>
      <c r="AK132" s="189" t="b">
        <v>0</v>
      </c>
      <c r="AL132" s="189" t="b">
        <v>0</v>
      </c>
      <c r="AM132" s="185"/>
      <c r="AN132" s="190">
        <v>0.0</v>
      </c>
      <c r="AO132" s="190">
        <v>0.0</v>
      </c>
      <c r="AP132" s="190">
        <v>0.0</v>
      </c>
      <c r="AQ132" s="190">
        <v>0.0</v>
      </c>
      <c r="AR132" s="190">
        <v>0.0</v>
      </c>
      <c r="AS132" s="190">
        <v>0.0</v>
      </c>
      <c r="AT132" s="190">
        <v>0.0</v>
      </c>
      <c r="AU132" s="190">
        <v>0.0</v>
      </c>
      <c r="AV132" s="191">
        <v>0.0</v>
      </c>
      <c r="AW132" s="191">
        <v>0.0</v>
      </c>
      <c r="AX132" s="191">
        <v>0.0</v>
      </c>
      <c r="AY132" s="191">
        <v>0.0</v>
      </c>
      <c r="AZ132" s="191">
        <v>0.0</v>
      </c>
      <c r="BA132" s="191">
        <v>0.0</v>
      </c>
      <c r="BB132" s="191">
        <v>0.0</v>
      </c>
      <c r="BC132" s="191">
        <v>0.0</v>
      </c>
      <c r="BD132" s="190">
        <v>0.0</v>
      </c>
      <c r="BE132" s="190">
        <v>0.0</v>
      </c>
      <c r="BF132" s="190">
        <v>0.0</v>
      </c>
      <c r="BG132" s="190">
        <v>0.0</v>
      </c>
      <c r="BH132" s="190">
        <v>0.0</v>
      </c>
      <c r="BI132" s="190">
        <v>0.0</v>
      </c>
      <c r="BJ132" s="190">
        <v>0.0</v>
      </c>
      <c r="BK132" s="190">
        <v>0.0</v>
      </c>
      <c r="BL132" s="191">
        <v>0.0</v>
      </c>
      <c r="BM132" s="191">
        <v>0.0</v>
      </c>
      <c r="BN132" s="191">
        <v>0.0</v>
      </c>
      <c r="BO132" s="191">
        <v>0.0</v>
      </c>
      <c r="BP132" s="191">
        <v>0.0</v>
      </c>
      <c r="BQ132" s="191">
        <v>0.0</v>
      </c>
      <c r="BR132" s="191">
        <v>0.0</v>
      </c>
      <c r="BS132" s="191">
        <v>0.0</v>
      </c>
      <c r="BT132" s="193"/>
      <c r="BU132" s="191">
        <v>0.0</v>
      </c>
      <c r="BV132" s="191">
        <v>0.0</v>
      </c>
      <c r="BW132" s="191">
        <v>0.0</v>
      </c>
      <c r="BX132" s="191">
        <v>0.0</v>
      </c>
      <c r="BY132" s="191">
        <v>0.0</v>
      </c>
      <c r="BZ132" s="191">
        <v>0.0</v>
      </c>
      <c r="CA132" s="191">
        <v>0.0</v>
      </c>
      <c r="CB132" s="191">
        <v>0.0</v>
      </c>
      <c r="CC132" s="190">
        <v>0.0</v>
      </c>
      <c r="CD132" s="190">
        <v>0.0</v>
      </c>
      <c r="CE132" s="190">
        <v>0.0</v>
      </c>
      <c r="CF132" s="190">
        <v>0.0</v>
      </c>
      <c r="CG132" s="190">
        <v>0.0</v>
      </c>
      <c r="CH132" s="190">
        <v>0.0</v>
      </c>
      <c r="CI132" s="190">
        <v>0.0</v>
      </c>
      <c r="CJ132" s="190">
        <v>0.0</v>
      </c>
      <c r="CK132" s="191">
        <v>0.0</v>
      </c>
      <c r="CL132" s="191">
        <v>0.0</v>
      </c>
      <c r="CM132" s="191">
        <v>0.0</v>
      </c>
      <c r="CN132" s="191">
        <v>0.0</v>
      </c>
      <c r="CO132" s="191">
        <v>0.0</v>
      </c>
      <c r="CP132" s="191">
        <v>0.0</v>
      </c>
      <c r="CQ132" s="191">
        <v>0.0</v>
      </c>
      <c r="CR132" s="191">
        <v>0.0</v>
      </c>
      <c r="CS132" s="190">
        <v>0.0</v>
      </c>
      <c r="CT132" s="190">
        <v>0.0</v>
      </c>
      <c r="CU132" s="190">
        <v>0.0</v>
      </c>
      <c r="CV132" s="190">
        <v>0.0</v>
      </c>
      <c r="CW132" s="190">
        <v>0.0</v>
      </c>
      <c r="CX132" s="190">
        <v>0.0</v>
      </c>
      <c r="CY132" s="190">
        <v>0.0</v>
      </c>
      <c r="CZ132" s="190">
        <v>0.0</v>
      </c>
      <c r="DA132" s="191">
        <v>0.0</v>
      </c>
      <c r="DB132" s="191">
        <v>0.0</v>
      </c>
      <c r="DC132" s="191">
        <v>0.0</v>
      </c>
      <c r="DD132" s="191">
        <v>0.0</v>
      </c>
      <c r="DE132" s="191">
        <v>0.0</v>
      </c>
      <c r="DF132" s="191">
        <v>0.0</v>
      </c>
      <c r="DG132" s="191">
        <v>0.0</v>
      </c>
      <c r="DH132" s="191">
        <v>0.0</v>
      </c>
      <c r="DI132" s="193"/>
      <c r="DJ132" s="193"/>
      <c r="DK132" s="193"/>
      <c r="DL132" s="193"/>
      <c r="DM132" s="193"/>
      <c r="DN132" s="193"/>
      <c r="DO132" s="193"/>
      <c r="DP132" s="193"/>
      <c r="DQ132" s="193"/>
      <c r="DR132" s="193"/>
      <c r="DS132" s="193"/>
      <c r="DT132" s="193"/>
      <c r="DU132" s="193"/>
      <c r="DV132" s="193"/>
      <c r="DW132" s="193"/>
      <c r="DX132" s="193"/>
      <c r="DY132" s="193"/>
      <c r="DZ132" s="193"/>
      <c r="EA132" s="193"/>
      <c r="EB132" s="193"/>
      <c r="EC132" s="193"/>
      <c r="ED132" s="193"/>
      <c r="EE132" s="193"/>
      <c r="EF132" s="193"/>
      <c r="EG132" s="193"/>
      <c r="EH132" s="193"/>
      <c r="EI132" s="193"/>
      <c r="EJ132" s="193"/>
      <c r="EK132" s="193"/>
      <c r="EL132" s="193"/>
      <c r="EM132" s="193"/>
      <c r="EN132" s="193"/>
      <c r="EO132" s="193"/>
      <c r="EP132" s="193"/>
      <c r="EQ132" s="193"/>
      <c r="ER132" s="193"/>
      <c r="ES132" s="193"/>
      <c r="ET132" s="193"/>
      <c r="EU132" s="193"/>
      <c r="EV132" s="193"/>
      <c r="EW132" s="193"/>
      <c r="EX132" s="193"/>
      <c r="EY132" s="193"/>
      <c r="EZ132" s="193"/>
      <c r="FA132" s="193"/>
      <c r="FB132" s="193"/>
      <c r="FC132" s="193"/>
      <c r="FD132" s="193"/>
      <c r="FE132" s="193"/>
      <c r="FF132" s="193"/>
      <c r="FG132" s="193"/>
      <c r="FH132" s="193"/>
      <c r="FI132" s="193"/>
      <c r="FJ132" s="193"/>
      <c r="FK132" s="193"/>
    </row>
    <row r="133">
      <c r="A133" s="178"/>
      <c r="B133" s="178"/>
      <c r="C133" s="227"/>
      <c r="D133" s="178"/>
      <c r="E133" s="178"/>
      <c r="F133" s="179"/>
      <c r="G133" s="228"/>
      <c r="H133" s="194"/>
      <c r="I133" s="194"/>
      <c r="J133" s="182"/>
      <c r="K133" s="182"/>
      <c r="L133" s="183"/>
      <c r="M133" s="184"/>
      <c r="N133" s="183"/>
      <c r="O133" s="185"/>
      <c r="P133" s="186"/>
      <c r="Q133" s="186"/>
      <c r="R133" s="187"/>
      <c r="S133" s="188"/>
      <c r="T133" s="189" t="b">
        <v>0</v>
      </c>
      <c r="U133" s="189" t="b">
        <v>0</v>
      </c>
      <c r="V133" s="189" t="b">
        <v>0</v>
      </c>
      <c r="W133" s="189" t="b">
        <v>0</v>
      </c>
      <c r="X133" s="189" t="b">
        <v>0</v>
      </c>
      <c r="Y133" s="189" t="b">
        <v>0</v>
      </c>
      <c r="Z133" s="189" t="b">
        <v>0</v>
      </c>
      <c r="AA133" s="189" t="b">
        <v>0</v>
      </c>
      <c r="AB133" s="189" t="b">
        <v>0</v>
      </c>
      <c r="AC133" s="189" t="b">
        <v>0</v>
      </c>
      <c r="AD133" s="189" t="b">
        <v>0</v>
      </c>
      <c r="AE133" s="189" t="b">
        <v>0</v>
      </c>
      <c r="AF133" s="189" t="b">
        <v>0</v>
      </c>
      <c r="AG133" s="189" t="b">
        <v>0</v>
      </c>
      <c r="AH133" s="189" t="b">
        <v>0</v>
      </c>
      <c r="AI133" s="189" t="b">
        <v>0</v>
      </c>
      <c r="AJ133" s="189" t="b">
        <v>0</v>
      </c>
      <c r="AK133" s="189" t="b">
        <v>0</v>
      </c>
      <c r="AL133" s="189" t="b">
        <v>0</v>
      </c>
      <c r="AM133" s="185"/>
      <c r="AN133" s="190">
        <v>0.0</v>
      </c>
      <c r="AO133" s="190">
        <v>0.0</v>
      </c>
      <c r="AP133" s="190">
        <v>0.0</v>
      </c>
      <c r="AQ133" s="190">
        <v>0.0</v>
      </c>
      <c r="AR133" s="190">
        <v>0.0</v>
      </c>
      <c r="AS133" s="190">
        <v>0.0</v>
      </c>
      <c r="AT133" s="190">
        <v>0.0</v>
      </c>
      <c r="AU133" s="190">
        <v>0.0</v>
      </c>
      <c r="AV133" s="191">
        <v>0.0</v>
      </c>
      <c r="AW133" s="191">
        <v>0.0</v>
      </c>
      <c r="AX133" s="191">
        <v>0.0</v>
      </c>
      <c r="AY133" s="191">
        <v>0.0</v>
      </c>
      <c r="AZ133" s="191">
        <v>0.0</v>
      </c>
      <c r="BA133" s="191">
        <v>0.0</v>
      </c>
      <c r="BB133" s="191">
        <v>0.0</v>
      </c>
      <c r="BC133" s="191">
        <v>0.0</v>
      </c>
      <c r="BD133" s="190">
        <v>0.0</v>
      </c>
      <c r="BE133" s="190">
        <v>0.0</v>
      </c>
      <c r="BF133" s="190">
        <v>0.0</v>
      </c>
      <c r="BG133" s="190">
        <v>0.0</v>
      </c>
      <c r="BH133" s="190">
        <v>0.0</v>
      </c>
      <c r="BI133" s="190">
        <v>0.0</v>
      </c>
      <c r="BJ133" s="190">
        <v>0.0</v>
      </c>
      <c r="BK133" s="190">
        <v>0.0</v>
      </c>
      <c r="BL133" s="191">
        <v>0.0</v>
      </c>
      <c r="BM133" s="191">
        <v>0.0</v>
      </c>
      <c r="BN133" s="191">
        <v>0.0</v>
      </c>
      <c r="BO133" s="191">
        <v>0.0</v>
      </c>
      <c r="BP133" s="191">
        <v>0.0</v>
      </c>
      <c r="BQ133" s="191">
        <v>0.0</v>
      </c>
      <c r="BR133" s="191">
        <v>0.0</v>
      </c>
      <c r="BS133" s="191">
        <v>0.0</v>
      </c>
      <c r="BT133" s="193"/>
      <c r="BU133" s="191">
        <v>0.0</v>
      </c>
      <c r="BV133" s="191">
        <v>0.0</v>
      </c>
      <c r="BW133" s="191">
        <v>0.0</v>
      </c>
      <c r="BX133" s="191">
        <v>0.0</v>
      </c>
      <c r="BY133" s="191">
        <v>0.0</v>
      </c>
      <c r="BZ133" s="191">
        <v>0.0</v>
      </c>
      <c r="CA133" s="191">
        <v>0.0</v>
      </c>
      <c r="CB133" s="191">
        <v>0.0</v>
      </c>
      <c r="CC133" s="190">
        <v>0.0</v>
      </c>
      <c r="CD133" s="190">
        <v>0.0</v>
      </c>
      <c r="CE133" s="190">
        <v>0.0</v>
      </c>
      <c r="CF133" s="190">
        <v>0.0</v>
      </c>
      <c r="CG133" s="190">
        <v>0.0</v>
      </c>
      <c r="CH133" s="190">
        <v>0.0</v>
      </c>
      <c r="CI133" s="190">
        <v>0.0</v>
      </c>
      <c r="CJ133" s="190">
        <v>0.0</v>
      </c>
      <c r="CK133" s="191">
        <v>0.0</v>
      </c>
      <c r="CL133" s="191">
        <v>0.0</v>
      </c>
      <c r="CM133" s="191">
        <v>0.0</v>
      </c>
      <c r="CN133" s="191">
        <v>0.0</v>
      </c>
      <c r="CO133" s="191">
        <v>0.0</v>
      </c>
      <c r="CP133" s="191">
        <v>0.0</v>
      </c>
      <c r="CQ133" s="191">
        <v>0.0</v>
      </c>
      <c r="CR133" s="191">
        <v>0.0</v>
      </c>
      <c r="CS133" s="190">
        <v>0.0</v>
      </c>
      <c r="CT133" s="190">
        <v>0.0</v>
      </c>
      <c r="CU133" s="190">
        <v>0.0</v>
      </c>
      <c r="CV133" s="190">
        <v>0.0</v>
      </c>
      <c r="CW133" s="190">
        <v>0.0</v>
      </c>
      <c r="CX133" s="190">
        <v>0.0</v>
      </c>
      <c r="CY133" s="190">
        <v>0.0</v>
      </c>
      <c r="CZ133" s="190">
        <v>0.0</v>
      </c>
      <c r="DA133" s="191">
        <v>0.0</v>
      </c>
      <c r="DB133" s="191">
        <v>0.0</v>
      </c>
      <c r="DC133" s="191">
        <v>0.0</v>
      </c>
      <c r="DD133" s="191">
        <v>0.0</v>
      </c>
      <c r="DE133" s="191">
        <v>0.0</v>
      </c>
      <c r="DF133" s="191">
        <v>0.0</v>
      </c>
      <c r="DG133" s="191">
        <v>0.0</v>
      </c>
      <c r="DH133" s="191">
        <v>0.0</v>
      </c>
      <c r="DI133" s="193"/>
      <c r="DJ133" s="193"/>
      <c r="DK133" s="193"/>
      <c r="DL133" s="193"/>
      <c r="DM133" s="193"/>
      <c r="DN133" s="193"/>
      <c r="DO133" s="193"/>
      <c r="DP133" s="193"/>
      <c r="DQ133" s="193"/>
      <c r="DR133" s="193"/>
      <c r="DS133" s="193"/>
      <c r="DT133" s="193"/>
      <c r="DU133" s="193"/>
      <c r="DV133" s="193"/>
      <c r="DW133" s="193"/>
      <c r="DX133" s="193"/>
      <c r="DY133" s="193"/>
      <c r="DZ133" s="193"/>
      <c r="EA133" s="193"/>
      <c r="EB133" s="193"/>
      <c r="EC133" s="193"/>
      <c r="ED133" s="193"/>
      <c r="EE133" s="193"/>
      <c r="EF133" s="193"/>
      <c r="EG133" s="193"/>
      <c r="EH133" s="193"/>
      <c r="EI133" s="193"/>
      <c r="EJ133" s="193"/>
      <c r="EK133" s="193"/>
      <c r="EL133" s="193"/>
      <c r="EM133" s="193"/>
      <c r="EN133" s="193"/>
      <c r="EO133" s="193"/>
      <c r="EP133" s="193"/>
      <c r="EQ133" s="193"/>
      <c r="ER133" s="193"/>
      <c r="ES133" s="193"/>
      <c r="ET133" s="193"/>
      <c r="EU133" s="193"/>
      <c r="EV133" s="193"/>
      <c r="EW133" s="193"/>
      <c r="EX133" s="193"/>
      <c r="EY133" s="193"/>
      <c r="EZ133" s="193"/>
      <c r="FA133" s="193"/>
      <c r="FB133" s="193"/>
      <c r="FC133" s="193"/>
      <c r="FD133" s="193"/>
      <c r="FE133" s="193"/>
      <c r="FF133" s="193"/>
      <c r="FG133" s="193"/>
      <c r="FH133" s="193"/>
      <c r="FI133" s="193"/>
      <c r="FJ133" s="193"/>
      <c r="FK133" s="193"/>
    </row>
    <row r="134">
      <c r="A134" s="178"/>
      <c r="B134" s="178"/>
      <c r="C134" s="227"/>
      <c r="D134" s="178"/>
      <c r="E134" s="178"/>
      <c r="F134" s="179"/>
      <c r="G134" s="228"/>
      <c r="H134" s="194"/>
      <c r="I134" s="194"/>
      <c r="J134" s="182"/>
      <c r="K134" s="182"/>
      <c r="L134" s="183"/>
      <c r="M134" s="184"/>
      <c r="N134" s="183"/>
      <c r="O134" s="185"/>
      <c r="P134" s="186"/>
      <c r="Q134" s="186"/>
      <c r="R134" s="187"/>
      <c r="S134" s="188"/>
      <c r="T134" s="189" t="b">
        <v>0</v>
      </c>
      <c r="U134" s="189" t="b">
        <v>0</v>
      </c>
      <c r="V134" s="189" t="b">
        <v>0</v>
      </c>
      <c r="W134" s="189" t="b">
        <v>0</v>
      </c>
      <c r="X134" s="189" t="b">
        <v>0</v>
      </c>
      <c r="Y134" s="189" t="b">
        <v>0</v>
      </c>
      <c r="Z134" s="189" t="b">
        <v>0</v>
      </c>
      <c r="AA134" s="189" t="b">
        <v>0</v>
      </c>
      <c r="AB134" s="189" t="b">
        <v>0</v>
      </c>
      <c r="AC134" s="189" t="b">
        <v>0</v>
      </c>
      <c r="AD134" s="189" t="b">
        <v>0</v>
      </c>
      <c r="AE134" s="189" t="b">
        <v>0</v>
      </c>
      <c r="AF134" s="189" t="b">
        <v>0</v>
      </c>
      <c r="AG134" s="189" t="b">
        <v>0</v>
      </c>
      <c r="AH134" s="189" t="b">
        <v>0</v>
      </c>
      <c r="AI134" s="189" t="b">
        <v>0</v>
      </c>
      <c r="AJ134" s="189" t="b">
        <v>0</v>
      </c>
      <c r="AK134" s="189" t="b">
        <v>0</v>
      </c>
      <c r="AL134" s="189" t="b">
        <v>0</v>
      </c>
      <c r="AM134" s="185"/>
      <c r="AN134" s="190">
        <v>0.0</v>
      </c>
      <c r="AO134" s="190">
        <v>0.0</v>
      </c>
      <c r="AP134" s="190">
        <v>0.0</v>
      </c>
      <c r="AQ134" s="190">
        <v>0.0</v>
      </c>
      <c r="AR134" s="190">
        <v>0.0</v>
      </c>
      <c r="AS134" s="190">
        <v>0.0</v>
      </c>
      <c r="AT134" s="190">
        <v>0.0</v>
      </c>
      <c r="AU134" s="190">
        <v>0.0</v>
      </c>
      <c r="AV134" s="191">
        <v>0.0</v>
      </c>
      <c r="AW134" s="191">
        <v>0.0</v>
      </c>
      <c r="AX134" s="191">
        <v>0.0</v>
      </c>
      <c r="AY134" s="191">
        <v>0.0</v>
      </c>
      <c r="AZ134" s="191">
        <v>0.0</v>
      </c>
      <c r="BA134" s="191">
        <v>0.0</v>
      </c>
      <c r="BB134" s="191">
        <v>0.0</v>
      </c>
      <c r="BC134" s="191">
        <v>0.0</v>
      </c>
      <c r="BD134" s="190">
        <v>0.0</v>
      </c>
      <c r="BE134" s="190">
        <v>0.0</v>
      </c>
      <c r="BF134" s="190">
        <v>0.0</v>
      </c>
      <c r="BG134" s="190">
        <v>0.0</v>
      </c>
      <c r="BH134" s="190">
        <v>0.0</v>
      </c>
      <c r="BI134" s="190">
        <v>0.0</v>
      </c>
      <c r="BJ134" s="190">
        <v>0.0</v>
      </c>
      <c r="BK134" s="190">
        <v>0.0</v>
      </c>
      <c r="BL134" s="191">
        <v>0.0</v>
      </c>
      <c r="BM134" s="191">
        <v>0.0</v>
      </c>
      <c r="BN134" s="191">
        <v>0.0</v>
      </c>
      <c r="BO134" s="191">
        <v>0.0</v>
      </c>
      <c r="BP134" s="191">
        <v>0.0</v>
      </c>
      <c r="BQ134" s="191">
        <v>0.0</v>
      </c>
      <c r="BR134" s="191">
        <v>0.0</v>
      </c>
      <c r="BS134" s="191">
        <v>0.0</v>
      </c>
      <c r="BT134" s="193"/>
      <c r="BU134" s="191">
        <v>0.0</v>
      </c>
      <c r="BV134" s="191">
        <v>0.0</v>
      </c>
      <c r="BW134" s="191">
        <v>0.0</v>
      </c>
      <c r="BX134" s="191">
        <v>0.0</v>
      </c>
      <c r="BY134" s="191">
        <v>0.0</v>
      </c>
      <c r="BZ134" s="191">
        <v>0.0</v>
      </c>
      <c r="CA134" s="191">
        <v>0.0</v>
      </c>
      <c r="CB134" s="191">
        <v>0.0</v>
      </c>
      <c r="CC134" s="190">
        <v>0.0</v>
      </c>
      <c r="CD134" s="190">
        <v>0.0</v>
      </c>
      <c r="CE134" s="190">
        <v>0.0</v>
      </c>
      <c r="CF134" s="190">
        <v>0.0</v>
      </c>
      <c r="CG134" s="190">
        <v>0.0</v>
      </c>
      <c r="CH134" s="190">
        <v>0.0</v>
      </c>
      <c r="CI134" s="190">
        <v>0.0</v>
      </c>
      <c r="CJ134" s="190">
        <v>0.0</v>
      </c>
      <c r="CK134" s="191">
        <v>0.0</v>
      </c>
      <c r="CL134" s="191">
        <v>0.0</v>
      </c>
      <c r="CM134" s="191">
        <v>0.0</v>
      </c>
      <c r="CN134" s="191">
        <v>0.0</v>
      </c>
      <c r="CO134" s="191">
        <v>0.0</v>
      </c>
      <c r="CP134" s="191">
        <v>0.0</v>
      </c>
      <c r="CQ134" s="191">
        <v>0.0</v>
      </c>
      <c r="CR134" s="191">
        <v>0.0</v>
      </c>
      <c r="CS134" s="190">
        <v>0.0</v>
      </c>
      <c r="CT134" s="190">
        <v>0.0</v>
      </c>
      <c r="CU134" s="190">
        <v>0.0</v>
      </c>
      <c r="CV134" s="190">
        <v>0.0</v>
      </c>
      <c r="CW134" s="190">
        <v>0.0</v>
      </c>
      <c r="CX134" s="190">
        <v>0.0</v>
      </c>
      <c r="CY134" s="190">
        <v>0.0</v>
      </c>
      <c r="CZ134" s="190">
        <v>0.0</v>
      </c>
      <c r="DA134" s="191">
        <v>0.0</v>
      </c>
      <c r="DB134" s="191">
        <v>0.0</v>
      </c>
      <c r="DC134" s="191">
        <v>0.0</v>
      </c>
      <c r="DD134" s="191">
        <v>0.0</v>
      </c>
      <c r="DE134" s="191">
        <v>0.0</v>
      </c>
      <c r="DF134" s="191">
        <v>0.0</v>
      </c>
      <c r="DG134" s="191">
        <v>0.0</v>
      </c>
      <c r="DH134" s="191">
        <v>0.0</v>
      </c>
      <c r="DI134" s="193"/>
      <c r="DJ134" s="193"/>
      <c r="DK134" s="193"/>
      <c r="DL134" s="193"/>
      <c r="DM134" s="193"/>
      <c r="DN134" s="193"/>
      <c r="DO134" s="193"/>
      <c r="DP134" s="193"/>
      <c r="DQ134" s="193"/>
      <c r="DR134" s="193"/>
      <c r="DS134" s="193"/>
      <c r="DT134" s="193"/>
      <c r="DU134" s="193"/>
      <c r="DV134" s="193"/>
      <c r="DW134" s="193"/>
      <c r="DX134" s="193"/>
      <c r="DY134" s="193"/>
      <c r="DZ134" s="193"/>
      <c r="EA134" s="193"/>
      <c r="EB134" s="193"/>
      <c r="EC134" s="193"/>
      <c r="ED134" s="193"/>
      <c r="EE134" s="193"/>
      <c r="EF134" s="193"/>
      <c r="EG134" s="193"/>
      <c r="EH134" s="193"/>
      <c r="EI134" s="193"/>
      <c r="EJ134" s="193"/>
      <c r="EK134" s="193"/>
      <c r="EL134" s="193"/>
      <c r="EM134" s="193"/>
      <c r="EN134" s="193"/>
      <c r="EO134" s="193"/>
      <c r="EP134" s="193"/>
      <c r="EQ134" s="193"/>
      <c r="ER134" s="193"/>
      <c r="ES134" s="193"/>
      <c r="ET134" s="193"/>
      <c r="EU134" s="193"/>
      <c r="EV134" s="193"/>
      <c r="EW134" s="193"/>
      <c r="EX134" s="193"/>
      <c r="EY134" s="193"/>
      <c r="EZ134" s="193"/>
      <c r="FA134" s="193"/>
      <c r="FB134" s="193"/>
      <c r="FC134" s="193"/>
      <c r="FD134" s="193"/>
      <c r="FE134" s="193"/>
      <c r="FF134" s="193"/>
      <c r="FG134" s="193"/>
      <c r="FH134" s="193"/>
      <c r="FI134" s="193"/>
      <c r="FJ134" s="193"/>
      <c r="FK134" s="193"/>
    </row>
    <row r="135">
      <c r="A135" s="178"/>
      <c r="B135" s="178"/>
      <c r="C135" s="227"/>
      <c r="D135" s="178"/>
      <c r="E135" s="178"/>
      <c r="F135" s="179"/>
      <c r="G135" s="228"/>
      <c r="H135" s="194"/>
      <c r="I135" s="194"/>
      <c r="J135" s="182"/>
      <c r="K135" s="182"/>
      <c r="L135" s="183"/>
      <c r="M135" s="184"/>
      <c r="N135" s="183"/>
      <c r="O135" s="185"/>
      <c r="P135" s="186"/>
      <c r="Q135" s="186"/>
      <c r="R135" s="187"/>
      <c r="S135" s="188"/>
      <c r="T135" s="189" t="b">
        <v>0</v>
      </c>
      <c r="U135" s="189" t="b">
        <v>0</v>
      </c>
      <c r="V135" s="189" t="b">
        <v>0</v>
      </c>
      <c r="W135" s="189" t="b">
        <v>0</v>
      </c>
      <c r="X135" s="189" t="b">
        <v>0</v>
      </c>
      <c r="Y135" s="189" t="b">
        <v>0</v>
      </c>
      <c r="Z135" s="189" t="b">
        <v>0</v>
      </c>
      <c r="AA135" s="189" t="b">
        <v>0</v>
      </c>
      <c r="AB135" s="189" t="b">
        <v>0</v>
      </c>
      <c r="AC135" s="189" t="b">
        <v>0</v>
      </c>
      <c r="AD135" s="189" t="b">
        <v>0</v>
      </c>
      <c r="AE135" s="189" t="b">
        <v>0</v>
      </c>
      <c r="AF135" s="189" t="b">
        <v>0</v>
      </c>
      <c r="AG135" s="189" t="b">
        <v>0</v>
      </c>
      <c r="AH135" s="189" t="b">
        <v>0</v>
      </c>
      <c r="AI135" s="189" t="b">
        <v>0</v>
      </c>
      <c r="AJ135" s="189" t="b">
        <v>0</v>
      </c>
      <c r="AK135" s="189" t="b">
        <v>0</v>
      </c>
      <c r="AL135" s="189" t="b">
        <v>0</v>
      </c>
      <c r="AM135" s="185"/>
      <c r="AN135" s="190">
        <v>0.0</v>
      </c>
      <c r="AO135" s="190">
        <v>0.0</v>
      </c>
      <c r="AP135" s="190">
        <v>0.0</v>
      </c>
      <c r="AQ135" s="190">
        <v>0.0</v>
      </c>
      <c r="AR135" s="190">
        <v>0.0</v>
      </c>
      <c r="AS135" s="190">
        <v>0.0</v>
      </c>
      <c r="AT135" s="190">
        <v>0.0</v>
      </c>
      <c r="AU135" s="190">
        <v>0.0</v>
      </c>
      <c r="AV135" s="191">
        <v>0.0</v>
      </c>
      <c r="AW135" s="191">
        <v>0.0</v>
      </c>
      <c r="AX135" s="191">
        <v>0.0</v>
      </c>
      <c r="AY135" s="191">
        <v>0.0</v>
      </c>
      <c r="AZ135" s="191">
        <v>0.0</v>
      </c>
      <c r="BA135" s="191">
        <v>0.0</v>
      </c>
      <c r="BB135" s="191">
        <v>0.0</v>
      </c>
      <c r="BC135" s="191">
        <v>0.0</v>
      </c>
      <c r="BD135" s="190">
        <v>0.0</v>
      </c>
      <c r="BE135" s="190">
        <v>0.0</v>
      </c>
      <c r="BF135" s="190">
        <v>0.0</v>
      </c>
      <c r="BG135" s="190">
        <v>0.0</v>
      </c>
      <c r="BH135" s="190">
        <v>0.0</v>
      </c>
      <c r="BI135" s="190">
        <v>0.0</v>
      </c>
      <c r="BJ135" s="190">
        <v>0.0</v>
      </c>
      <c r="BK135" s="190">
        <v>0.0</v>
      </c>
      <c r="BL135" s="191">
        <v>0.0</v>
      </c>
      <c r="BM135" s="191">
        <v>0.0</v>
      </c>
      <c r="BN135" s="191">
        <v>0.0</v>
      </c>
      <c r="BO135" s="191">
        <v>0.0</v>
      </c>
      <c r="BP135" s="191">
        <v>0.0</v>
      </c>
      <c r="BQ135" s="191">
        <v>0.0</v>
      </c>
      <c r="BR135" s="191">
        <v>0.0</v>
      </c>
      <c r="BS135" s="191">
        <v>0.0</v>
      </c>
      <c r="BT135" s="193"/>
      <c r="BU135" s="191">
        <v>0.0</v>
      </c>
      <c r="BV135" s="191">
        <v>0.0</v>
      </c>
      <c r="BW135" s="191">
        <v>0.0</v>
      </c>
      <c r="BX135" s="191">
        <v>0.0</v>
      </c>
      <c r="BY135" s="191">
        <v>0.0</v>
      </c>
      <c r="BZ135" s="191">
        <v>0.0</v>
      </c>
      <c r="CA135" s="191">
        <v>0.0</v>
      </c>
      <c r="CB135" s="191">
        <v>0.0</v>
      </c>
      <c r="CC135" s="190">
        <v>0.0</v>
      </c>
      <c r="CD135" s="190">
        <v>0.0</v>
      </c>
      <c r="CE135" s="190">
        <v>0.0</v>
      </c>
      <c r="CF135" s="190">
        <v>0.0</v>
      </c>
      <c r="CG135" s="190">
        <v>0.0</v>
      </c>
      <c r="CH135" s="190">
        <v>0.0</v>
      </c>
      <c r="CI135" s="190">
        <v>0.0</v>
      </c>
      <c r="CJ135" s="190">
        <v>0.0</v>
      </c>
      <c r="CK135" s="191">
        <v>0.0</v>
      </c>
      <c r="CL135" s="191">
        <v>0.0</v>
      </c>
      <c r="CM135" s="191">
        <v>0.0</v>
      </c>
      <c r="CN135" s="191">
        <v>0.0</v>
      </c>
      <c r="CO135" s="191">
        <v>0.0</v>
      </c>
      <c r="CP135" s="191">
        <v>0.0</v>
      </c>
      <c r="CQ135" s="191">
        <v>0.0</v>
      </c>
      <c r="CR135" s="191">
        <v>0.0</v>
      </c>
      <c r="CS135" s="190">
        <v>0.0</v>
      </c>
      <c r="CT135" s="190">
        <v>0.0</v>
      </c>
      <c r="CU135" s="190">
        <v>0.0</v>
      </c>
      <c r="CV135" s="190">
        <v>0.0</v>
      </c>
      <c r="CW135" s="190">
        <v>0.0</v>
      </c>
      <c r="CX135" s="190">
        <v>0.0</v>
      </c>
      <c r="CY135" s="190">
        <v>0.0</v>
      </c>
      <c r="CZ135" s="190">
        <v>0.0</v>
      </c>
      <c r="DA135" s="191">
        <v>0.0</v>
      </c>
      <c r="DB135" s="191">
        <v>0.0</v>
      </c>
      <c r="DC135" s="191">
        <v>0.0</v>
      </c>
      <c r="DD135" s="191">
        <v>0.0</v>
      </c>
      <c r="DE135" s="191">
        <v>0.0</v>
      </c>
      <c r="DF135" s="191">
        <v>0.0</v>
      </c>
      <c r="DG135" s="191">
        <v>0.0</v>
      </c>
      <c r="DH135" s="191">
        <v>0.0</v>
      </c>
      <c r="DI135" s="193"/>
      <c r="DJ135" s="193"/>
      <c r="DK135" s="193"/>
      <c r="DL135" s="193"/>
      <c r="DM135" s="193"/>
      <c r="DN135" s="193"/>
      <c r="DO135" s="193"/>
      <c r="DP135" s="193"/>
      <c r="DQ135" s="193"/>
      <c r="DR135" s="193"/>
      <c r="DS135" s="193"/>
      <c r="DT135" s="193"/>
      <c r="DU135" s="193"/>
      <c r="DV135" s="193"/>
      <c r="DW135" s="193"/>
      <c r="DX135" s="193"/>
      <c r="DY135" s="193"/>
      <c r="DZ135" s="193"/>
      <c r="EA135" s="193"/>
      <c r="EB135" s="193"/>
      <c r="EC135" s="193"/>
      <c r="ED135" s="193"/>
      <c r="EE135" s="193"/>
      <c r="EF135" s="193"/>
      <c r="EG135" s="193"/>
      <c r="EH135" s="193"/>
      <c r="EI135" s="193"/>
      <c r="EJ135" s="193"/>
      <c r="EK135" s="193"/>
      <c r="EL135" s="193"/>
      <c r="EM135" s="193"/>
      <c r="EN135" s="193"/>
      <c r="EO135" s="193"/>
      <c r="EP135" s="193"/>
      <c r="EQ135" s="193"/>
      <c r="ER135" s="193"/>
      <c r="ES135" s="193"/>
      <c r="ET135" s="193"/>
      <c r="EU135" s="193"/>
      <c r="EV135" s="193"/>
      <c r="EW135" s="193"/>
      <c r="EX135" s="193"/>
      <c r="EY135" s="193"/>
      <c r="EZ135" s="193"/>
      <c r="FA135" s="193"/>
      <c r="FB135" s="193"/>
      <c r="FC135" s="193"/>
      <c r="FD135" s="193"/>
      <c r="FE135" s="193"/>
      <c r="FF135" s="193"/>
      <c r="FG135" s="193"/>
      <c r="FH135" s="193"/>
      <c r="FI135" s="193"/>
      <c r="FJ135" s="193"/>
      <c r="FK135" s="193"/>
    </row>
    <row r="136">
      <c r="A136" s="178"/>
      <c r="B136" s="178"/>
      <c r="C136" s="227"/>
      <c r="D136" s="178"/>
      <c r="E136" s="178"/>
      <c r="F136" s="179"/>
      <c r="G136" s="228"/>
      <c r="H136" s="194"/>
      <c r="I136" s="194"/>
      <c r="J136" s="182"/>
      <c r="K136" s="182"/>
      <c r="L136" s="183"/>
      <c r="M136" s="184"/>
      <c r="N136" s="183"/>
      <c r="O136" s="185"/>
      <c r="P136" s="186"/>
      <c r="Q136" s="186"/>
      <c r="R136" s="187"/>
      <c r="S136" s="188"/>
      <c r="T136" s="189" t="b">
        <v>0</v>
      </c>
      <c r="U136" s="189" t="b">
        <v>0</v>
      </c>
      <c r="V136" s="189" t="b">
        <v>0</v>
      </c>
      <c r="W136" s="189" t="b">
        <v>0</v>
      </c>
      <c r="X136" s="189" t="b">
        <v>0</v>
      </c>
      <c r="Y136" s="189" t="b">
        <v>0</v>
      </c>
      <c r="Z136" s="189" t="b">
        <v>0</v>
      </c>
      <c r="AA136" s="189" t="b">
        <v>0</v>
      </c>
      <c r="AB136" s="189" t="b">
        <v>0</v>
      </c>
      <c r="AC136" s="189" t="b">
        <v>0</v>
      </c>
      <c r="AD136" s="189" t="b">
        <v>0</v>
      </c>
      <c r="AE136" s="189" t="b">
        <v>0</v>
      </c>
      <c r="AF136" s="189" t="b">
        <v>0</v>
      </c>
      <c r="AG136" s="189" t="b">
        <v>0</v>
      </c>
      <c r="AH136" s="189" t="b">
        <v>0</v>
      </c>
      <c r="AI136" s="189" t="b">
        <v>0</v>
      </c>
      <c r="AJ136" s="189" t="b">
        <v>0</v>
      </c>
      <c r="AK136" s="189" t="b">
        <v>0</v>
      </c>
      <c r="AL136" s="189" t="b">
        <v>0</v>
      </c>
      <c r="AM136" s="185"/>
      <c r="AN136" s="190">
        <v>0.0</v>
      </c>
      <c r="AO136" s="190">
        <v>0.0</v>
      </c>
      <c r="AP136" s="190">
        <v>0.0</v>
      </c>
      <c r="AQ136" s="190">
        <v>0.0</v>
      </c>
      <c r="AR136" s="190">
        <v>0.0</v>
      </c>
      <c r="AS136" s="190">
        <v>0.0</v>
      </c>
      <c r="AT136" s="190">
        <v>0.0</v>
      </c>
      <c r="AU136" s="190">
        <v>0.0</v>
      </c>
      <c r="AV136" s="191">
        <v>0.0</v>
      </c>
      <c r="AW136" s="191">
        <v>0.0</v>
      </c>
      <c r="AX136" s="191">
        <v>0.0</v>
      </c>
      <c r="AY136" s="191">
        <v>0.0</v>
      </c>
      <c r="AZ136" s="191">
        <v>0.0</v>
      </c>
      <c r="BA136" s="191">
        <v>0.0</v>
      </c>
      <c r="BB136" s="191">
        <v>0.0</v>
      </c>
      <c r="BC136" s="191">
        <v>0.0</v>
      </c>
      <c r="BD136" s="190">
        <v>0.0</v>
      </c>
      <c r="BE136" s="190">
        <v>0.0</v>
      </c>
      <c r="BF136" s="190">
        <v>0.0</v>
      </c>
      <c r="BG136" s="190">
        <v>0.0</v>
      </c>
      <c r="BH136" s="190">
        <v>0.0</v>
      </c>
      <c r="BI136" s="190">
        <v>0.0</v>
      </c>
      <c r="BJ136" s="190">
        <v>0.0</v>
      </c>
      <c r="BK136" s="190">
        <v>0.0</v>
      </c>
      <c r="BL136" s="191">
        <v>0.0</v>
      </c>
      <c r="BM136" s="191">
        <v>0.0</v>
      </c>
      <c r="BN136" s="191">
        <v>0.0</v>
      </c>
      <c r="BO136" s="191">
        <v>0.0</v>
      </c>
      <c r="BP136" s="191">
        <v>0.0</v>
      </c>
      <c r="BQ136" s="191">
        <v>0.0</v>
      </c>
      <c r="BR136" s="191">
        <v>0.0</v>
      </c>
      <c r="BS136" s="191">
        <v>0.0</v>
      </c>
      <c r="BT136" s="193"/>
      <c r="BU136" s="191">
        <v>0.0</v>
      </c>
      <c r="BV136" s="191">
        <v>0.0</v>
      </c>
      <c r="BW136" s="191">
        <v>0.0</v>
      </c>
      <c r="BX136" s="191">
        <v>0.0</v>
      </c>
      <c r="BY136" s="191">
        <v>0.0</v>
      </c>
      <c r="BZ136" s="191">
        <v>0.0</v>
      </c>
      <c r="CA136" s="191">
        <v>0.0</v>
      </c>
      <c r="CB136" s="191">
        <v>0.0</v>
      </c>
      <c r="CC136" s="190">
        <v>0.0</v>
      </c>
      <c r="CD136" s="190">
        <v>0.0</v>
      </c>
      <c r="CE136" s="190">
        <v>0.0</v>
      </c>
      <c r="CF136" s="190">
        <v>0.0</v>
      </c>
      <c r="CG136" s="190">
        <v>0.0</v>
      </c>
      <c r="CH136" s="190">
        <v>0.0</v>
      </c>
      <c r="CI136" s="190">
        <v>0.0</v>
      </c>
      <c r="CJ136" s="190">
        <v>0.0</v>
      </c>
      <c r="CK136" s="191">
        <v>0.0</v>
      </c>
      <c r="CL136" s="191">
        <v>0.0</v>
      </c>
      <c r="CM136" s="191">
        <v>0.0</v>
      </c>
      <c r="CN136" s="191">
        <v>0.0</v>
      </c>
      <c r="CO136" s="191">
        <v>0.0</v>
      </c>
      <c r="CP136" s="191">
        <v>0.0</v>
      </c>
      <c r="CQ136" s="191">
        <v>0.0</v>
      </c>
      <c r="CR136" s="191">
        <v>0.0</v>
      </c>
      <c r="CS136" s="190">
        <v>0.0</v>
      </c>
      <c r="CT136" s="190">
        <v>0.0</v>
      </c>
      <c r="CU136" s="190">
        <v>0.0</v>
      </c>
      <c r="CV136" s="190">
        <v>0.0</v>
      </c>
      <c r="CW136" s="190">
        <v>0.0</v>
      </c>
      <c r="CX136" s="190">
        <v>0.0</v>
      </c>
      <c r="CY136" s="190">
        <v>0.0</v>
      </c>
      <c r="CZ136" s="190">
        <v>0.0</v>
      </c>
      <c r="DA136" s="191">
        <v>0.0</v>
      </c>
      <c r="DB136" s="191">
        <v>0.0</v>
      </c>
      <c r="DC136" s="191">
        <v>0.0</v>
      </c>
      <c r="DD136" s="191">
        <v>0.0</v>
      </c>
      <c r="DE136" s="191">
        <v>0.0</v>
      </c>
      <c r="DF136" s="191">
        <v>0.0</v>
      </c>
      <c r="DG136" s="191">
        <v>0.0</v>
      </c>
      <c r="DH136" s="191">
        <v>0.0</v>
      </c>
      <c r="DI136" s="193"/>
      <c r="DJ136" s="193"/>
      <c r="DK136" s="193"/>
      <c r="DL136" s="193"/>
      <c r="DM136" s="193"/>
      <c r="DN136" s="193"/>
      <c r="DO136" s="193"/>
      <c r="DP136" s="193"/>
      <c r="DQ136" s="193"/>
      <c r="DR136" s="193"/>
      <c r="DS136" s="193"/>
      <c r="DT136" s="193"/>
      <c r="DU136" s="193"/>
      <c r="DV136" s="193"/>
      <c r="DW136" s="193"/>
      <c r="DX136" s="193"/>
      <c r="DY136" s="193"/>
      <c r="DZ136" s="193"/>
      <c r="EA136" s="193"/>
      <c r="EB136" s="193"/>
      <c r="EC136" s="193"/>
      <c r="ED136" s="193"/>
      <c r="EE136" s="193"/>
      <c r="EF136" s="193"/>
      <c r="EG136" s="193"/>
      <c r="EH136" s="193"/>
      <c r="EI136" s="193"/>
      <c r="EJ136" s="193"/>
      <c r="EK136" s="193"/>
      <c r="EL136" s="193"/>
      <c r="EM136" s="193"/>
      <c r="EN136" s="193"/>
      <c r="EO136" s="193"/>
      <c r="EP136" s="193"/>
      <c r="EQ136" s="193"/>
      <c r="ER136" s="193"/>
      <c r="ES136" s="193"/>
      <c r="ET136" s="193"/>
      <c r="EU136" s="193"/>
      <c r="EV136" s="193"/>
      <c r="EW136" s="193"/>
      <c r="EX136" s="193"/>
      <c r="EY136" s="193"/>
      <c r="EZ136" s="193"/>
      <c r="FA136" s="193"/>
      <c r="FB136" s="193"/>
      <c r="FC136" s="193"/>
      <c r="FD136" s="193"/>
      <c r="FE136" s="193"/>
      <c r="FF136" s="193"/>
      <c r="FG136" s="193"/>
      <c r="FH136" s="193"/>
      <c r="FI136" s="193"/>
      <c r="FJ136" s="193"/>
      <c r="FK136" s="193"/>
    </row>
    <row r="137">
      <c r="A137" s="178"/>
      <c r="B137" s="178"/>
      <c r="C137" s="227"/>
      <c r="D137" s="178"/>
      <c r="E137" s="178"/>
      <c r="F137" s="179"/>
      <c r="G137" s="228"/>
      <c r="H137" s="194"/>
      <c r="I137" s="194"/>
      <c r="J137" s="182"/>
      <c r="K137" s="182"/>
      <c r="L137" s="183"/>
      <c r="M137" s="184"/>
      <c r="N137" s="183"/>
      <c r="O137" s="185"/>
      <c r="P137" s="186"/>
      <c r="Q137" s="186"/>
      <c r="R137" s="187"/>
      <c r="S137" s="188"/>
      <c r="T137" s="189" t="b">
        <v>0</v>
      </c>
      <c r="U137" s="189" t="b">
        <v>0</v>
      </c>
      <c r="V137" s="189" t="b">
        <v>0</v>
      </c>
      <c r="W137" s="189" t="b">
        <v>0</v>
      </c>
      <c r="X137" s="189" t="b">
        <v>0</v>
      </c>
      <c r="Y137" s="189" t="b">
        <v>0</v>
      </c>
      <c r="Z137" s="189" t="b">
        <v>0</v>
      </c>
      <c r="AA137" s="189" t="b">
        <v>0</v>
      </c>
      <c r="AB137" s="189" t="b">
        <v>0</v>
      </c>
      <c r="AC137" s="189" t="b">
        <v>0</v>
      </c>
      <c r="AD137" s="189" t="b">
        <v>0</v>
      </c>
      <c r="AE137" s="189" t="b">
        <v>0</v>
      </c>
      <c r="AF137" s="189" t="b">
        <v>0</v>
      </c>
      <c r="AG137" s="189" t="b">
        <v>0</v>
      </c>
      <c r="AH137" s="189" t="b">
        <v>0</v>
      </c>
      <c r="AI137" s="189" t="b">
        <v>0</v>
      </c>
      <c r="AJ137" s="189" t="b">
        <v>0</v>
      </c>
      <c r="AK137" s="189" t="b">
        <v>0</v>
      </c>
      <c r="AL137" s="189" t="b">
        <v>0</v>
      </c>
      <c r="AM137" s="185"/>
      <c r="AN137" s="190">
        <v>0.0</v>
      </c>
      <c r="AO137" s="190">
        <v>0.0</v>
      </c>
      <c r="AP137" s="190">
        <v>0.0</v>
      </c>
      <c r="AQ137" s="190">
        <v>0.0</v>
      </c>
      <c r="AR137" s="190">
        <v>0.0</v>
      </c>
      <c r="AS137" s="190">
        <v>0.0</v>
      </c>
      <c r="AT137" s="190">
        <v>0.0</v>
      </c>
      <c r="AU137" s="190">
        <v>0.0</v>
      </c>
      <c r="AV137" s="191">
        <v>0.0</v>
      </c>
      <c r="AW137" s="191">
        <v>0.0</v>
      </c>
      <c r="AX137" s="191">
        <v>0.0</v>
      </c>
      <c r="AY137" s="191">
        <v>0.0</v>
      </c>
      <c r="AZ137" s="191">
        <v>0.0</v>
      </c>
      <c r="BA137" s="191">
        <v>0.0</v>
      </c>
      <c r="BB137" s="191">
        <v>0.0</v>
      </c>
      <c r="BC137" s="191">
        <v>0.0</v>
      </c>
      <c r="BD137" s="190">
        <v>0.0</v>
      </c>
      <c r="BE137" s="190">
        <v>0.0</v>
      </c>
      <c r="BF137" s="190">
        <v>0.0</v>
      </c>
      <c r="BG137" s="190">
        <v>0.0</v>
      </c>
      <c r="BH137" s="190">
        <v>0.0</v>
      </c>
      <c r="BI137" s="190">
        <v>0.0</v>
      </c>
      <c r="BJ137" s="190">
        <v>0.0</v>
      </c>
      <c r="BK137" s="190">
        <v>0.0</v>
      </c>
      <c r="BL137" s="191">
        <v>0.0</v>
      </c>
      <c r="BM137" s="191">
        <v>0.0</v>
      </c>
      <c r="BN137" s="191">
        <v>0.0</v>
      </c>
      <c r="BO137" s="191">
        <v>0.0</v>
      </c>
      <c r="BP137" s="191">
        <v>0.0</v>
      </c>
      <c r="BQ137" s="191">
        <v>0.0</v>
      </c>
      <c r="BR137" s="191">
        <v>0.0</v>
      </c>
      <c r="BS137" s="191">
        <v>0.0</v>
      </c>
      <c r="BT137" s="193"/>
      <c r="BU137" s="191">
        <v>0.0</v>
      </c>
      <c r="BV137" s="191">
        <v>0.0</v>
      </c>
      <c r="BW137" s="191">
        <v>0.0</v>
      </c>
      <c r="BX137" s="191">
        <v>0.0</v>
      </c>
      <c r="BY137" s="191">
        <v>0.0</v>
      </c>
      <c r="BZ137" s="191">
        <v>0.0</v>
      </c>
      <c r="CA137" s="191">
        <v>0.0</v>
      </c>
      <c r="CB137" s="191">
        <v>0.0</v>
      </c>
      <c r="CC137" s="190">
        <v>0.0</v>
      </c>
      <c r="CD137" s="190">
        <v>0.0</v>
      </c>
      <c r="CE137" s="190">
        <v>0.0</v>
      </c>
      <c r="CF137" s="190">
        <v>0.0</v>
      </c>
      <c r="CG137" s="190">
        <v>0.0</v>
      </c>
      <c r="CH137" s="190">
        <v>0.0</v>
      </c>
      <c r="CI137" s="190">
        <v>0.0</v>
      </c>
      <c r="CJ137" s="190">
        <v>0.0</v>
      </c>
      <c r="CK137" s="191">
        <v>0.0</v>
      </c>
      <c r="CL137" s="191">
        <v>0.0</v>
      </c>
      <c r="CM137" s="191">
        <v>0.0</v>
      </c>
      <c r="CN137" s="191">
        <v>0.0</v>
      </c>
      <c r="CO137" s="191">
        <v>0.0</v>
      </c>
      <c r="CP137" s="191">
        <v>0.0</v>
      </c>
      <c r="CQ137" s="191">
        <v>0.0</v>
      </c>
      <c r="CR137" s="191">
        <v>0.0</v>
      </c>
      <c r="CS137" s="190">
        <v>0.0</v>
      </c>
      <c r="CT137" s="190">
        <v>0.0</v>
      </c>
      <c r="CU137" s="190">
        <v>0.0</v>
      </c>
      <c r="CV137" s="190">
        <v>0.0</v>
      </c>
      <c r="CW137" s="190">
        <v>0.0</v>
      </c>
      <c r="CX137" s="190">
        <v>0.0</v>
      </c>
      <c r="CY137" s="190">
        <v>0.0</v>
      </c>
      <c r="CZ137" s="190">
        <v>0.0</v>
      </c>
      <c r="DA137" s="191">
        <v>0.0</v>
      </c>
      <c r="DB137" s="191">
        <v>0.0</v>
      </c>
      <c r="DC137" s="191">
        <v>0.0</v>
      </c>
      <c r="DD137" s="191">
        <v>0.0</v>
      </c>
      <c r="DE137" s="191">
        <v>0.0</v>
      </c>
      <c r="DF137" s="191">
        <v>0.0</v>
      </c>
      <c r="DG137" s="191">
        <v>0.0</v>
      </c>
      <c r="DH137" s="191">
        <v>0.0</v>
      </c>
      <c r="DI137" s="193"/>
      <c r="DJ137" s="193"/>
      <c r="DK137" s="193"/>
      <c r="DL137" s="193"/>
      <c r="DM137" s="193"/>
      <c r="DN137" s="193"/>
      <c r="DO137" s="193"/>
      <c r="DP137" s="193"/>
      <c r="DQ137" s="193"/>
      <c r="DR137" s="193"/>
      <c r="DS137" s="193"/>
      <c r="DT137" s="193"/>
      <c r="DU137" s="193"/>
      <c r="DV137" s="193"/>
      <c r="DW137" s="193"/>
      <c r="DX137" s="193"/>
      <c r="DY137" s="193"/>
      <c r="DZ137" s="193"/>
      <c r="EA137" s="193"/>
      <c r="EB137" s="193"/>
      <c r="EC137" s="193"/>
      <c r="ED137" s="193"/>
      <c r="EE137" s="193"/>
      <c r="EF137" s="193"/>
      <c r="EG137" s="193"/>
      <c r="EH137" s="193"/>
      <c r="EI137" s="193"/>
      <c r="EJ137" s="193"/>
      <c r="EK137" s="193"/>
      <c r="EL137" s="193"/>
      <c r="EM137" s="193"/>
      <c r="EN137" s="193"/>
      <c r="EO137" s="193"/>
      <c r="EP137" s="193"/>
      <c r="EQ137" s="193"/>
      <c r="ER137" s="193"/>
      <c r="ES137" s="193"/>
      <c r="ET137" s="193"/>
      <c r="EU137" s="193"/>
      <c r="EV137" s="193"/>
      <c r="EW137" s="193"/>
      <c r="EX137" s="193"/>
      <c r="EY137" s="193"/>
      <c r="EZ137" s="193"/>
      <c r="FA137" s="193"/>
      <c r="FB137" s="193"/>
      <c r="FC137" s="193"/>
      <c r="FD137" s="193"/>
      <c r="FE137" s="193"/>
      <c r="FF137" s="193"/>
      <c r="FG137" s="193"/>
      <c r="FH137" s="193"/>
      <c r="FI137" s="193"/>
      <c r="FJ137" s="193"/>
      <c r="FK137" s="193"/>
    </row>
    <row r="138">
      <c r="A138" s="178"/>
      <c r="B138" s="178"/>
      <c r="C138" s="227"/>
      <c r="D138" s="178"/>
      <c r="E138" s="178"/>
      <c r="F138" s="179"/>
      <c r="G138" s="228"/>
      <c r="H138" s="194"/>
      <c r="I138" s="194"/>
      <c r="J138" s="182"/>
      <c r="K138" s="182"/>
      <c r="L138" s="183"/>
      <c r="M138" s="184"/>
      <c r="N138" s="183"/>
      <c r="O138" s="185"/>
      <c r="P138" s="186"/>
      <c r="Q138" s="186"/>
      <c r="R138" s="187"/>
      <c r="S138" s="188"/>
      <c r="T138" s="189" t="b">
        <v>0</v>
      </c>
      <c r="U138" s="189" t="b">
        <v>0</v>
      </c>
      <c r="V138" s="189" t="b">
        <v>0</v>
      </c>
      <c r="W138" s="189" t="b">
        <v>0</v>
      </c>
      <c r="X138" s="189" t="b">
        <v>0</v>
      </c>
      <c r="Y138" s="189" t="b">
        <v>0</v>
      </c>
      <c r="Z138" s="189" t="b">
        <v>0</v>
      </c>
      <c r="AA138" s="189" t="b">
        <v>0</v>
      </c>
      <c r="AB138" s="189" t="b">
        <v>0</v>
      </c>
      <c r="AC138" s="189" t="b">
        <v>0</v>
      </c>
      <c r="AD138" s="189" t="b">
        <v>0</v>
      </c>
      <c r="AE138" s="189" t="b">
        <v>0</v>
      </c>
      <c r="AF138" s="189" t="b">
        <v>0</v>
      </c>
      <c r="AG138" s="189" t="b">
        <v>0</v>
      </c>
      <c r="AH138" s="189" t="b">
        <v>0</v>
      </c>
      <c r="AI138" s="189" t="b">
        <v>0</v>
      </c>
      <c r="AJ138" s="189" t="b">
        <v>0</v>
      </c>
      <c r="AK138" s="189" t="b">
        <v>0</v>
      </c>
      <c r="AL138" s="189" t="b">
        <v>0</v>
      </c>
      <c r="AM138" s="185"/>
      <c r="AN138" s="190">
        <v>0.0</v>
      </c>
      <c r="AO138" s="190">
        <v>0.0</v>
      </c>
      <c r="AP138" s="190">
        <v>0.0</v>
      </c>
      <c r="AQ138" s="190">
        <v>0.0</v>
      </c>
      <c r="AR138" s="190">
        <v>0.0</v>
      </c>
      <c r="AS138" s="190">
        <v>0.0</v>
      </c>
      <c r="AT138" s="190">
        <v>0.0</v>
      </c>
      <c r="AU138" s="190">
        <v>0.0</v>
      </c>
      <c r="AV138" s="191">
        <v>0.0</v>
      </c>
      <c r="AW138" s="191">
        <v>0.0</v>
      </c>
      <c r="AX138" s="191">
        <v>0.0</v>
      </c>
      <c r="AY138" s="191">
        <v>0.0</v>
      </c>
      <c r="AZ138" s="191">
        <v>0.0</v>
      </c>
      <c r="BA138" s="191">
        <v>0.0</v>
      </c>
      <c r="BB138" s="191">
        <v>0.0</v>
      </c>
      <c r="BC138" s="191">
        <v>0.0</v>
      </c>
      <c r="BD138" s="190">
        <v>0.0</v>
      </c>
      <c r="BE138" s="190">
        <v>0.0</v>
      </c>
      <c r="BF138" s="190">
        <v>0.0</v>
      </c>
      <c r="BG138" s="190">
        <v>0.0</v>
      </c>
      <c r="BH138" s="190">
        <v>0.0</v>
      </c>
      <c r="BI138" s="190">
        <v>0.0</v>
      </c>
      <c r="BJ138" s="190">
        <v>0.0</v>
      </c>
      <c r="BK138" s="190">
        <v>0.0</v>
      </c>
      <c r="BL138" s="191">
        <v>0.0</v>
      </c>
      <c r="BM138" s="191">
        <v>0.0</v>
      </c>
      <c r="BN138" s="191">
        <v>0.0</v>
      </c>
      <c r="BO138" s="191">
        <v>0.0</v>
      </c>
      <c r="BP138" s="191">
        <v>0.0</v>
      </c>
      <c r="BQ138" s="191">
        <v>0.0</v>
      </c>
      <c r="BR138" s="191">
        <v>0.0</v>
      </c>
      <c r="BS138" s="191">
        <v>0.0</v>
      </c>
      <c r="BT138" s="193"/>
      <c r="BU138" s="191">
        <v>0.0</v>
      </c>
      <c r="BV138" s="191">
        <v>0.0</v>
      </c>
      <c r="BW138" s="191">
        <v>0.0</v>
      </c>
      <c r="BX138" s="191">
        <v>0.0</v>
      </c>
      <c r="BY138" s="191">
        <v>0.0</v>
      </c>
      <c r="BZ138" s="191">
        <v>0.0</v>
      </c>
      <c r="CA138" s="191">
        <v>0.0</v>
      </c>
      <c r="CB138" s="191">
        <v>0.0</v>
      </c>
      <c r="CC138" s="190">
        <v>0.0</v>
      </c>
      <c r="CD138" s="190">
        <v>0.0</v>
      </c>
      <c r="CE138" s="190">
        <v>0.0</v>
      </c>
      <c r="CF138" s="190">
        <v>0.0</v>
      </c>
      <c r="CG138" s="190">
        <v>0.0</v>
      </c>
      <c r="CH138" s="190">
        <v>0.0</v>
      </c>
      <c r="CI138" s="190">
        <v>0.0</v>
      </c>
      <c r="CJ138" s="190">
        <v>0.0</v>
      </c>
      <c r="CK138" s="191">
        <v>0.0</v>
      </c>
      <c r="CL138" s="191">
        <v>0.0</v>
      </c>
      <c r="CM138" s="191">
        <v>0.0</v>
      </c>
      <c r="CN138" s="191">
        <v>0.0</v>
      </c>
      <c r="CO138" s="191">
        <v>0.0</v>
      </c>
      <c r="CP138" s="191">
        <v>0.0</v>
      </c>
      <c r="CQ138" s="191">
        <v>0.0</v>
      </c>
      <c r="CR138" s="191">
        <v>0.0</v>
      </c>
      <c r="CS138" s="190">
        <v>0.0</v>
      </c>
      <c r="CT138" s="190">
        <v>0.0</v>
      </c>
      <c r="CU138" s="190">
        <v>0.0</v>
      </c>
      <c r="CV138" s="190">
        <v>0.0</v>
      </c>
      <c r="CW138" s="190">
        <v>0.0</v>
      </c>
      <c r="CX138" s="190">
        <v>0.0</v>
      </c>
      <c r="CY138" s="190">
        <v>0.0</v>
      </c>
      <c r="CZ138" s="190">
        <v>0.0</v>
      </c>
      <c r="DA138" s="191">
        <v>0.0</v>
      </c>
      <c r="DB138" s="191">
        <v>0.0</v>
      </c>
      <c r="DC138" s="191">
        <v>0.0</v>
      </c>
      <c r="DD138" s="191">
        <v>0.0</v>
      </c>
      <c r="DE138" s="191">
        <v>0.0</v>
      </c>
      <c r="DF138" s="191">
        <v>0.0</v>
      </c>
      <c r="DG138" s="191">
        <v>0.0</v>
      </c>
      <c r="DH138" s="191">
        <v>0.0</v>
      </c>
      <c r="DI138" s="193"/>
      <c r="DJ138" s="193"/>
      <c r="DK138" s="193"/>
      <c r="DL138" s="193"/>
      <c r="DM138" s="193"/>
      <c r="DN138" s="193"/>
      <c r="DO138" s="193"/>
      <c r="DP138" s="193"/>
      <c r="DQ138" s="193"/>
      <c r="DR138" s="193"/>
      <c r="DS138" s="193"/>
      <c r="DT138" s="193"/>
      <c r="DU138" s="193"/>
      <c r="DV138" s="193"/>
      <c r="DW138" s="193"/>
      <c r="DX138" s="193"/>
      <c r="DY138" s="193"/>
      <c r="DZ138" s="193"/>
      <c r="EA138" s="193"/>
      <c r="EB138" s="193"/>
      <c r="EC138" s="193"/>
      <c r="ED138" s="193"/>
      <c r="EE138" s="193"/>
      <c r="EF138" s="193"/>
      <c r="EG138" s="193"/>
      <c r="EH138" s="193"/>
      <c r="EI138" s="193"/>
      <c r="EJ138" s="193"/>
      <c r="EK138" s="193"/>
      <c r="EL138" s="193"/>
      <c r="EM138" s="193"/>
      <c r="EN138" s="193"/>
      <c r="EO138" s="193"/>
      <c r="EP138" s="193"/>
      <c r="EQ138" s="193"/>
      <c r="ER138" s="193"/>
      <c r="ES138" s="193"/>
      <c r="ET138" s="193"/>
      <c r="EU138" s="193"/>
      <c r="EV138" s="193"/>
      <c r="EW138" s="193"/>
      <c r="EX138" s="193"/>
      <c r="EY138" s="193"/>
      <c r="EZ138" s="193"/>
      <c r="FA138" s="193"/>
      <c r="FB138" s="193"/>
      <c r="FC138" s="193"/>
      <c r="FD138" s="193"/>
      <c r="FE138" s="193"/>
      <c r="FF138" s="193"/>
      <c r="FG138" s="193"/>
      <c r="FH138" s="193"/>
      <c r="FI138" s="193"/>
      <c r="FJ138" s="193"/>
      <c r="FK138" s="193"/>
    </row>
    <row r="139">
      <c r="A139" s="178"/>
      <c r="B139" s="178"/>
      <c r="C139" s="227"/>
      <c r="D139" s="178"/>
      <c r="E139" s="178"/>
      <c r="F139" s="179"/>
      <c r="G139" s="228"/>
      <c r="H139" s="194"/>
      <c r="I139" s="194"/>
      <c r="J139" s="182"/>
      <c r="K139" s="182"/>
      <c r="L139" s="183"/>
      <c r="M139" s="184"/>
      <c r="N139" s="183"/>
      <c r="O139" s="185"/>
      <c r="P139" s="186"/>
      <c r="Q139" s="186"/>
      <c r="R139" s="187"/>
      <c r="S139" s="188"/>
      <c r="T139" s="189" t="b">
        <v>0</v>
      </c>
      <c r="U139" s="189" t="b">
        <v>0</v>
      </c>
      <c r="V139" s="189" t="b">
        <v>0</v>
      </c>
      <c r="W139" s="189" t="b">
        <v>0</v>
      </c>
      <c r="X139" s="189" t="b">
        <v>0</v>
      </c>
      <c r="Y139" s="189" t="b">
        <v>0</v>
      </c>
      <c r="Z139" s="189" t="b">
        <v>0</v>
      </c>
      <c r="AA139" s="189" t="b">
        <v>0</v>
      </c>
      <c r="AB139" s="189" t="b">
        <v>0</v>
      </c>
      <c r="AC139" s="189" t="b">
        <v>0</v>
      </c>
      <c r="AD139" s="189" t="b">
        <v>0</v>
      </c>
      <c r="AE139" s="189" t="b">
        <v>0</v>
      </c>
      <c r="AF139" s="189" t="b">
        <v>0</v>
      </c>
      <c r="AG139" s="189" t="b">
        <v>0</v>
      </c>
      <c r="AH139" s="189" t="b">
        <v>0</v>
      </c>
      <c r="AI139" s="189" t="b">
        <v>0</v>
      </c>
      <c r="AJ139" s="189" t="b">
        <v>0</v>
      </c>
      <c r="AK139" s="189" t="b">
        <v>0</v>
      </c>
      <c r="AL139" s="189" t="b">
        <v>0</v>
      </c>
      <c r="AM139" s="185"/>
      <c r="AN139" s="190">
        <v>0.0</v>
      </c>
      <c r="AO139" s="190">
        <v>0.0</v>
      </c>
      <c r="AP139" s="190">
        <v>0.0</v>
      </c>
      <c r="AQ139" s="190">
        <v>0.0</v>
      </c>
      <c r="AR139" s="190">
        <v>0.0</v>
      </c>
      <c r="AS139" s="190">
        <v>0.0</v>
      </c>
      <c r="AT139" s="190">
        <v>0.0</v>
      </c>
      <c r="AU139" s="190">
        <v>0.0</v>
      </c>
      <c r="AV139" s="191">
        <v>0.0</v>
      </c>
      <c r="AW139" s="191">
        <v>0.0</v>
      </c>
      <c r="AX139" s="191">
        <v>0.0</v>
      </c>
      <c r="AY139" s="191">
        <v>0.0</v>
      </c>
      <c r="AZ139" s="191">
        <v>0.0</v>
      </c>
      <c r="BA139" s="191">
        <v>0.0</v>
      </c>
      <c r="BB139" s="191">
        <v>0.0</v>
      </c>
      <c r="BC139" s="191">
        <v>0.0</v>
      </c>
      <c r="BD139" s="190">
        <v>0.0</v>
      </c>
      <c r="BE139" s="190">
        <v>0.0</v>
      </c>
      <c r="BF139" s="190">
        <v>0.0</v>
      </c>
      <c r="BG139" s="190">
        <v>0.0</v>
      </c>
      <c r="BH139" s="190">
        <v>0.0</v>
      </c>
      <c r="BI139" s="190">
        <v>0.0</v>
      </c>
      <c r="BJ139" s="190">
        <v>0.0</v>
      </c>
      <c r="BK139" s="190">
        <v>0.0</v>
      </c>
      <c r="BL139" s="191">
        <v>0.0</v>
      </c>
      <c r="BM139" s="191">
        <v>0.0</v>
      </c>
      <c r="BN139" s="191">
        <v>0.0</v>
      </c>
      <c r="BO139" s="191">
        <v>0.0</v>
      </c>
      <c r="BP139" s="191">
        <v>0.0</v>
      </c>
      <c r="BQ139" s="191">
        <v>0.0</v>
      </c>
      <c r="BR139" s="191">
        <v>0.0</v>
      </c>
      <c r="BS139" s="191">
        <v>0.0</v>
      </c>
      <c r="BT139" s="193"/>
      <c r="BU139" s="191">
        <v>0.0</v>
      </c>
      <c r="BV139" s="191">
        <v>0.0</v>
      </c>
      <c r="BW139" s="191">
        <v>0.0</v>
      </c>
      <c r="BX139" s="191">
        <v>0.0</v>
      </c>
      <c r="BY139" s="191">
        <v>0.0</v>
      </c>
      <c r="BZ139" s="191">
        <v>0.0</v>
      </c>
      <c r="CA139" s="191">
        <v>0.0</v>
      </c>
      <c r="CB139" s="191">
        <v>0.0</v>
      </c>
      <c r="CC139" s="190">
        <v>0.0</v>
      </c>
      <c r="CD139" s="190">
        <v>0.0</v>
      </c>
      <c r="CE139" s="190">
        <v>0.0</v>
      </c>
      <c r="CF139" s="190">
        <v>0.0</v>
      </c>
      <c r="CG139" s="190">
        <v>0.0</v>
      </c>
      <c r="CH139" s="190">
        <v>0.0</v>
      </c>
      <c r="CI139" s="190">
        <v>0.0</v>
      </c>
      <c r="CJ139" s="190">
        <v>0.0</v>
      </c>
      <c r="CK139" s="191">
        <v>0.0</v>
      </c>
      <c r="CL139" s="191">
        <v>0.0</v>
      </c>
      <c r="CM139" s="191">
        <v>0.0</v>
      </c>
      <c r="CN139" s="191">
        <v>0.0</v>
      </c>
      <c r="CO139" s="191">
        <v>0.0</v>
      </c>
      <c r="CP139" s="191">
        <v>0.0</v>
      </c>
      <c r="CQ139" s="191">
        <v>0.0</v>
      </c>
      <c r="CR139" s="191">
        <v>0.0</v>
      </c>
      <c r="CS139" s="190">
        <v>0.0</v>
      </c>
      <c r="CT139" s="190">
        <v>0.0</v>
      </c>
      <c r="CU139" s="190">
        <v>0.0</v>
      </c>
      <c r="CV139" s="190">
        <v>0.0</v>
      </c>
      <c r="CW139" s="190">
        <v>0.0</v>
      </c>
      <c r="CX139" s="190">
        <v>0.0</v>
      </c>
      <c r="CY139" s="190">
        <v>0.0</v>
      </c>
      <c r="CZ139" s="190">
        <v>0.0</v>
      </c>
      <c r="DA139" s="191">
        <v>0.0</v>
      </c>
      <c r="DB139" s="191">
        <v>0.0</v>
      </c>
      <c r="DC139" s="191">
        <v>0.0</v>
      </c>
      <c r="DD139" s="191">
        <v>0.0</v>
      </c>
      <c r="DE139" s="191">
        <v>0.0</v>
      </c>
      <c r="DF139" s="191">
        <v>0.0</v>
      </c>
      <c r="DG139" s="191">
        <v>0.0</v>
      </c>
      <c r="DH139" s="191">
        <v>0.0</v>
      </c>
      <c r="DI139" s="193"/>
      <c r="DJ139" s="193"/>
      <c r="DK139" s="193"/>
      <c r="DL139" s="193"/>
      <c r="DM139" s="193"/>
      <c r="DN139" s="193"/>
      <c r="DO139" s="193"/>
      <c r="DP139" s="193"/>
      <c r="DQ139" s="193"/>
      <c r="DR139" s="193"/>
      <c r="DS139" s="193"/>
      <c r="DT139" s="193"/>
      <c r="DU139" s="193"/>
      <c r="DV139" s="193"/>
      <c r="DW139" s="193"/>
      <c r="DX139" s="193"/>
      <c r="DY139" s="193"/>
      <c r="DZ139" s="193"/>
      <c r="EA139" s="193"/>
      <c r="EB139" s="193"/>
      <c r="EC139" s="193"/>
      <c r="ED139" s="193"/>
      <c r="EE139" s="193"/>
      <c r="EF139" s="193"/>
      <c r="EG139" s="193"/>
      <c r="EH139" s="193"/>
      <c r="EI139" s="193"/>
      <c r="EJ139" s="193"/>
      <c r="EK139" s="193"/>
      <c r="EL139" s="193"/>
      <c r="EM139" s="193"/>
      <c r="EN139" s="193"/>
      <c r="EO139" s="193"/>
      <c r="EP139" s="193"/>
      <c r="EQ139" s="193"/>
      <c r="ER139" s="193"/>
      <c r="ES139" s="193"/>
      <c r="ET139" s="193"/>
      <c r="EU139" s="193"/>
      <c r="EV139" s="193"/>
      <c r="EW139" s="193"/>
      <c r="EX139" s="193"/>
      <c r="EY139" s="193"/>
      <c r="EZ139" s="193"/>
      <c r="FA139" s="193"/>
      <c r="FB139" s="193"/>
      <c r="FC139" s="193"/>
      <c r="FD139" s="193"/>
      <c r="FE139" s="193"/>
      <c r="FF139" s="193"/>
      <c r="FG139" s="193"/>
      <c r="FH139" s="193"/>
      <c r="FI139" s="193"/>
      <c r="FJ139" s="193"/>
      <c r="FK139" s="193"/>
    </row>
    <row r="140">
      <c r="A140" s="178"/>
      <c r="B140" s="178"/>
      <c r="C140" s="227"/>
      <c r="D140" s="178"/>
      <c r="E140" s="178"/>
      <c r="F140" s="179"/>
      <c r="G140" s="228"/>
      <c r="H140" s="194"/>
      <c r="I140" s="194"/>
      <c r="J140" s="182"/>
      <c r="K140" s="182"/>
      <c r="L140" s="183"/>
      <c r="M140" s="184"/>
      <c r="N140" s="183"/>
      <c r="O140" s="185"/>
      <c r="P140" s="186"/>
      <c r="Q140" s="186"/>
      <c r="R140" s="187"/>
      <c r="S140" s="188"/>
      <c r="T140" s="189" t="b">
        <v>0</v>
      </c>
      <c r="U140" s="189" t="b">
        <v>0</v>
      </c>
      <c r="V140" s="189" t="b">
        <v>0</v>
      </c>
      <c r="W140" s="189" t="b">
        <v>0</v>
      </c>
      <c r="X140" s="189" t="b">
        <v>0</v>
      </c>
      <c r="Y140" s="189" t="b">
        <v>0</v>
      </c>
      <c r="Z140" s="189" t="b">
        <v>0</v>
      </c>
      <c r="AA140" s="189" t="b">
        <v>0</v>
      </c>
      <c r="AB140" s="189" t="b">
        <v>0</v>
      </c>
      <c r="AC140" s="189" t="b">
        <v>0</v>
      </c>
      <c r="AD140" s="189" t="b">
        <v>0</v>
      </c>
      <c r="AE140" s="189" t="b">
        <v>0</v>
      </c>
      <c r="AF140" s="189" t="b">
        <v>0</v>
      </c>
      <c r="AG140" s="189" t="b">
        <v>0</v>
      </c>
      <c r="AH140" s="189" t="b">
        <v>0</v>
      </c>
      <c r="AI140" s="189" t="b">
        <v>0</v>
      </c>
      <c r="AJ140" s="189" t="b">
        <v>0</v>
      </c>
      <c r="AK140" s="189" t="b">
        <v>0</v>
      </c>
      <c r="AL140" s="189" t="b">
        <v>0</v>
      </c>
      <c r="AM140" s="185"/>
      <c r="AN140" s="190">
        <v>0.0</v>
      </c>
      <c r="AO140" s="190">
        <v>0.0</v>
      </c>
      <c r="AP140" s="190">
        <v>0.0</v>
      </c>
      <c r="AQ140" s="190">
        <v>0.0</v>
      </c>
      <c r="AR140" s="190">
        <v>0.0</v>
      </c>
      <c r="AS140" s="190">
        <v>0.0</v>
      </c>
      <c r="AT140" s="190">
        <v>0.0</v>
      </c>
      <c r="AU140" s="190">
        <v>0.0</v>
      </c>
      <c r="AV140" s="191">
        <v>0.0</v>
      </c>
      <c r="AW140" s="191">
        <v>0.0</v>
      </c>
      <c r="AX140" s="191">
        <v>0.0</v>
      </c>
      <c r="AY140" s="191">
        <v>0.0</v>
      </c>
      <c r="AZ140" s="191">
        <v>0.0</v>
      </c>
      <c r="BA140" s="191">
        <v>0.0</v>
      </c>
      <c r="BB140" s="191">
        <v>0.0</v>
      </c>
      <c r="BC140" s="191">
        <v>0.0</v>
      </c>
      <c r="BD140" s="190">
        <v>0.0</v>
      </c>
      <c r="BE140" s="190">
        <v>0.0</v>
      </c>
      <c r="BF140" s="190">
        <v>0.0</v>
      </c>
      <c r="BG140" s="190">
        <v>0.0</v>
      </c>
      <c r="BH140" s="190">
        <v>0.0</v>
      </c>
      <c r="BI140" s="190">
        <v>0.0</v>
      </c>
      <c r="BJ140" s="190">
        <v>0.0</v>
      </c>
      <c r="BK140" s="190">
        <v>0.0</v>
      </c>
      <c r="BL140" s="191">
        <v>0.0</v>
      </c>
      <c r="BM140" s="191">
        <v>0.0</v>
      </c>
      <c r="BN140" s="191">
        <v>0.0</v>
      </c>
      <c r="BO140" s="191">
        <v>0.0</v>
      </c>
      <c r="BP140" s="191">
        <v>0.0</v>
      </c>
      <c r="BQ140" s="191">
        <v>0.0</v>
      </c>
      <c r="BR140" s="191">
        <v>0.0</v>
      </c>
      <c r="BS140" s="191">
        <v>0.0</v>
      </c>
      <c r="BT140" s="193"/>
      <c r="BU140" s="191">
        <v>0.0</v>
      </c>
      <c r="BV140" s="191">
        <v>0.0</v>
      </c>
      <c r="BW140" s="191">
        <v>0.0</v>
      </c>
      <c r="BX140" s="191">
        <v>0.0</v>
      </c>
      <c r="BY140" s="191">
        <v>0.0</v>
      </c>
      <c r="BZ140" s="191">
        <v>0.0</v>
      </c>
      <c r="CA140" s="191">
        <v>0.0</v>
      </c>
      <c r="CB140" s="191">
        <v>0.0</v>
      </c>
      <c r="CC140" s="190">
        <v>0.0</v>
      </c>
      <c r="CD140" s="190">
        <v>0.0</v>
      </c>
      <c r="CE140" s="190">
        <v>0.0</v>
      </c>
      <c r="CF140" s="190">
        <v>0.0</v>
      </c>
      <c r="CG140" s="190">
        <v>0.0</v>
      </c>
      <c r="CH140" s="190">
        <v>0.0</v>
      </c>
      <c r="CI140" s="190">
        <v>0.0</v>
      </c>
      <c r="CJ140" s="190">
        <v>0.0</v>
      </c>
      <c r="CK140" s="191">
        <v>0.0</v>
      </c>
      <c r="CL140" s="191">
        <v>0.0</v>
      </c>
      <c r="CM140" s="191">
        <v>0.0</v>
      </c>
      <c r="CN140" s="191">
        <v>0.0</v>
      </c>
      <c r="CO140" s="191">
        <v>0.0</v>
      </c>
      <c r="CP140" s="191">
        <v>0.0</v>
      </c>
      <c r="CQ140" s="191">
        <v>0.0</v>
      </c>
      <c r="CR140" s="191">
        <v>0.0</v>
      </c>
      <c r="CS140" s="190">
        <v>0.0</v>
      </c>
      <c r="CT140" s="190">
        <v>0.0</v>
      </c>
      <c r="CU140" s="190">
        <v>0.0</v>
      </c>
      <c r="CV140" s="190">
        <v>0.0</v>
      </c>
      <c r="CW140" s="190">
        <v>0.0</v>
      </c>
      <c r="CX140" s="190">
        <v>0.0</v>
      </c>
      <c r="CY140" s="190">
        <v>0.0</v>
      </c>
      <c r="CZ140" s="190">
        <v>0.0</v>
      </c>
      <c r="DA140" s="191">
        <v>0.0</v>
      </c>
      <c r="DB140" s="191">
        <v>0.0</v>
      </c>
      <c r="DC140" s="191">
        <v>0.0</v>
      </c>
      <c r="DD140" s="191">
        <v>0.0</v>
      </c>
      <c r="DE140" s="191">
        <v>0.0</v>
      </c>
      <c r="DF140" s="191">
        <v>0.0</v>
      </c>
      <c r="DG140" s="191">
        <v>0.0</v>
      </c>
      <c r="DH140" s="191">
        <v>0.0</v>
      </c>
      <c r="DI140" s="193"/>
      <c r="DJ140" s="193"/>
      <c r="DK140" s="193"/>
      <c r="DL140" s="193"/>
      <c r="DM140" s="193"/>
      <c r="DN140" s="193"/>
      <c r="DO140" s="193"/>
      <c r="DP140" s="193"/>
      <c r="DQ140" s="193"/>
      <c r="DR140" s="193"/>
      <c r="DS140" s="193"/>
      <c r="DT140" s="193"/>
      <c r="DU140" s="193"/>
      <c r="DV140" s="193"/>
      <c r="DW140" s="193"/>
      <c r="DX140" s="193"/>
      <c r="DY140" s="193"/>
      <c r="DZ140" s="193"/>
      <c r="EA140" s="193"/>
      <c r="EB140" s="193"/>
      <c r="EC140" s="193"/>
      <c r="ED140" s="193"/>
      <c r="EE140" s="193"/>
      <c r="EF140" s="193"/>
      <c r="EG140" s="193"/>
      <c r="EH140" s="193"/>
      <c r="EI140" s="193"/>
      <c r="EJ140" s="193"/>
      <c r="EK140" s="193"/>
      <c r="EL140" s="193"/>
      <c r="EM140" s="193"/>
      <c r="EN140" s="193"/>
      <c r="EO140" s="193"/>
      <c r="EP140" s="193"/>
      <c r="EQ140" s="193"/>
      <c r="ER140" s="193"/>
      <c r="ES140" s="193"/>
      <c r="ET140" s="193"/>
      <c r="EU140" s="193"/>
      <c r="EV140" s="193"/>
      <c r="EW140" s="193"/>
      <c r="EX140" s="193"/>
      <c r="EY140" s="193"/>
      <c r="EZ140" s="193"/>
      <c r="FA140" s="193"/>
      <c r="FB140" s="193"/>
      <c r="FC140" s="193"/>
      <c r="FD140" s="193"/>
      <c r="FE140" s="193"/>
      <c r="FF140" s="193"/>
      <c r="FG140" s="193"/>
      <c r="FH140" s="193"/>
      <c r="FI140" s="193"/>
      <c r="FJ140" s="193"/>
      <c r="FK140" s="193"/>
    </row>
    <row r="141">
      <c r="A141" s="178"/>
      <c r="B141" s="178"/>
      <c r="C141" s="227"/>
      <c r="D141" s="178"/>
      <c r="E141" s="178"/>
      <c r="F141" s="179"/>
      <c r="G141" s="228"/>
      <c r="H141" s="194"/>
      <c r="I141" s="194"/>
      <c r="J141" s="182"/>
      <c r="K141" s="182"/>
      <c r="L141" s="183"/>
      <c r="M141" s="184"/>
      <c r="N141" s="183"/>
      <c r="O141" s="185"/>
      <c r="P141" s="186"/>
      <c r="Q141" s="186"/>
      <c r="R141" s="187"/>
      <c r="S141" s="188"/>
      <c r="T141" s="189" t="b">
        <v>0</v>
      </c>
      <c r="U141" s="189" t="b">
        <v>0</v>
      </c>
      <c r="V141" s="189" t="b">
        <v>0</v>
      </c>
      <c r="W141" s="189" t="b">
        <v>0</v>
      </c>
      <c r="X141" s="189" t="b">
        <v>0</v>
      </c>
      <c r="Y141" s="189" t="b">
        <v>0</v>
      </c>
      <c r="Z141" s="189" t="b">
        <v>0</v>
      </c>
      <c r="AA141" s="189" t="b">
        <v>0</v>
      </c>
      <c r="AB141" s="189" t="b">
        <v>0</v>
      </c>
      <c r="AC141" s="189" t="b">
        <v>0</v>
      </c>
      <c r="AD141" s="189" t="b">
        <v>0</v>
      </c>
      <c r="AE141" s="189" t="b">
        <v>0</v>
      </c>
      <c r="AF141" s="189" t="b">
        <v>0</v>
      </c>
      <c r="AG141" s="189" t="b">
        <v>0</v>
      </c>
      <c r="AH141" s="189" t="b">
        <v>0</v>
      </c>
      <c r="AI141" s="189" t="b">
        <v>0</v>
      </c>
      <c r="AJ141" s="189" t="b">
        <v>0</v>
      </c>
      <c r="AK141" s="189" t="b">
        <v>0</v>
      </c>
      <c r="AL141" s="189" t="b">
        <v>0</v>
      </c>
      <c r="AM141" s="185"/>
      <c r="AN141" s="190">
        <v>0.0</v>
      </c>
      <c r="AO141" s="190">
        <v>0.0</v>
      </c>
      <c r="AP141" s="190">
        <v>0.0</v>
      </c>
      <c r="AQ141" s="190">
        <v>0.0</v>
      </c>
      <c r="AR141" s="190">
        <v>0.0</v>
      </c>
      <c r="AS141" s="190">
        <v>0.0</v>
      </c>
      <c r="AT141" s="190">
        <v>0.0</v>
      </c>
      <c r="AU141" s="190">
        <v>0.0</v>
      </c>
      <c r="AV141" s="191">
        <v>0.0</v>
      </c>
      <c r="AW141" s="191">
        <v>0.0</v>
      </c>
      <c r="AX141" s="191">
        <v>0.0</v>
      </c>
      <c r="AY141" s="191">
        <v>0.0</v>
      </c>
      <c r="AZ141" s="191">
        <v>0.0</v>
      </c>
      <c r="BA141" s="191">
        <v>0.0</v>
      </c>
      <c r="BB141" s="191">
        <v>0.0</v>
      </c>
      <c r="BC141" s="191">
        <v>0.0</v>
      </c>
      <c r="BD141" s="190">
        <v>0.0</v>
      </c>
      <c r="BE141" s="190">
        <v>0.0</v>
      </c>
      <c r="BF141" s="190">
        <v>0.0</v>
      </c>
      <c r="BG141" s="190">
        <v>0.0</v>
      </c>
      <c r="BH141" s="190">
        <v>0.0</v>
      </c>
      <c r="BI141" s="190">
        <v>0.0</v>
      </c>
      <c r="BJ141" s="190">
        <v>0.0</v>
      </c>
      <c r="BK141" s="190">
        <v>0.0</v>
      </c>
      <c r="BL141" s="191">
        <v>0.0</v>
      </c>
      <c r="BM141" s="191">
        <v>0.0</v>
      </c>
      <c r="BN141" s="191">
        <v>0.0</v>
      </c>
      <c r="BO141" s="191">
        <v>0.0</v>
      </c>
      <c r="BP141" s="191">
        <v>0.0</v>
      </c>
      <c r="BQ141" s="191">
        <v>0.0</v>
      </c>
      <c r="BR141" s="191">
        <v>0.0</v>
      </c>
      <c r="BS141" s="191">
        <v>0.0</v>
      </c>
      <c r="BT141" s="193"/>
      <c r="BU141" s="191">
        <v>0.0</v>
      </c>
      <c r="BV141" s="191">
        <v>0.0</v>
      </c>
      <c r="BW141" s="191">
        <v>0.0</v>
      </c>
      <c r="BX141" s="191">
        <v>0.0</v>
      </c>
      <c r="BY141" s="191">
        <v>0.0</v>
      </c>
      <c r="BZ141" s="191">
        <v>0.0</v>
      </c>
      <c r="CA141" s="191">
        <v>0.0</v>
      </c>
      <c r="CB141" s="191">
        <v>0.0</v>
      </c>
      <c r="CC141" s="190">
        <v>0.0</v>
      </c>
      <c r="CD141" s="190">
        <v>0.0</v>
      </c>
      <c r="CE141" s="190">
        <v>0.0</v>
      </c>
      <c r="CF141" s="190">
        <v>0.0</v>
      </c>
      <c r="CG141" s="190">
        <v>0.0</v>
      </c>
      <c r="CH141" s="190">
        <v>0.0</v>
      </c>
      <c r="CI141" s="190">
        <v>0.0</v>
      </c>
      <c r="CJ141" s="190">
        <v>0.0</v>
      </c>
      <c r="CK141" s="191">
        <v>0.0</v>
      </c>
      <c r="CL141" s="191">
        <v>0.0</v>
      </c>
      <c r="CM141" s="191">
        <v>0.0</v>
      </c>
      <c r="CN141" s="191">
        <v>0.0</v>
      </c>
      <c r="CO141" s="191">
        <v>0.0</v>
      </c>
      <c r="CP141" s="191">
        <v>0.0</v>
      </c>
      <c r="CQ141" s="191">
        <v>0.0</v>
      </c>
      <c r="CR141" s="191">
        <v>0.0</v>
      </c>
      <c r="CS141" s="190">
        <v>0.0</v>
      </c>
      <c r="CT141" s="190">
        <v>0.0</v>
      </c>
      <c r="CU141" s="190">
        <v>0.0</v>
      </c>
      <c r="CV141" s="190">
        <v>0.0</v>
      </c>
      <c r="CW141" s="190">
        <v>0.0</v>
      </c>
      <c r="CX141" s="190">
        <v>0.0</v>
      </c>
      <c r="CY141" s="190">
        <v>0.0</v>
      </c>
      <c r="CZ141" s="190">
        <v>0.0</v>
      </c>
      <c r="DA141" s="191">
        <v>0.0</v>
      </c>
      <c r="DB141" s="191">
        <v>0.0</v>
      </c>
      <c r="DC141" s="191">
        <v>0.0</v>
      </c>
      <c r="DD141" s="191">
        <v>0.0</v>
      </c>
      <c r="DE141" s="191">
        <v>0.0</v>
      </c>
      <c r="DF141" s="191">
        <v>0.0</v>
      </c>
      <c r="DG141" s="191">
        <v>0.0</v>
      </c>
      <c r="DH141" s="191">
        <v>0.0</v>
      </c>
      <c r="DI141" s="193"/>
      <c r="DJ141" s="193"/>
      <c r="DK141" s="193"/>
      <c r="DL141" s="193"/>
      <c r="DM141" s="193"/>
      <c r="DN141" s="193"/>
      <c r="DO141" s="193"/>
      <c r="DP141" s="193"/>
      <c r="DQ141" s="193"/>
      <c r="DR141" s="193"/>
      <c r="DS141" s="193"/>
      <c r="DT141" s="193"/>
      <c r="DU141" s="193"/>
      <c r="DV141" s="193"/>
      <c r="DW141" s="193"/>
      <c r="DX141" s="193"/>
      <c r="DY141" s="193"/>
      <c r="DZ141" s="193"/>
      <c r="EA141" s="193"/>
      <c r="EB141" s="193"/>
      <c r="EC141" s="193"/>
      <c r="ED141" s="193"/>
      <c r="EE141" s="193"/>
      <c r="EF141" s="193"/>
      <c r="EG141" s="193"/>
      <c r="EH141" s="193"/>
      <c r="EI141" s="193"/>
      <c r="EJ141" s="193"/>
      <c r="EK141" s="193"/>
      <c r="EL141" s="193"/>
      <c r="EM141" s="193"/>
      <c r="EN141" s="193"/>
      <c r="EO141" s="193"/>
      <c r="EP141" s="193"/>
      <c r="EQ141" s="193"/>
      <c r="ER141" s="193"/>
      <c r="ES141" s="193"/>
      <c r="ET141" s="193"/>
      <c r="EU141" s="193"/>
      <c r="EV141" s="193"/>
      <c r="EW141" s="193"/>
      <c r="EX141" s="193"/>
      <c r="EY141" s="193"/>
      <c r="EZ141" s="193"/>
      <c r="FA141" s="193"/>
      <c r="FB141" s="193"/>
      <c r="FC141" s="193"/>
      <c r="FD141" s="193"/>
      <c r="FE141" s="193"/>
      <c r="FF141" s="193"/>
      <c r="FG141" s="193"/>
      <c r="FH141" s="193"/>
      <c r="FI141" s="193"/>
      <c r="FJ141" s="193"/>
      <c r="FK141" s="193"/>
    </row>
    <row r="142">
      <c r="A142" s="178"/>
      <c r="B142" s="178"/>
      <c r="C142" s="227"/>
      <c r="D142" s="178"/>
      <c r="E142" s="178"/>
      <c r="F142" s="179"/>
      <c r="G142" s="228"/>
      <c r="H142" s="194"/>
      <c r="I142" s="194"/>
      <c r="J142" s="182"/>
      <c r="K142" s="182"/>
      <c r="L142" s="183"/>
      <c r="M142" s="184"/>
      <c r="N142" s="183"/>
      <c r="O142" s="185"/>
      <c r="P142" s="186"/>
      <c r="Q142" s="186"/>
      <c r="R142" s="187"/>
      <c r="S142" s="188"/>
      <c r="T142" s="189" t="b">
        <v>0</v>
      </c>
      <c r="U142" s="189" t="b">
        <v>0</v>
      </c>
      <c r="V142" s="189" t="b">
        <v>0</v>
      </c>
      <c r="W142" s="189" t="b">
        <v>0</v>
      </c>
      <c r="X142" s="189" t="b">
        <v>0</v>
      </c>
      <c r="Y142" s="189" t="b">
        <v>0</v>
      </c>
      <c r="Z142" s="189" t="b">
        <v>0</v>
      </c>
      <c r="AA142" s="189" t="b">
        <v>0</v>
      </c>
      <c r="AB142" s="189" t="b">
        <v>0</v>
      </c>
      <c r="AC142" s="189" t="b">
        <v>0</v>
      </c>
      <c r="AD142" s="189" t="b">
        <v>0</v>
      </c>
      <c r="AE142" s="189" t="b">
        <v>0</v>
      </c>
      <c r="AF142" s="189" t="b">
        <v>0</v>
      </c>
      <c r="AG142" s="189" t="b">
        <v>0</v>
      </c>
      <c r="AH142" s="189" t="b">
        <v>0</v>
      </c>
      <c r="AI142" s="189" t="b">
        <v>0</v>
      </c>
      <c r="AJ142" s="189" t="b">
        <v>0</v>
      </c>
      <c r="AK142" s="189" t="b">
        <v>0</v>
      </c>
      <c r="AL142" s="189" t="b">
        <v>0</v>
      </c>
      <c r="AM142" s="185"/>
      <c r="AN142" s="190">
        <v>0.0</v>
      </c>
      <c r="AO142" s="190">
        <v>0.0</v>
      </c>
      <c r="AP142" s="190">
        <v>0.0</v>
      </c>
      <c r="AQ142" s="190">
        <v>0.0</v>
      </c>
      <c r="AR142" s="190">
        <v>0.0</v>
      </c>
      <c r="AS142" s="190">
        <v>0.0</v>
      </c>
      <c r="AT142" s="190">
        <v>0.0</v>
      </c>
      <c r="AU142" s="190">
        <v>0.0</v>
      </c>
      <c r="AV142" s="191">
        <v>0.0</v>
      </c>
      <c r="AW142" s="191">
        <v>0.0</v>
      </c>
      <c r="AX142" s="191">
        <v>0.0</v>
      </c>
      <c r="AY142" s="191">
        <v>0.0</v>
      </c>
      <c r="AZ142" s="191">
        <v>0.0</v>
      </c>
      <c r="BA142" s="191">
        <v>0.0</v>
      </c>
      <c r="BB142" s="191">
        <v>0.0</v>
      </c>
      <c r="BC142" s="191">
        <v>0.0</v>
      </c>
      <c r="BD142" s="190">
        <v>0.0</v>
      </c>
      <c r="BE142" s="190">
        <v>0.0</v>
      </c>
      <c r="BF142" s="190">
        <v>0.0</v>
      </c>
      <c r="BG142" s="190">
        <v>0.0</v>
      </c>
      <c r="BH142" s="190">
        <v>0.0</v>
      </c>
      <c r="BI142" s="190">
        <v>0.0</v>
      </c>
      <c r="BJ142" s="190">
        <v>0.0</v>
      </c>
      <c r="BK142" s="190">
        <v>0.0</v>
      </c>
      <c r="BL142" s="191">
        <v>0.0</v>
      </c>
      <c r="BM142" s="191">
        <v>0.0</v>
      </c>
      <c r="BN142" s="191">
        <v>0.0</v>
      </c>
      <c r="BO142" s="191">
        <v>0.0</v>
      </c>
      <c r="BP142" s="191">
        <v>0.0</v>
      </c>
      <c r="BQ142" s="191">
        <v>0.0</v>
      </c>
      <c r="BR142" s="191">
        <v>0.0</v>
      </c>
      <c r="BS142" s="191">
        <v>0.0</v>
      </c>
      <c r="BT142" s="193"/>
      <c r="BU142" s="191">
        <v>0.0</v>
      </c>
      <c r="BV142" s="191">
        <v>0.0</v>
      </c>
      <c r="BW142" s="191">
        <v>0.0</v>
      </c>
      <c r="BX142" s="191">
        <v>0.0</v>
      </c>
      <c r="BY142" s="191">
        <v>0.0</v>
      </c>
      <c r="BZ142" s="191">
        <v>0.0</v>
      </c>
      <c r="CA142" s="191">
        <v>0.0</v>
      </c>
      <c r="CB142" s="191">
        <v>0.0</v>
      </c>
      <c r="CC142" s="190">
        <v>0.0</v>
      </c>
      <c r="CD142" s="190">
        <v>0.0</v>
      </c>
      <c r="CE142" s="190">
        <v>0.0</v>
      </c>
      <c r="CF142" s="190">
        <v>0.0</v>
      </c>
      <c r="CG142" s="190">
        <v>0.0</v>
      </c>
      <c r="CH142" s="190">
        <v>0.0</v>
      </c>
      <c r="CI142" s="190">
        <v>0.0</v>
      </c>
      <c r="CJ142" s="190">
        <v>0.0</v>
      </c>
      <c r="CK142" s="191">
        <v>0.0</v>
      </c>
      <c r="CL142" s="191">
        <v>0.0</v>
      </c>
      <c r="CM142" s="191">
        <v>0.0</v>
      </c>
      <c r="CN142" s="191">
        <v>0.0</v>
      </c>
      <c r="CO142" s="191">
        <v>0.0</v>
      </c>
      <c r="CP142" s="191">
        <v>0.0</v>
      </c>
      <c r="CQ142" s="191">
        <v>0.0</v>
      </c>
      <c r="CR142" s="191">
        <v>0.0</v>
      </c>
      <c r="CS142" s="190">
        <v>0.0</v>
      </c>
      <c r="CT142" s="190">
        <v>0.0</v>
      </c>
      <c r="CU142" s="190">
        <v>0.0</v>
      </c>
      <c r="CV142" s="190">
        <v>0.0</v>
      </c>
      <c r="CW142" s="190">
        <v>0.0</v>
      </c>
      <c r="CX142" s="190">
        <v>0.0</v>
      </c>
      <c r="CY142" s="190">
        <v>0.0</v>
      </c>
      <c r="CZ142" s="190">
        <v>0.0</v>
      </c>
      <c r="DA142" s="191">
        <v>0.0</v>
      </c>
      <c r="DB142" s="191">
        <v>0.0</v>
      </c>
      <c r="DC142" s="191">
        <v>0.0</v>
      </c>
      <c r="DD142" s="191">
        <v>0.0</v>
      </c>
      <c r="DE142" s="191">
        <v>0.0</v>
      </c>
      <c r="DF142" s="191">
        <v>0.0</v>
      </c>
      <c r="DG142" s="191">
        <v>0.0</v>
      </c>
      <c r="DH142" s="191">
        <v>0.0</v>
      </c>
      <c r="DI142" s="193"/>
      <c r="DJ142" s="193"/>
      <c r="DK142" s="193"/>
      <c r="DL142" s="193"/>
      <c r="DM142" s="193"/>
      <c r="DN142" s="193"/>
      <c r="DO142" s="193"/>
      <c r="DP142" s="193"/>
      <c r="DQ142" s="193"/>
      <c r="DR142" s="193"/>
      <c r="DS142" s="193"/>
      <c r="DT142" s="193"/>
      <c r="DU142" s="193"/>
      <c r="DV142" s="193"/>
      <c r="DW142" s="193"/>
      <c r="DX142" s="193"/>
      <c r="DY142" s="193"/>
      <c r="DZ142" s="193"/>
      <c r="EA142" s="193"/>
      <c r="EB142" s="193"/>
      <c r="EC142" s="193"/>
      <c r="ED142" s="193"/>
      <c r="EE142" s="193"/>
      <c r="EF142" s="193"/>
      <c r="EG142" s="193"/>
      <c r="EH142" s="193"/>
      <c r="EI142" s="193"/>
      <c r="EJ142" s="193"/>
      <c r="EK142" s="193"/>
      <c r="EL142" s="193"/>
      <c r="EM142" s="193"/>
      <c r="EN142" s="193"/>
      <c r="EO142" s="193"/>
      <c r="EP142" s="193"/>
      <c r="EQ142" s="193"/>
      <c r="ER142" s="193"/>
      <c r="ES142" s="193"/>
      <c r="ET142" s="193"/>
      <c r="EU142" s="193"/>
      <c r="EV142" s="193"/>
      <c r="EW142" s="193"/>
      <c r="EX142" s="193"/>
      <c r="EY142" s="193"/>
      <c r="EZ142" s="193"/>
      <c r="FA142" s="193"/>
      <c r="FB142" s="193"/>
      <c r="FC142" s="193"/>
      <c r="FD142" s="193"/>
      <c r="FE142" s="193"/>
      <c r="FF142" s="193"/>
      <c r="FG142" s="193"/>
      <c r="FH142" s="193"/>
      <c r="FI142" s="193"/>
      <c r="FJ142" s="193"/>
      <c r="FK142" s="193"/>
    </row>
    <row r="143">
      <c r="A143" s="178"/>
      <c r="B143" s="178"/>
      <c r="C143" s="227"/>
      <c r="D143" s="178"/>
      <c r="E143" s="178"/>
      <c r="F143" s="179"/>
      <c r="G143" s="228"/>
      <c r="H143" s="194"/>
      <c r="I143" s="194"/>
      <c r="J143" s="182"/>
      <c r="K143" s="182"/>
      <c r="L143" s="183"/>
      <c r="M143" s="184"/>
      <c r="N143" s="183"/>
      <c r="O143" s="185"/>
      <c r="P143" s="186"/>
      <c r="Q143" s="186"/>
      <c r="R143" s="187"/>
      <c r="S143" s="188"/>
      <c r="T143" s="189" t="b">
        <v>0</v>
      </c>
      <c r="U143" s="189" t="b">
        <v>0</v>
      </c>
      <c r="V143" s="189" t="b">
        <v>0</v>
      </c>
      <c r="W143" s="189" t="b">
        <v>0</v>
      </c>
      <c r="X143" s="189" t="b">
        <v>0</v>
      </c>
      <c r="Y143" s="189" t="b">
        <v>0</v>
      </c>
      <c r="Z143" s="189" t="b">
        <v>0</v>
      </c>
      <c r="AA143" s="189" t="b">
        <v>0</v>
      </c>
      <c r="AB143" s="189" t="b">
        <v>0</v>
      </c>
      <c r="AC143" s="189" t="b">
        <v>0</v>
      </c>
      <c r="AD143" s="189" t="b">
        <v>0</v>
      </c>
      <c r="AE143" s="189" t="b">
        <v>0</v>
      </c>
      <c r="AF143" s="189" t="b">
        <v>0</v>
      </c>
      <c r="AG143" s="189" t="b">
        <v>0</v>
      </c>
      <c r="AH143" s="189" t="b">
        <v>0</v>
      </c>
      <c r="AI143" s="189" t="b">
        <v>0</v>
      </c>
      <c r="AJ143" s="189" t="b">
        <v>0</v>
      </c>
      <c r="AK143" s="189" t="b">
        <v>0</v>
      </c>
      <c r="AL143" s="189" t="b">
        <v>0</v>
      </c>
      <c r="AM143" s="185"/>
      <c r="AN143" s="190">
        <v>0.0</v>
      </c>
      <c r="AO143" s="190">
        <v>0.0</v>
      </c>
      <c r="AP143" s="190">
        <v>0.0</v>
      </c>
      <c r="AQ143" s="190">
        <v>0.0</v>
      </c>
      <c r="AR143" s="190">
        <v>0.0</v>
      </c>
      <c r="AS143" s="190">
        <v>0.0</v>
      </c>
      <c r="AT143" s="190">
        <v>0.0</v>
      </c>
      <c r="AU143" s="190">
        <v>0.0</v>
      </c>
      <c r="AV143" s="191">
        <v>0.0</v>
      </c>
      <c r="AW143" s="191">
        <v>0.0</v>
      </c>
      <c r="AX143" s="191">
        <v>0.0</v>
      </c>
      <c r="AY143" s="191">
        <v>0.0</v>
      </c>
      <c r="AZ143" s="191">
        <v>0.0</v>
      </c>
      <c r="BA143" s="191">
        <v>0.0</v>
      </c>
      <c r="BB143" s="191">
        <v>0.0</v>
      </c>
      <c r="BC143" s="191">
        <v>0.0</v>
      </c>
      <c r="BD143" s="190">
        <v>0.0</v>
      </c>
      <c r="BE143" s="190">
        <v>0.0</v>
      </c>
      <c r="BF143" s="190">
        <v>0.0</v>
      </c>
      <c r="BG143" s="190">
        <v>0.0</v>
      </c>
      <c r="BH143" s="190">
        <v>0.0</v>
      </c>
      <c r="BI143" s="190">
        <v>0.0</v>
      </c>
      <c r="BJ143" s="190">
        <v>0.0</v>
      </c>
      <c r="BK143" s="190">
        <v>0.0</v>
      </c>
      <c r="BL143" s="191">
        <v>0.0</v>
      </c>
      <c r="BM143" s="191">
        <v>0.0</v>
      </c>
      <c r="BN143" s="191">
        <v>0.0</v>
      </c>
      <c r="BO143" s="191">
        <v>0.0</v>
      </c>
      <c r="BP143" s="191">
        <v>0.0</v>
      </c>
      <c r="BQ143" s="191">
        <v>0.0</v>
      </c>
      <c r="BR143" s="191">
        <v>0.0</v>
      </c>
      <c r="BS143" s="191">
        <v>0.0</v>
      </c>
      <c r="BT143" s="193"/>
      <c r="BU143" s="191">
        <v>0.0</v>
      </c>
      <c r="BV143" s="191">
        <v>0.0</v>
      </c>
      <c r="BW143" s="191">
        <v>0.0</v>
      </c>
      <c r="BX143" s="191">
        <v>0.0</v>
      </c>
      <c r="BY143" s="191">
        <v>0.0</v>
      </c>
      <c r="BZ143" s="191">
        <v>0.0</v>
      </c>
      <c r="CA143" s="191">
        <v>0.0</v>
      </c>
      <c r="CB143" s="191">
        <v>0.0</v>
      </c>
      <c r="CC143" s="190">
        <v>0.0</v>
      </c>
      <c r="CD143" s="190">
        <v>0.0</v>
      </c>
      <c r="CE143" s="190">
        <v>0.0</v>
      </c>
      <c r="CF143" s="190">
        <v>0.0</v>
      </c>
      <c r="CG143" s="190">
        <v>0.0</v>
      </c>
      <c r="CH143" s="190">
        <v>0.0</v>
      </c>
      <c r="CI143" s="190">
        <v>0.0</v>
      </c>
      <c r="CJ143" s="190">
        <v>0.0</v>
      </c>
      <c r="CK143" s="191">
        <v>0.0</v>
      </c>
      <c r="CL143" s="191">
        <v>0.0</v>
      </c>
      <c r="CM143" s="191">
        <v>0.0</v>
      </c>
      <c r="CN143" s="191">
        <v>0.0</v>
      </c>
      <c r="CO143" s="191">
        <v>0.0</v>
      </c>
      <c r="CP143" s="191">
        <v>0.0</v>
      </c>
      <c r="CQ143" s="191">
        <v>0.0</v>
      </c>
      <c r="CR143" s="191">
        <v>0.0</v>
      </c>
      <c r="CS143" s="190">
        <v>0.0</v>
      </c>
      <c r="CT143" s="190">
        <v>0.0</v>
      </c>
      <c r="CU143" s="190">
        <v>0.0</v>
      </c>
      <c r="CV143" s="190">
        <v>0.0</v>
      </c>
      <c r="CW143" s="190">
        <v>0.0</v>
      </c>
      <c r="CX143" s="190">
        <v>0.0</v>
      </c>
      <c r="CY143" s="190">
        <v>0.0</v>
      </c>
      <c r="CZ143" s="190">
        <v>0.0</v>
      </c>
      <c r="DA143" s="191">
        <v>0.0</v>
      </c>
      <c r="DB143" s="191">
        <v>0.0</v>
      </c>
      <c r="DC143" s="191">
        <v>0.0</v>
      </c>
      <c r="DD143" s="191">
        <v>0.0</v>
      </c>
      <c r="DE143" s="191">
        <v>0.0</v>
      </c>
      <c r="DF143" s="191">
        <v>0.0</v>
      </c>
      <c r="DG143" s="191">
        <v>0.0</v>
      </c>
      <c r="DH143" s="191">
        <v>0.0</v>
      </c>
      <c r="DI143" s="193"/>
      <c r="DJ143" s="193"/>
      <c r="DK143" s="193"/>
      <c r="DL143" s="193"/>
      <c r="DM143" s="193"/>
      <c r="DN143" s="193"/>
      <c r="DO143" s="193"/>
      <c r="DP143" s="193"/>
      <c r="DQ143" s="193"/>
      <c r="DR143" s="193"/>
      <c r="DS143" s="193"/>
      <c r="DT143" s="193"/>
      <c r="DU143" s="193"/>
      <c r="DV143" s="193"/>
      <c r="DW143" s="193"/>
      <c r="DX143" s="193"/>
      <c r="DY143" s="193"/>
      <c r="DZ143" s="193"/>
      <c r="EA143" s="193"/>
      <c r="EB143" s="193"/>
      <c r="EC143" s="193"/>
      <c r="ED143" s="193"/>
      <c r="EE143" s="193"/>
      <c r="EF143" s="193"/>
      <c r="EG143" s="193"/>
      <c r="EH143" s="193"/>
      <c r="EI143" s="193"/>
      <c r="EJ143" s="193"/>
      <c r="EK143" s="193"/>
      <c r="EL143" s="193"/>
      <c r="EM143" s="193"/>
      <c r="EN143" s="193"/>
      <c r="EO143" s="193"/>
      <c r="EP143" s="193"/>
      <c r="EQ143" s="193"/>
      <c r="ER143" s="193"/>
      <c r="ES143" s="193"/>
      <c r="ET143" s="193"/>
      <c r="EU143" s="193"/>
      <c r="EV143" s="193"/>
      <c r="EW143" s="193"/>
      <c r="EX143" s="193"/>
      <c r="EY143" s="193"/>
      <c r="EZ143" s="193"/>
      <c r="FA143" s="193"/>
      <c r="FB143" s="193"/>
      <c r="FC143" s="193"/>
      <c r="FD143" s="193"/>
      <c r="FE143" s="193"/>
      <c r="FF143" s="193"/>
      <c r="FG143" s="193"/>
      <c r="FH143" s="193"/>
      <c r="FI143" s="193"/>
      <c r="FJ143" s="193"/>
      <c r="FK143" s="193"/>
    </row>
    <row r="144">
      <c r="A144" s="178"/>
      <c r="B144" s="178"/>
      <c r="C144" s="227"/>
      <c r="D144" s="178"/>
      <c r="E144" s="178"/>
      <c r="F144" s="179"/>
      <c r="G144" s="228"/>
      <c r="H144" s="194"/>
      <c r="I144" s="194"/>
      <c r="J144" s="182"/>
      <c r="K144" s="182"/>
      <c r="L144" s="183"/>
      <c r="M144" s="184"/>
      <c r="N144" s="183"/>
      <c r="O144" s="185"/>
      <c r="P144" s="186"/>
      <c r="Q144" s="186"/>
      <c r="R144" s="187"/>
      <c r="S144" s="188"/>
      <c r="T144" s="189" t="b">
        <v>0</v>
      </c>
      <c r="U144" s="189" t="b">
        <v>0</v>
      </c>
      <c r="V144" s="189" t="b">
        <v>0</v>
      </c>
      <c r="W144" s="189" t="b">
        <v>0</v>
      </c>
      <c r="X144" s="189" t="b">
        <v>0</v>
      </c>
      <c r="Y144" s="189" t="b">
        <v>0</v>
      </c>
      <c r="Z144" s="189" t="b">
        <v>0</v>
      </c>
      <c r="AA144" s="189" t="b">
        <v>0</v>
      </c>
      <c r="AB144" s="189" t="b">
        <v>0</v>
      </c>
      <c r="AC144" s="189" t="b">
        <v>0</v>
      </c>
      <c r="AD144" s="189" t="b">
        <v>0</v>
      </c>
      <c r="AE144" s="189" t="b">
        <v>0</v>
      </c>
      <c r="AF144" s="189" t="b">
        <v>0</v>
      </c>
      <c r="AG144" s="189" t="b">
        <v>0</v>
      </c>
      <c r="AH144" s="189" t="b">
        <v>0</v>
      </c>
      <c r="AI144" s="189" t="b">
        <v>0</v>
      </c>
      <c r="AJ144" s="189" t="b">
        <v>0</v>
      </c>
      <c r="AK144" s="189" t="b">
        <v>0</v>
      </c>
      <c r="AL144" s="189" t="b">
        <v>0</v>
      </c>
      <c r="AM144" s="185"/>
      <c r="AN144" s="190">
        <v>0.0</v>
      </c>
      <c r="AO144" s="190">
        <v>0.0</v>
      </c>
      <c r="AP144" s="190">
        <v>0.0</v>
      </c>
      <c r="AQ144" s="190">
        <v>0.0</v>
      </c>
      <c r="AR144" s="190">
        <v>0.0</v>
      </c>
      <c r="AS144" s="190">
        <v>0.0</v>
      </c>
      <c r="AT144" s="190">
        <v>0.0</v>
      </c>
      <c r="AU144" s="190">
        <v>0.0</v>
      </c>
      <c r="AV144" s="191">
        <v>0.0</v>
      </c>
      <c r="AW144" s="191">
        <v>0.0</v>
      </c>
      <c r="AX144" s="191">
        <v>0.0</v>
      </c>
      <c r="AY144" s="191">
        <v>0.0</v>
      </c>
      <c r="AZ144" s="191">
        <v>0.0</v>
      </c>
      <c r="BA144" s="191">
        <v>0.0</v>
      </c>
      <c r="BB144" s="191">
        <v>0.0</v>
      </c>
      <c r="BC144" s="191">
        <v>0.0</v>
      </c>
      <c r="BD144" s="190">
        <v>0.0</v>
      </c>
      <c r="BE144" s="190">
        <v>0.0</v>
      </c>
      <c r="BF144" s="190">
        <v>0.0</v>
      </c>
      <c r="BG144" s="190">
        <v>0.0</v>
      </c>
      <c r="BH144" s="190">
        <v>0.0</v>
      </c>
      <c r="BI144" s="190">
        <v>0.0</v>
      </c>
      <c r="BJ144" s="190">
        <v>0.0</v>
      </c>
      <c r="BK144" s="190">
        <v>0.0</v>
      </c>
      <c r="BL144" s="191">
        <v>0.0</v>
      </c>
      <c r="BM144" s="191">
        <v>0.0</v>
      </c>
      <c r="BN144" s="191">
        <v>0.0</v>
      </c>
      <c r="BO144" s="191">
        <v>0.0</v>
      </c>
      <c r="BP144" s="191">
        <v>0.0</v>
      </c>
      <c r="BQ144" s="191">
        <v>0.0</v>
      </c>
      <c r="BR144" s="191">
        <v>0.0</v>
      </c>
      <c r="BS144" s="191">
        <v>0.0</v>
      </c>
      <c r="BT144" s="193"/>
      <c r="BU144" s="191">
        <v>0.0</v>
      </c>
      <c r="BV144" s="191">
        <v>0.0</v>
      </c>
      <c r="BW144" s="191">
        <v>0.0</v>
      </c>
      <c r="BX144" s="191">
        <v>0.0</v>
      </c>
      <c r="BY144" s="191">
        <v>0.0</v>
      </c>
      <c r="BZ144" s="191">
        <v>0.0</v>
      </c>
      <c r="CA144" s="191">
        <v>0.0</v>
      </c>
      <c r="CB144" s="191">
        <v>0.0</v>
      </c>
      <c r="CC144" s="190">
        <v>0.0</v>
      </c>
      <c r="CD144" s="190">
        <v>0.0</v>
      </c>
      <c r="CE144" s="190">
        <v>0.0</v>
      </c>
      <c r="CF144" s="190">
        <v>0.0</v>
      </c>
      <c r="CG144" s="190">
        <v>0.0</v>
      </c>
      <c r="CH144" s="190">
        <v>0.0</v>
      </c>
      <c r="CI144" s="190">
        <v>0.0</v>
      </c>
      <c r="CJ144" s="190">
        <v>0.0</v>
      </c>
      <c r="CK144" s="191">
        <v>0.0</v>
      </c>
      <c r="CL144" s="191">
        <v>0.0</v>
      </c>
      <c r="CM144" s="191">
        <v>0.0</v>
      </c>
      <c r="CN144" s="191">
        <v>0.0</v>
      </c>
      <c r="CO144" s="191">
        <v>0.0</v>
      </c>
      <c r="CP144" s="191">
        <v>0.0</v>
      </c>
      <c r="CQ144" s="191">
        <v>0.0</v>
      </c>
      <c r="CR144" s="191">
        <v>0.0</v>
      </c>
      <c r="CS144" s="190">
        <v>0.0</v>
      </c>
      <c r="CT144" s="190">
        <v>0.0</v>
      </c>
      <c r="CU144" s="190">
        <v>0.0</v>
      </c>
      <c r="CV144" s="190">
        <v>0.0</v>
      </c>
      <c r="CW144" s="190">
        <v>0.0</v>
      </c>
      <c r="CX144" s="190">
        <v>0.0</v>
      </c>
      <c r="CY144" s="190">
        <v>0.0</v>
      </c>
      <c r="CZ144" s="190">
        <v>0.0</v>
      </c>
      <c r="DA144" s="191">
        <v>0.0</v>
      </c>
      <c r="DB144" s="191">
        <v>0.0</v>
      </c>
      <c r="DC144" s="191">
        <v>0.0</v>
      </c>
      <c r="DD144" s="191">
        <v>0.0</v>
      </c>
      <c r="DE144" s="191">
        <v>0.0</v>
      </c>
      <c r="DF144" s="191">
        <v>0.0</v>
      </c>
      <c r="DG144" s="191">
        <v>0.0</v>
      </c>
      <c r="DH144" s="191">
        <v>0.0</v>
      </c>
      <c r="DI144" s="193"/>
      <c r="DJ144" s="193"/>
      <c r="DK144" s="193"/>
      <c r="DL144" s="193"/>
      <c r="DM144" s="193"/>
      <c r="DN144" s="193"/>
      <c r="DO144" s="193"/>
      <c r="DP144" s="193"/>
      <c r="DQ144" s="193"/>
      <c r="DR144" s="193"/>
      <c r="DS144" s="193"/>
      <c r="DT144" s="193"/>
      <c r="DU144" s="193"/>
      <c r="DV144" s="193"/>
      <c r="DW144" s="193"/>
      <c r="DX144" s="193"/>
      <c r="DY144" s="193"/>
      <c r="DZ144" s="193"/>
      <c r="EA144" s="193"/>
      <c r="EB144" s="193"/>
      <c r="EC144" s="193"/>
      <c r="ED144" s="193"/>
      <c r="EE144" s="193"/>
      <c r="EF144" s="193"/>
      <c r="EG144" s="193"/>
      <c r="EH144" s="193"/>
      <c r="EI144" s="193"/>
      <c r="EJ144" s="193"/>
      <c r="EK144" s="193"/>
      <c r="EL144" s="193"/>
      <c r="EM144" s="193"/>
      <c r="EN144" s="193"/>
      <c r="EO144" s="193"/>
      <c r="EP144" s="193"/>
      <c r="EQ144" s="193"/>
      <c r="ER144" s="193"/>
      <c r="ES144" s="193"/>
      <c r="ET144" s="193"/>
      <c r="EU144" s="193"/>
      <c r="EV144" s="193"/>
      <c r="EW144" s="193"/>
      <c r="EX144" s="193"/>
      <c r="EY144" s="193"/>
      <c r="EZ144" s="193"/>
      <c r="FA144" s="193"/>
      <c r="FB144" s="193"/>
      <c r="FC144" s="193"/>
      <c r="FD144" s="193"/>
      <c r="FE144" s="193"/>
      <c r="FF144" s="193"/>
      <c r="FG144" s="193"/>
      <c r="FH144" s="193"/>
      <c r="FI144" s="193"/>
      <c r="FJ144" s="193"/>
      <c r="FK144" s="193"/>
    </row>
    <row r="145">
      <c r="A145" s="219"/>
      <c r="B145" s="219"/>
      <c r="C145" s="219"/>
      <c r="D145" s="219"/>
      <c r="E145" s="220"/>
      <c r="F145" s="220"/>
      <c r="G145" s="220"/>
      <c r="H145" s="220"/>
      <c r="I145" s="220"/>
      <c r="J145" s="220"/>
      <c r="K145" s="220"/>
      <c r="L145" s="220"/>
      <c r="M145" s="220"/>
      <c r="N145" s="220"/>
      <c r="O145" s="222"/>
      <c r="P145" s="222"/>
      <c r="Q145" s="222"/>
      <c r="R145" s="222"/>
      <c r="S145" s="223"/>
      <c r="T145" s="222" t="s">
        <v>633</v>
      </c>
      <c r="U145" s="222" t="s">
        <v>633</v>
      </c>
      <c r="V145" s="222" t="s">
        <v>633</v>
      </c>
      <c r="W145" s="222" t="s">
        <v>633</v>
      </c>
      <c r="X145" s="222" t="s">
        <v>633</v>
      </c>
      <c r="Y145" s="222" t="s">
        <v>633</v>
      </c>
      <c r="Z145" s="222" t="s">
        <v>633</v>
      </c>
      <c r="AA145" s="222" t="s">
        <v>633</v>
      </c>
      <c r="AB145" s="222" t="s">
        <v>633</v>
      </c>
      <c r="AC145" s="222" t="s">
        <v>633</v>
      </c>
      <c r="AD145" s="222" t="s">
        <v>633</v>
      </c>
      <c r="AE145" s="222" t="s">
        <v>633</v>
      </c>
      <c r="AF145" s="222" t="s">
        <v>633</v>
      </c>
      <c r="AG145" s="222" t="s">
        <v>633</v>
      </c>
      <c r="AH145" s="222" t="s">
        <v>633</v>
      </c>
      <c r="AI145" s="222" t="s">
        <v>633</v>
      </c>
      <c r="AJ145" s="222" t="s">
        <v>633</v>
      </c>
      <c r="AK145" s="222" t="s">
        <v>633</v>
      </c>
      <c r="AL145" s="222" t="s">
        <v>633</v>
      </c>
      <c r="AM145" s="222" t="s">
        <v>633</v>
      </c>
      <c r="AN145" s="229">
        <f t="shared" ref="AN145:DH145" si="4">SUM(AN4:AN111)</f>
        <v>2</v>
      </c>
      <c r="AO145" s="229">
        <f t="shared" si="4"/>
        <v>16</v>
      </c>
      <c r="AP145" s="229">
        <f t="shared" si="4"/>
        <v>21</v>
      </c>
      <c r="AQ145" s="229">
        <f t="shared" si="4"/>
        <v>17</v>
      </c>
      <c r="AR145" s="229">
        <f t="shared" si="4"/>
        <v>16</v>
      </c>
      <c r="AS145" s="229">
        <f t="shared" si="4"/>
        <v>11</v>
      </c>
      <c r="AT145" s="229">
        <f t="shared" si="4"/>
        <v>12</v>
      </c>
      <c r="AU145" s="229">
        <f t="shared" si="4"/>
        <v>12</v>
      </c>
      <c r="AV145" s="229">
        <f t="shared" si="4"/>
        <v>8</v>
      </c>
      <c r="AW145" s="229">
        <f t="shared" si="4"/>
        <v>11</v>
      </c>
      <c r="AX145" s="229">
        <f t="shared" si="4"/>
        <v>11</v>
      </c>
      <c r="AY145" s="229">
        <f t="shared" si="4"/>
        <v>10</v>
      </c>
      <c r="AZ145" s="229">
        <f t="shared" si="4"/>
        <v>19</v>
      </c>
      <c r="BA145" s="229">
        <f t="shared" si="4"/>
        <v>21</v>
      </c>
      <c r="BB145" s="229">
        <f t="shared" si="4"/>
        <v>14</v>
      </c>
      <c r="BC145" s="229">
        <f t="shared" si="4"/>
        <v>11</v>
      </c>
      <c r="BD145" s="229">
        <f t="shared" si="4"/>
        <v>6</v>
      </c>
      <c r="BE145" s="229">
        <f t="shared" si="4"/>
        <v>19</v>
      </c>
      <c r="BF145" s="229">
        <f t="shared" si="4"/>
        <v>16</v>
      </c>
      <c r="BG145" s="229">
        <f t="shared" si="4"/>
        <v>13</v>
      </c>
      <c r="BH145" s="229">
        <f t="shared" si="4"/>
        <v>14</v>
      </c>
      <c r="BI145" s="229">
        <f t="shared" si="4"/>
        <v>13</v>
      </c>
      <c r="BJ145" s="229">
        <f t="shared" si="4"/>
        <v>11</v>
      </c>
      <c r="BK145" s="229">
        <f t="shared" si="4"/>
        <v>12</v>
      </c>
      <c r="BL145" s="229">
        <f t="shared" si="4"/>
        <v>11</v>
      </c>
      <c r="BM145" s="229">
        <f t="shared" si="4"/>
        <v>14</v>
      </c>
      <c r="BN145" s="229">
        <f t="shared" si="4"/>
        <v>17</v>
      </c>
      <c r="BO145" s="229">
        <f t="shared" si="4"/>
        <v>18</v>
      </c>
      <c r="BP145" s="229">
        <f t="shared" si="4"/>
        <v>20</v>
      </c>
      <c r="BQ145" s="229">
        <f t="shared" si="4"/>
        <v>18</v>
      </c>
      <c r="BR145" s="229">
        <f t="shared" si="4"/>
        <v>13</v>
      </c>
      <c r="BS145" s="229">
        <f t="shared" si="4"/>
        <v>9</v>
      </c>
      <c r="BT145" s="229">
        <f t="shared" si="4"/>
        <v>0</v>
      </c>
      <c r="BU145" s="229">
        <f t="shared" si="4"/>
        <v>3</v>
      </c>
      <c r="BV145" s="229">
        <f t="shared" si="4"/>
        <v>10</v>
      </c>
      <c r="BW145" s="229">
        <f t="shared" si="4"/>
        <v>13</v>
      </c>
      <c r="BX145" s="229">
        <f t="shared" si="4"/>
        <v>12</v>
      </c>
      <c r="BY145" s="229">
        <f t="shared" si="4"/>
        <v>17</v>
      </c>
      <c r="BZ145" s="229">
        <f t="shared" si="4"/>
        <v>15</v>
      </c>
      <c r="CA145" s="229">
        <f t="shared" si="4"/>
        <v>9</v>
      </c>
      <c r="CB145" s="229">
        <f t="shared" si="4"/>
        <v>6</v>
      </c>
      <c r="CC145" s="229">
        <f t="shared" si="4"/>
        <v>5</v>
      </c>
      <c r="CD145" s="229">
        <f t="shared" si="4"/>
        <v>14</v>
      </c>
      <c r="CE145" s="229">
        <f t="shared" si="4"/>
        <v>17</v>
      </c>
      <c r="CF145" s="229">
        <f t="shared" si="4"/>
        <v>16</v>
      </c>
      <c r="CG145" s="229">
        <f t="shared" si="4"/>
        <v>15</v>
      </c>
      <c r="CH145" s="229">
        <f t="shared" si="4"/>
        <v>10</v>
      </c>
      <c r="CI145" s="229">
        <f t="shared" si="4"/>
        <v>14</v>
      </c>
      <c r="CJ145" s="229">
        <f t="shared" si="4"/>
        <v>9</v>
      </c>
      <c r="CK145" s="229">
        <f t="shared" si="4"/>
        <v>8</v>
      </c>
      <c r="CL145" s="229">
        <f t="shared" si="4"/>
        <v>10</v>
      </c>
      <c r="CM145" s="229">
        <f t="shared" si="4"/>
        <v>9</v>
      </c>
      <c r="CN145" s="229">
        <f t="shared" si="4"/>
        <v>8</v>
      </c>
      <c r="CO145" s="229">
        <f t="shared" si="4"/>
        <v>13</v>
      </c>
      <c r="CP145" s="229">
        <f t="shared" si="4"/>
        <v>15</v>
      </c>
      <c r="CQ145" s="229">
        <f t="shared" si="4"/>
        <v>14</v>
      </c>
      <c r="CR145" s="229">
        <f t="shared" si="4"/>
        <v>10</v>
      </c>
      <c r="CS145" s="229">
        <f t="shared" si="4"/>
        <v>4</v>
      </c>
      <c r="CT145" s="229">
        <f t="shared" si="4"/>
        <v>11</v>
      </c>
      <c r="CU145" s="229">
        <f t="shared" si="4"/>
        <v>8</v>
      </c>
      <c r="CV145" s="229">
        <f t="shared" si="4"/>
        <v>12</v>
      </c>
      <c r="CW145" s="229">
        <f t="shared" si="4"/>
        <v>12</v>
      </c>
      <c r="CX145" s="229">
        <f t="shared" si="4"/>
        <v>9</v>
      </c>
      <c r="CY145" s="229">
        <f t="shared" si="4"/>
        <v>7</v>
      </c>
      <c r="CZ145" s="229">
        <f t="shared" si="4"/>
        <v>7</v>
      </c>
      <c r="DA145" s="229">
        <f t="shared" si="4"/>
        <v>8</v>
      </c>
      <c r="DB145" s="229">
        <f t="shared" si="4"/>
        <v>10</v>
      </c>
      <c r="DC145" s="229">
        <f t="shared" si="4"/>
        <v>11</v>
      </c>
      <c r="DD145" s="229">
        <f t="shared" si="4"/>
        <v>16</v>
      </c>
      <c r="DE145" s="229">
        <f t="shared" si="4"/>
        <v>18</v>
      </c>
      <c r="DF145" s="229">
        <f t="shared" si="4"/>
        <v>13</v>
      </c>
      <c r="DG145" s="229">
        <f t="shared" si="4"/>
        <v>8</v>
      </c>
      <c r="DH145" s="229">
        <f t="shared" si="4"/>
        <v>6</v>
      </c>
      <c r="DI145" s="154"/>
      <c r="DJ145" s="154"/>
      <c r="DK145" s="154"/>
      <c r="DL145" s="154"/>
      <c r="DM145" s="154"/>
      <c r="DN145" s="154"/>
      <c r="DO145" s="154"/>
      <c r="DP145" s="154"/>
      <c r="DQ145" s="154"/>
      <c r="DR145" s="154"/>
      <c r="DS145" s="154"/>
      <c r="DT145" s="154"/>
      <c r="DU145" s="154"/>
      <c r="DV145" s="154"/>
      <c r="DW145" s="154"/>
      <c r="DX145" s="154"/>
      <c r="DY145" s="154"/>
      <c r="DZ145" s="154"/>
      <c r="EA145" s="154"/>
      <c r="EB145" s="154"/>
      <c r="EC145" s="154"/>
      <c r="ED145" s="154"/>
      <c r="EE145" s="154"/>
      <c r="EF145" s="154"/>
      <c r="EG145" s="154"/>
      <c r="EH145" s="154"/>
      <c r="EI145" s="154"/>
      <c r="EJ145" s="154"/>
      <c r="EK145" s="154"/>
      <c r="EL145" s="154"/>
      <c r="EM145" s="154"/>
      <c r="EN145" s="154"/>
      <c r="EO145" s="154"/>
      <c r="EP145" s="154"/>
      <c r="EQ145" s="154"/>
      <c r="ER145" s="154"/>
      <c r="ES145" s="154"/>
      <c r="ET145" s="154"/>
      <c r="EU145" s="154"/>
      <c r="EV145" s="154"/>
      <c r="EW145" s="154"/>
      <c r="EX145" s="154"/>
      <c r="EY145" s="154"/>
      <c r="EZ145" s="154"/>
      <c r="FA145" s="154"/>
      <c r="FB145" s="154"/>
      <c r="FC145" s="154"/>
      <c r="FD145" s="154"/>
      <c r="FE145" s="154"/>
      <c r="FF145" s="154"/>
      <c r="FG145" s="154"/>
      <c r="FH145" s="154"/>
      <c r="FI145" s="230">
        <f t="shared" ref="FI145:FK145" si="5">SUM(FI147:FI273)</f>
        <v>0</v>
      </c>
      <c r="FJ145" s="230">
        <f t="shared" si="5"/>
        <v>0</v>
      </c>
      <c r="FK145" s="230">
        <f t="shared" si="5"/>
        <v>0</v>
      </c>
    </row>
  </sheetData>
  <mergeCells count="19">
    <mergeCell ref="CK124:CR124"/>
    <mergeCell ref="CS124:CZ124"/>
    <mergeCell ref="DA124:DH124"/>
    <mergeCell ref="P124:R124"/>
    <mergeCell ref="AN124:AU124"/>
    <mergeCell ref="AV124:BC124"/>
    <mergeCell ref="BD124:BK124"/>
    <mergeCell ref="BL124:BS124"/>
    <mergeCell ref="BU124:CB124"/>
    <mergeCell ref="CC124:CJ124"/>
    <mergeCell ref="CS125:CZ125"/>
    <mergeCell ref="DA125:DH125"/>
    <mergeCell ref="AN125:AU125"/>
    <mergeCell ref="AV125:BC125"/>
    <mergeCell ref="BD125:BK125"/>
    <mergeCell ref="BL125:BS125"/>
    <mergeCell ref="BU125:CB125"/>
    <mergeCell ref="CC125:CJ125"/>
    <mergeCell ref="CK125:CR125"/>
  </mergeCells>
  <dataValidations>
    <dataValidation type="list" allowBlank="1" showErrorMessage="1" sqref="F2:F123 F126:G144">
      <formula1>"trained,untrained,can train others"</formula1>
    </dataValidation>
    <dataValidation type="list" allowBlank="1" showErrorMessage="1" sqref="E2:E123 E126:E144">
      <formula1>"Yes! ,Not Yet,Missed it"</formula1>
    </dataValidation>
    <dataValidation type="list" allowBlank="1" showErrorMessage="1" sqref="P2:Q123 P126:Q144">
      <formula1>"Thurs 12-1,Thurs 1-2,Thurs 4-5,Friday 10-11am,Friday 2-3pm"</formula1>
    </dataValidation>
    <dataValidation type="list" allowBlank="1" showErrorMessage="1" sqref="G2:G11 G13:G20 G30:G123">
      <formula1>"called,cool cat caller,returner CALL ME,NEW PLEDGER TMR CALL ME,new pledger call me ,NO CALL,just text all g"</formula1>
    </dataValidation>
    <dataValidation type="list" allowBlank="1" showErrorMessage="1" sqref="R71">
      <formula1>"Yes! 6-7pm,Interested, but can't make that time,lowk pitched"</formula1>
    </dataValidation>
    <dataValidation type="list" allowBlank="1" showErrorMessage="1" sqref="G12">
      <formula1>"called,cool cat caller,returner CALL ME,NEW PLEDGER TMR CALL ME,new pledger call me ,captain call me!"</formula1>
    </dataValidation>
    <dataValidation type="list" allowBlank="1" showErrorMessage="1" sqref="R2:R70 R72:R123 R126:R144">
      <formula1>"Yes! 6-7pm,Interested, but can't make that time"</formula1>
    </dataValidation>
    <dataValidation type="list" allowBlank="1" showErrorMessage="1" sqref="G21:G29">
      <formula1>"called,cool cat caller,returner CALL ME,NEW PLEDGER TMR CALL ME,new pledger call me ,just text all g"</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2.88"/>
  </cols>
  <sheetData>
    <row r="1">
      <c r="A1" s="123" t="s">
        <v>634</v>
      </c>
      <c r="B1" s="123" t="s">
        <v>635</v>
      </c>
      <c r="C1" s="123" t="s">
        <v>636</v>
      </c>
      <c r="D1" s="123" t="s">
        <v>87</v>
      </c>
      <c r="E1" s="123" t="s">
        <v>86</v>
      </c>
      <c r="F1" s="123" t="s">
        <v>637</v>
      </c>
      <c r="G1" s="123" t="s">
        <v>638</v>
      </c>
      <c r="H1" s="123" t="s">
        <v>639</v>
      </c>
      <c r="I1" s="123" t="s">
        <v>640</v>
      </c>
      <c r="P1" s="231"/>
    </row>
    <row r="2">
      <c r="A2" s="123" t="s">
        <v>190</v>
      </c>
      <c r="B2" s="123" t="s">
        <v>186</v>
      </c>
      <c r="P2" s="231"/>
    </row>
    <row r="3">
      <c r="A3" s="123" t="s">
        <v>190</v>
      </c>
      <c r="B3" s="123" t="s">
        <v>518</v>
      </c>
      <c r="P3" s="231"/>
    </row>
    <row r="4">
      <c r="A4" s="123" t="s">
        <v>190</v>
      </c>
      <c r="B4" s="123" t="s">
        <v>134</v>
      </c>
      <c r="P4" s="231"/>
    </row>
    <row r="5">
      <c r="A5" s="123" t="s">
        <v>190</v>
      </c>
      <c r="B5" s="123" t="s">
        <v>297</v>
      </c>
      <c r="P5" s="231"/>
    </row>
    <row r="6">
      <c r="A6" s="123" t="s">
        <v>190</v>
      </c>
      <c r="B6" s="123" t="s">
        <v>641</v>
      </c>
      <c r="P6" s="231"/>
    </row>
    <row r="7">
      <c r="A7" s="123" t="s">
        <v>190</v>
      </c>
      <c r="B7" s="123" t="s">
        <v>210</v>
      </c>
      <c r="P7" s="231"/>
    </row>
    <row r="8">
      <c r="A8" s="123" t="s">
        <v>642</v>
      </c>
      <c r="B8" s="123" t="s">
        <v>175</v>
      </c>
      <c r="P8" s="231"/>
    </row>
    <row r="9">
      <c r="A9" s="123" t="s">
        <v>190</v>
      </c>
      <c r="B9" s="123" t="s">
        <v>286</v>
      </c>
      <c r="P9" s="231"/>
    </row>
    <row r="10">
      <c r="A10" s="232"/>
      <c r="P10" s="231"/>
    </row>
    <row r="11">
      <c r="A11" s="232"/>
      <c r="P11" s="231"/>
    </row>
    <row r="12">
      <c r="A12" s="232"/>
      <c r="P12" s="231"/>
    </row>
    <row r="13">
      <c r="A13" s="232"/>
      <c r="P13" s="231"/>
    </row>
    <row r="14">
      <c r="A14" s="232"/>
      <c r="P14" s="231"/>
    </row>
    <row r="15">
      <c r="A15" s="232"/>
      <c r="P15" s="231"/>
    </row>
    <row r="16">
      <c r="A16" s="232"/>
      <c r="P16" s="231"/>
    </row>
    <row r="17">
      <c r="A17" s="232"/>
      <c r="P17" s="231"/>
    </row>
    <row r="18">
      <c r="A18" s="232"/>
      <c r="P18" s="231"/>
    </row>
    <row r="19">
      <c r="A19" s="232"/>
      <c r="P19" s="231"/>
    </row>
    <row r="20">
      <c r="A20" s="232"/>
      <c r="P20" s="231"/>
    </row>
    <row r="21">
      <c r="A21" s="232"/>
      <c r="P21" s="231"/>
    </row>
    <row r="22">
      <c r="A22" s="232"/>
      <c r="P22" s="231"/>
    </row>
    <row r="23">
      <c r="A23" s="232"/>
      <c r="P23" s="231"/>
    </row>
    <row r="24">
      <c r="A24" s="232"/>
      <c r="P24" s="231"/>
    </row>
    <row r="25">
      <c r="A25" s="232"/>
      <c r="P25" s="231"/>
    </row>
    <row r="26">
      <c r="A26" s="232"/>
      <c r="P26" s="231"/>
    </row>
    <row r="27">
      <c r="A27" s="232"/>
      <c r="P27" s="231"/>
    </row>
    <row r="28">
      <c r="A28" s="232"/>
      <c r="P28" s="231"/>
    </row>
    <row r="29">
      <c r="A29" s="232"/>
      <c r="P29" s="231"/>
    </row>
    <row r="30">
      <c r="A30" s="232"/>
      <c r="P30" s="231"/>
    </row>
    <row r="31">
      <c r="A31" s="232"/>
      <c r="P31" s="231"/>
    </row>
    <row r="32">
      <c r="A32" s="232"/>
      <c r="P32" s="231"/>
    </row>
    <row r="33">
      <c r="A33" s="232"/>
      <c r="P33" s="231"/>
    </row>
    <row r="34">
      <c r="A34" s="232"/>
      <c r="P34" s="231"/>
    </row>
    <row r="35">
      <c r="A35" s="232"/>
      <c r="P35" s="231"/>
    </row>
    <row r="36">
      <c r="A36" s="232"/>
      <c r="P36" s="231"/>
    </row>
    <row r="37">
      <c r="A37" s="232"/>
      <c r="P37" s="231"/>
    </row>
    <row r="38">
      <c r="A38" s="232"/>
      <c r="P38" s="231"/>
    </row>
    <row r="39">
      <c r="A39" s="232"/>
      <c r="P39" s="231"/>
    </row>
    <row r="40">
      <c r="A40" s="232"/>
      <c r="P40" s="231"/>
    </row>
    <row r="41">
      <c r="A41" s="232"/>
      <c r="P41" s="231"/>
    </row>
    <row r="42">
      <c r="A42" s="232"/>
      <c r="P42" s="231"/>
    </row>
    <row r="43">
      <c r="A43" s="232"/>
      <c r="P43" s="231"/>
    </row>
    <row r="44">
      <c r="A44" s="232"/>
      <c r="P44" s="231"/>
    </row>
    <row r="45">
      <c r="A45" s="232"/>
      <c r="P45" s="231"/>
    </row>
    <row r="46">
      <c r="A46" s="232"/>
      <c r="P46" s="231"/>
    </row>
    <row r="47">
      <c r="A47" s="232"/>
      <c r="P47" s="231"/>
    </row>
    <row r="48">
      <c r="A48" s="232"/>
      <c r="P48" s="231"/>
    </row>
    <row r="49">
      <c r="A49" s="232"/>
      <c r="P49" s="231"/>
    </row>
    <row r="50">
      <c r="A50" s="232"/>
      <c r="P50" s="231"/>
    </row>
    <row r="51">
      <c r="A51" s="232"/>
      <c r="P51" s="231"/>
    </row>
    <row r="52">
      <c r="A52" s="232"/>
      <c r="P52" s="231"/>
    </row>
    <row r="53">
      <c r="A53" s="232"/>
      <c r="P53" s="231"/>
    </row>
    <row r="54">
      <c r="A54" s="232"/>
      <c r="P54" s="231"/>
    </row>
    <row r="55">
      <c r="A55" s="232"/>
      <c r="P55" s="231"/>
    </row>
    <row r="56">
      <c r="A56" s="232"/>
      <c r="P56" s="231"/>
    </row>
    <row r="57">
      <c r="A57" s="232"/>
      <c r="P57" s="231"/>
    </row>
    <row r="58">
      <c r="A58" s="232"/>
      <c r="P58" s="231"/>
    </row>
    <row r="59">
      <c r="A59" s="232"/>
      <c r="P59" s="231"/>
    </row>
    <row r="60">
      <c r="A60" s="232"/>
      <c r="P60" s="231"/>
    </row>
    <row r="61">
      <c r="A61" s="232"/>
      <c r="P61" s="231"/>
    </row>
    <row r="62">
      <c r="A62" s="232"/>
      <c r="P62" s="231"/>
    </row>
    <row r="63">
      <c r="A63" s="232"/>
      <c r="P63" s="231"/>
    </row>
    <row r="64">
      <c r="A64" s="232"/>
      <c r="P64" s="231"/>
    </row>
    <row r="65">
      <c r="A65" s="232"/>
      <c r="P65" s="231"/>
    </row>
    <row r="66">
      <c r="A66" s="232"/>
      <c r="P66" s="231"/>
    </row>
    <row r="67">
      <c r="A67" s="232"/>
      <c r="P67" s="231"/>
    </row>
    <row r="68">
      <c r="A68" s="232"/>
      <c r="P68" s="231"/>
    </row>
    <row r="69">
      <c r="A69" s="232"/>
      <c r="P69" s="231"/>
    </row>
    <row r="70">
      <c r="A70" s="232"/>
      <c r="P70" s="231"/>
    </row>
    <row r="71">
      <c r="A71" s="232"/>
      <c r="P71" s="231"/>
    </row>
    <row r="72">
      <c r="A72" s="232"/>
      <c r="P72" s="231"/>
    </row>
    <row r="73">
      <c r="A73" s="232"/>
      <c r="P73" s="231"/>
    </row>
    <row r="74">
      <c r="A74" s="232"/>
      <c r="P74" s="231"/>
    </row>
    <row r="75">
      <c r="A75" s="232"/>
      <c r="P75" s="231"/>
    </row>
    <row r="76">
      <c r="A76" s="232"/>
      <c r="P76" s="231"/>
    </row>
    <row r="77">
      <c r="A77" s="232"/>
      <c r="P77" s="231"/>
    </row>
    <row r="78">
      <c r="A78" s="232"/>
      <c r="P78" s="231"/>
    </row>
    <row r="79">
      <c r="A79" s="232"/>
      <c r="P79" s="231"/>
    </row>
    <row r="80">
      <c r="A80" s="232"/>
      <c r="P80" s="231"/>
    </row>
    <row r="81">
      <c r="A81" s="232"/>
      <c r="P81" s="231"/>
    </row>
    <row r="82">
      <c r="A82" s="232"/>
      <c r="P82" s="231"/>
    </row>
    <row r="83">
      <c r="A83" s="232"/>
      <c r="P83" s="231"/>
    </row>
    <row r="84">
      <c r="A84" s="232"/>
      <c r="P84" s="231"/>
    </row>
    <row r="85">
      <c r="A85" s="232"/>
      <c r="P85" s="231"/>
    </row>
    <row r="86">
      <c r="A86" s="232"/>
      <c r="P86" s="231"/>
    </row>
    <row r="87">
      <c r="A87" s="232"/>
      <c r="P87" s="231"/>
    </row>
    <row r="88">
      <c r="A88" s="232"/>
      <c r="P88" s="231"/>
    </row>
    <row r="89">
      <c r="A89" s="232"/>
      <c r="P89" s="231"/>
    </row>
    <row r="90">
      <c r="A90" s="232"/>
      <c r="P90" s="231"/>
    </row>
    <row r="91">
      <c r="A91" s="232"/>
      <c r="P91" s="231"/>
    </row>
    <row r="92">
      <c r="A92" s="232"/>
      <c r="P92" s="231"/>
    </row>
    <row r="93">
      <c r="A93" s="232"/>
      <c r="P93" s="231"/>
    </row>
    <row r="94">
      <c r="A94" s="232"/>
      <c r="P94" s="231"/>
    </row>
    <row r="95">
      <c r="A95" s="232"/>
      <c r="P95" s="231"/>
    </row>
    <row r="96">
      <c r="A96" s="232"/>
      <c r="P96" s="231"/>
    </row>
    <row r="97">
      <c r="A97" s="232"/>
      <c r="P97" s="231"/>
    </row>
    <row r="98">
      <c r="A98" s="232"/>
      <c r="P98" s="231"/>
    </row>
    <row r="99">
      <c r="A99" s="232"/>
      <c r="P99" s="231"/>
    </row>
    <row r="100">
      <c r="A100" s="232"/>
      <c r="P100" s="231"/>
    </row>
    <row r="101">
      <c r="A101" s="232"/>
      <c r="P101" s="231"/>
    </row>
    <row r="102">
      <c r="A102" s="232"/>
      <c r="P102" s="231"/>
    </row>
    <row r="103">
      <c r="A103" s="232"/>
      <c r="P103" s="231"/>
    </row>
    <row r="104">
      <c r="A104" s="232"/>
      <c r="P104" s="231"/>
    </row>
    <row r="105">
      <c r="A105" s="232"/>
      <c r="P105" s="231"/>
    </row>
    <row r="106">
      <c r="A106" s="232"/>
      <c r="P106" s="231"/>
    </row>
    <row r="107">
      <c r="A107" s="232"/>
      <c r="P107" s="231"/>
    </row>
    <row r="108">
      <c r="A108" s="232"/>
      <c r="P108" s="231"/>
    </row>
    <row r="109">
      <c r="A109" s="232"/>
      <c r="P109" s="231"/>
    </row>
    <row r="110">
      <c r="A110" s="232"/>
      <c r="P110" s="231"/>
    </row>
    <row r="111">
      <c r="A111" s="232"/>
      <c r="P111" s="231"/>
    </row>
    <row r="112">
      <c r="A112" s="232"/>
      <c r="P112" s="231"/>
    </row>
    <row r="113">
      <c r="A113" s="232"/>
      <c r="P113" s="231"/>
    </row>
    <row r="114">
      <c r="A114" s="232"/>
      <c r="P114" s="231"/>
    </row>
    <row r="115">
      <c r="A115" s="232"/>
      <c r="P115" s="231"/>
    </row>
    <row r="116">
      <c r="A116" s="232"/>
      <c r="P116" s="231"/>
    </row>
    <row r="117">
      <c r="A117" s="232"/>
      <c r="P117" s="231"/>
    </row>
    <row r="118">
      <c r="A118" s="232"/>
      <c r="P118" s="231"/>
    </row>
    <row r="119">
      <c r="A119" s="232"/>
      <c r="P119" s="231"/>
    </row>
    <row r="120">
      <c r="A120" s="232"/>
      <c r="P120" s="231"/>
    </row>
    <row r="121">
      <c r="A121" s="232"/>
      <c r="P121" s="231"/>
    </row>
    <row r="122">
      <c r="A122" s="232"/>
      <c r="P122" s="231"/>
    </row>
    <row r="123">
      <c r="A123" s="232"/>
      <c r="P123" s="231"/>
    </row>
    <row r="124">
      <c r="A124" s="232"/>
      <c r="P124" s="231"/>
    </row>
    <row r="125">
      <c r="A125" s="232"/>
      <c r="P125" s="231"/>
    </row>
    <row r="126">
      <c r="A126" s="232"/>
      <c r="P126" s="231"/>
    </row>
    <row r="127">
      <c r="A127" s="232"/>
      <c r="P127" s="231"/>
    </row>
    <row r="128">
      <c r="A128" s="232"/>
      <c r="P128" s="231"/>
    </row>
    <row r="129">
      <c r="A129" s="232"/>
      <c r="P129" s="231"/>
    </row>
    <row r="130">
      <c r="A130" s="232"/>
      <c r="P130" s="231"/>
    </row>
    <row r="131">
      <c r="A131" s="232"/>
      <c r="P131" s="231"/>
    </row>
    <row r="132">
      <c r="A132" s="232"/>
      <c r="P132" s="231"/>
    </row>
    <row r="133">
      <c r="A133" s="232"/>
      <c r="P133" s="231"/>
    </row>
    <row r="134">
      <c r="A134" s="232"/>
      <c r="P134" s="231"/>
    </row>
    <row r="135">
      <c r="A135" s="232"/>
      <c r="P135" s="231"/>
    </row>
    <row r="136">
      <c r="A136" s="232"/>
      <c r="P136" s="231"/>
    </row>
    <row r="137">
      <c r="A137" s="232"/>
      <c r="P137" s="231"/>
    </row>
    <row r="138">
      <c r="A138" s="232"/>
      <c r="P138" s="231"/>
    </row>
    <row r="139">
      <c r="A139" s="232"/>
      <c r="P139" s="231"/>
    </row>
    <row r="140">
      <c r="A140" s="232"/>
      <c r="P140" s="231"/>
    </row>
    <row r="141">
      <c r="A141" s="232"/>
      <c r="P141" s="231"/>
    </row>
    <row r="142">
      <c r="A142" s="232"/>
      <c r="P142" s="231"/>
    </row>
    <row r="143">
      <c r="A143" s="232"/>
      <c r="P143" s="231"/>
    </row>
    <row r="144">
      <c r="A144" s="232"/>
      <c r="P144" s="231"/>
    </row>
    <row r="145">
      <c r="A145" s="232"/>
      <c r="P145" s="231"/>
    </row>
    <row r="146">
      <c r="A146" s="232"/>
      <c r="P146" s="231"/>
    </row>
    <row r="147">
      <c r="A147" s="232"/>
      <c r="P147" s="231"/>
    </row>
    <row r="148">
      <c r="A148" s="232"/>
      <c r="P148" s="231"/>
    </row>
    <row r="149">
      <c r="A149" s="232"/>
      <c r="P149" s="231"/>
    </row>
    <row r="150">
      <c r="A150" s="232"/>
      <c r="P150" s="231"/>
    </row>
    <row r="151">
      <c r="A151" s="232"/>
      <c r="P151" s="231"/>
    </row>
    <row r="152">
      <c r="A152" s="232"/>
      <c r="P152" s="231"/>
    </row>
    <row r="153">
      <c r="A153" s="232"/>
      <c r="P153" s="231"/>
    </row>
    <row r="154">
      <c r="A154" s="232"/>
      <c r="P154" s="231"/>
    </row>
    <row r="155">
      <c r="A155" s="232"/>
      <c r="P155" s="231"/>
    </row>
    <row r="156">
      <c r="A156" s="232"/>
      <c r="P156" s="231"/>
    </row>
    <row r="157">
      <c r="A157" s="232"/>
      <c r="P157" s="231"/>
    </row>
    <row r="158">
      <c r="A158" s="232"/>
      <c r="P158" s="231"/>
    </row>
    <row r="159">
      <c r="A159" s="232"/>
      <c r="P159" s="231"/>
    </row>
    <row r="160">
      <c r="A160" s="232"/>
      <c r="P160" s="231"/>
    </row>
    <row r="161">
      <c r="A161" s="232"/>
      <c r="P161" s="231"/>
    </row>
    <row r="162">
      <c r="A162" s="232"/>
      <c r="P162" s="231"/>
    </row>
    <row r="163">
      <c r="A163" s="232"/>
      <c r="P163" s="231"/>
    </row>
    <row r="164">
      <c r="A164" s="232"/>
      <c r="P164" s="231"/>
    </row>
    <row r="165">
      <c r="A165" s="232"/>
      <c r="P165" s="231"/>
    </row>
    <row r="166">
      <c r="A166" s="232"/>
      <c r="P166" s="231"/>
    </row>
    <row r="167">
      <c r="A167" s="232"/>
      <c r="P167" s="231"/>
    </row>
    <row r="168">
      <c r="A168" s="232"/>
      <c r="P168" s="231"/>
    </row>
    <row r="169">
      <c r="A169" s="232"/>
      <c r="P169" s="231"/>
    </row>
    <row r="170">
      <c r="A170" s="232"/>
      <c r="P170" s="231"/>
    </row>
    <row r="171">
      <c r="A171" s="232"/>
      <c r="P171" s="231"/>
    </row>
    <row r="172">
      <c r="A172" s="232"/>
      <c r="P172" s="231"/>
    </row>
    <row r="173">
      <c r="A173" s="232"/>
      <c r="P173" s="231"/>
    </row>
    <row r="174">
      <c r="A174" s="232"/>
      <c r="P174" s="231"/>
    </row>
    <row r="175">
      <c r="A175" s="232"/>
      <c r="P175" s="231"/>
    </row>
    <row r="176">
      <c r="A176" s="232"/>
      <c r="P176" s="231"/>
    </row>
    <row r="177">
      <c r="A177" s="232"/>
      <c r="P177" s="231"/>
    </row>
    <row r="178">
      <c r="A178" s="232"/>
      <c r="P178" s="231"/>
    </row>
    <row r="179">
      <c r="A179" s="232"/>
      <c r="P179" s="231"/>
    </row>
    <row r="180">
      <c r="A180" s="232"/>
      <c r="P180" s="231"/>
    </row>
    <row r="181">
      <c r="A181" s="232"/>
      <c r="P181" s="231"/>
    </row>
    <row r="182">
      <c r="A182" s="232"/>
      <c r="P182" s="231"/>
    </row>
    <row r="183">
      <c r="A183" s="232"/>
      <c r="P183" s="231"/>
    </row>
    <row r="184">
      <c r="A184" s="232"/>
      <c r="P184" s="231"/>
    </row>
    <row r="185">
      <c r="A185" s="232"/>
      <c r="P185" s="231"/>
    </row>
    <row r="186">
      <c r="A186" s="232"/>
      <c r="P186" s="231"/>
    </row>
    <row r="187">
      <c r="A187" s="232"/>
      <c r="P187" s="231"/>
    </row>
    <row r="188">
      <c r="A188" s="232"/>
      <c r="P188" s="231"/>
    </row>
    <row r="189">
      <c r="A189" s="232"/>
      <c r="P189" s="231"/>
    </row>
    <row r="190">
      <c r="A190" s="232"/>
      <c r="P190" s="231"/>
    </row>
    <row r="191">
      <c r="A191" s="232"/>
      <c r="P191" s="231"/>
    </row>
    <row r="192">
      <c r="A192" s="232"/>
      <c r="P192" s="231"/>
    </row>
    <row r="193">
      <c r="A193" s="232"/>
      <c r="P193" s="231"/>
    </row>
    <row r="194">
      <c r="A194" s="232"/>
      <c r="P194" s="231"/>
    </row>
    <row r="195">
      <c r="A195" s="232"/>
      <c r="P195" s="231"/>
    </row>
    <row r="196">
      <c r="A196" s="232"/>
      <c r="P196" s="231"/>
    </row>
    <row r="197">
      <c r="A197" s="232"/>
      <c r="P197" s="231"/>
    </row>
    <row r="198">
      <c r="A198" s="232"/>
      <c r="P198" s="231"/>
    </row>
    <row r="199">
      <c r="A199" s="232"/>
      <c r="P199" s="231"/>
    </row>
    <row r="200">
      <c r="A200" s="232"/>
      <c r="P200" s="231"/>
    </row>
    <row r="201">
      <c r="A201" s="232"/>
      <c r="P201" s="231"/>
    </row>
    <row r="202">
      <c r="A202" s="232"/>
      <c r="P202" s="231"/>
    </row>
    <row r="203">
      <c r="A203" s="232"/>
      <c r="P203" s="231"/>
    </row>
    <row r="204">
      <c r="A204" s="232"/>
      <c r="P204" s="231"/>
    </row>
    <row r="205">
      <c r="A205" s="232"/>
      <c r="P205" s="231"/>
    </row>
    <row r="206">
      <c r="A206" s="232"/>
      <c r="P206" s="231"/>
    </row>
    <row r="207">
      <c r="A207" s="232"/>
      <c r="P207" s="231"/>
    </row>
    <row r="208">
      <c r="A208" s="232"/>
      <c r="P208" s="231"/>
    </row>
    <row r="209">
      <c r="A209" s="232"/>
      <c r="P209" s="231"/>
    </row>
    <row r="210">
      <c r="A210" s="232"/>
      <c r="P210" s="231"/>
    </row>
    <row r="211">
      <c r="A211" s="232"/>
      <c r="P211" s="231"/>
    </row>
    <row r="212">
      <c r="A212" s="232"/>
      <c r="P212" s="231"/>
    </row>
    <row r="213">
      <c r="A213" s="232"/>
      <c r="P213" s="231"/>
    </row>
    <row r="214">
      <c r="A214" s="232"/>
      <c r="P214" s="231"/>
    </row>
    <row r="215">
      <c r="A215" s="232"/>
      <c r="P215" s="231"/>
    </row>
    <row r="216">
      <c r="A216" s="232"/>
      <c r="P216" s="231"/>
    </row>
    <row r="217">
      <c r="A217" s="232"/>
      <c r="P217" s="231"/>
    </row>
    <row r="218">
      <c r="A218" s="232"/>
      <c r="P218" s="231"/>
    </row>
    <row r="219">
      <c r="A219" s="232"/>
      <c r="P219" s="231"/>
    </row>
    <row r="220">
      <c r="A220" s="232"/>
      <c r="P220" s="231"/>
    </row>
    <row r="221">
      <c r="A221" s="232"/>
      <c r="P221" s="231"/>
    </row>
    <row r="222">
      <c r="A222" s="232"/>
      <c r="P222" s="231"/>
    </row>
    <row r="223">
      <c r="A223" s="232"/>
      <c r="P223" s="231"/>
    </row>
    <row r="224">
      <c r="A224" s="232"/>
      <c r="P224" s="231"/>
    </row>
    <row r="225">
      <c r="A225" s="232"/>
      <c r="P225" s="231"/>
    </row>
    <row r="226">
      <c r="A226" s="232"/>
      <c r="P226" s="231"/>
    </row>
    <row r="227">
      <c r="A227" s="232"/>
      <c r="P227" s="231"/>
    </row>
    <row r="228">
      <c r="A228" s="232"/>
      <c r="P228" s="231"/>
    </row>
    <row r="229">
      <c r="A229" s="232"/>
      <c r="P229" s="231"/>
    </row>
    <row r="230">
      <c r="A230" s="232"/>
      <c r="P230" s="231"/>
    </row>
    <row r="231">
      <c r="A231" s="232"/>
      <c r="P231" s="231"/>
    </row>
    <row r="232">
      <c r="A232" s="232"/>
      <c r="P232" s="231"/>
    </row>
    <row r="233">
      <c r="A233" s="232"/>
      <c r="P233" s="231"/>
    </row>
    <row r="234">
      <c r="A234" s="232"/>
      <c r="P234" s="231"/>
    </row>
    <row r="235">
      <c r="A235" s="232"/>
      <c r="P235" s="231"/>
    </row>
    <row r="236">
      <c r="A236" s="232"/>
      <c r="P236" s="231"/>
    </row>
    <row r="237">
      <c r="A237" s="232"/>
      <c r="P237" s="231"/>
    </row>
    <row r="238">
      <c r="A238" s="232"/>
      <c r="P238" s="231"/>
    </row>
    <row r="239">
      <c r="A239" s="232"/>
      <c r="P239" s="231"/>
    </row>
    <row r="240">
      <c r="A240" s="232"/>
      <c r="P240" s="231"/>
    </row>
    <row r="241">
      <c r="A241" s="232"/>
      <c r="P241" s="231"/>
    </row>
    <row r="242">
      <c r="A242" s="232"/>
      <c r="P242" s="231"/>
    </row>
    <row r="243">
      <c r="A243" s="232"/>
      <c r="P243" s="231"/>
    </row>
    <row r="244">
      <c r="A244" s="232"/>
      <c r="P244" s="231"/>
    </row>
    <row r="245">
      <c r="A245" s="232"/>
      <c r="P245" s="231"/>
    </row>
    <row r="246">
      <c r="A246" s="232"/>
      <c r="P246" s="231"/>
    </row>
    <row r="247">
      <c r="A247" s="232"/>
      <c r="P247" s="231"/>
    </row>
    <row r="248">
      <c r="A248" s="232"/>
      <c r="P248" s="231"/>
    </row>
    <row r="249">
      <c r="A249" s="232"/>
      <c r="P249" s="231"/>
    </row>
    <row r="250">
      <c r="A250" s="232"/>
      <c r="P250" s="231"/>
    </row>
    <row r="251">
      <c r="A251" s="232"/>
      <c r="P251" s="231"/>
    </row>
    <row r="252">
      <c r="A252" s="232"/>
      <c r="P252" s="231"/>
    </row>
    <row r="253">
      <c r="A253" s="232"/>
      <c r="P253" s="231"/>
    </row>
    <row r="254">
      <c r="A254" s="232"/>
      <c r="P254" s="231"/>
    </row>
    <row r="255">
      <c r="A255" s="232"/>
      <c r="P255" s="231"/>
    </row>
    <row r="256">
      <c r="A256" s="232"/>
      <c r="P256" s="231"/>
    </row>
    <row r="257">
      <c r="A257" s="232"/>
      <c r="P257" s="231"/>
    </row>
    <row r="258">
      <c r="A258" s="232"/>
      <c r="P258" s="231"/>
    </row>
    <row r="259">
      <c r="A259" s="232"/>
      <c r="P259" s="231"/>
    </row>
    <row r="260">
      <c r="A260" s="232"/>
      <c r="P260" s="231"/>
    </row>
    <row r="261">
      <c r="A261" s="232"/>
      <c r="P261" s="231"/>
    </row>
    <row r="262">
      <c r="A262" s="232"/>
      <c r="P262" s="231"/>
    </row>
    <row r="263">
      <c r="A263" s="232"/>
      <c r="P263" s="231"/>
    </row>
    <row r="264">
      <c r="A264" s="232"/>
      <c r="P264" s="231"/>
    </row>
    <row r="265">
      <c r="A265" s="232"/>
      <c r="P265" s="231"/>
    </row>
    <row r="266">
      <c r="A266" s="232"/>
      <c r="P266" s="231"/>
    </row>
    <row r="267">
      <c r="A267" s="232"/>
      <c r="P267" s="231"/>
    </row>
    <row r="268">
      <c r="A268" s="232"/>
      <c r="P268" s="231"/>
    </row>
    <row r="269">
      <c r="A269" s="232"/>
      <c r="P269" s="231"/>
    </row>
    <row r="270">
      <c r="A270" s="232"/>
      <c r="P270" s="231"/>
    </row>
    <row r="271">
      <c r="A271" s="232"/>
      <c r="P271" s="231"/>
    </row>
    <row r="272">
      <c r="A272" s="232"/>
      <c r="P272" s="231"/>
    </row>
    <row r="273">
      <c r="A273" s="232"/>
      <c r="P273" s="231"/>
    </row>
    <row r="274">
      <c r="A274" s="232"/>
      <c r="P274" s="231"/>
    </row>
    <row r="275">
      <c r="A275" s="232"/>
      <c r="P275" s="231"/>
    </row>
    <row r="276">
      <c r="A276" s="232"/>
      <c r="P276" s="231"/>
    </row>
    <row r="277">
      <c r="A277" s="232"/>
      <c r="P277" s="231"/>
    </row>
    <row r="278">
      <c r="A278" s="232"/>
      <c r="P278" s="231"/>
    </row>
    <row r="279">
      <c r="A279" s="232"/>
      <c r="P279" s="231"/>
    </row>
    <row r="280">
      <c r="A280" s="232"/>
      <c r="P280" s="231"/>
    </row>
    <row r="281">
      <c r="A281" s="232"/>
      <c r="P281" s="231"/>
    </row>
    <row r="282">
      <c r="A282" s="232"/>
      <c r="P282" s="231"/>
    </row>
    <row r="283">
      <c r="A283" s="232"/>
      <c r="P283" s="231"/>
    </row>
    <row r="284">
      <c r="A284" s="232"/>
      <c r="P284" s="231"/>
    </row>
    <row r="285">
      <c r="A285" s="232"/>
      <c r="P285" s="231"/>
    </row>
    <row r="286">
      <c r="A286" s="232"/>
      <c r="P286" s="231"/>
    </row>
    <row r="287">
      <c r="A287" s="232"/>
      <c r="P287" s="231"/>
    </row>
    <row r="288">
      <c r="A288" s="232"/>
      <c r="P288" s="231"/>
    </row>
    <row r="289">
      <c r="A289" s="232"/>
      <c r="P289" s="231"/>
    </row>
    <row r="290">
      <c r="A290" s="232"/>
      <c r="P290" s="231"/>
    </row>
    <row r="291">
      <c r="A291" s="232"/>
      <c r="P291" s="231"/>
    </row>
    <row r="292">
      <c r="A292" s="232"/>
      <c r="P292" s="231"/>
    </row>
    <row r="293">
      <c r="A293" s="232"/>
      <c r="P293" s="231"/>
    </row>
    <row r="294">
      <c r="A294" s="232"/>
      <c r="P294" s="231"/>
    </row>
    <row r="295">
      <c r="A295" s="232"/>
      <c r="P295" s="231"/>
    </row>
    <row r="296">
      <c r="A296" s="232"/>
      <c r="P296" s="231"/>
    </row>
    <row r="297">
      <c r="A297" s="232"/>
      <c r="P297" s="231"/>
    </row>
    <row r="298">
      <c r="A298" s="232"/>
      <c r="P298" s="231"/>
    </row>
    <row r="299">
      <c r="A299" s="232"/>
      <c r="P299" s="231"/>
    </row>
    <row r="300">
      <c r="A300" s="232"/>
      <c r="P300" s="231"/>
    </row>
    <row r="301">
      <c r="A301" s="232"/>
      <c r="P301" s="231"/>
    </row>
    <row r="302">
      <c r="A302" s="232"/>
      <c r="P302" s="231"/>
    </row>
    <row r="303">
      <c r="A303" s="232"/>
      <c r="P303" s="231"/>
    </row>
    <row r="304">
      <c r="A304" s="232"/>
      <c r="P304" s="231"/>
    </row>
    <row r="305">
      <c r="A305" s="232"/>
      <c r="P305" s="231"/>
    </row>
    <row r="306">
      <c r="A306" s="232"/>
      <c r="P306" s="231"/>
    </row>
    <row r="307">
      <c r="A307" s="232"/>
      <c r="P307" s="231"/>
    </row>
    <row r="308">
      <c r="A308" s="232"/>
      <c r="P308" s="231"/>
    </row>
    <row r="309">
      <c r="A309" s="232"/>
      <c r="P309" s="231"/>
    </row>
    <row r="310">
      <c r="A310" s="232"/>
      <c r="P310" s="231"/>
    </row>
    <row r="311">
      <c r="A311" s="232"/>
      <c r="P311" s="231"/>
    </row>
    <row r="312">
      <c r="A312" s="232"/>
      <c r="P312" s="231"/>
    </row>
    <row r="313">
      <c r="A313" s="232"/>
      <c r="P313" s="231"/>
    </row>
    <row r="314">
      <c r="A314" s="232"/>
      <c r="P314" s="231"/>
    </row>
    <row r="315">
      <c r="A315" s="232"/>
      <c r="P315" s="231"/>
    </row>
    <row r="316">
      <c r="A316" s="232"/>
      <c r="P316" s="231"/>
    </row>
    <row r="317">
      <c r="A317" s="232"/>
      <c r="P317" s="231"/>
    </row>
    <row r="318">
      <c r="A318" s="232"/>
      <c r="P318" s="231"/>
    </row>
    <row r="319">
      <c r="A319" s="232"/>
      <c r="P319" s="231"/>
    </row>
    <row r="320">
      <c r="A320" s="232"/>
      <c r="P320" s="231"/>
    </row>
    <row r="321">
      <c r="A321" s="232"/>
      <c r="P321" s="231"/>
    </row>
    <row r="322">
      <c r="A322" s="232"/>
      <c r="P322" s="231"/>
    </row>
    <row r="323">
      <c r="A323" s="232"/>
      <c r="P323" s="231"/>
    </row>
    <row r="324">
      <c r="A324" s="232"/>
      <c r="P324" s="231"/>
    </row>
    <row r="325">
      <c r="A325" s="232"/>
      <c r="P325" s="231"/>
    </row>
    <row r="326">
      <c r="A326" s="232"/>
      <c r="P326" s="231"/>
    </row>
    <row r="327">
      <c r="A327" s="232"/>
      <c r="P327" s="231"/>
    </row>
    <row r="328">
      <c r="A328" s="232"/>
      <c r="P328" s="231"/>
    </row>
    <row r="329">
      <c r="A329" s="232"/>
      <c r="P329" s="231"/>
    </row>
    <row r="330">
      <c r="A330" s="232"/>
      <c r="P330" s="231"/>
    </row>
    <row r="331">
      <c r="A331" s="232"/>
      <c r="P331" s="231"/>
    </row>
    <row r="332">
      <c r="A332" s="232"/>
      <c r="P332" s="231"/>
    </row>
    <row r="333">
      <c r="A333" s="232"/>
      <c r="P333" s="231"/>
    </row>
    <row r="334">
      <c r="A334" s="232"/>
      <c r="P334" s="231"/>
    </row>
    <row r="335">
      <c r="A335" s="232"/>
      <c r="P335" s="231"/>
    </row>
    <row r="336">
      <c r="A336" s="232"/>
      <c r="P336" s="231"/>
    </row>
    <row r="337">
      <c r="A337" s="232"/>
      <c r="P337" s="231"/>
    </row>
    <row r="338">
      <c r="A338" s="232"/>
      <c r="P338" s="231"/>
    </row>
    <row r="339">
      <c r="A339" s="232"/>
      <c r="P339" s="231"/>
    </row>
    <row r="340">
      <c r="A340" s="232"/>
      <c r="P340" s="231"/>
    </row>
    <row r="341">
      <c r="A341" s="232"/>
      <c r="P341" s="231"/>
    </row>
    <row r="342">
      <c r="A342" s="232"/>
      <c r="P342" s="231"/>
    </row>
    <row r="343">
      <c r="A343" s="232"/>
      <c r="P343" s="231"/>
    </row>
    <row r="344">
      <c r="A344" s="232"/>
      <c r="P344" s="231"/>
    </row>
    <row r="345">
      <c r="A345" s="232"/>
      <c r="P345" s="231"/>
    </row>
    <row r="346">
      <c r="A346" s="232"/>
      <c r="P346" s="231"/>
    </row>
    <row r="347">
      <c r="A347" s="232"/>
      <c r="P347" s="231"/>
    </row>
    <row r="348">
      <c r="A348" s="232"/>
      <c r="P348" s="231"/>
    </row>
    <row r="349">
      <c r="A349" s="232"/>
      <c r="P349" s="231"/>
    </row>
    <row r="350">
      <c r="A350" s="232"/>
      <c r="P350" s="231"/>
    </row>
    <row r="351">
      <c r="A351" s="232"/>
      <c r="P351" s="231"/>
    </row>
    <row r="352">
      <c r="A352" s="232"/>
      <c r="P352" s="231"/>
    </row>
    <row r="353">
      <c r="A353" s="232"/>
      <c r="P353" s="231"/>
    </row>
    <row r="354">
      <c r="A354" s="232"/>
      <c r="P354" s="231"/>
    </row>
    <row r="355">
      <c r="A355" s="232"/>
      <c r="P355" s="231"/>
    </row>
    <row r="356">
      <c r="A356" s="232"/>
      <c r="P356" s="231"/>
    </row>
    <row r="357">
      <c r="A357" s="232"/>
      <c r="P357" s="231"/>
    </row>
    <row r="358">
      <c r="A358" s="232"/>
      <c r="P358" s="231"/>
    </row>
    <row r="359">
      <c r="A359" s="232"/>
      <c r="P359" s="231"/>
    </row>
    <row r="360">
      <c r="A360" s="232"/>
      <c r="P360" s="231"/>
    </row>
    <row r="361">
      <c r="A361" s="232"/>
      <c r="P361" s="231"/>
    </row>
    <row r="362">
      <c r="A362" s="232"/>
      <c r="P362" s="231"/>
    </row>
    <row r="363">
      <c r="A363" s="232"/>
      <c r="P363" s="231"/>
    </row>
    <row r="364">
      <c r="A364" s="232"/>
      <c r="P364" s="231"/>
    </row>
    <row r="365">
      <c r="A365" s="232"/>
      <c r="P365" s="231"/>
    </row>
    <row r="366">
      <c r="A366" s="232"/>
      <c r="P366" s="231"/>
    </row>
    <row r="367">
      <c r="A367" s="232"/>
      <c r="P367" s="231"/>
    </row>
    <row r="368">
      <c r="A368" s="232"/>
      <c r="P368" s="231"/>
    </row>
    <row r="369">
      <c r="A369" s="232"/>
      <c r="P369" s="231"/>
    </row>
    <row r="370">
      <c r="A370" s="232"/>
      <c r="P370" s="231"/>
    </row>
    <row r="371">
      <c r="A371" s="232"/>
      <c r="P371" s="231"/>
    </row>
    <row r="372">
      <c r="A372" s="232"/>
      <c r="P372" s="231"/>
    </row>
    <row r="373">
      <c r="A373" s="232"/>
      <c r="P373" s="231"/>
    </row>
    <row r="374">
      <c r="A374" s="232"/>
      <c r="P374" s="231"/>
    </row>
    <row r="375">
      <c r="A375" s="232"/>
      <c r="P375" s="231"/>
    </row>
    <row r="376">
      <c r="A376" s="232"/>
      <c r="P376" s="231"/>
    </row>
    <row r="377">
      <c r="A377" s="232"/>
      <c r="P377" s="231"/>
    </row>
    <row r="378">
      <c r="A378" s="232"/>
      <c r="P378" s="231"/>
    </row>
    <row r="379">
      <c r="A379" s="232"/>
      <c r="P379" s="231"/>
    </row>
    <row r="380">
      <c r="A380" s="232"/>
      <c r="P380" s="231"/>
    </row>
    <row r="381">
      <c r="A381" s="232"/>
      <c r="P381" s="231"/>
    </row>
    <row r="382">
      <c r="A382" s="232"/>
      <c r="P382" s="231"/>
    </row>
    <row r="383">
      <c r="A383" s="232"/>
      <c r="P383" s="231"/>
    </row>
    <row r="384">
      <c r="A384" s="232"/>
      <c r="P384" s="231"/>
    </row>
    <row r="385">
      <c r="A385" s="232"/>
      <c r="P385" s="231"/>
    </row>
    <row r="386">
      <c r="A386" s="232"/>
      <c r="P386" s="231"/>
    </row>
    <row r="387">
      <c r="A387" s="232"/>
      <c r="P387" s="231"/>
    </row>
    <row r="388">
      <c r="A388" s="232"/>
      <c r="P388" s="231"/>
    </row>
    <row r="389">
      <c r="A389" s="232"/>
      <c r="P389" s="231"/>
    </row>
    <row r="390">
      <c r="A390" s="232"/>
      <c r="P390" s="231"/>
    </row>
    <row r="391">
      <c r="A391" s="232"/>
      <c r="P391" s="231"/>
    </row>
    <row r="392">
      <c r="A392" s="232"/>
      <c r="P392" s="231"/>
    </row>
    <row r="393">
      <c r="A393" s="232"/>
      <c r="P393" s="231"/>
    </row>
    <row r="394">
      <c r="A394" s="232"/>
      <c r="P394" s="231"/>
    </row>
    <row r="395">
      <c r="A395" s="232"/>
      <c r="P395" s="231"/>
    </row>
    <row r="396">
      <c r="A396" s="232"/>
      <c r="P396" s="231"/>
    </row>
    <row r="397">
      <c r="A397" s="232"/>
      <c r="P397" s="231"/>
    </row>
    <row r="398">
      <c r="A398" s="232"/>
      <c r="P398" s="231"/>
    </row>
    <row r="399">
      <c r="A399" s="232"/>
      <c r="P399" s="231"/>
    </row>
    <row r="400">
      <c r="A400" s="232"/>
      <c r="P400" s="231"/>
    </row>
    <row r="401">
      <c r="A401" s="232"/>
      <c r="P401" s="231"/>
    </row>
    <row r="402">
      <c r="A402" s="232"/>
      <c r="P402" s="231"/>
    </row>
    <row r="403">
      <c r="A403" s="232"/>
      <c r="P403" s="231"/>
    </row>
    <row r="404">
      <c r="A404" s="232"/>
      <c r="P404" s="231"/>
    </row>
    <row r="405">
      <c r="A405" s="232"/>
      <c r="P405" s="231"/>
    </row>
    <row r="406">
      <c r="A406" s="232"/>
      <c r="P406" s="231"/>
    </row>
    <row r="407">
      <c r="A407" s="232"/>
      <c r="P407" s="231"/>
    </row>
    <row r="408">
      <c r="A408" s="232"/>
      <c r="P408" s="231"/>
    </row>
    <row r="409">
      <c r="A409" s="232"/>
      <c r="P409" s="231"/>
    </row>
    <row r="410">
      <c r="A410" s="232"/>
      <c r="P410" s="231"/>
    </row>
    <row r="411">
      <c r="A411" s="232"/>
      <c r="P411" s="231"/>
    </row>
    <row r="412">
      <c r="A412" s="232"/>
      <c r="P412" s="231"/>
    </row>
    <row r="413">
      <c r="A413" s="232"/>
      <c r="P413" s="231"/>
    </row>
    <row r="414">
      <c r="A414" s="232"/>
      <c r="P414" s="231"/>
    </row>
    <row r="415">
      <c r="A415" s="232"/>
      <c r="P415" s="231"/>
    </row>
    <row r="416">
      <c r="A416" s="232"/>
      <c r="P416" s="231"/>
    </row>
    <row r="417">
      <c r="A417" s="232"/>
      <c r="P417" s="231"/>
    </row>
    <row r="418">
      <c r="A418" s="232"/>
      <c r="P418" s="231"/>
    </row>
    <row r="419">
      <c r="A419" s="232"/>
      <c r="P419" s="231"/>
    </row>
    <row r="420">
      <c r="A420" s="232"/>
      <c r="P420" s="231"/>
    </row>
    <row r="421">
      <c r="A421" s="232"/>
      <c r="P421" s="231"/>
    </row>
    <row r="422">
      <c r="A422" s="232"/>
      <c r="P422" s="231"/>
    </row>
    <row r="423">
      <c r="A423" s="232"/>
      <c r="P423" s="231"/>
    </row>
    <row r="424">
      <c r="A424" s="232"/>
      <c r="P424" s="231"/>
    </row>
    <row r="425">
      <c r="A425" s="232"/>
      <c r="P425" s="231"/>
    </row>
    <row r="426">
      <c r="A426" s="232"/>
      <c r="P426" s="231"/>
    </row>
    <row r="427">
      <c r="A427" s="232"/>
      <c r="P427" s="231"/>
    </row>
    <row r="428">
      <c r="A428" s="232"/>
      <c r="P428" s="231"/>
    </row>
    <row r="429">
      <c r="A429" s="232"/>
      <c r="P429" s="231"/>
    </row>
    <row r="430">
      <c r="A430" s="232"/>
      <c r="P430" s="231"/>
    </row>
    <row r="431">
      <c r="A431" s="232"/>
      <c r="P431" s="231"/>
    </row>
    <row r="432">
      <c r="A432" s="232"/>
      <c r="P432" s="231"/>
    </row>
    <row r="433">
      <c r="A433" s="232"/>
      <c r="P433" s="231"/>
    </row>
    <row r="434">
      <c r="A434" s="232"/>
      <c r="P434" s="231"/>
    </row>
    <row r="435">
      <c r="A435" s="232"/>
      <c r="P435" s="231"/>
    </row>
    <row r="436">
      <c r="A436" s="232"/>
      <c r="P436" s="231"/>
    </row>
    <row r="437">
      <c r="A437" s="232"/>
      <c r="P437" s="231"/>
    </row>
    <row r="438">
      <c r="A438" s="232"/>
      <c r="P438" s="231"/>
    </row>
    <row r="439">
      <c r="A439" s="232"/>
      <c r="P439" s="231"/>
    </row>
    <row r="440">
      <c r="A440" s="232"/>
      <c r="P440" s="231"/>
    </row>
    <row r="441">
      <c r="A441" s="232"/>
      <c r="P441" s="231"/>
    </row>
    <row r="442">
      <c r="A442" s="232"/>
      <c r="P442" s="231"/>
    </row>
    <row r="443">
      <c r="A443" s="232"/>
      <c r="P443" s="231"/>
    </row>
    <row r="444">
      <c r="A444" s="232"/>
      <c r="P444" s="231"/>
    </row>
    <row r="445">
      <c r="A445" s="232"/>
      <c r="P445" s="231"/>
    </row>
    <row r="446">
      <c r="A446" s="232"/>
      <c r="P446" s="231"/>
    </row>
    <row r="447">
      <c r="A447" s="232"/>
      <c r="P447" s="231"/>
    </row>
    <row r="448">
      <c r="A448" s="232"/>
      <c r="P448" s="231"/>
    </row>
    <row r="449">
      <c r="A449" s="232"/>
      <c r="P449" s="231"/>
    </row>
    <row r="450">
      <c r="A450" s="232"/>
      <c r="P450" s="231"/>
    </row>
    <row r="451">
      <c r="A451" s="232"/>
      <c r="P451" s="231"/>
    </row>
    <row r="452">
      <c r="A452" s="232"/>
      <c r="P452" s="231"/>
    </row>
    <row r="453">
      <c r="A453" s="232"/>
      <c r="P453" s="231"/>
    </row>
    <row r="454">
      <c r="A454" s="232"/>
      <c r="P454" s="231"/>
    </row>
    <row r="455">
      <c r="A455" s="232"/>
      <c r="P455" s="231"/>
    </row>
    <row r="456">
      <c r="A456" s="232"/>
      <c r="P456" s="231"/>
    </row>
    <row r="457">
      <c r="A457" s="232"/>
      <c r="P457" s="231"/>
    </row>
    <row r="458">
      <c r="A458" s="232"/>
      <c r="P458" s="231"/>
    </row>
    <row r="459">
      <c r="A459" s="232"/>
      <c r="P459" s="231"/>
    </row>
    <row r="460">
      <c r="A460" s="232"/>
      <c r="P460" s="231"/>
    </row>
    <row r="461">
      <c r="A461" s="232"/>
      <c r="P461" s="231"/>
    </row>
    <row r="462">
      <c r="A462" s="232"/>
      <c r="P462" s="231"/>
    </row>
    <row r="463">
      <c r="A463" s="232"/>
      <c r="P463" s="231"/>
    </row>
    <row r="464">
      <c r="A464" s="232"/>
      <c r="P464" s="231"/>
    </row>
    <row r="465">
      <c r="A465" s="232"/>
      <c r="P465" s="231"/>
    </row>
    <row r="466">
      <c r="A466" s="232"/>
      <c r="P466" s="231"/>
    </row>
    <row r="467">
      <c r="A467" s="232"/>
      <c r="P467" s="231"/>
    </row>
    <row r="468">
      <c r="A468" s="232"/>
      <c r="P468" s="231"/>
    </row>
    <row r="469">
      <c r="A469" s="232"/>
      <c r="P469" s="231"/>
    </row>
    <row r="470">
      <c r="A470" s="232"/>
      <c r="P470" s="231"/>
    </row>
    <row r="471">
      <c r="A471" s="232"/>
      <c r="P471" s="231"/>
    </row>
    <row r="472">
      <c r="A472" s="232"/>
      <c r="P472" s="231"/>
    </row>
    <row r="473">
      <c r="A473" s="232"/>
      <c r="P473" s="231"/>
    </row>
    <row r="474">
      <c r="A474" s="232"/>
      <c r="P474" s="231"/>
    </row>
    <row r="475">
      <c r="A475" s="232"/>
      <c r="P475" s="231"/>
    </row>
    <row r="476">
      <c r="A476" s="232"/>
      <c r="P476" s="231"/>
    </row>
    <row r="477">
      <c r="A477" s="232"/>
      <c r="P477" s="231"/>
    </row>
    <row r="478">
      <c r="A478" s="232"/>
      <c r="P478" s="231"/>
    </row>
    <row r="479">
      <c r="A479" s="232"/>
      <c r="P479" s="231"/>
    </row>
    <row r="480">
      <c r="A480" s="232"/>
      <c r="P480" s="231"/>
    </row>
    <row r="481">
      <c r="A481" s="232"/>
      <c r="P481" s="231"/>
    </row>
    <row r="482">
      <c r="A482" s="232"/>
      <c r="P482" s="231"/>
    </row>
    <row r="483">
      <c r="A483" s="232"/>
      <c r="P483" s="231"/>
    </row>
    <row r="484">
      <c r="A484" s="232"/>
      <c r="P484" s="231"/>
    </row>
    <row r="485">
      <c r="A485" s="232"/>
      <c r="P485" s="231"/>
    </row>
    <row r="486">
      <c r="A486" s="232"/>
      <c r="P486" s="231"/>
    </row>
    <row r="487">
      <c r="A487" s="232"/>
      <c r="P487" s="231"/>
    </row>
    <row r="488">
      <c r="A488" s="232"/>
      <c r="P488" s="231"/>
    </row>
    <row r="489">
      <c r="A489" s="232"/>
      <c r="P489" s="231"/>
    </row>
    <row r="490">
      <c r="A490" s="232"/>
      <c r="P490" s="231"/>
    </row>
    <row r="491">
      <c r="A491" s="232"/>
      <c r="P491" s="231"/>
    </row>
    <row r="492">
      <c r="A492" s="232"/>
      <c r="P492" s="231"/>
    </row>
    <row r="493">
      <c r="A493" s="232"/>
      <c r="P493" s="231"/>
    </row>
    <row r="494">
      <c r="A494" s="232"/>
      <c r="P494" s="231"/>
    </row>
    <row r="495">
      <c r="A495" s="232"/>
      <c r="P495" s="231"/>
    </row>
    <row r="496">
      <c r="A496" s="232"/>
      <c r="P496" s="231"/>
    </row>
    <row r="497">
      <c r="A497" s="232"/>
      <c r="P497" s="231"/>
    </row>
    <row r="498">
      <c r="A498" s="232"/>
      <c r="P498" s="231"/>
    </row>
    <row r="499">
      <c r="A499" s="232"/>
      <c r="P499" s="231"/>
    </row>
    <row r="500">
      <c r="A500" s="232"/>
      <c r="P500" s="231"/>
    </row>
    <row r="501">
      <c r="A501" s="232"/>
      <c r="P501" s="231"/>
    </row>
    <row r="502">
      <c r="A502" s="232"/>
      <c r="P502" s="231"/>
    </row>
    <row r="503">
      <c r="A503" s="232"/>
      <c r="P503" s="231"/>
    </row>
    <row r="504">
      <c r="A504" s="232"/>
      <c r="P504" s="231"/>
    </row>
    <row r="505">
      <c r="A505" s="232"/>
      <c r="P505" s="231"/>
    </row>
    <row r="506">
      <c r="A506" s="232"/>
      <c r="P506" s="231"/>
    </row>
    <row r="507">
      <c r="A507" s="232"/>
      <c r="P507" s="231"/>
    </row>
    <row r="508">
      <c r="A508" s="232"/>
      <c r="P508" s="231"/>
    </row>
    <row r="509">
      <c r="A509" s="232"/>
      <c r="P509" s="231"/>
    </row>
    <row r="510">
      <c r="A510" s="232"/>
      <c r="P510" s="231"/>
    </row>
    <row r="511">
      <c r="A511" s="232"/>
      <c r="P511" s="231"/>
    </row>
    <row r="512">
      <c r="A512" s="232"/>
      <c r="P512" s="231"/>
    </row>
    <row r="513">
      <c r="A513" s="232"/>
      <c r="P513" s="231"/>
    </row>
    <row r="514">
      <c r="A514" s="232"/>
      <c r="P514" s="231"/>
    </row>
    <row r="515">
      <c r="A515" s="232"/>
      <c r="P515" s="231"/>
    </row>
    <row r="516">
      <c r="A516" s="232"/>
      <c r="P516" s="231"/>
    </row>
    <row r="517">
      <c r="A517" s="232"/>
      <c r="P517" s="231"/>
    </row>
    <row r="518">
      <c r="A518" s="232"/>
      <c r="P518" s="231"/>
    </row>
    <row r="519">
      <c r="A519" s="232"/>
      <c r="P519" s="231"/>
    </row>
    <row r="520">
      <c r="A520" s="232"/>
      <c r="P520" s="231"/>
    </row>
    <row r="521">
      <c r="A521" s="232"/>
      <c r="P521" s="231"/>
    </row>
    <row r="522">
      <c r="A522" s="232"/>
      <c r="P522" s="231"/>
    </row>
    <row r="523">
      <c r="A523" s="232"/>
      <c r="P523" s="231"/>
    </row>
    <row r="524">
      <c r="A524" s="232"/>
      <c r="P524" s="231"/>
    </row>
    <row r="525">
      <c r="A525" s="232"/>
      <c r="P525" s="231"/>
    </row>
    <row r="526">
      <c r="A526" s="232"/>
      <c r="P526" s="231"/>
    </row>
    <row r="527">
      <c r="A527" s="232"/>
      <c r="P527" s="231"/>
    </row>
    <row r="528">
      <c r="A528" s="232"/>
      <c r="P528" s="231"/>
    </row>
    <row r="529">
      <c r="A529" s="232"/>
      <c r="P529" s="231"/>
    </row>
    <row r="530">
      <c r="A530" s="232"/>
      <c r="P530" s="231"/>
    </row>
    <row r="531">
      <c r="A531" s="232"/>
      <c r="P531" s="231"/>
    </row>
    <row r="532">
      <c r="A532" s="232"/>
      <c r="P532" s="231"/>
    </row>
    <row r="533">
      <c r="A533" s="232"/>
      <c r="P533" s="231"/>
    </row>
    <row r="534">
      <c r="A534" s="232"/>
      <c r="P534" s="231"/>
    </row>
    <row r="535">
      <c r="A535" s="232"/>
      <c r="P535" s="231"/>
    </row>
    <row r="536">
      <c r="A536" s="232"/>
      <c r="P536" s="231"/>
    </row>
    <row r="537">
      <c r="A537" s="232"/>
      <c r="P537" s="231"/>
    </row>
    <row r="538">
      <c r="A538" s="232"/>
      <c r="P538" s="231"/>
    </row>
    <row r="539">
      <c r="A539" s="232"/>
      <c r="P539" s="231"/>
    </row>
    <row r="540">
      <c r="A540" s="232"/>
      <c r="P540" s="231"/>
    </row>
    <row r="541">
      <c r="A541" s="232"/>
      <c r="P541" s="231"/>
    </row>
    <row r="542">
      <c r="A542" s="232"/>
      <c r="P542" s="231"/>
    </row>
    <row r="543">
      <c r="A543" s="232"/>
      <c r="P543" s="231"/>
    </row>
    <row r="544">
      <c r="A544" s="232"/>
      <c r="P544" s="231"/>
    </row>
    <row r="545">
      <c r="A545" s="232"/>
      <c r="P545" s="231"/>
    </row>
    <row r="546">
      <c r="A546" s="232"/>
      <c r="P546" s="231"/>
    </row>
    <row r="547">
      <c r="A547" s="232"/>
      <c r="P547" s="231"/>
    </row>
    <row r="548">
      <c r="A548" s="232"/>
      <c r="P548" s="231"/>
    </row>
    <row r="549">
      <c r="A549" s="232"/>
      <c r="P549" s="231"/>
    </row>
    <row r="550">
      <c r="A550" s="232"/>
      <c r="P550" s="231"/>
    </row>
    <row r="551">
      <c r="A551" s="232"/>
      <c r="P551" s="231"/>
    </row>
    <row r="552">
      <c r="A552" s="232"/>
      <c r="P552" s="231"/>
    </row>
    <row r="553">
      <c r="A553" s="232"/>
      <c r="P553" s="231"/>
    </row>
    <row r="554">
      <c r="A554" s="232"/>
      <c r="P554" s="231"/>
    </row>
    <row r="555">
      <c r="A555" s="232"/>
      <c r="P555" s="231"/>
    </row>
    <row r="556">
      <c r="A556" s="232"/>
      <c r="P556" s="231"/>
    </row>
    <row r="557">
      <c r="A557" s="232"/>
      <c r="P557" s="231"/>
    </row>
    <row r="558">
      <c r="A558" s="232"/>
      <c r="P558" s="231"/>
    </row>
    <row r="559">
      <c r="A559" s="232"/>
      <c r="P559" s="231"/>
    </row>
    <row r="560">
      <c r="A560" s="232"/>
      <c r="P560" s="231"/>
    </row>
    <row r="561">
      <c r="A561" s="232"/>
      <c r="P561" s="231"/>
    </row>
    <row r="562">
      <c r="A562" s="232"/>
      <c r="P562" s="231"/>
    </row>
    <row r="563">
      <c r="A563" s="232"/>
      <c r="P563" s="231"/>
    </row>
    <row r="564">
      <c r="A564" s="232"/>
      <c r="P564" s="231"/>
    </row>
    <row r="565">
      <c r="A565" s="232"/>
      <c r="P565" s="231"/>
    </row>
    <row r="566">
      <c r="A566" s="232"/>
      <c r="P566" s="231"/>
    </row>
    <row r="567">
      <c r="A567" s="232"/>
      <c r="P567" s="231"/>
    </row>
    <row r="568">
      <c r="A568" s="232"/>
      <c r="P568" s="231"/>
    </row>
    <row r="569">
      <c r="A569" s="232"/>
      <c r="P569" s="231"/>
    </row>
    <row r="570">
      <c r="A570" s="232"/>
      <c r="P570" s="231"/>
    </row>
    <row r="571">
      <c r="A571" s="232"/>
      <c r="P571" s="231"/>
    </row>
    <row r="572">
      <c r="A572" s="232"/>
      <c r="P572" s="231"/>
    </row>
    <row r="573">
      <c r="A573" s="232"/>
      <c r="P573" s="231"/>
    </row>
    <row r="574">
      <c r="A574" s="232"/>
      <c r="P574" s="231"/>
    </row>
    <row r="575">
      <c r="A575" s="232"/>
      <c r="P575" s="231"/>
    </row>
    <row r="576">
      <c r="A576" s="232"/>
      <c r="P576" s="231"/>
    </row>
    <row r="577">
      <c r="A577" s="232"/>
      <c r="P577" s="231"/>
    </row>
    <row r="578">
      <c r="A578" s="232"/>
      <c r="P578" s="231"/>
    </row>
    <row r="579">
      <c r="A579" s="232"/>
      <c r="P579" s="231"/>
    </row>
    <row r="580">
      <c r="A580" s="232"/>
      <c r="P580" s="231"/>
    </row>
    <row r="581">
      <c r="A581" s="232"/>
      <c r="P581" s="231"/>
    </row>
    <row r="582">
      <c r="A582" s="232"/>
      <c r="P582" s="231"/>
    </row>
    <row r="583">
      <c r="A583" s="232"/>
      <c r="P583" s="231"/>
    </row>
    <row r="584">
      <c r="A584" s="232"/>
      <c r="P584" s="231"/>
    </row>
    <row r="585">
      <c r="A585" s="232"/>
      <c r="P585" s="231"/>
    </row>
    <row r="586">
      <c r="A586" s="232"/>
      <c r="P586" s="231"/>
    </row>
    <row r="587">
      <c r="A587" s="232"/>
      <c r="P587" s="231"/>
    </row>
    <row r="588">
      <c r="A588" s="232"/>
      <c r="P588" s="231"/>
    </row>
    <row r="589">
      <c r="A589" s="232"/>
      <c r="P589" s="231"/>
    </row>
    <row r="590">
      <c r="A590" s="232"/>
      <c r="P590" s="231"/>
    </row>
    <row r="591">
      <c r="A591" s="232"/>
      <c r="P591" s="231"/>
    </row>
    <row r="592">
      <c r="A592" s="232"/>
      <c r="P592" s="231"/>
    </row>
    <row r="593">
      <c r="A593" s="232"/>
      <c r="P593" s="231"/>
    </row>
    <row r="594">
      <c r="A594" s="232"/>
      <c r="P594" s="231"/>
    </row>
    <row r="595">
      <c r="A595" s="232"/>
      <c r="P595" s="231"/>
    </row>
    <row r="596">
      <c r="A596" s="232"/>
      <c r="P596" s="231"/>
    </row>
    <row r="597">
      <c r="A597" s="232"/>
      <c r="P597" s="231"/>
    </row>
    <row r="598">
      <c r="A598" s="232"/>
      <c r="P598" s="231"/>
    </row>
    <row r="599">
      <c r="A599" s="232"/>
      <c r="P599" s="231"/>
    </row>
    <row r="600">
      <c r="A600" s="232"/>
      <c r="P600" s="231"/>
    </row>
    <row r="601">
      <c r="A601" s="232"/>
      <c r="P601" s="231"/>
    </row>
    <row r="602">
      <c r="A602" s="232"/>
      <c r="P602" s="231"/>
    </row>
    <row r="603">
      <c r="A603" s="232"/>
      <c r="P603" s="231"/>
    </row>
    <row r="604">
      <c r="A604" s="232"/>
      <c r="P604" s="231"/>
    </row>
    <row r="605">
      <c r="A605" s="232"/>
      <c r="P605" s="231"/>
    </row>
    <row r="606">
      <c r="A606" s="232"/>
      <c r="P606" s="231"/>
    </row>
    <row r="607">
      <c r="A607" s="232"/>
      <c r="P607" s="231"/>
    </row>
    <row r="608">
      <c r="A608" s="232"/>
      <c r="P608" s="231"/>
    </row>
    <row r="609">
      <c r="A609" s="232"/>
      <c r="P609" s="231"/>
    </row>
    <row r="610">
      <c r="A610" s="232"/>
      <c r="P610" s="231"/>
    </row>
    <row r="611">
      <c r="A611" s="232"/>
      <c r="P611" s="231"/>
    </row>
    <row r="612">
      <c r="A612" s="232"/>
      <c r="P612" s="231"/>
    </row>
    <row r="613">
      <c r="A613" s="232"/>
      <c r="P613" s="231"/>
    </row>
    <row r="614">
      <c r="A614" s="232"/>
      <c r="P614" s="231"/>
    </row>
    <row r="615">
      <c r="A615" s="232"/>
      <c r="P615" s="231"/>
    </row>
    <row r="616">
      <c r="A616" s="232"/>
      <c r="P616" s="231"/>
    </row>
    <row r="617">
      <c r="A617" s="232"/>
      <c r="P617" s="231"/>
    </row>
    <row r="618">
      <c r="A618" s="232"/>
      <c r="P618" s="231"/>
    </row>
    <row r="619">
      <c r="A619" s="232"/>
      <c r="P619" s="231"/>
    </row>
    <row r="620">
      <c r="A620" s="232"/>
      <c r="P620" s="231"/>
    </row>
    <row r="621">
      <c r="A621" s="232"/>
      <c r="P621" s="231"/>
    </row>
    <row r="622">
      <c r="A622" s="232"/>
      <c r="P622" s="231"/>
    </row>
    <row r="623">
      <c r="A623" s="232"/>
      <c r="P623" s="231"/>
    </row>
    <row r="624">
      <c r="A624" s="232"/>
      <c r="P624" s="231"/>
    </row>
    <row r="625">
      <c r="A625" s="232"/>
      <c r="P625" s="231"/>
    </row>
    <row r="626">
      <c r="A626" s="232"/>
      <c r="P626" s="231"/>
    </row>
    <row r="627">
      <c r="A627" s="232"/>
      <c r="P627" s="231"/>
    </row>
    <row r="628">
      <c r="A628" s="232"/>
      <c r="P628" s="231"/>
    </row>
    <row r="629">
      <c r="A629" s="232"/>
      <c r="P629" s="231"/>
    </row>
    <row r="630">
      <c r="A630" s="232"/>
      <c r="P630" s="231"/>
    </row>
    <row r="631">
      <c r="A631" s="232"/>
      <c r="P631" s="231"/>
    </row>
    <row r="632">
      <c r="A632" s="232"/>
      <c r="P632" s="231"/>
    </row>
    <row r="633">
      <c r="A633" s="232"/>
      <c r="P633" s="231"/>
    </row>
    <row r="634">
      <c r="A634" s="232"/>
      <c r="P634" s="231"/>
    </row>
    <row r="635">
      <c r="A635" s="232"/>
      <c r="P635" s="231"/>
    </row>
    <row r="636">
      <c r="A636" s="232"/>
      <c r="P636" s="231"/>
    </row>
    <row r="637">
      <c r="A637" s="232"/>
      <c r="P637" s="231"/>
    </row>
    <row r="638">
      <c r="A638" s="232"/>
      <c r="P638" s="231"/>
    </row>
    <row r="639">
      <c r="A639" s="232"/>
      <c r="P639" s="231"/>
    </row>
    <row r="640">
      <c r="A640" s="232"/>
      <c r="P640" s="231"/>
    </row>
    <row r="641">
      <c r="A641" s="232"/>
      <c r="P641" s="231"/>
    </row>
    <row r="642">
      <c r="A642" s="232"/>
      <c r="P642" s="231"/>
    </row>
    <row r="643">
      <c r="A643" s="232"/>
      <c r="P643" s="231"/>
    </row>
    <row r="644">
      <c r="A644" s="232"/>
      <c r="P644" s="231"/>
    </row>
    <row r="645">
      <c r="A645" s="232"/>
      <c r="P645" s="231"/>
    </row>
    <row r="646">
      <c r="A646" s="232"/>
      <c r="P646" s="231"/>
    </row>
    <row r="647">
      <c r="A647" s="232"/>
      <c r="P647" s="231"/>
    </row>
    <row r="648">
      <c r="A648" s="232"/>
      <c r="P648" s="231"/>
    </row>
    <row r="649">
      <c r="A649" s="232"/>
      <c r="P649" s="231"/>
    </row>
    <row r="650">
      <c r="A650" s="232"/>
      <c r="P650" s="231"/>
    </row>
    <row r="651">
      <c r="A651" s="232"/>
      <c r="P651" s="231"/>
    </row>
    <row r="652">
      <c r="A652" s="232"/>
      <c r="P652" s="231"/>
    </row>
    <row r="653">
      <c r="A653" s="232"/>
      <c r="P653" s="231"/>
    </row>
    <row r="654">
      <c r="A654" s="232"/>
      <c r="P654" s="231"/>
    </row>
    <row r="655">
      <c r="A655" s="232"/>
      <c r="P655" s="231"/>
    </row>
    <row r="656">
      <c r="A656" s="232"/>
      <c r="P656" s="231"/>
    </row>
    <row r="657">
      <c r="A657" s="232"/>
      <c r="P657" s="231"/>
    </row>
    <row r="658">
      <c r="A658" s="232"/>
      <c r="P658" s="231"/>
    </row>
    <row r="659">
      <c r="A659" s="232"/>
      <c r="P659" s="231"/>
    </row>
    <row r="660">
      <c r="A660" s="232"/>
      <c r="P660" s="231"/>
    </row>
    <row r="661">
      <c r="A661" s="232"/>
      <c r="P661" s="231"/>
    </row>
    <row r="662">
      <c r="A662" s="232"/>
      <c r="P662" s="231"/>
    </row>
    <row r="663">
      <c r="A663" s="232"/>
      <c r="P663" s="231"/>
    </row>
    <row r="664">
      <c r="A664" s="232"/>
      <c r="P664" s="231"/>
    </row>
    <row r="665">
      <c r="A665" s="232"/>
      <c r="P665" s="231"/>
    </row>
    <row r="666">
      <c r="A666" s="232"/>
      <c r="P666" s="231"/>
    </row>
    <row r="667">
      <c r="A667" s="232"/>
      <c r="P667" s="231"/>
    </row>
    <row r="668">
      <c r="A668" s="232"/>
      <c r="P668" s="231"/>
    </row>
    <row r="669">
      <c r="A669" s="232"/>
      <c r="P669" s="231"/>
    </row>
    <row r="670">
      <c r="A670" s="232"/>
      <c r="P670" s="231"/>
    </row>
    <row r="671">
      <c r="A671" s="232"/>
      <c r="P671" s="231"/>
    </row>
    <row r="672">
      <c r="A672" s="232"/>
      <c r="P672" s="231"/>
    </row>
    <row r="673">
      <c r="A673" s="232"/>
      <c r="P673" s="231"/>
    </row>
    <row r="674">
      <c r="A674" s="232"/>
      <c r="P674" s="231"/>
    </row>
    <row r="675">
      <c r="A675" s="232"/>
      <c r="P675" s="231"/>
    </row>
    <row r="676">
      <c r="A676" s="232"/>
      <c r="P676" s="231"/>
    </row>
    <row r="677">
      <c r="A677" s="232"/>
      <c r="P677" s="231"/>
    </row>
    <row r="678">
      <c r="A678" s="232"/>
      <c r="P678" s="231"/>
    </row>
    <row r="679">
      <c r="A679" s="232"/>
      <c r="P679" s="231"/>
    </row>
    <row r="680">
      <c r="A680" s="232"/>
      <c r="P680" s="231"/>
    </row>
    <row r="681">
      <c r="A681" s="232"/>
      <c r="P681" s="231"/>
    </row>
    <row r="682">
      <c r="A682" s="232"/>
      <c r="P682" s="231"/>
    </row>
    <row r="683">
      <c r="A683" s="232"/>
      <c r="P683" s="231"/>
    </row>
    <row r="684">
      <c r="A684" s="232"/>
      <c r="P684" s="231"/>
    </row>
    <row r="685">
      <c r="A685" s="232"/>
      <c r="P685" s="231"/>
    </row>
    <row r="686">
      <c r="A686" s="232"/>
      <c r="P686" s="231"/>
    </row>
    <row r="687">
      <c r="A687" s="232"/>
      <c r="P687" s="231"/>
    </row>
    <row r="688">
      <c r="A688" s="232"/>
      <c r="P688" s="231"/>
    </row>
    <row r="689">
      <c r="A689" s="232"/>
      <c r="P689" s="231"/>
    </row>
    <row r="690">
      <c r="A690" s="232"/>
      <c r="P690" s="231"/>
    </row>
    <row r="691">
      <c r="A691" s="232"/>
      <c r="P691" s="231"/>
    </row>
    <row r="692">
      <c r="A692" s="232"/>
      <c r="P692" s="231"/>
    </row>
    <row r="693">
      <c r="A693" s="232"/>
      <c r="P693" s="231"/>
    </row>
    <row r="694">
      <c r="A694" s="232"/>
      <c r="P694" s="231"/>
    </row>
    <row r="695">
      <c r="A695" s="232"/>
      <c r="P695" s="231"/>
    </row>
    <row r="696">
      <c r="A696" s="232"/>
      <c r="P696" s="231"/>
    </row>
    <row r="697">
      <c r="A697" s="232"/>
      <c r="P697" s="231"/>
    </row>
    <row r="698">
      <c r="A698" s="232"/>
      <c r="P698" s="231"/>
    </row>
    <row r="699">
      <c r="A699" s="232"/>
      <c r="P699" s="231"/>
    </row>
    <row r="700">
      <c r="A700" s="232"/>
      <c r="P700" s="231"/>
    </row>
    <row r="701">
      <c r="A701" s="232"/>
      <c r="P701" s="231"/>
    </row>
    <row r="702">
      <c r="A702" s="232"/>
      <c r="P702" s="231"/>
    </row>
    <row r="703">
      <c r="A703" s="232"/>
      <c r="P703" s="231"/>
    </row>
    <row r="704">
      <c r="A704" s="232"/>
      <c r="P704" s="231"/>
    </row>
    <row r="705">
      <c r="A705" s="232"/>
      <c r="P705" s="231"/>
    </row>
    <row r="706">
      <c r="A706" s="232"/>
      <c r="P706" s="231"/>
    </row>
    <row r="707">
      <c r="A707" s="232"/>
      <c r="P707" s="231"/>
    </row>
    <row r="708">
      <c r="A708" s="232"/>
      <c r="P708" s="231"/>
    </row>
    <row r="709">
      <c r="A709" s="232"/>
      <c r="P709" s="231"/>
    </row>
    <row r="710">
      <c r="A710" s="232"/>
      <c r="P710" s="231"/>
    </row>
    <row r="711">
      <c r="A711" s="232"/>
      <c r="P711" s="231"/>
    </row>
    <row r="712">
      <c r="A712" s="232"/>
      <c r="P712" s="231"/>
    </row>
    <row r="713">
      <c r="A713" s="232"/>
      <c r="P713" s="231"/>
    </row>
    <row r="714">
      <c r="A714" s="232"/>
      <c r="P714" s="231"/>
    </row>
    <row r="715">
      <c r="A715" s="232"/>
      <c r="P715" s="231"/>
    </row>
    <row r="716">
      <c r="A716" s="232"/>
      <c r="P716" s="231"/>
    </row>
    <row r="717">
      <c r="A717" s="232"/>
      <c r="P717" s="231"/>
    </row>
    <row r="718">
      <c r="A718" s="232"/>
      <c r="P718" s="231"/>
    </row>
    <row r="719">
      <c r="A719" s="232"/>
      <c r="P719" s="231"/>
    </row>
    <row r="720">
      <c r="A720" s="232"/>
      <c r="P720" s="231"/>
    </row>
    <row r="721">
      <c r="A721" s="232"/>
      <c r="P721" s="231"/>
    </row>
    <row r="722">
      <c r="A722" s="232"/>
      <c r="P722" s="231"/>
    </row>
    <row r="723">
      <c r="A723" s="232"/>
      <c r="P723" s="231"/>
    </row>
    <row r="724">
      <c r="A724" s="232"/>
      <c r="P724" s="231"/>
    </row>
    <row r="725">
      <c r="A725" s="232"/>
      <c r="P725" s="231"/>
    </row>
    <row r="726">
      <c r="A726" s="232"/>
      <c r="P726" s="231"/>
    </row>
    <row r="727">
      <c r="A727" s="232"/>
      <c r="P727" s="231"/>
    </row>
    <row r="728">
      <c r="A728" s="232"/>
      <c r="P728" s="231"/>
    </row>
    <row r="729">
      <c r="A729" s="232"/>
      <c r="P729" s="231"/>
    </row>
    <row r="730">
      <c r="A730" s="232"/>
      <c r="P730" s="231"/>
    </row>
    <row r="731">
      <c r="A731" s="232"/>
      <c r="P731" s="231"/>
    </row>
    <row r="732">
      <c r="A732" s="232"/>
      <c r="P732" s="231"/>
    </row>
    <row r="733">
      <c r="A733" s="232"/>
      <c r="P733" s="231"/>
    </row>
    <row r="734">
      <c r="A734" s="232"/>
      <c r="P734" s="231"/>
    </row>
    <row r="735">
      <c r="A735" s="232"/>
      <c r="P735" s="231"/>
    </row>
    <row r="736">
      <c r="A736" s="232"/>
      <c r="P736" s="231"/>
    </row>
    <row r="737">
      <c r="A737" s="232"/>
      <c r="P737" s="231"/>
    </row>
    <row r="738">
      <c r="A738" s="232"/>
      <c r="P738" s="231"/>
    </row>
    <row r="739">
      <c r="A739" s="232"/>
      <c r="P739" s="231"/>
    </row>
    <row r="740">
      <c r="A740" s="232"/>
      <c r="P740" s="231"/>
    </row>
    <row r="741">
      <c r="A741" s="232"/>
      <c r="P741" s="231"/>
    </row>
    <row r="742">
      <c r="A742" s="232"/>
      <c r="P742" s="231"/>
    </row>
    <row r="743">
      <c r="A743" s="232"/>
      <c r="P743" s="231"/>
    </row>
    <row r="744">
      <c r="A744" s="232"/>
      <c r="P744" s="231"/>
    </row>
    <row r="745">
      <c r="A745" s="232"/>
      <c r="P745" s="231"/>
    </row>
    <row r="746">
      <c r="A746" s="232"/>
      <c r="P746" s="231"/>
    </row>
    <row r="747">
      <c r="A747" s="232"/>
      <c r="P747" s="231"/>
    </row>
    <row r="748">
      <c r="A748" s="232"/>
      <c r="P748" s="231"/>
    </row>
    <row r="749">
      <c r="A749" s="232"/>
      <c r="P749" s="231"/>
    </row>
    <row r="750">
      <c r="A750" s="232"/>
      <c r="P750" s="231"/>
    </row>
    <row r="751">
      <c r="A751" s="232"/>
      <c r="P751" s="231"/>
    </row>
    <row r="752">
      <c r="A752" s="232"/>
      <c r="P752" s="231"/>
    </row>
    <row r="753">
      <c r="A753" s="232"/>
      <c r="P753" s="231"/>
    </row>
    <row r="754">
      <c r="A754" s="232"/>
      <c r="P754" s="231"/>
    </row>
    <row r="755">
      <c r="A755" s="232"/>
      <c r="P755" s="231"/>
    </row>
    <row r="756">
      <c r="A756" s="232"/>
      <c r="P756" s="231"/>
    </row>
    <row r="757">
      <c r="A757" s="232"/>
      <c r="P757" s="231"/>
    </row>
    <row r="758">
      <c r="A758" s="232"/>
      <c r="P758" s="231"/>
    </row>
    <row r="759">
      <c r="A759" s="232"/>
      <c r="P759" s="231"/>
    </row>
    <row r="760">
      <c r="A760" s="232"/>
      <c r="P760" s="231"/>
    </row>
    <row r="761">
      <c r="A761" s="232"/>
      <c r="P761" s="231"/>
    </row>
    <row r="762">
      <c r="A762" s="232"/>
      <c r="P762" s="231"/>
    </row>
    <row r="763">
      <c r="A763" s="232"/>
      <c r="P763" s="231"/>
    </row>
    <row r="764">
      <c r="A764" s="232"/>
      <c r="P764" s="231"/>
    </row>
    <row r="765">
      <c r="A765" s="232"/>
      <c r="P765" s="231"/>
    </row>
    <row r="766">
      <c r="A766" s="232"/>
      <c r="P766" s="231"/>
    </row>
    <row r="767">
      <c r="A767" s="232"/>
      <c r="P767" s="231"/>
    </row>
    <row r="768">
      <c r="A768" s="232"/>
      <c r="P768" s="231"/>
    </row>
    <row r="769">
      <c r="A769" s="232"/>
      <c r="P769" s="231"/>
    </row>
    <row r="770">
      <c r="A770" s="232"/>
      <c r="P770" s="231"/>
    </row>
    <row r="771">
      <c r="A771" s="232"/>
      <c r="P771" s="231"/>
    </row>
    <row r="772">
      <c r="A772" s="232"/>
      <c r="P772" s="231"/>
    </row>
    <row r="773">
      <c r="A773" s="232"/>
      <c r="P773" s="231"/>
    </row>
    <row r="774">
      <c r="A774" s="232"/>
      <c r="P774" s="231"/>
    </row>
    <row r="775">
      <c r="A775" s="232"/>
      <c r="P775" s="231"/>
    </row>
    <row r="776">
      <c r="A776" s="232"/>
      <c r="P776" s="231"/>
    </row>
    <row r="777">
      <c r="A777" s="232"/>
      <c r="P777" s="231"/>
    </row>
    <row r="778">
      <c r="A778" s="232"/>
      <c r="P778" s="231"/>
    </row>
    <row r="779">
      <c r="A779" s="232"/>
      <c r="P779" s="231"/>
    </row>
    <row r="780">
      <c r="A780" s="232"/>
      <c r="P780" s="231"/>
    </row>
    <row r="781">
      <c r="A781" s="232"/>
      <c r="P781" s="231"/>
    </row>
    <row r="782">
      <c r="A782" s="232"/>
      <c r="P782" s="231"/>
    </row>
    <row r="783">
      <c r="A783" s="232"/>
      <c r="P783" s="231"/>
    </row>
    <row r="784">
      <c r="A784" s="232"/>
      <c r="P784" s="231"/>
    </row>
    <row r="785">
      <c r="A785" s="232"/>
      <c r="P785" s="231"/>
    </row>
    <row r="786">
      <c r="A786" s="232"/>
      <c r="P786" s="231"/>
    </row>
    <row r="787">
      <c r="A787" s="232"/>
      <c r="P787" s="231"/>
    </row>
    <row r="788">
      <c r="A788" s="232"/>
      <c r="P788" s="231"/>
    </row>
    <row r="789">
      <c r="A789" s="232"/>
      <c r="P789" s="231"/>
    </row>
    <row r="790">
      <c r="A790" s="232"/>
      <c r="P790" s="231"/>
    </row>
    <row r="791">
      <c r="A791" s="232"/>
      <c r="P791" s="231"/>
    </row>
    <row r="792">
      <c r="A792" s="232"/>
      <c r="P792" s="231"/>
    </row>
    <row r="793">
      <c r="A793" s="232"/>
      <c r="P793" s="231"/>
    </row>
    <row r="794">
      <c r="A794" s="232"/>
      <c r="P794" s="231"/>
    </row>
    <row r="795">
      <c r="A795" s="232"/>
      <c r="P795" s="231"/>
    </row>
    <row r="796">
      <c r="A796" s="232"/>
      <c r="P796" s="231"/>
    </row>
    <row r="797">
      <c r="A797" s="232"/>
      <c r="P797" s="231"/>
    </row>
    <row r="798">
      <c r="A798" s="232"/>
      <c r="P798" s="231"/>
    </row>
    <row r="799">
      <c r="A799" s="232"/>
      <c r="P799" s="231"/>
    </row>
    <row r="800">
      <c r="A800" s="232"/>
      <c r="P800" s="231"/>
    </row>
    <row r="801">
      <c r="A801" s="232"/>
      <c r="P801" s="231"/>
    </row>
    <row r="802">
      <c r="A802" s="232"/>
      <c r="P802" s="231"/>
    </row>
    <row r="803">
      <c r="A803" s="232"/>
      <c r="P803" s="231"/>
    </row>
    <row r="804">
      <c r="A804" s="232"/>
      <c r="P804" s="231"/>
    </row>
    <row r="805">
      <c r="A805" s="232"/>
      <c r="P805" s="231"/>
    </row>
    <row r="806">
      <c r="A806" s="232"/>
      <c r="P806" s="231"/>
    </row>
    <row r="807">
      <c r="A807" s="232"/>
      <c r="P807" s="231"/>
    </row>
    <row r="808">
      <c r="A808" s="232"/>
      <c r="P808" s="231"/>
    </row>
    <row r="809">
      <c r="A809" s="232"/>
      <c r="P809" s="231"/>
    </row>
    <row r="810">
      <c r="A810" s="232"/>
      <c r="P810" s="231"/>
    </row>
    <row r="811">
      <c r="A811" s="232"/>
      <c r="P811" s="231"/>
    </row>
    <row r="812">
      <c r="A812" s="232"/>
      <c r="P812" s="231"/>
    </row>
    <row r="813">
      <c r="A813" s="232"/>
      <c r="P813" s="231"/>
    </row>
    <row r="814">
      <c r="A814" s="232"/>
      <c r="P814" s="231"/>
    </row>
    <row r="815">
      <c r="A815" s="232"/>
      <c r="P815" s="231"/>
    </row>
    <row r="816">
      <c r="A816" s="232"/>
      <c r="P816" s="231"/>
    </row>
    <row r="817">
      <c r="A817" s="232"/>
      <c r="P817" s="231"/>
    </row>
    <row r="818">
      <c r="A818" s="232"/>
      <c r="P818" s="231"/>
    </row>
    <row r="819">
      <c r="A819" s="232"/>
      <c r="P819" s="231"/>
    </row>
    <row r="820">
      <c r="A820" s="232"/>
      <c r="P820" s="231"/>
    </row>
    <row r="821">
      <c r="A821" s="232"/>
      <c r="P821" s="231"/>
    </row>
    <row r="822">
      <c r="A822" s="232"/>
      <c r="P822" s="231"/>
    </row>
    <row r="823">
      <c r="A823" s="232"/>
      <c r="P823" s="231"/>
    </row>
    <row r="824">
      <c r="A824" s="232"/>
      <c r="P824" s="231"/>
    </row>
    <row r="825">
      <c r="A825" s="232"/>
      <c r="P825" s="231"/>
    </row>
    <row r="826">
      <c r="A826" s="232"/>
      <c r="P826" s="231"/>
    </row>
    <row r="827">
      <c r="A827" s="232"/>
      <c r="P827" s="231"/>
    </row>
    <row r="828">
      <c r="A828" s="232"/>
      <c r="P828" s="231"/>
    </row>
    <row r="829">
      <c r="A829" s="232"/>
      <c r="P829" s="231"/>
    </row>
    <row r="830">
      <c r="A830" s="232"/>
      <c r="P830" s="231"/>
    </row>
    <row r="831">
      <c r="A831" s="232"/>
      <c r="P831" s="231"/>
    </row>
    <row r="832">
      <c r="A832" s="232"/>
      <c r="P832" s="231"/>
    </row>
    <row r="833">
      <c r="A833" s="232"/>
      <c r="P833" s="231"/>
    </row>
    <row r="834">
      <c r="A834" s="232"/>
      <c r="P834" s="231"/>
    </row>
    <row r="835">
      <c r="A835" s="232"/>
      <c r="P835" s="231"/>
    </row>
    <row r="836">
      <c r="A836" s="232"/>
      <c r="P836" s="231"/>
    </row>
    <row r="837">
      <c r="A837" s="232"/>
      <c r="P837" s="231"/>
    </row>
    <row r="838">
      <c r="A838" s="232"/>
      <c r="P838" s="231"/>
    </row>
    <row r="839">
      <c r="A839" s="232"/>
      <c r="P839" s="231"/>
    </row>
    <row r="840">
      <c r="A840" s="232"/>
      <c r="P840" s="231"/>
    </row>
    <row r="841">
      <c r="A841" s="232"/>
      <c r="P841" s="231"/>
    </row>
    <row r="842">
      <c r="A842" s="232"/>
      <c r="P842" s="231"/>
    </row>
    <row r="843">
      <c r="A843" s="232"/>
      <c r="P843" s="231"/>
    </row>
    <row r="844">
      <c r="A844" s="232"/>
      <c r="P844" s="231"/>
    </row>
    <row r="845">
      <c r="A845" s="232"/>
      <c r="P845" s="231"/>
    </row>
    <row r="846">
      <c r="A846" s="232"/>
      <c r="P846" s="231"/>
    </row>
    <row r="847">
      <c r="A847" s="232"/>
      <c r="P847" s="231"/>
    </row>
    <row r="848">
      <c r="A848" s="232"/>
      <c r="P848" s="231"/>
    </row>
    <row r="849">
      <c r="A849" s="232"/>
      <c r="P849" s="231"/>
    </row>
    <row r="850">
      <c r="A850" s="232"/>
      <c r="P850" s="231"/>
    </row>
    <row r="851">
      <c r="A851" s="232"/>
      <c r="P851" s="231"/>
    </row>
    <row r="852">
      <c r="A852" s="232"/>
      <c r="P852" s="231"/>
    </row>
    <row r="853">
      <c r="A853" s="232"/>
      <c r="P853" s="231"/>
    </row>
    <row r="854">
      <c r="A854" s="232"/>
      <c r="P854" s="231"/>
    </row>
    <row r="855">
      <c r="A855" s="232"/>
      <c r="P855" s="231"/>
    </row>
    <row r="856">
      <c r="A856" s="232"/>
      <c r="P856" s="231"/>
    </row>
    <row r="857">
      <c r="A857" s="232"/>
      <c r="P857" s="231"/>
    </row>
    <row r="858">
      <c r="A858" s="232"/>
      <c r="P858" s="231"/>
    </row>
    <row r="859">
      <c r="A859" s="232"/>
      <c r="P859" s="231"/>
    </row>
    <row r="860">
      <c r="A860" s="232"/>
      <c r="P860" s="231"/>
    </row>
    <row r="861">
      <c r="A861" s="232"/>
      <c r="P861" s="231"/>
    </row>
    <row r="862">
      <c r="A862" s="232"/>
      <c r="P862" s="231"/>
    </row>
    <row r="863">
      <c r="A863" s="232"/>
      <c r="P863" s="231"/>
    </row>
    <row r="864">
      <c r="A864" s="232"/>
      <c r="P864" s="231"/>
    </row>
    <row r="865">
      <c r="A865" s="232"/>
      <c r="P865" s="231"/>
    </row>
    <row r="866">
      <c r="A866" s="232"/>
      <c r="P866" s="231"/>
    </row>
    <row r="867">
      <c r="A867" s="232"/>
      <c r="P867" s="231"/>
    </row>
    <row r="868">
      <c r="A868" s="232"/>
      <c r="P868" s="231"/>
    </row>
    <row r="869">
      <c r="A869" s="232"/>
      <c r="P869" s="231"/>
    </row>
    <row r="870">
      <c r="A870" s="232"/>
      <c r="P870" s="231"/>
    </row>
    <row r="871">
      <c r="A871" s="232"/>
      <c r="P871" s="231"/>
    </row>
    <row r="872">
      <c r="A872" s="232"/>
      <c r="P872" s="231"/>
    </row>
    <row r="873">
      <c r="A873" s="232"/>
      <c r="P873" s="231"/>
    </row>
    <row r="874">
      <c r="A874" s="232"/>
      <c r="P874" s="231"/>
    </row>
    <row r="875">
      <c r="A875" s="232"/>
      <c r="P875" s="231"/>
    </row>
    <row r="876">
      <c r="A876" s="232"/>
      <c r="P876" s="231"/>
    </row>
    <row r="877">
      <c r="A877" s="232"/>
      <c r="P877" s="231"/>
    </row>
    <row r="878">
      <c r="A878" s="232"/>
      <c r="P878" s="231"/>
    </row>
    <row r="879">
      <c r="A879" s="232"/>
      <c r="P879" s="231"/>
    </row>
    <row r="880">
      <c r="A880" s="232"/>
      <c r="P880" s="231"/>
    </row>
    <row r="881">
      <c r="A881" s="232"/>
      <c r="P881" s="231"/>
    </row>
    <row r="882">
      <c r="A882" s="232"/>
      <c r="P882" s="231"/>
    </row>
    <row r="883">
      <c r="A883" s="232"/>
      <c r="P883" s="231"/>
    </row>
    <row r="884">
      <c r="A884" s="232"/>
      <c r="P884" s="231"/>
    </row>
    <row r="885">
      <c r="A885" s="232"/>
      <c r="P885" s="231"/>
    </row>
    <row r="886">
      <c r="A886" s="232"/>
      <c r="P886" s="231"/>
    </row>
    <row r="887">
      <c r="A887" s="232"/>
      <c r="P887" s="231"/>
    </row>
    <row r="888">
      <c r="A888" s="232"/>
      <c r="P888" s="231"/>
    </row>
    <row r="889">
      <c r="A889" s="232"/>
      <c r="P889" s="231"/>
    </row>
    <row r="890">
      <c r="A890" s="232"/>
      <c r="P890" s="231"/>
    </row>
    <row r="891">
      <c r="A891" s="232"/>
      <c r="P891" s="231"/>
    </row>
    <row r="892">
      <c r="A892" s="232"/>
      <c r="P892" s="231"/>
    </row>
    <row r="893">
      <c r="A893" s="232"/>
      <c r="P893" s="231"/>
    </row>
    <row r="894">
      <c r="A894" s="232"/>
      <c r="P894" s="231"/>
    </row>
    <row r="895">
      <c r="A895" s="232"/>
      <c r="P895" s="231"/>
    </row>
    <row r="896">
      <c r="A896" s="232"/>
      <c r="P896" s="231"/>
    </row>
    <row r="897">
      <c r="A897" s="232"/>
      <c r="P897" s="231"/>
    </row>
    <row r="898">
      <c r="A898" s="232"/>
      <c r="P898" s="231"/>
    </row>
    <row r="899">
      <c r="A899" s="232"/>
      <c r="P899" s="231"/>
    </row>
    <row r="900">
      <c r="A900" s="232"/>
      <c r="P900" s="231"/>
    </row>
    <row r="901">
      <c r="A901" s="232"/>
      <c r="P901" s="231"/>
    </row>
    <row r="902">
      <c r="A902" s="232"/>
      <c r="P902" s="231"/>
    </row>
    <row r="903">
      <c r="A903" s="232"/>
      <c r="P903" s="231"/>
    </row>
    <row r="904">
      <c r="A904" s="232"/>
      <c r="P904" s="231"/>
    </row>
    <row r="905">
      <c r="A905" s="232"/>
      <c r="P905" s="231"/>
    </row>
    <row r="906">
      <c r="A906" s="232"/>
      <c r="P906" s="231"/>
    </row>
    <row r="907">
      <c r="A907" s="232"/>
      <c r="P907" s="231"/>
    </row>
    <row r="908">
      <c r="A908" s="232"/>
      <c r="P908" s="231"/>
    </row>
    <row r="909">
      <c r="A909" s="232"/>
      <c r="P909" s="231"/>
    </row>
    <row r="910">
      <c r="A910" s="232"/>
      <c r="P910" s="231"/>
    </row>
    <row r="911">
      <c r="A911" s="232"/>
      <c r="P911" s="231"/>
    </row>
    <row r="912">
      <c r="A912" s="232"/>
      <c r="P912" s="231"/>
    </row>
    <row r="913">
      <c r="A913" s="232"/>
      <c r="P913" s="231"/>
    </row>
    <row r="914">
      <c r="A914" s="232"/>
      <c r="P914" s="231"/>
    </row>
    <row r="915">
      <c r="A915" s="232"/>
      <c r="P915" s="231"/>
    </row>
    <row r="916">
      <c r="A916" s="232"/>
      <c r="P916" s="231"/>
    </row>
    <row r="917">
      <c r="A917" s="232"/>
      <c r="P917" s="231"/>
    </row>
    <row r="918">
      <c r="A918" s="232"/>
      <c r="P918" s="231"/>
    </row>
    <row r="919">
      <c r="A919" s="232"/>
      <c r="P919" s="231"/>
    </row>
    <row r="920">
      <c r="A920" s="232"/>
      <c r="P920" s="231"/>
    </row>
    <row r="921">
      <c r="A921" s="232"/>
      <c r="P921" s="231"/>
    </row>
    <row r="922">
      <c r="A922" s="232"/>
      <c r="P922" s="231"/>
    </row>
    <row r="923">
      <c r="A923" s="232"/>
      <c r="P923" s="231"/>
    </row>
    <row r="924">
      <c r="A924" s="232"/>
      <c r="P924" s="231"/>
    </row>
    <row r="925">
      <c r="A925" s="232"/>
      <c r="P925" s="231"/>
    </row>
    <row r="926">
      <c r="A926" s="232"/>
      <c r="P926" s="231"/>
    </row>
    <row r="927">
      <c r="A927" s="232"/>
      <c r="P927" s="231"/>
    </row>
    <row r="928">
      <c r="A928" s="232"/>
      <c r="P928" s="231"/>
    </row>
    <row r="929">
      <c r="A929" s="232"/>
      <c r="P929" s="231"/>
    </row>
    <row r="930">
      <c r="A930" s="232"/>
      <c r="P930" s="231"/>
    </row>
    <row r="931">
      <c r="A931" s="232"/>
      <c r="P931" s="231"/>
    </row>
    <row r="932">
      <c r="A932" s="232"/>
      <c r="P932" s="231"/>
    </row>
    <row r="933">
      <c r="A933" s="232"/>
      <c r="P933" s="231"/>
    </row>
    <row r="934">
      <c r="A934" s="232"/>
      <c r="P934" s="231"/>
    </row>
    <row r="935">
      <c r="A935" s="232"/>
      <c r="P935" s="231"/>
    </row>
    <row r="936">
      <c r="A936" s="232"/>
      <c r="P936" s="231"/>
    </row>
    <row r="937">
      <c r="A937" s="232"/>
      <c r="P937" s="231"/>
    </row>
    <row r="938">
      <c r="A938" s="232"/>
      <c r="P938" s="231"/>
    </row>
    <row r="939">
      <c r="A939" s="232"/>
      <c r="P939" s="231"/>
    </row>
    <row r="940">
      <c r="A940" s="232"/>
      <c r="P940" s="231"/>
    </row>
    <row r="941">
      <c r="A941" s="232"/>
      <c r="P941" s="231"/>
    </row>
    <row r="942">
      <c r="A942" s="232"/>
      <c r="P942" s="231"/>
    </row>
    <row r="943">
      <c r="A943" s="232"/>
      <c r="P943" s="231"/>
    </row>
    <row r="944">
      <c r="A944" s="232"/>
      <c r="P944" s="231"/>
    </row>
    <row r="945">
      <c r="A945" s="232"/>
      <c r="P945" s="231"/>
    </row>
    <row r="946">
      <c r="A946" s="232"/>
      <c r="P946" s="231"/>
    </row>
    <row r="947">
      <c r="A947" s="232"/>
      <c r="P947" s="231"/>
    </row>
    <row r="948">
      <c r="A948" s="232"/>
      <c r="P948" s="231"/>
    </row>
    <row r="949">
      <c r="A949" s="232"/>
      <c r="P949" s="231"/>
    </row>
    <row r="950">
      <c r="A950" s="232"/>
      <c r="P950" s="231"/>
    </row>
    <row r="951">
      <c r="A951" s="232"/>
      <c r="P951" s="231"/>
    </row>
    <row r="952">
      <c r="A952" s="232"/>
      <c r="P952" s="231"/>
    </row>
    <row r="953">
      <c r="A953" s="232"/>
      <c r="P953" s="231"/>
    </row>
    <row r="954">
      <c r="A954" s="232"/>
      <c r="P954" s="231"/>
    </row>
    <row r="955">
      <c r="A955" s="232"/>
      <c r="P955" s="231"/>
    </row>
    <row r="956">
      <c r="A956" s="232"/>
      <c r="P956" s="231"/>
    </row>
    <row r="957">
      <c r="A957" s="232"/>
      <c r="P957" s="231"/>
    </row>
    <row r="958">
      <c r="A958" s="232"/>
      <c r="P958" s="231"/>
    </row>
    <row r="959">
      <c r="A959" s="232"/>
      <c r="P959" s="231"/>
    </row>
    <row r="960">
      <c r="A960" s="232"/>
      <c r="P960" s="231"/>
    </row>
    <row r="961">
      <c r="A961" s="232"/>
      <c r="P961" s="231"/>
    </row>
    <row r="962">
      <c r="A962" s="232"/>
      <c r="P962" s="231"/>
    </row>
    <row r="963">
      <c r="A963" s="232"/>
      <c r="P963" s="231"/>
    </row>
    <row r="964">
      <c r="A964" s="232"/>
      <c r="P964" s="231"/>
    </row>
    <row r="965">
      <c r="A965" s="232"/>
      <c r="P965" s="231"/>
    </row>
    <row r="966">
      <c r="A966" s="232"/>
      <c r="P966" s="231"/>
    </row>
  </sheetData>
  <dataValidations>
    <dataValidation type="list" allowBlank="1" showErrorMessage="1" sqref="A2:A966">
      <formula1>"trained,untrained,can train others"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2.88"/>
  </cols>
  <sheetData>
    <row r="1">
      <c r="A1" s="123" t="s">
        <v>635</v>
      </c>
      <c r="B1" s="123" t="s">
        <v>636</v>
      </c>
      <c r="C1" s="123" t="s">
        <v>87</v>
      </c>
      <c r="D1" s="123" t="s">
        <v>86</v>
      </c>
      <c r="E1" s="123" t="s">
        <v>637</v>
      </c>
      <c r="F1" s="123" t="s">
        <v>638</v>
      </c>
      <c r="G1" s="123" t="s">
        <v>639</v>
      </c>
      <c r="H1" s="123" t="s">
        <v>640</v>
      </c>
      <c r="O1" s="231"/>
    </row>
    <row r="2">
      <c r="O2" s="231"/>
    </row>
    <row r="3">
      <c r="O3" s="231"/>
    </row>
    <row r="4">
      <c r="O4" s="231"/>
    </row>
    <row r="5">
      <c r="O5" s="231"/>
    </row>
    <row r="6">
      <c r="O6" s="231"/>
    </row>
    <row r="7">
      <c r="O7" s="231"/>
    </row>
    <row r="8">
      <c r="O8" s="231"/>
    </row>
    <row r="9">
      <c r="O9" s="231"/>
    </row>
    <row r="10">
      <c r="O10" s="231"/>
    </row>
    <row r="11">
      <c r="O11" s="231"/>
    </row>
    <row r="12">
      <c r="O12" s="231"/>
    </row>
    <row r="13">
      <c r="O13" s="231"/>
    </row>
    <row r="14">
      <c r="O14" s="231"/>
    </row>
    <row r="15">
      <c r="O15" s="231"/>
    </row>
    <row r="16">
      <c r="O16" s="231"/>
    </row>
    <row r="17">
      <c r="O17" s="231"/>
    </row>
    <row r="18">
      <c r="O18" s="231"/>
    </row>
    <row r="19">
      <c r="O19" s="231"/>
    </row>
    <row r="20">
      <c r="O20" s="231"/>
    </row>
    <row r="21">
      <c r="O21" s="231"/>
    </row>
    <row r="22">
      <c r="O22" s="231"/>
    </row>
    <row r="23">
      <c r="O23" s="231"/>
    </row>
    <row r="24">
      <c r="O24" s="231"/>
    </row>
    <row r="25">
      <c r="O25" s="231"/>
    </row>
    <row r="26">
      <c r="O26" s="231"/>
    </row>
    <row r="27">
      <c r="O27" s="231"/>
    </row>
    <row r="28">
      <c r="O28" s="231"/>
    </row>
    <row r="29">
      <c r="O29" s="231"/>
    </row>
    <row r="30">
      <c r="O30" s="231"/>
    </row>
    <row r="31">
      <c r="O31" s="231"/>
    </row>
    <row r="32">
      <c r="O32" s="231"/>
    </row>
    <row r="33">
      <c r="O33" s="231"/>
    </row>
    <row r="34">
      <c r="O34" s="231"/>
    </row>
    <row r="35">
      <c r="O35" s="231"/>
    </row>
    <row r="36">
      <c r="O36" s="231"/>
    </row>
    <row r="37">
      <c r="O37" s="231"/>
    </row>
    <row r="38">
      <c r="O38" s="231"/>
    </row>
    <row r="39">
      <c r="O39" s="231"/>
    </row>
    <row r="40">
      <c r="O40" s="231"/>
    </row>
    <row r="41">
      <c r="O41" s="231"/>
    </row>
    <row r="42">
      <c r="O42" s="231"/>
    </row>
    <row r="43">
      <c r="O43" s="231"/>
    </row>
    <row r="44">
      <c r="O44" s="231"/>
    </row>
    <row r="45">
      <c r="O45" s="231"/>
    </row>
    <row r="46">
      <c r="O46" s="231"/>
    </row>
    <row r="47">
      <c r="O47" s="231"/>
    </row>
    <row r="48">
      <c r="O48" s="231"/>
    </row>
    <row r="49">
      <c r="O49" s="231"/>
    </row>
    <row r="50">
      <c r="O50" s="231"/>
    </row>
    <row r="51">
      <c r="O51" s="231"/>
    </row>
    <row r="52">
      <c r="O52" s="231"/>
    </row>
    <row r="53">
      <c r="O53" s="231"/>
    </row>
    <row r="54">
      <c r="O54" s="231"/>
    </row>
    <row r="55">
      <c r="O55" s="231"/>
    </row>
    <row r="56">
      <c r="O56" s="231"/>
    </row>
    <row r="57">
      <c r="O57" s="231"/>
    </row>
    <row r="58">
      <c r="O58" s="231"/>
    </row>
    <row r="59">
      <c r="O59" s="231"/>
    </row>
    <row r="60">
      <c r="O60" s="231"/>
    </row>
    <row r="61">
      <c r="O61" s="231"/>
    </row>
    <row r="62">
      <c r="O62" s="231"/>
    </row>
    <row r="63">
      <c r="O63" s="231"/>
    </row>
    <row r="64">
      <c r="O64" s="231"/>
    </row>
    <row r="65">
      <c r="O65" s="231"/>
    </row>
    <row r="66">
      <c r="O66" s="231"/>
    </row>
    <row r="67">
      <c r="O67" s="231"/>
    </row>
    <row r="68">
      <c r="O68" s="231"/>
    </row>
    <row r="69">
      <c r="O69" s="231"/>
    </row>
    <row r="70">
      <c r="O70" s="231"/>
    </row>
    <row r="71">
      <c r="O71" s="231"/>
    </row>
    <row r="72">
      <c r="O72" s="231"/>
    </row>
    <row r="73">
      <c r="O73" s="231"/>
    </row>
    <row r="74">
      <c r="O74" s="231"/>
    </row>
    <row r="75">
      <c r="O75" s="231"/>
    </row>
    <row r="76">
      <c r="O76" s="231"/>
    </row>
    <row r="77">
      <c r="O77" s="231"/>
    </row>
    <row r="78">
      <c r="O78" s="231"/>
    </row>
    <row r="79">
      <c r="O79" s="231"/>
    </row>
    <row r="80">
      <c r="O80" s="231"/>
    </row>
    <row r="81">
      <c r="O81" s="231"/>
    </row>
    <row r="82">
      <c r="O82" s="231"/>
    </row>
    <row r="83">
      <c r="O83" s="231"/>
    </row>
    <row r="84">
      <c r="O84" s="231"/>
    </row>
    <row r="85">
      <c r="O85" s="231"/>
    </row>
    <row r="86">
      <c r="O86" s="231"/>
    </row>
    <row r="87">
      <c r="O87" s="231"/>
    </row>
    <row r="88">
      <c r="O88" s="231"/>
    </row>
    <row r="89">
      <c r="O89" s="231"/>
    </row>
    <row r="90">
      <c r="O90" s="231"/>
    </row>
    <row r="91">
      <c r="O91" s="231"/>
    </row>
    <row r="92">
      <c r="O92" s="231"/>
    </row>
    <row r="93">
      <c r="O93" s="231"/>
    </row>
    <row r="94">
      <c r="O94" s="231"/>
    </row>
    <row r="95">
      <c r="O95" s="231"/>
    </row>
    <row r="96">
      <c r="O96" s="231"/>
    </row>
    <row r="97">
      <c r="O97" s="231"/>
    </row>
    <row r="98">
      <c r="O98" s="231"/>
    </row>
    <row r="99">
      <c r="O99" s="231"/>
    </row>
    <row r="100">
      <c r="O100" s="231"/>
    </row>
    <row r="101">
      <c r="O101" s="231"/>
    </row>
    <row r="102">
      <c r="O102" s="231"/>
    </row>
    <row r="103">
      <c r="O103" s="231"/>
    </row>
    <row r="104">
      <c r="O104" s="231"/>
    </row>
    <row r="105">
      <c r="O105" s="231"/>
    </row>
    <row r="106">
      <c r="O106" s="231"/>
    </row>
    <row r="107">
      <c r="O107" s="231"/>
    </row>
    <row r="108">
      <c r="O108" s="231"/>
    </row>
    <row r="109">
      <c r="O109" s="231"/>
    </row>
    <row r="110">
      <c r="O110" s="231"/>
    </row>
    <row r="111">
      <c r="O111" s="231"/>
    </row>
    <row r="112">
      <c r="O112" s="231"/>
    </row>
    <row r="113">
      <c r="O113" s="231"/>
    </row>
    <row r="114">
      <c r="O114" s="231"/>
    </row>
    <row r="115">
      <c r="O115" s="231"/>
    </row>
    <row r="116">
      <c r="O116" s="231"/>
    </row>
    <row r="117">
      <c r="O117" s="231"/>
    </row>
    <row r="118">
      <c r="O118" s="231"/>
    </row>
    <row r="119">
      <c r="O119" s="231"/>
    </row>
    <row r="120">
      <c r="O120" s="231"/>
    </row>
    <row r="121">
      <c r="O121" s="231"/>
    </row>
    <row r="122">
      <c r="O122" s="231"/>
    </row>
    <row r="123">
      <c r="O123" s="231"/>
    </row>
    <row r="124">
      <c r="O124" s="231"/>
    </row>
    <row r="125">
      <c r="O125" s="231"/>
    </row>
    <row r="126">
      <c r="O126" s="231"/>
    </row>
    <row r="127">
      <c r="O127" s="231"/>
    </row>
    <row r="128">
      <c r="O128" s="231"/>
    </row>
    <row r="129">
      <c r="O129" s="231"/>
    </row>
    <row r="130">
      <c r="O130" s="231"/>
    </row>
    <row r="131">
      <c r="O131" s="231"/>
    </row>
    <row r="132">
      <c r="O132" s="231"/>
    </row>
    <row r="133">
      <c r="O133" s="231"/>
    </row>
    <row r="134">
      <c r="O134" s="231"/>
    </row>
    <row r="135">
      <c r="O135" s="231"/>
    </row>
    <row r="136">
      <c r="O136" s="231"/>
    </row>
    <row r="137">
      <c r="O137" s="231"/>
    </row>
    <row r="138">
      <c r="O138" s="231"/>
    </row>
    <row r="139">
      <c r="O139" s="231"/>
    </row>
    <row r="140">
      <c r="O140" s="231"/>
    </row>
    <row r="141">
      <c r="O141" s="231"/>
    </row>
    <row r="142">
      <c r="O142" s="231"/>
    </row>
    <row r="143">
      <c r="O143" s="231"/>
    </row>
    <row r="144">
      <c r="O144" s="231"/>
    </row>
    <row r="145">
      <c r="O145" s="231"/>
    </row>
    <row r="146">
      <c r="O146" s="231"/>
    </row>
    <row r="147">
      <c r="O147" s="231"/>
    </row>
    <row r="148">
      <c r="O148" s="231"/>
    </row>
    <row r="149">
      <c r="O149" s="231"/>
    </row>
    <row r="150">
      <c r="O150" s="231"/>
    </row>
    <row r="151">
      <c r="O151" s="231"/>
    </row>
    <row r="152">
      <c r="O152" s="231"/>
    </row>
    <row r="153">
      <c r="O153" s="231"/>
    </row>
    <row r="154">
      <c r="O154" s="231"/>
    </row>
    <row r="155">
      <c r="O155" s="231"/>
    </row>
    <row r="156">
      <c r="O156" s="231"/>
    </row>
    <row r="157">
      <c r="O157" s="231"/>
    </row>
    <row r="158">
      <c r="O158" s="231"/>
    </row>
    <row r="159">
      <c r="O159" s="231"/>
    </row>
    <row r="160">
      <c r="O160" s="231"/>
    </row>
    <row r="161">
      <c r="O161" s="231"/>
    </row>
    <row r="162">
      <c r="O162" s="231"/>
    </row>
    <row r="163">
      <c r="O163" s="231"/>
    </row>
    <row r="164">
      <c r="O164" s="231"/>
    </row>
    <row r="165">
      <c r="O165" s="231"/>
    </row>
    <row r="166">
      <c r="O166" s="231"/>
    </row>
    <row r="167">
      <c r="O167" s="231"/>
    </row>
    <row r="168">
      <c r="O168" s="231"/>
    </row>
    <row r="169">
      <c r="O169" s="231"/>
    </row>
    <row r="170">
      <c r="O170" s="231"/>
    </row>
    <row r="171">
      <c r="O171" s="231"/>
    </row>
    <row r="172">
      <c r="O172" s="231"/>
    </row>
    <row r="173">
      <c r="O173" s="231"/>
    </row>
    <row r="174">
      <c r="O174" s="231"/>
    </row>
    <row r="175">
      <c r="O175" s="231"/>
    </row>
    <row r="176">
      <c r="O176" s="231"/>
    </row>
    <row r="177">
      <c r="O177" s="231"/>
    </row>
    <row r="178">
      <c r="O178" s="231"/>
    </row>
    <row r="179">
      <c r="O179" s="231"/>
    </row>
    <row r="180">
      <c r="O180" s="231"/>
    </row>
    <row r="181">
      <c r="O181" s="231"/>
    </row>
    <row r="182">
      <c r="O182" s="231"/>
    </row>
    <row r="183">
      <c r="O183" s="231"/>
    </row>
    <row r="184">
      <c r="O184" s="231"/>
    </row>
    <row r="185">
      <c r="O185" s="231"/>
    </row>
    <row r="186">
      <c r="O186" s="231"/>
    </row>
    <row r="187">
      <c r="O187" s="231"/>
    </row>
    <row r="188">
      <c r="O188" s="231"/>
    </row>
    <row r="189">
      <c r="O189" s="231"/>
    </row>
    <row r="190">
      <c r="O190" s="231"/>
    </row>
    <row r="191">
      <c r="O191" s="231"/>
    </row>
    <row r="192">
      <c r="O192" s="231"/>
    </row>
    <row r="193">
      <c r="O193" s="231"/>
    </row>
    <row r="194">
      <c r="O194" s="231"/>
    </row>
    <row r="195">
      <c r="O195" s="231"/>
    </row>
    <row r="196">
      <c r="O196" s="231"/>
    </row>
    <row r="197">
      <c r="O197" s="231"/>
    </row>
    <row r="198">
      <c r="O198" s="231"/>
    </row>
    <row r="199">
      <c r="O199" s="231"/>
    </row>
    <row r="200">
      <c r="O200" s="231"/>
    </row>
    <row r="201">
      <c r="O201" s="231"/>
    </row>
    <row r="202">
      <c r="O202" s="231"/>
    </row>
    <row r="203">
      <c r="O203" s="231"/>
    </row>
    <row r="204">
      <c r="O204" s="231"/>
    </row>
    <row r="205">
      <c r="O205" s="231"/>
    </row>
    <row r="206">
      <c r="O206" s="231"/>
    </row>
    <row r="207">
      <c r="O207" s="231"/>
    </row>
    <row r="208">
      <c r="O208" s="231"/>
    </row>
    <row r="209">
      <c r="O209" s="231"/>
    </row>
    <row r="210">
      <c r="O210" s="231"/>
    </row>
    <row r="211">
      <c r="O211" s="231"/>
    </row>
    <row r="212">
      <c r="O212" s="231"/>
    </row>
    <row r="213">
      <c r="O213" s="231"/>
    </row>
    <row r="214">
      <c r="O214" s="231"/>
    </row>
    <row r="215">
      <c r="O215" s="231"/>
    </row>
    <row r="216">
      <c r="O216" s="231"/>
    </row>
    <row r="217">
      <c r="O217" s="231"/>
    </row>
    <row r="218">
      <c r="O218" s="231"/>
    </row>
    <row r="219">
      <c r="O219" s="231"/>
    </row>
    <row r="220">
      <c r="O220" s="231"/>
    </row>
    <row r="221">
      <c r="O221" s="231"/>
    </row>
    <row r="222">
      <c r="O222" s="231"/>
    </row>
    <row r="223">
      <c r="O223" s="231"/>
    </row>
    <row r="224">
      <c r="O224" s="231"/>
    </row>
    <row r="225">
      <c r="O225" s="231"/>
    </row>
    <row r="226">
      <c r="O226" s="231"/>
    </row>
    <row r="227">
      <c r="O227" s="231"/>
    </row>
    <row r="228">
      <c r="O228" s="231"/>
    </row>
    <row r="229">
      <c r="O229" s="231"/>
    </row>
    <row r="230">
      <c r="O230" s="231"/>
    </row>
    <row r="231">
      <c r="O231" s="231"/>
    </row>
    <row r="232">
      <c r="O232" s="231"/>
    </row>
    <row r="233">
      <c r="O233" s="231"/>
    </row>
    <row r="234">
      <c r="O234" s="231"/>
    </row>
    <row r="235">
      <c r="O235" s="231"/>
    </row>
    <row r="236">
      <c r="O236" s="231"/>
    </row>
    <row r="237">
      <c r="O237" s="231"/>
    </row>
    <row r="238">
      <c r="O238" s="231"/>
    </row>
    <row r="239">
      <c r="O239" s="231"/>
    </row>
    <row r="240">
      <c r="O240" s="231"/>
    </row>
    <row r="241">
      <c r="O241" s="231"/>
    </row>
    <row r="242">
      <c r="O242" s="231"/>
    </row>
    <row r="243">
      <c r="O243" s="231"/>
    </row>
    <row r="244">
      <c r="O244" s="231"/>
    </row>
    <row r="245">
      <c r="O245" s="231"/>
    </row>
    <row r="246">
      <c r="O246" s="231"/>
    </row>
    <row r="247">
      <c r="O247" s="231"/>
    </row>
    <row r="248">
      <c r="O248" s="231"/>
    </row>
    <row r="249">
      <c r="O249" s="231"/>
    </row>
    <row r="250">
      <c r="O250" s="231"/>
    </row>
    <row r="251">
      <c r="O251" s="231"/>
    </row>
    <row r="252">
      <c r="O252" s="231"/>
    </row>
    <row r="253">
      <c r="O253" s="231"/>
    </row>
    <row r="254">
      <c r="O254" s="231"/>
    </row>
    <row r="255">
      <c r="O255" s="231"/>
    </row>
    <row r="256">
      <c r="O256" s="231"/>
    </row>
    <row r="257">
      <c r="O257" s="231"/>
    </row>
    <row r="258">
      <c r="O258" s="231"/>
    </row>
    <row r="259">
      <c r="O259" s="231"/>
    </row>
    <row r="260">
      <c r="O260" s="231"/>
    </row>
    <row r="261">
      <c r="O261" s="231"/>
    </row>
    <row r="262">
      <c r="O262" s="231"/>
    </row>
    <row r="263">
      <c r="O263" s="231"/>
    </row>
    <row r="264">
      <c r="O264" s="231"/>
    </row>
    <row r="265">
      <c r="O265" s="231"/>
    </row>
    <row r="266">
      <c r="O266" s="231"/>
    </row>
    <row r="267">
      <c r="O267" s="231"/>
    </row>
    <row r="268">
      <c r="O268" s="231"/>
    </row>
    <row r="269">
      <c r="O269" s="231"/>
    </row>
    <row r="270">
      <c r="O270" s="231"/>
    </row>
    <row r="271">
      <c r="O271" s="231"/>
    </row>
    <row r="272">
      <c r="O272" s="231"/>
    </row>
    <row r="273">
      <c r="O273" s="231"/>
    </row>
    <row r="274">
      <c r="O274" s="231"/>
    </row>
    <row r="275">
      <c r="O275" s="231"/>
    </row>
    <row r="276">
      <c r="O276" s="231"/>
    </row>
    <row r="277">
      <c r="O277" s="231"/>
    </row>
    <row r="278">
      <c r="O278" s="231"/>
    </row>
    <row r="279">
      <c r="O279" s="231"/>
    </row>
    <row r="280">
      <c r="O280" s="231"/>
    </row>
    <row r="281">
      <c r="O281" s="231"/>
    </row>
    <row r="282">
      <c r="O282" s="231"/>
    </row>
    <row r="283">
      <c r="O283" s="231"/>
    </row>
    <row r="284">
      <c r="O284" s="231"/>
    </row>
    <row r="285">
      <c r="O285" s="231"/>
    </row>
    <row r="286">
      <c r="O286" s="231"/>
    </row>
    <row r="287">
      <c r="O287" s="231"/>
    </row>
    <row r="288">
      <c r="O288" s="231"/>
    </row>
    <row r="289">
      <c r="O289" s="231"/>
    </row>
    <row r="290">
      <c r="O290" s="231"/>
    </row>
    <row r="291">
      <c r="O291" s="231"/>
    </row>
    <row r="292">
      <c r="O292" s="231"/>
    </row>
    <row r="293">
      <c r="O293" s="231"/>
    </row>
    <row r="294">
      <c r="O294" s="231"/>
    </row>
    <row r="295">
      <c r="O295" s="231"/>
    </row>
    <row r="296">
      <c r="O296" s="231"/>
    </row>
    <row r="297">
      <c r="O297" s="231"/>
    </row>
    <row r="298">
      <c r="O298" s="231"/>
    </row>
    <row r="299">
      <c r="O299" s="231"/>
    </row>
    <row r="300">
      <c r="O300" s="231"/>
    </row>
    <row r="301">
      <c r="O301" s="231"/>
    </row>
    <row r="302">
      <c r="O302" s="231"/>
    </row>
    <row r="303">
      <c r="O303" s="231"/>
    </row>
    <row r="304">
      <c r="O304" s="231"/>
    </row>
    <row r="305">
      <c r="O305" s="231"/>
    </row>
    <row r="306">
      <c r="O306" s="231"/>
    </row>
    <row r="307">
      <c r="O307" s="231"/>
    </row>
    <row r="308">
      <c r="O308" s="231"/>
    </row>
    <row r="309">
      <c r="O309" s="231"/>
    </row>
    <row r="310">
      <c r="O310" s="231"/>
    </row>
    <row r="311">
      <c r="O311" s="231"/>
    </row>
    <row r="312">
      <c r="O312" s="231"/>
    </row>
    <row r="313">
      <c r="O313" s="231"/>
    </row>
    <row r="314">
      <c r="O314" s="231"/>
    </row>
    <row r="315">
      <c r="O315" s="231"/>
    </row>
    <row r="316">
      <c r="O316" s="231"/>
    </row>
    <row r="317">
      <c r="O317" s="231"/>
    </row>
    <row r="318">
      <c r="O318" s="231"/>
    </row>
    <row r="319">
      <c r="O319" s="231"/>
    </row>
    <row r="320">
      <c r="O320" s="231"/>
    </row>
    <row r="321">
      <c r="O321" s="231"/>
    </row>
    <row r="322">
      <c r="O322" s="231"/>
    </row>
    <row r="323">
      <c r="O323" s="231"/>
    </row>
    <row r="324">
      <c r="O324" s="231"/>
    </row>
    <row r="325">
      <c r="O325" s="231"/>
    </row>
    <row r="326">
      <c r="O326" s="231"/>
    </row>
    <row r="327">
      <c r="O327" s="231"/>
    </row>
    <row r="328">
      <c r="O328" s="231"/>
    </row>
    <row r="329">
      <c r="O329" s="231"/>
    </row>
    <row r="330">
      <c r="O330" s="231"/>
    </row>
    <row r="331">
      <c r="O331" s="231"/>
    </row>
    <row r="332">
      <c r="O332" s="231"/>
    </row>
    <row r="333">
      <c r="O333" s="231"/>
    </row>
    <row r="334">
      <c r="O334" s="231"/>
    </row>
    <row r="335">
      <c r="O335" s="231"/>
    </row>
    <row r="336">
      <c r="O336" s="231"/>
    </row>
    <row r="337">
      <c r="O337" s="231"/>
    </row>
    <row r="338">
      <c r="O338" s="231"/>
    </row>
    <row r="339">
      <c r="O339" s="231"/>
    </row>
    <row r="340">
      <c r="O340" s="231"/>
    </row>
    <row r="341">
      <c r="O341" s="231"/>
    </row>
    <row r="342">
      <c r="O342" s="231"/>
    </row>
    <row r="343">
      <c r="O343" s="231"/>
    </row>
    <row r="344">
      <c r="O344" s="231"/>
    </row>
    <row r="345">
      <c r="O345" s="231"/>
    </row>
    <row r="346">
      <c r="O346" s="231"/>
    </row>
    <row r="347">
      <c r="O347" s="231"/>
    </row>
    <row r="348">
      <c r="O348" s="231"/>
    </row>
    <row r="349">
      <c r="O349" s="231"/>
    </row>
    <row r="350">
      <c r="O350" s="231"/>
    </row>
    <row r="351">
      <c r="O351" s="231"/>
    </row>
    <row r="352">
      <c r="O352" s="231"/>
    </row>
    <row r="353">
      <c r="O353" s="231"/>
    </row>
    <row r="354">
      <c r="O354" s="231"/>
    </row>
    <row r="355">
      <c r="O355" s="231"/>
    </row>
    <row r="356">
      <c r="O356" s="231"/>
    </row>
    <row r="357">
      <c r="O357" s="231"/>
    </row>
    <row r="358">
      <c r="O358" s="231"/>
    </row>
    <row r="359">
      <c r="O359" s="231"/>
    </row>
    <row r="360">
      <c r="O360" s="231"/>
    </row>
    <row r="361">
      <c r="O361" s="231"/>
    </row>
    <row r="362">
      <c r="O362" s="231"/>
    </row>
    <row r="363">
      <c r="O363" s="231"/>
    </row>
    <row r="364">
      <c r="O364" s="231"/>
    </row>
    <row r="365">
      <c r="O365" s="231"/>
    </row>
    <row r="366">
      <c r="O366" s="231"/>
    </row>
    <row r="367">
      <c r="O367" s="231"/>
    </row>
    <row r="368">
      <c r="O368" s="231"/>
    </row>
    <row r="369">
      <c r="O369" s="231"/>
    </row>
    <row r="370">
      <c r="O370" s="231"/>
    </row>
    <row r="371">
      <c r="O371" s="231"/>
    </row>
    <row r="372">
      <c r="O372" s="231"/>
    </row>
    <row r="373">
      <c r="O373" s="231"/>
    </row>
    <row r="374">
      <c r="O374" s="231"/>
    </row>
    <row r="375">
      <c r="O375" s="231"/>
    </row>
    <row r="376">
      <c r="O376" s="231"/>
    </row>
    <row r="377">
      <c r="O377" s="231"/>
    </row>
    <row r="378">
      <c r="O378" s="231"/>
    </row>
    <row r="379">
      <c r="O379" s="231"/>
    </row>
    <row r="380">
      <c r="O380" s="231"/>
    </row>
    <row r="381">
      <c r="O381" s="231"/>
    </row>
    <row r="382">
      <c r="O382" s="231"/>
    </row>
    <row r="383">
      <c r="O383" s="231"/>
    </row>
    <row r="384">
      <c r="O384" s="231"/>
    </row>
    <row r="385">
      <c r="O385" s="231"/>
    </row>
    <row r="386">
      <c r="O386" s="231"/>
    </row>
    <row r="387">
      <c r="O387" s="231"/>
    </row>
    <row r="388">
      <c r="O388" s="231"/>
    </row>
    <row r="389">
      <c r="O389" s="231"/>
    </row>
    <row r="390">
      <c r="O390" s="231"/>
    </row>
    <row r="391">
      <c r="O391" s="231"/>
    </row>
    <row r="392">
      <c r="O392" s="231"/>
    </row>
    <row r="393">
      <c r="O393" s="231"/>
    </row>
    <row r="394">
      <c r="O394" s="231"/>
    </row>
    <row r="395">
      <c r="O395" s="231"/>
    </row>
    <row r="396">
      <c r="O396" s="231"/>
    </row>
    <row r="397">
      <c r="O397" s="231"/>
    </row>
    <row r="398">
      <c r="O398" s="231"/>
    </row>
    <row r="399">
      <c r="O399" s="231"/>
    </row>
    <row r="400">
      <c r="O400" s="231"/>
    </row>
    <row r="401">
      <c r="O401" s="231"/>
    </row>
    <row r="402">
      <c r="O402" s="231"/>
    </row>
    <row r="403">
      <c r="O403" s="231"/>
    </row>
    <row r="404">
      <c r="O404" s="231"/>
    </row>
    <row r="405">
      <c r="O405" s="231"/>
    </row>
    <row r="406">
      <c r="O406" s="231"/>
    </row>
    <row r="407">
      <c r="O407" s="231"/>
    </row>
    <row r="408">
      <c r="O408" s="231"/>
    </row>
    <row r="409">
      <c r="O409" s="231"/>
    </row>
    <row r="410">
      <c r="O410" s="231"/>
    </row>
    <row r="411">
      <c r="O411" s="231"/>
    </row>
    <row r="412">
      <c r="O412" s="231"/>
    </row>
    <row r="413">
      <c r="O413" s="231"/>
    </row>
    <row r="414">
      <c r="O414" s="231"/>
    </row>
    <row r="415">
      <c r="O415" s="231"/>
    </row>
    <row r="416">
      <c r="O416" s="231"/>
    </row>
    <row r="417">
      <c r="O417" s="231"/>
    </row>
    <row r="418">
      <c r="O418" s="231"/>
    </row>
    <row r="419">
      <c r="O419" s="231"/>
    </row>
    <row r="420">
      <c r="O420" s="231"/>
    </row>
    <row r="421">
      <c r="O421" s="231"/>
    </row>
    <row r="422">
      <c r="O422" s="231"/>
    </row>
    <row r="423">
      <c r="O423" s="231"/>
    </row>
    <row r="424">
      <c r="O424" s="231"/>
    </row>
    <row r="425">
      <c r="O425" s="231"/>
    </row>
    <row r="426">
      <c r="O426" s="231"/>
    </row>
    <row r="427">
      <c r="O427" s="231"/>
    </row>
    <row r="428">
      <c r="O428" s="231"/>
    </row>
    <row r="429">
      <c r="O429" s="231"/>
    </row>
    <row r="430">
      <c r="O430" s="231"/>
    </row>
    <row r="431">
      <c r="O431" s="231"/>
    </row>
    <row r="432">
      <c r="O432" s="231"/>
    </row>
    <row r="433">
      <c r="O433" s="231"/>
    </row>
    <row r="434">
      <c r="O434" s="231"/>
    </row>
    <row r="435">
      <c r="O435" s="231"/>
    </row>
    <row r="436">
      <c r="O436" s="231"/>
    </row>
    <row r="437">
      <c r="O437" s="231"/>
    </row>
    <row r="438">
      <c r="O438" s="231"/>
    </row>
    <row r="439">
      <c r="O439" s="231"/>
    </row>
    <row r="440">
      <c r="O440" s="231"/>
    </row>
    <row r="441">
      <c r="O441" s="231"/>
    </row>
    <row r="442">
      <c r="O442" s="231"/>
    </row>
    <row r="443">
      <c r="O443" s="231"/>
    </row>
    <row r="444">
      <c r="O444" s="231"/>
    </row>
    <row r="445">
      <c r="O445" s="231"/>
    </row>
    <row r="446">
      <c r="O446" s="231"/>
    </row>
    <row r="447">
      <c r="O447" s="231"/>
    </row>
    <row r="448">
      <c r="O448" s="231"/>
    </row>
    <row r="449">
      <c r="O449" s="231"/>
    </row>
    <row r="450">
      <c r="O450" s="231"/>
    </row>
    <row r="451">
      <c r="O451" s="231"/>
    </row>
    <row r="452">
      <c r="O452" s="231"/>
    </row>
    <row r="453">
      <c r="O453" s="231"/>
    </row>
    <row r="454">
      <c r="O454" s="231"/>
    </row>
    <row r="455">
      <c r="O455" s="231"/>
    </row>
    <row r="456">
      <c r="O456" s="231"/>
    </row>
    <row r="457">
      <c r="O457" s="231"/>
    </row>
    <row r="458">
      <c r="O458" s="231"/>
    </row>
    <row r="459">
      <c r="O459" s="231"/>
    </row>
    <row r="460">
      <c r="O460" s="231"/>
    </row>
    <row r="461">
      <c r="O461" s="231"/>
    </row>
    <row r="462">
      <c r="O462" s="231"/>
    </row>
    <row r="463">
      <c r="O463" s="231"/>
    </row>
    <row r="464">
      <c r="O464" s="231"/>
    </row>
    <row r="465">
      <c r="O465" s="231"/>
    </row>
    <row r="466">
      <c r="O466" s="231"/>
    </row>
    <row r="467">
      <c r="O467" s="231"/>
    </row>
    <row r="468">
      <c r="O468" s="231"/>
    </row>
    <row r="469">
      <c r="O469" s="231"/>
    </row>
    <row r="470">
      <c r="O470" s="231"/>
    </row>
    <row r="471">
      <c r="O471" s="231"/>
    </row>
    <row r="472">
      <c r="O472" s="231"/>
    </row>
    <row r="473">
      <c r="O473" s="231"/>
    </row>
    <row r="474">
      <c r="O474" s="231"/>
    </row>
    <row r="475">
      <c r="O475" s="231"/>
    </row>
    <row r="476">
      <c r="O476" s="231"/>
    </row>
    <row r="477">
      <c r="O477" s="231"/>
    </row>
    <row r="478">
      <c r="O478" s="231"/>
    </row>
    <row r="479">
      <c r="O479" s="231"/>
    </row>
    <row r="480">
      <c r="O480" s="231"/>
    </row>
    <row r="481">
      <c r="O481" s="231"/>
    </row>
    <row r="482">
      <c r="O482" s="231"/>
    </row>
    <row r="483">
      <c r="O483" s="231"/>
    </row>
    <row r="484">
      <c r="O484" s="231"/>
    </row>
    <row r="485">
      <c r="O485" s="231"/>
    </row>
    <row r="486">
      <c r="O486" s="231"/>
    </row>
    <row r="487">
      <c r="O487" s="231"/>
    </row>
    <row r="488">
      <c r="O488" s="231"/>
    </row>
    <row r="489">
      <c r="O489" s="231"/>
    </row>
    <row r="490">
      <c r="O490" s="231"/>
    </row>
    <row r="491">
      <c r="O491" s="231"/>
    </row>
    <row r="492">
      <c r="O492" s="231"/>
    </row>
    <row r="493">
      <c r="O493" s="231"/>
    </row>
    <row r="494">
      <c r="O494" s="231"/>
    </row>
    <row r="495">
      <c r="O495" s="231"/>
    </row>
    <row r="496">
      <c r="O496" s="231"/>
    </row>
    <row r="497">
      <c r="O497" s="231"/>
    </row>
    <row r="498">
      <c r="O498" s="231"/>
    </row>
    <row r="499">
      <c r="O499" s="231"/>
    </row>
    <row r="500">
      <c r="O500" s="231"/>
    </row>
    <row r="501">
      <c r="O501" s="231"/>
    </row>
    <row r="502">
      <c r="O502" s="231"/>
    </row>
    <row r="503">
      <c r="O503" s="231"/>
    </row>
    <row r="504">
      <c r="O504" s="231"/>
    </row>
    <row r="505">
      <c r="O505" s="231"/>
    </row>
    <row r="506">
      <c r="O506" s="231"/>
    </row>
    <row r="507">
      <c r="O507" s="231"/>
    </row>
    <row r="508">
      <c r="O508" s="231"/>
    </row>
    <row r="509">
      <c r="O509" s="231"/>
    </row>
    <row r="510">
      <c r="O510" s="231"/>
    </row>
    <row r="511">
      <c r="O511" s="231"/>
    </row>
    <row r="512">
      <c r="O512" s="231"/>
    </row>
    <row r="513">
      <c r="O513" s="231"/>
    </row>
    <row r="514">
      <c r="O514" s="231"/>
    </row>
    <row r="515">
      <c r="O515" s="231"/>
    </row>
    <row r="516">
      <c r="O516" s="231"/>
    </row>
    <row r="517">
      <c r="O517" s="231"/>
    </row>
    <row r="518">
      <c r="O518" s="231"/>
    </row>
    <row r="519">
      <c r="O519" s="231"/>
    </row>
    <row r="520">
      <c r="O520" s="231"/>
    </row>
    <row r="521">
      <c r="O521" s="231"/>
    </row>
    <row r="522">
      <c r="O522" s="231"/>
    </row>
    <row r="523">
      <c r="O523" s="231"/>
    </row>
    <row r="524">
      <c r="O524" s="231"/>
    </row>
    <row r="525">
      <c r="O525" s="231"/>
    </row>
    <row r="526">
      <c r="O526" s="231"/>
    </row>
    <row r="527">
      <c r="O527" s="231"/>
    </row>
    <row r="528">
      <c r="O528" s="231"/>
    </row>
    <row r="529">
      <c r="O529" s="231"/>
    </row>
    <row r="530">
      <c r="O530" s="231"/>
    </row>
    <row r="531">
      <c r="O531" s="231"/>
    </row>
    <row r="532">
      <c r="O532" s="231"/>
    </row>
    <row r="533">
      <c r="O533" s="231"/>
    </row>
    <row r="534">
      <c r="O534" s="231"/>
    </row>
    <row r="535">
      <c r="O535" s="231"/>
    </row>
    <row r="536">
      <c r="O536" s="231"/>
    </row>
    <row r="537">
      <c r="O537" s="231"/>
    </row>
    <row r="538">
      <c r="O538" s="231"/>
    </row>
    <row r="539">
      <c r="O539" s="231"/>
    </row>
    <row r="540">
      <c r="O540" s="231"/>
    </row>
    <row r="541">
      <c r="O541" s="231"/>
    </row>
    <row r="542">
      <c r="O542" s="231"/>
    </row>
    <row r="543">
      <c r="O543" s="231"/>
    </row>
    <row r="544">
      <c r="O544" s="231"/>
    </row>
    <row r="545">
      <c r="O545" s="231"/>
    </row>
    <row r="546">
      <c r="O546" s="231"/>
    </row>
    <row r="547">
      <c r="O547" s="231"/>
    </row>
    <row r="548">
      <c r="O548" s="231"/>
    </row>
    <row r="549">
      <c r="O549" s="231"/>
    </row>
    <row r="550">
      <c r="O550" s="231"/>
    </row>
    <row r="551">
      <c r="O551" s="231"/>
    </row>
    <row r="552">
      <c r="O552" s="231"/>
    </row>
    <row r="553">
      <c r="O553" s="231"/>
    </row>
    <row r="554">
      <c r="O554" s="231"/>
    </row>
    <row r="555">
      <c r="O555" s="231"/>
    </row>
    <row r="556">
      <c r="O556" s="231"/>
    </row>
    <row r="557">
      <c r="O557" s="231"/>
    </row>
    <row r="558">
      <c r="O558" s="231"/>
    </row>
    <row r="559">
      <c r="O559" s="231"/>
    </row>
    <row r="560">
      <c r="O560" s="231"/>
    </row>
    <row r="561">
      <c r="O561" s="231"/>
    </row>
    <row r="562">
      <c r="O562" s="231"/>
    </row>
    <row r="563">
      <c r="O563" s="231"/>
    </row>
    <row r="564">
      <c r="O564" s="231"/>
    </row>
    <row r="565">
      <c r="O565" s="231"/>
    </row>
    <row r="566">
      <c r="O566" s="231"/>
    </row>
    <row r="567">
      <c r="O567" s="231"/>
    </row>
    <row r="568">
      <c r="O568" s="231"/>
    </row>
    <row r="569">
      <c r="O569" s="231"/>
    </row>
    <row r="570">
      <c r="O570" s="231"/>
    </row>
    <row r="571">
      <c r="O571" s="231"/>
    </row>
    <row r="572">
      <c r="O572" s="231"/>
    </row>
    <row r="573">
      <c r="O573" s="231"/>
    </row>
    <row r="574">
      <c r="O574" s="231"/>
    </row>
    <row r="575">
      <c r="O575" s="231"/>
    </row>
    <row r="576">
      <c r="O576" s="231"/>
    </row>
    <row r="577">
      <c r="O577" s="231"/>
    </row>
    <row r="578">
      <c r="O578" s="231"/>
    </row>
    <row r="579">
      <c r="O579" s="231"/>
    </row>
    <row r="580">
      <c r="O580" s="231"/>
    </row>
    <row r="581">
      <c r="O581" s="231"/>
    </row>
    <row r="582">
      <c r="O582" s="231"/>
    </row>
    <row r="583">
      <c r="O583" s="231"/>
    </row>
    <row r="584">
      <c r="O584" s="231"/>
    </row>
    <row r="585">
      <c r="O585" s="231"/>
    </row>
    <row r="586">
      <c r="O586" s="231"/>
    </row>
    <row r="587">
      <c r="O587" s="231"/>
    </row>
    <row r="588">
      <c r="O588" s="231"/>
    </row>
    <row r="589">
      <c r="O589" s="231"/>
    </row>
    <row r="590">
      <c r="O590" s="231"/>
    </row>
    <row r="591">
      <c r="O591" s="231"/>
    </row>
    <row r="592">
      <c r="O592" s="231"/>
    </row>
    <row r="593">
      <c r="O593" s="231"/>
    </row>
    <row r="594">
      <c r="O594" s="231"/>
    </row>
    <row r="595">
      <c r="O595" s="231"/>
    </row>
    <row r="596">
      <c r="O596" s="231"/>
    </row>
    <row r="597">
      <c r="O597" s="231"/>
    </row>
    <row r="598">
      <c r="O598" s="231"/>
    </row>
    <row r="599">
      <c r="O599" s="231"/>
    </row>
    <row r="600">
      <c r="O600" s="231"/>
    </row>
    <row r="601">
      <c r="O601" s="231"/>
    </row>
    <row r="602">
      <c r="O602" s="231"/>
    </row>
    <row r="603">
      <c r="O603" s="231"/>
    </row>
    <row r="604">
      <c r="O604" s="231"/>
    </row>
    <row r="605">
      <c r="O605" s="231"/>
    </row>
    <row r="606">
      <c r="O606" s="231"/>
    </row>
    <row r="607">
      <c r="O607" s="231"/>
    </row>
    <row r="608">
      <c r="O608" s="231"/>
    </row>
    <row r="609">
      <c r="O609" s="231"/>
    </row>
    <row r="610">
      <c r="O610" s="231"/>
    </row>
    <row r="611">
      <c r="O611" s="231"/>
    </row>
    <row r="612">
      <c r="O612" s="231"/>
    </row>
    <row r="613">
      <c r="O613" s="231"/>
    </row>
    <row r="614">
      <c r="O614" s="231"/>
    </row>
    <row r="615">
      <c r="O615" s="231"/>
    </row>
    <row r="616">
      <c r="O616" s="231"/>
    </row>
    <row r="617">
      <c r="O617" s="231"/>
    </row>
    <row r="618">
      <c r="O618" s="231"/>
    </row>
    <row r="619">
      <c r="O619" s="231"/>
    </row>
    <row r="620">
      <c r="O620" s="231"/>
    </row>
    <row r="621">
      <c r="O621" s="231"/>
    </row>
    <row r="622">
      <c r="O622" s="231"/>
    </row>
    <row r="623">
      <c r="O623" s="231"/>
    </row>
    <row r="624">
      <c r="O624" s="231"/>
    </row>
    <row r="625">
      <c r="O625" s="231"/>
    </row>
    <row r="626">
      <c r="O626" s="231"/>
    </row>
    <row r="627">
      <c r="O627" s="231"/>
    </row>
    <row r="628">
      <c r="O628" s="231"/>
    </row>
    <row r="629">
      <c r="O629" s="231"/>
    </row>
    <row r="630">
      <c r="O630" s="231"/>
    </row>
    <row r="631">
      <c r="O631" s="231"/>
    </row>
    <row r="632">
      <c r="O632" s="231"/>
    </row>
    <row r="633">
      <c r="O633" s="231"/>
    </row>
    <row r="634">
      <c r="O634" s="231"/>
    </row>
    <row r="635">
      <c r="O635" s="231"/>
    </row>
    <row r="636">
      <c r="O636" s="231"/>
    </row>
    <row r="637">
      <c r="O637" s="231"/>
    </row>
    <row r="638">
      <c r="O638" s="231"/>
    </row>
    <row r="639">
      <c r="O639" s="231"/>
    </row>
    <row r="640">
      <c r="O640" s="231"/>
    </row>
    <row r="641">
      <c r="O641" s="231"/>
    </row>
    <row r="642">
      <c r="O642" s="231"/>
    </row>
    <row r="643">
      <c r="O643" s="231"/>
    </row>
    <row r="644">
      <c r="O644" s="231"/>
    </row>
    <row r="645">
      <c r="O645" s="231"/>
    </row>
    <row r="646">
      <c r="O646" s="231"/>
    </row>
    <row r="647">
      <c r="O647" s="231"/>
    </row>
    <row r="648">
      <c r="O648" s="231"/>
    </row>
    <row r="649">
      <c r="O649" s="231"/>
    </row>
    <row r="650">
      <c r="O650" s="231"/>
    </row>
    <row r="651">
      <c r="O651" s="231"/>
    </row>
    <row r="652">
      <c r="O652" s="231"/>
    </row>
    <row r="653">
      <c r="O653" s="231"/>
    </row>
    <row r="654">
      <c r="O654" s="231"/>
    </row>
    <row r="655">
      <c r="O655" s="231"/>
    </row>
    <row r="656">
      <c r="O656" s="231"/>
    </row>
    <row r="657">
      <c r="O657" s="231"/>
    </row>
    <row r="658">
      <c r="O658" s="231"/>
    </row>
    <row r="659">
      <c r="O659" s="231"/>
    </row>
    <row r="660">
      <c r="O660" s="231"/>
    </row>
    <row r="661">
      <c r="O661" s="231"/>
    </row>
    <row r="662">
      <c r="O662" s="231"/>
    </row>
    <row r="663">
      <c r="O663" s="231"/>
    </row>
    <row r="664">
      <c r="O664" s="231"/>
    </row>
    <row r="665">
      <c r="O665" s="231"/>
    </row>
    <row r="666">
      <c r="O666" s="231"/>
    </row>
    <row r="667">
      <c r="O667" s="231"/>
    </row>
    <row r="668">
      <c r="O668" s="231"/>
    </row>
    <row r="669">
      <c r="O669" s="231"/>
    </row>
    <row r="670">
      <c r="O670" s="231"/>
    </row>
    <row r="671">
      <c r="O671" s="231"/>
    </row>
    <row r="672">
      <c r="O672" s="231"/>
    </row>
    <row r="673">
      <c r="O673" s="231"/>
    </row>
    <row r="674">
      <c r="O674" s="231"/>
    </row>
    <row r="675">
      <c r="O675" s="231"/>
    </row>
    <row r="676">
      <c r="O676" s="231"/>
    </row>
    <row r="677">
      <c r="O677" s="231"/>
    </row>
    <row r="678">
      <c r="O678" s="231"/>
    </row>
    <row r="679">
      <c r="O679" s="231"/>
    </row>
    <row r="680">
      <c r="O680" s="231"/>
    </row>
    <row r="681">
      <c r="O681" s="231"/>
    </row>
    <row r="682">
      <c r="O682" s="231"/>
    </row>
    <row r="683">
      <c r="O683" s="231"/>
    </row>
    <row r="684">
      <c r="O684" s="231"/>
    </row>
    <row r="685">
      <c r="O685" s="231"/>
    </row>
    <row r="686">
      <c r="O686" s="231"/>
    </row>
    <row r="687">
      <c r="O687" s="231"/>
    </row>
    <row r="688">
      <c r="O688" s="231"/>
    </row>
    <row r="689">
      <c r="O689" s="231"/>
    </row>
    <row r="690">
      <c r="O690" s="231"/>
    </row>
    <row r="691">
      <c r="O691" s="231"/>
    </row>
    <row r="692">
      <c r="O692" s="231"/>
    </row>
    <row r="693">
      <c r="O693" s="231"/>
    </row>
    <row r="694">
      <c r="O694" s="231"/>
    </row>
    <row r="695">
      <c r="O695" s="231"/>
    </row>
    <row r="696">
      <c r="O696" s="231"/>
    </row>
    <row r="697">
      <c r="O697" s="231"/>
    </row>
    <row r="698">
      <c r="O698" s="231"/>
    </row>
    <row r="699">
      <c r="O699" s="231"/>
    </row>
    <row r="700">
      <c r="O700" s="231"/>
    </row>
    <row r="701">
      <c r="O701" s="231"/>
    </row>
    <row r="702">
      <c r="O702" s="231"/>
    </row>
    <row r="703">
      <c r="O703" s="231"/>
    </row>
    <row r="704">
      <c r="O704" s="231"/>
    </row>
    <row r="705">
      <c r="O705" s="231"/>
    </row>
    <row r="706">
      <c r="O706" s="231"/>
    </row>
    <row r="707">
      <c r="O707" s="231"/>
    </row>
    <row r="708">
      <c r="O708" s="231"/>
    </row>
    <row r="709">
      <c r="O709" s="231"/>
    </row>
    <row r="710">
      <c r="O710" s="231"/>
    </row>
    <row r="711">
      <c r="O711" s="231"/>
    </row>
    <row r="712">
      <c r="O712" s="231"/>
    </row>
    <row r="713">
      <c r="O713" s="231"/>
    </row>
    <row r="714">
      <c r="O714" s="231"/>
    </row>
    <row r="715">
      <c r="O715" s="231"/>
    </row>
    <row r="716">
      <c r="O716" s="231"/>
    </row>
    <row r="717">
      <c r="O717" s="231"/>
    </row>
    <row r="718">
      <c r="O718" s="231"/>
    </row>
    <row r="719">
      <c r="O719" s="231"/>
    </row>
    <row r="720">
      <c r="O720" s="231"/>
    </row>
    <row r="721">
      <c r="O721" s="231"/>
    </row>
    <row r="722">
      <c r="O722" s="231"/>
    </row>
    <row r="723">
      <c r="O723" s="231"/>
    </row>
    <row r="724">
      <c r="O724" s="231"/>
    </row>
    <row r="725">
      <c r="O725" s="231"/>
    </row>
    <row r="726">
      <c r="O726" s="231"/>
    </row>
    <row r="727">
      <c r="O727" s="231"/>
    </row>
    <row r="728">
      <c r="O728" s="231"/>
    </row>
    <row r="729">
      <c r="O729" s="231"/>
    </row>
    <row r="730">
      <c r="O730" s="231"/>
    </row>
    <row r="731">
      <c r="O731" s="231"/>
    </row>
    <row r="732">
      <c r="O732" s="231"/>
    </row>
    <row r="733">
      <c r="O733" s="231"/>
    </row>
    <row r="734">
      <c r="O734" s="231"/>
    </row>
    <row r="735">
      <c r="O735" s="231"/>
    </row>
    <row r="736">
      <c r="O736" s="231"/>
    </row>
    <row r="737">
      <c r="O737" s="231"/>
    </row>
    <row r="738">
      <c r="O738" s="231"/>
    </row>
    <row r="739">
      <c r="O739" s="231"/>
    </row>
    <row r="740">
      <c r="O740" s="231"/>
    </row>
    <row r="741">
      <c r="O741" s="231"/>
    </row>
    <row r="742">
      <c r="O742" s="231"/>
    </row>
    <row r="743">
      <c r="O743" s="231"/>
    </row>
    <row r="744">
      <c r="O744" s="231"/>
    </row>
    <row r="745">
      <c r="O745" s="231"/>
    </row>
    <row r="746">
      <c r="O746" s="231"/>
    </row>
    <row r="747">
      <c r="O747" s="231"/>
    </row>
    <row r="748">
      <c r="O748" s="231"/>
    </row>
    <row r="749">
      <c r="O749" s="231"/>
    </row>
    <row r="750">
      <c r="O750" s="231"/>
    </row>
    <row r="751">
      <c r="O751" s="231"/>
    </row>
    <row r="752">
      <c r="O752" s="231"/>
    </row>
    <row r="753">
      <c r="O753" s="231"/>
    </row>
    <row r="754">
      <c r="O754" s="231"/>
    </row>
    <row r="755">
      <c r="O755" s="231"/>
    </row>
    <row r="756">
      <c r="O756" s="231"/>
    </row>
    <row r="757">
      <c r="O757" s="231"/>
    </row>
    <row r="758">
      <c r="O758" s="231"/>
    </row>
    <row r="759">
      <c r="O759" s="231"/>
    </row>
    <row r="760">
      <c r="O760" s="231"/>
    </row>
    <row r="761">
      <c r="O761" s="231"/>
    </row>
    <row r="762">
      <c r="O762" s="231"/>
    </row>
    <row r="763">
      <c r="O763" s="231"/>
    </row>
    <row r="764">
      <c r="O764" s="231"/>
    </row>
    <row r="765">
      <c r="O765" s="231"/>
    </row>
    <row r="766">
      <c r="O766" s="231"/>
    </row>
    <row r="767">
      <c r="O767" s="231"/>
    </row>
    <row r="768">
      <c r="O768" s="231"/>
    </row>
    <row r="769">
      <c r="O769" s="231"/>
    </row>
    <row r="770">
      <c r="O770" s="231"/>
    </row>
    <row r="771">
      <c r="O771" s="231"/>
    </row>
    <row r="772">
      <c r="O772" s="231"/>
    </row>
    <row r="773">
      <c r="O773" s="231"/>
    </row>
    <row r="774">
      <c r="O774" s="231"/>
    </row>
    <row r="775">
      <c r="O775" s="231"/>
    </row>
    <row r="776">
      <c r="O776" s="231"/>
    </row>
    <row r="777">
      <c r="O777" s="231"/>
    </row>
    <row r="778">
      <c r="O778" s="231"/>
    </row>
    <row r="779">
      <c r="O779" s="231"/>
    </row>
    <row r="780">
      <c r="O780" s="231"/>
    </row>
    <row r="781">
      <c r="O781" s="231"/>
    </row>
    <row r="782">
      <c r="O782" s="231"/>
    </row>
    <row r="783">
      <c r="O783" s="231"/>
    </row>
    <row r="784">
      <c r="O784" s="231"/>
    </row>
    <row r="785">
      <c r="O785" s="231"/>
    </row>
    <row r="786">
      <c r="O786" s="231"/>
    </row>
    <row r="787">
      <c r="O787" s="231"/>
    </row>
    <row r="788">
      <c r="O788" s="231"/>
    </row>
    <row r="789">
      <c r="O789" s="231"/>
    </row>
    <row r="790">
      <c r="O790" s="231"/>
    </row>
    <row r="791">
      <c r="O791" s="231"/>
    </row>
    <row r="792">
      <c r="O792" s="231"/>
    </row>
    <row r="793">
      <c r="O793" s="231"/>
    </row>
    <row r="794">
      <c r="O794" s="231"/>
    </row>
    <row r="795">
      <c r="O795" s="231"/>
    </row>
    <row r="796">
      <c r="O796" s="231"/>
    </row>
    <row r="797">
      <c r="O797" s="231"/>
    </row>
    <row r="798">
      <c r="O798" s="231"/>
    </row>
    <row r="799">
      <c r="O799" s="231"/>
    </row>
    <row r="800">
      <c r="O800" s="231"/>
    </row>
    <row r="801">
      <c r="O801" s="231"/>
    </row>
    <row r="802">
      <c r="O802" s="231"/>
    </row>
    <row r="803">
      <c r="O803" s="231"/>
    </row>
    <row r="804">
      <c r="O804" s="231"/>
    </row>
    <row r="805">
      <c r="O805" s="231"/>
    </row>
    <row r="806">
      <c r="O806" s="231"/>
    </row>
    <row r="807">
      <c r="O807" s="231"/>
    </row>
    <row r="808">
      <c r="O808" s="231"/>
    </row>
    <row r="809">
      <c r="O809" s="231"/>
    </row>
    <row r="810">
      <c r="O810" s="231"/>
    </row>
    <row r="811">
      <c r="O811" s="231"/>
    </row>
    <row r="812">
      <c r="O812" s="231"/>
    </row>
    <row r="813">
      <c r="O813" s="231"/>
    </row>
    <row r="814">
      <c r="O814" s="231"/>
    </row>
    <row r="815">
      <c r="O815" s="231"/>
    </row>
    <row r="816">
      <c r="O816" s="231"/>
    </row>
    <row r="817">
      <c r="O817" s="231"/>
    </row>
    <row r="818">
      <c r="O818" s="231"/>
    </row>
    <row r="819">
      <c r="O819" s="231"/>
    </row>
    <row r="820">
      <c r="O820" s="231"/>
    </row>
    <row r="821">
      <c r="O821" s="231"/>
    </row>
    <row r="822">
      <c r="O822" s="231"/>
    </row>
    <row r="823">
      <c r="O823" s="231"/>
    </row>
    <row r="824">
      <c r="O824" s="231"/>
    </row>
    <row r="825">
      <c r="O825" s="231"/>
    </row>
    <row r="826">
      <c r="O826" s="231"/>
    </row>
    <row r="827">
      <c r="O827" s="231"/>
    </row>
    <row r="828">
      <c r="O828" s="231"/>
    </row>
    <row r="829">
      <c r="O829" s="231"/>
    </row>
    <row r="830">
      <c r="O830" s="231"/>
    </row>
    <row r="831">
      <c r="O831" s="231"/>
    </row>
    <row r="832">
      <c r="O832" s="231"/>
    </row>
    <row r="833">
      <c r="O833" s="231"/>
    </row>
    <row r="834">
      <c r="O834" s="231"/>
    </row>
    <row r="835">
      <c r="O835" s="231"/>
    </row>
    <row r="836">
      <c r="O836" s="231"/>
    </row>
    <row r="837">
      <c r="O837" s="231"/>
    </row>
    <row r="838">
      <c r="O838" s="231"/>
    </row>
    <row r="839">
      <c r="O839" s="231"/>
    </row>
    <row r="840">
      <c r="O840" s="231"/>
    </row>
    <row r="841">
      <c r="O841" s="231"/>
    </row>
    <row r="842">
      <c r="O842" s="231"/>
    </row>
    <row r="843">
      <c r="O843" s="231"/>
    </row>
    <row r="844">
      <c r="O844" s="231"/>
    </row>
    <row r="845">
      <c r="O845" s="231"/>
    </row>
    <row r="846">
      <c r="O846" s="231"/>
    </row>
    <row r="847">
      <c r="O847" s="231"/>
    </row>
    <row r="848">
      <c r="O848" s="231"/>
    </row>
    <row r="849">
      <c r="O849" s="231"/>
    </row>
    <row r="850">
      <c r="O850" s="231"/>
    </row>
    <row r="851">
      <c r="O851" s="231"/>
    </row>
    <row r="852">
      <c r="O852" s="231"/>
    </row>
    <row r="853">
      <c r="O853" s="231"/>
    </row>
    <row r="854">
      <c r="O854" s="231"/>
    </row>
    <row r="855">
      <c r="O855" s="231"/>
    </row>
    <row r="856">
      <c r="O856" s="231"/>
    </row>
    <row r="857">
      <c r="O857" s="231"/>
    </row>
    <row r="858">
      <c r="O858" s="231"/>
    </row>
    <row r="859">
      <c r="O859" s="231"/>
    </row>
    <row r="860">
      <c r="O860" s="231"/>
    </row>
    <row r="861">
      <c r="O861" s="231"/>
    </row>
    <row r="862">
      <c r="O862" s="231"/>
    </row>
    <row r="863">
      <c r="O863" s="231"/>
    </row>
    <row r="864">
      <c r="O864" s="231"/>
    </row>
    <row r="865">
      <c r="O865" s="231"/>
    </row>
    <row r="866">
      <c r="O866" s="231"/>
    </row>
    <row r="867">
      <c r="O867" s="231"/>
    </row>
    <row r="868">
      <c r="O868" s="231"/>
    </row>
    <row r="869">
      <c r="O869" s="231"/>
    </row>
    <row r="870">
      <c r="O870" s="231"/>
    </row>
    <row r="871">
      <c r="O871" s="231"/>
    </row>
    <row r="872">
      <c r="O872" s="231"/>
    </row>
    <row r="873">
      <c r="O873" s="231"/>
    </row>
    <row r="874">
      <c r="O874" s="231"/>
    </row>
    <row r="875">
      <c r="O875" s="231"/>
    </row>
    <row r="876">
      <c r="O876" s="231"/>
    </row>
    <row r="877">
      <c r="O877" s="231"/>
    </row>
    <row r="878">
      <c r="O878" s="231"/>
    </row>
    <row r="879">
      <c r="O879" s="231"/>
    </row>
    <row r="880">
      <c r="O880" s="231"/>
    </row>
    <row r="881">
      <c r="O881" s="231"/>
    </row>
    <row r="882">
      <c r="O882" s="231"/>
    </row>
    <row r="883">
      <c r="O883" s="231"/>
    </row>
    <row r="884">
      <c r="O884" s="231"/>
    </row>
    <row r="885">
      <c r="O885" s="231"/>
    </row>
    <row r="886">
      <c r="O886" s="231"/>
    </row>
    <row r="887">
      <c r="O887" s="231"/>
    </row>
    <row r="888">
      <c r="O888" s="231"/>
    </row>
    <row r="889">
      <c r="O889" s="231"/>
    </row>
    <row r="890">
      <c r="O890" s="231"/>
    </row>
    <row r="891">
      <c r="O891" s="231"/>
    </row>
    <row r="892">
      <c r="O892" s="231"/>
    </row>
    <row r="893">
      <c r="O893" s="231"/>
    </row>
    <row r="894">
      <c r="O894" s="231"/>
    </row>
    <row r="895">
      <c r="O895" s="231"/>
    </row>
    <row r="896">
      <c r="O896" s="231"/>
    </row>
    <row r="897">
      <c r="O897" s="231"/>
    </row>
    <row r="898">
      <c r="O898" s="231"/>
    </row>
    <row r="899">
      <c r="O899" s="231"/>
    </row>
    <row r="900">
      <c r="O900" s="231"/>
    </row>
    <row r="901">
      <c r="O901" s="231"/>
    </row>
    <row r="902">
      <c r="O902" s="231"/>
    </row>
    <row r="903">
      <c r="O903" s="231"/>
    </row>
    <row r="904">
      <c r="O904" s="231"/>
    </row>
    <row r="905">
      <c r="O905" s="231"/>
    </row>
    <row r="906">
      <c r="O906" s="231"/>
    </row>
    <row r="907">
      <c r="O907" s="231"/>
    </row>
    <row r="908">
      <c r="O908" s="231"/>
    </row>
    <row r="909">
      <c r="O909" s="231"/>
    </row>
    <row r="910">
      <c r="O910" s="231"/>
    </row>
    <row r="911">
      <c r="O911" s="231"/>
    </row>
    <row r="912">
      <c r="O912" s="231"/>
    </row>
    <row r="913">
      <c r="O913" s="231"/>
    </row>
    <row r="914">
      <c r="O914" s="231"/>
    </row>
    <row r="915">
      <c r="O915" s="231"/>
    </row>
    <row r="916">
      <c r="O916" s="231"/>
    </row>
    <row r="917">
      <c r="O917" s="231"/>
    </row>
    <row r="918">
      <c r="O918" s="231"/>
    </row>
    <row r="919">
      <c r="O919" s="231"/>
    </row>
    <row r="920">
      <c r="O920" s="231"/>
    </row>
    <row r="921">
      <c r="O921" s="231"/>
    </row>
    <row r="922">
      <c r="O922" s="231"/>
    </row>
    <row r="923">
      <c r="O923" s="231"/>
    </row>
    <row r="924">
      <c r="O924" s="231"/>
    </row>
    <row r="925">
      <c r="O925" s="231"/>
    </row>
    <row r="926">
      <c r="O926" s="231"/>
    </row>
    <row r="927">
      <c r="O927" s="231"/>
    </row>
    <row r="928">
      <c r="O928" s="231"/>
    </row>
    <row r="929">
      <c r="O929" s="231"/>
    </row>
    <row r="930">
      <c r="O930" s="231"/>
    </row>
    <row r="931">
      <c r="O931" s="231"/>
    </row>
    <row r="932">
      <c r="O932" s="231"/>
    </row>
    <row r="933">
      <c r="O933" s="231"/>
    </row>
    <row r="934">
      <c r="O934" s="231"/>
    </row>
    <row r="935">
      <c r="O935" s="231"/>
    </row>
    <row r="936">
      <c r="O936" s="231"/>
    </row>
    <row r="937">
      <c r="O937" s="231"/>
    </row>
    <row r="938">
      <c r="O938" s="231"/>
    </row>
    <row r="939">
      <c r="O939" s="231"/>
    </row>
    <row r="940">
      <c r="O940" s="231"/>
    </row>
    <row r="941">
      <c r="O941" s="231"/>
    </row>
    <row r="942">
      <c r="O942" s="231"/>
    </row>
    <row r="943">
      <c r="O943" s="231"/>
    </row>
    <row r="944">
      <c r="O944" s="231"/>
    </row>
    <row r="945">
      <c r="O945" s="231"/>
    </row>
    <row r="946">
      <c r="O946" s="231"/>
    </row>
    <row r="947">
      <c r="O947" s="231"/>
    </row>
    <row r="948">
      <c r="O948" s="231"/>
    </row>
    <row r="949">
      <c r="O949" s="231"/>
    </row>
    <row r="950">
      <c r="O950" s="231"/>
    </row>
    <row r="951">
      <c r="O951" s="231"/>
    </row>
    <row r="952">
      <c r="O952" s="231"/>
    </row>
    <row r="953">
      <c r="O953" s="231"/>
    </row>
    <row r="954">
      <c r="O954" s="231"/>
    </row>
    <row r="955">
      <c r="O955" s="231"/>
    </row>
    <row r="956">
      <c r="O956" s="231"/>
    </row>
    <row r="957">
      <c r="O957" s="231"/>
    </row>
    <row r="958">
      <c r="O958" s="231"/>
    </row>
    <row r="959">
      <c r="O959" s="231"/>
    </row>
    <row r="960">
      <c r="O960" s="231"/>
    </row>
    <row r="961">
      <c r="O961" s="231"/>
    </row>
    <row r="962">
      <c r="O962" s="231"/>
    </row>
    <row r="963">
      <c r="O963" s="231"/>
    </row>
    <row r="964">
      <c r="O964" s="231"/>
    </row>
    <row r="965">
      <c r="O965" s="231"/>
    </row>
    <row r="966">
      <c r="O966" s="23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75"/>
    <col customWidth="1" min="2" max="6" width="18.63"/>
    <col customWidth="1" min="7" max="8" width="2.0"/>
    <col customWidth="1" min="9" max="13" width="18.63"/>
    <col customWidth="1" min="14" max="14" width="3.25"/>
  </cols>
  <sheetData>
    <row r="1">
      <c r="A1" s="233" t="s">
        <v>643</v>
      </c>
      <c r="B1" s="234" t="s">
        <v>644</v>
      </c>
      <c r="C1" s="234" t="s">
        <v>645</v>
      </c>
      <c r="D1" s="234" t="s">
        <v>646</v>
      </c>
      <c r="E1" s="234" t="s">
        <v>647</v>
      </c>
      <c r="F1" s="234" t="s">
        <v>648</v>
      </c>
      <c r="G1" s="235"/>
      <c r="H1" s="235"/>
      <c r="I1" s="234" t="s">
        <v>644</v>
      </c>
      <c r="J1" s="234" t="s">
        <v>645</v>
      </c>
      <c r="K1" s="234" t="s">
        <v>646</v>
      </c>
      <c r="L1" s="234" t="s">
        <v>647</v>
      </c>
      <c r="M1" s="234" t="s">
        <v>648</v>
      </c>
      <c r="N1" s="235"/>
      <c r="O1" s="234" t="s">
        <v>644</v>
      </c>
      <c r="P1" s="234" t="s">
        <v>645</v>
      </c>
      <c r="Q1" s="234" t="s">
        <v>646</v>
      </c>
      <c r="R1" s="234" t="s">
        <v>647</v>
      </c>
      <c r="S1" s="234" t="s">
        <v>648</v>
      </c>
      <c r="T1" s="235"/>
      <c r="U1" s="236"/>
      <c r="V1" s="236"/>
      <c r="W1" s="236"/>
      <c r="X1" s="236"/>
      <c r="Y1" s="236"/>
      <c r="Z1" s="236"/>
      <c r="AA1" s="236"/>
      <c r="AB1" s="236"/>
      <c r="AC1" s="236"/>
    </row>
    <row r="2">
      <c r="A2" s="123" t="s">
        <v>649</v>
      </c>
      <c r="G2" s="137"/>
      <c r="H2" s="137"/>
      <c r="N2" s="137"/>
      <c r="T2" s="137"/>
    </row>
    <row r="3">
      <c r="A3" s="123" t="s">
        <v>650</v>
      </c>
      <c r="G3" s="137"/>
      <c r="H3" s="137"/>
      <c r="N3" s="137"/>
      <c r="T3" s="137"/>
    </row>
    <row r="4">
      <c r="A4" s="123" t="s">
        <v>651</v>
      </c>
      <c r="G4" s="137"/>
      <c r="H4" s="137"/>
      <c r="N4" s="137"/>
      <c r="T4" s="137"/>
    </row>
    <row r="5">
      <c r="A5" s="123" t="s">
        <v>652</v>
      </c>
      <c r="G5" s="137"/>
      <c r="H5" s="137"/>
      <c r="N5" s="137"/>
      <c r="T5" s="137"/>
    </row>
    <row r="6">
      <c r="A6" s="237" t="s">
        <v>653</v>
      </c>
      <c r="G6" s="137"/>
      <c r="H6" s="137"/>
      <c r="N6" s="137"/>
      <c r="T6" s="137"/>
    </row>
    <row r="7">
      <c r="A7" s="123"/>
      <c r="G7" s="137"/>
      <c r="H7" s="137"/>
      <c r="N7" s="137"/>
      <c r="T7" s="137"/>
    </row>
    <row r="8">
      <c r="A8" s="238" t="s">
        <v>654</v>
      </c>
      <c r="B8" s="239"/>
      <c r="C8" s="239"/>
      <c r="D8" s="239"/>
      <c r="E8" s="239"/>
      <c r="F8" s="239"/>
      <c r="G8" s="239"/>
      <c r="H8" s="239"/>
      <c r="I8" s="239"/>
      <c r="J8" s="239"/>
      <c r="K8" s="239"/>
      <c r="L8" s="239"/>
      <c r="M8" s="239"/>
      <c r="N8" s="239"/>
      <c r="O8" s="239"/>
      <c r="P8" s="239"/>
      <c r="Q8" s="239"/>
      <c r="R8" s="239"/>
      <c r="S8" s="239"/>
      <c r="T8" s="239"/>
      <c r="U8" s="239"/>
      <c r="V8" s="239"/>
      <c r="W8" s="239"/>
      <c r="X8" s="239"/>
      <c r="Y8" s="239"/>
      <c r="Z8" s="239"/>
      <c r="AA8" s="239"/>
      <c r="AB8" s="239"/>
      <c r="AC8" s="239"/>
    </row>
    <row r="9">
      <c r="A9" s="240">
        <v>0.4166666666666667</v>
      </c>
      <c r="G9" s="137"/>
      <c r="H9" s="137"/>
      <c r="N9" s="137"/>
      <c r="T9" s="137"/>
    </row>
    <row r="10">
      <c r="A10" s="240">
        <v>0.4583333333333333</v>
      </c>
      <c r="G10" s="137"/>
      <c r="H10" s="137"/>
      <c r="N10" s="137"/>
      <c r="T10" s="137"/>
    </row>
    <row r="11">
      <c r="A11" s="240">
        <v>0.5</v>
      </c>
      <c r="G11" s="137"/>
      <c r="H11" s="137"/>
      <c r="N11" s="137"/>
      <c r="T11" s="137"/>
    </row>
    <row r="12">
      <c r="A12" s="240">
        <v>0.5416666666666666</v>
      </c>
      <c r="G12" s="137"/>
      <c r="H12" s="137"/>
      <c r="N12" s="137"/>
      <c r="T12" s="137"/>
    </row>
    <row r="13">
      <c r="A13" s="240">
        <v>0.5833333333333334</v>
      </c>
      <c r="G13" s="137"/>
      <c r="H13" s="137"/>
      <c r="N13" s="137"/>
      <c r="T13" s="137"/>
    </row>
    <row r="14">
      <c r="A14" s="240">
        <v>0.625</v>
      </c>
      <c r="G14" s="137"/>
      <c r="H14" s="137"/>
      <c r="N14" s="137"/>
      <c r="T14" s="137"/>
    </row>
    <row r="15">
      <c r="A15" s="240">
        <v>0.6666666666666666</v>
      </c>
      <c r="G15" s="137"/>
      <c r="H15" s="137"/>
      <c r="N15" s="137"/>
      <c r="T15" s="137"/>
    </row>
    <row r="16">
      <c r="A16" s="240">
        <v>0.7083333333333334</v>
      </c>
      <c r="G16" s="137"/>
      <c r="H16" s="137"/>
      <c r="N16" s="137"/>
      <c r="T16" s="137"/>
    </row>
    <row r="17">
      <c r="A17" s="240">
        <v>0.75</v>
      </c>
      <c r="G17" s="137"/>
      <c r="H17" s="137"/>
      <c r="N17" s="137"/>
      <c r="T17" s="137"/>
    </row>
    <row r="18">
      <c r="A18" s="240"/>
      <c r="G18" s="137"/>
      <c r="H18" s="137"/>
      <c r="N18" s="137"/>
      <c r="T18" s="137"/>
    </row>
    <row r="19">
      <c r="A19" s="240"/>
      <c r="G19" s="137"/>
      <c r="H19" s="137"/>
      <c r="N19" s="137"/>
      <c r="T19" s="137"/>
    </row>
    <row r="20">
      <c r="A20" s="240"/>
      <c r="G20" s="137"/>
      <c r="H20" s="137"/>
      <c r="N20" s="137"/>
      <c r="T20" s="137"/>
    </row>
    <row r="21">
      <c r="A21" s="240"/>
      <c r="G21" s="137"/>
      <c r="H21" s="137"/>
      <c r="N21" s="137"/>
      <c r="T21" s="137"/>
    </row>
    <row r="22">
      <c r="A22" s="240"/>
      <c r="G22" s="137"/>
      <c r="H22" s="137"/>
    </row>
    <row r="23">
      <c r="A23" s="240"/>
      <c r="G23" s="137"/>
      <c r="H23" s="137"/>
    </row>
    <row r="24">
      <c r="A24" s="240"/>
      <c r="G24" s="137"/>
      <c r="H24" s="137"/>
    </row>
    <row r="25">
      <c r="A25" s="240"/>
      <c r="G25" s="137"/>
      <c r="H25" s="137"/>
    </row>
    <row r="26">
      <c r="A26" s="240"/>
      <c r="G26" s="137"/>
      <c r="H26" s="137"/>
    </row>
    <row r="27">
      <c r="G27" s="137"/>
      <c r="H27" s="137"/>
    </row>
    <row r="28">
      <c r="G28" s="137"/>
      <c r="H28" s="137"/>
    </row>
    <row r="29">
      <c r="G29" s="137"/>
      <c r="H29" s="137"/>
    </row>
    <row r="30">
      <c r="G30" s="137"/>
      <c r="H30" s="137"/>
    </row>
    <row r="31">
      <c r="G31" s="137"/>
      <c r="H31" s="137"/>
    </row>
    <row r="32">
      <c r="G32" s="137"/>
      <c r="H32" s="137"/>
    </row>
    <row r="33">
      <c r="G33" s="137"/>
      <c r="H33" s="137"/>
    </row>
    <row r="34">
      <c r="G34" s="137"/>
      <c r="H34" s="137"/>
    </row>
    <row r="35">
      <c r="G35" s="137"/>
      <c r="H35" s="137"/>
    </row>
    <row r="36">
      <c r="G36" s="137"/>
      <c r="H36" s="137"/>
    </row>
    <row r="37">
      <c r="G37" s="137"/>
      <c r="H37" s="137"/>
    </row>
    <row r="38">
      <c r="G38" s="137"/>
      <c r="H38" s="137"/>
    </row>
    <row r="39">
      <c r="G39" s="137"/>
      <c r="H39" s="137"/>
    </row>
    <row r="40">
      <c r="G40" s="137"/>
      <c r="H40" s="137"/>
    </row>
    <row r="41">
      <c r="G41" s="137"/>
      <c r="H41" s="137"/>
    </row>
    <row r="42">
      <c r="G42" s="137"/>
      <c r="H42" s="137"/>
    </row>
    <row r="43">
      <c r="G43" s="137"/>
      <c r="H43" s="137"/>
    </row>
    <row r="44">
      <c r="G44" s="137"/>
      <c r="H44" s="137"/>
    </row>
    <row r="45">
      <c r="G45" s="137"/>
      <c r="H45" s="137"/>
    </row>
    <row r="46">
      <c r="G46" s="137"/>
      <c r="H46" s="137"/>
    </row>
    <row r="47">
      <c r="G47" s="137"/>
      <c r="H47" s="137"/>
    </row>
    <row r="48">
      <c r="G48" s="137"/>
      <c r="H48" s="137"/>
    </row>
    <row r="49">
      <c r="G49" s="137"/>
      <c r="H49" s="137"/>
    </row>
    <row r="50">
      <c r="G50" s="137"/>
      <c r="H50" s="137"/>
    </row>
    <row r="51">
      <c r="G51" s="137"/>
      <c r="H51" s="137"/>
    </row>
    <row r="52">
      <c r="G52" s="137"/>
      <c r="H52" s="137"/>
    </row>
    <row r="53">
      <c r="G53" s="137"/>
      <c r="H53" s="137"/>
    </row>
    <row r="54">
      <c r="G54" s="137"/>
      <c r="H54" s="137"/>
    </row>
    <row r="55">
      <c r="G55" s="137"/>
      <c r="H55" s="137"/>
    </row>
    <row r="56">
      <c r="G56" s="137"/>
      <c r="H56" s="137"/>
    </row>
    <row r="57">
      <c r="G57" s="137"/>
      <c r="H57" s="137"/>
    </row>
    <row r="58">
      <c r="G58" s="137"/>
      <c r="H58" s="137"/>
    </row>
    <row r="59">
      <c r="G59" s="137"/>
      <c r="H59" s="137"/>
    </row>
    <row r="60">
      <c r="G60" s="137"/>
      <c r="H60" s="137"/>
    </row>
    <row r="61">
      <c r="G61" s="137"/>
      <c r="H61" s="137"/>
    </row>
    <row r="62">
      <c r="G62" s="137"/>
      <c r="H62" s="137"/>
    </row>
    <row r="63">
      <c r="G63" s="137"/>
      <c r="H63" s="137"/>
    </row>
    <row r="64">
      <c r="G64" s="137"/>
      <c r="H64" s="137"/>
    </row>
    <row r="65">
      <c r="G65" s="137"/>
      <c r="H65" s="137"/>
    </row>
    <row r="66">
      <c r="G66" s="137"/>
      <c r="H66" s="137"/>
    </row>
    <row r="67">
      <c r="G67" s="137"/>
      <c r="H67" s="137"/>
    </row>
    <row r="68">
      <c r="G68" s="137"/>
      <c r="H68" s="137"/>
    </row>
    <row r="69">
      <c r="G69" s="137"/>
      <c r="H69" s="137"/>
    </row>
    <row r="70">
      <c r="G70" s="137"/>
      <c r="H70" s="137"/>
    </row>
    <row r="71">
      <c r="G71" s="137"/>
      <c r="H71" s="137"/>
    </row>
    <row r="72">
      <c r="G72" s="137"/>
      <c r="H72" s="137"/>
    </row>
    <row r="73">
      <c r="G73" s="137"/>
      <c r="H73" s="137"/>
    </row>
    <row r="74">
      <c r="G74" s="137"/>
      <c r="H74" s="137"/>
    </row>
    <row r="75">
      <c r="G75" s="137"/>
      <c r="H75" s="137"/>
    </row>
    <row r="76">
      <c r="G76" s="137"/>
      <c r="H76" s="137"/>
    </row>
    <row r="77">
      <c r="G77" s="137"/>
      <c r="H77" s="137"/>
    </row>
    <row r="78">
      <c r="G78" s="137"/>
      <c r="H78" s="137"/>
    </row>
    <row r="79">
      <c r="G79" s="137"/>
      <c r="H79" s="137"/>
    </row>
    <row r="80">
      <c r="G80" s="137"/>
      <c r="H80" s="137"/>
    </row>
    <row r="81">
      <c r="G81" s="137"/>
      <c r="H81" s="137"/>
    </row>
    <row r="82">
      <c r="G82" s="137"/>
      <c r="H82" s="137"/>
    </row>
    <row r="83">
      <c r="G83" s="137"/>
      <c r="H83" s="137"/>
    </row>
    <row r="84">
      <c r="G84" s="137"/>
      <c r="H84" s="137"/>
    </row>
    <row r="85">
      <c r="G85" s="137"/>
      <c r="H85" s="137"/>
    </row>
    <row r="86">
      <c r="G86" s="137"/>
      <c r="H86" s="137"/>
    </row>
    <row r="87">
      <c r="G87" s="137"/>
      <c r="H87" s="137"/>
    </row>
    <row r="88">
      <c r="G88" s="137"/>
      <c r="H88" s="137"/>
    </row>
    <row r="89">
      <c r="G89" s="137"/>
      <c r="H89" s="137"/>
    </row>
    <row r="90">
      <c r="G90" s="137"/>
      <c r="H90" s="137"/>
    </row>
    <row r="91">
      <c r="G91" s="137"/>
      <c r="H91" s="137"/>
    </row>
    <row r="92">
      <c r="G92" s="137"/>
      <c r="H92" s="137"/>
    </row>
    <row r="93">
      <c r="G93" s="137"/>
      <c r="H93" s="137"/>
    </row>
    <row r="94">
      <c r="G94" s="137"/>
      <c r="H94" s="137"/>
    </row>
    <row r="95">
      <c r="G95" s="137"/>
      <c r="H95" s="137"/>
    </row>
    <row r="96">
      <c r="G96" s="137"/>
      <c r="H96" s="137"/>
    </row>
    <row r="97">
      <c r="G97" s="137"/>
      <c r="H97" s="137"/>
    </row>
    <row r="98">
      <c r="G98" s="137"/>
      <c r="H98" s="137"/>
    </row>
    <row r="99">
      <c r="G99" s="137"/>
      <c r="H99" s="137"/>
    </row>
    <row r="100">
      <c r="G100" s="137"/>
      <c r="H100" s="137"/>
    </row>
    <row r="101">
      <c r="G101" s="137"/>
      <c r="H101" s="137"/>
    </row>
    <row r="102">
      <c r="G102" s="137"/>
      <c r="H102" s="137"/>
    </row>
    <row r="103">
      <c r="G103" s="137"/>
      <c r="H103" s="137"/>
    </row>
    <row r="104">
      <c r="G104" s="137"/>
      <c r="H104" s="137"/>
    </row>
    <row r="105">
      <c r="G105" s="137"/>
      <c r="H105" s="137"/>
    </row>
    <row r="106">
      <c r="G106" s="137"/>
      <c r="H106" s="137"/>
    </row>
    <row r="107">
      <c r="G107" s="137"/>
      <c r="H107" s="137"/>
    </row>
    <row r="108">
      <c r="G108" s="137"/>
      <c r="H108" s="137"/>
    </row>
    <row r="109">
      <c r="G109" s="137"/>
      <c r="H109" s="137"/>
    </row>
    <row r="110">
      <c r="G110" s="137"/>
      <c r="H110" s="137"/>
    </row>
    <row r="111">
      <c r="G111" s="137"/>
      <c r="H111" s="137"/>
    </row>
    <row r="112">
      <c r="G112" s="137"/>
      <c r="H112" s="137"/>
    </row>
    <row r="113">
      <c r="G113" s="137"/>
      <c r="H113" s="137"/>
    </row>
    <row r="114">
      <c r="G114" s="137"/>
      <c r="H114" s="137"/>
    </row>
    <row r="115">
      <c r="G115" s="137"/>
      <c r="H115" s="137"/>
    </row>
    <row r="116">
      <c r="G116" s="137"/>
      <c r="H116" s="137"/>
    </row>
    <row r="117">
      <c r="G117" s="137"/>
      <c r="H117" s="137"/>
    </row>
    <row r="118">
      <c r="G118" s="137"/>
      <c r="H118" s="137"/>
    </row>
    <row r="119">
      <c r="G119" s="137"/>
      <c r="H119" s="137"/>
    </row>
    <row r="120">
      <c r="G120" s="137"/>
      <c r="H120" s="137"/>
    </row>
    <row r="121">
      <c r="G121" s="137"/>
      <c r="H121" s="137"/>
    </row>
    <row r="122">
      <c r="G122" s="137"/>
      <c r="H122" s="137"/>
    </row>
    <row r="123">
      <c r="G123" s="137"/>
      <c r="H123" s="137"/>
    </row>
    <row r="124">
      <c r="G124" s="137"/>
      <c r="H124" s="137"/>
    </row>
    <row r="125">
      <c r="G125" s="137"/>
      <c r="H125" s="137"/>
    </row>
    <row r="126">
      <c r="G126" s="137"/>
      <c r="H126" s="137"/>
    </row>
    <row r="127">
      <c r="G127" s="137"/>
      <c r="H127" s="137"/>
    </row>
    <row r="128">
      <c r="G128" s="137"/>
      <c r="H128" s="137"/>
    </row>
    <row r="129">
      <c r="G129" s="137"/>
      <c r="H129" s="137"/>
    </row>
    <row r="130">
      <c r="G130" s="137"/>
      <c r="H130" s="137"/>
    </row>
    <row r="131">
      <c r="G131" s="137"/>
      <c r="H131" s="137"/>
    </row>
    <row r="132">
      <c r="G132" s="137"/>
      <c r="H132" s="137"/>
    </row>
    <row r="133">
      <c r="G133" s="137"/>
      <c r="H133" s="137"/>
    </row>
    <row r="134">
      <c r="G134" s="137"/>
      <c r="H134" s="137"/>
    </row>
    <row r="135">
      <c r="G135" s="137"/>
      <c r="H135" s="137"/>
    </row>
    <row r="136">
      <c r="G136" s="137"/>
      <c r="H136" s="137"/>
    </row>
    <row r="137">
      <c r="G137" s="137"/>
      <c r="H137" s="137"/>
    </row>
    <row r="138">
      <c r="G138" s="137"/>
      <c r="H138" s="137"/>
    </row>
    <row r="139">
      <c r="G139" s="137"/>
      <c r="H139" s="137"/>
    </row>
    <row r="140">
      <c r="G140" s="137"/>
      <c r="H140" s="137"/>
    </row>
    <row r="141">
      <c r="G141" s="137"/>
      <c r="H141" s="137"/>
    </row>
    <row r="142">
      <c r="G142" s="137"/>
      <c r="H142" s="137"/>
    </row>
    <row r="143">
      <c r="G143" s="137"/>
      <c r="H143" s="137"/>
    </row>
    <row r="144">
      <c r="G144" s="137"/>
      <c r="H144" s="137"/>
    </row>
    <row r="145">
      <c r="G145" s="137"/>
      <c r="H145" s="137"/>
    </row>
    <row r="146">
      <c r="G146" s="137"/>
      <c r="H146" s="137"/>
    </row>
    <row r="147">
      <c r="G147" s="137"/>
      <c r="H147" s="137"/>
    </row>
    <row r="148">
      <c r="G148" s="137"/>
      <c r="H148" s="137"/>
    </row>
    <row r="149">
      <c r="G149" s="137"/>
      <c r="H149" s="137"/>
    </row>
    <row r="150">
      <c r="G150" s="137"/>
      <c r="H150" s="137"/>
    </row>
    <row r="151">
      <c r="G151" s="137"/>
      <c r="H151" s="137"/>
    </row>
    <row r="152">
      <c r="G152" s="137"/>
      <c r="H152" s="137"/>
    </row>
    <row r="153">
      <c r="G153" s="137"/>
      <c r="H153" s="137"/>
    </row>
    <row r="154">
      <c r="G154" s="137"/>
      <c r="H154" s="137"/>
    </row>
    <row r="155">
      <c r="G155" s="137"/>
      <c r="H155" s="137"/>
    </row>
    <row r="156">
      <c r="G156" s="137"/>
      <c r="H156" s="137"/>
    </row>
    <row r="157">
      <c r="G157" s="137"/>
      <c r="H157" s="137"/>
    </row>
    <row r="158">
      <c r="G158" s="137"/>
      <c r="H158" s="137"/>
    </row>
    <row r="159">
      <c r="G159" s="137"/>
      <c r="H159" s="137"/>
    </row>
    <row r="160">
      <c r="G160" s="137"/>
      <c r="H160" s="137"/>
    </row>
    <row r="161">
      <c r="G161" s="137"/>
      <c r="H161" s="137"/>
    </row>
    <row r="162">
      <c r="G162" s="137"/>
      <c r="H162" s="137"/>
    </row>
    <row r="163">
      <c r="G163" s="137"/>
      <c r="H163" s="137"/>
    </row>
    <row r="164">
      <c r="G164" s="137"/>
      <c r="H164" s="137"/>
    </row>
    <row r="165">
      <c r="G165" s="137"/>
      <c r="H165" s="137"/>
    </row>
    <row r="166">
      <c r="G166" s="137"/>
      <c r="H166" s="137"/>
    </row>
    <row r="167">
      <c r="G167" s="137"/>
      <c r="H167" s="137"/>
    </row>
    <row r="168">
      <c r="G168" s="137"/>
      <c r="H168" s="137"/>
    </row>
    <row r="169">
      <c r="G169" s="137"/>
      <c r="H169" s="137"/>
    </row>
    <row r="170">
      <c r="G170" s="137"/>
      <c r="H170" s="137"/>
    </row>
    <row r="171">
      <c r="G171" s="137"/>
      <c r="H171" s="137"/>
    </row>
    <row r="172">
      <c r="G172" s="137"/>
      <c r="H172" s="137"/>
    </row>
    <row r="173">
      <c r="G173" s="137"/>
      <c r="H173" s="137"/>
    </row>
    <row r="174">
      <c r="G174" s="137"/>
      <c r="H174" s="137"/>
    </row>
    <row r="175">
      <c r="G175" s="137"/>
      <c r="H175" s="137"/>
    </row>
    <row r="176">
      <c r="G176" s="137"/>
      <c r="H176" s="137"/>
    </row>
    <row r="177">
      <c r="G177" s="137"/>
      <c r="H177" s="137"/>
    </row>
    <row r="178">
      <c r="G178" s="137"/>
      <c r="H178" s="137"/>
    </row>
    <row r="179">
      <c r="G179" s="137"/>
      <c r="H179" s="137"/>
    </row>
    <row r="180">
      <c r="G180" s="137"/>
      <c r="H180" s="137"/>
    </row>
    <row r="181">
      <c r="G181" s="137"/>
      <c r="H181" s="137"/>
    </row>
    <row r="182">
      <c r="G182" s="137"/>
      <c r="H182" s="137"/>
    </row>
    <row r="183">
      <c r="G183" s="137"/>
      <c r="H183" s="137"/>
    </row>
    <row r="184">
      <c r="G184" s="137"/>
      <c r="H184" s="137"/>
    </row>
    <row r="185">
      <c r="G185" s="137"/>
      <c r="H185" s="137"/>
    </row>
    <row r="186">
      <c r="G186" s="137"/>
      <c r="H186" s="137"/>
    </row>
    <row r="187">
      <c r="G187" s="137"/>
      <c r="H187" s="137"/>
    </row>
    <row r="188">
      <c r="G188" s="137"/>
      <c r="H188" s="137"/>
    </row>
    <row r="189">
      <c r="G189" s="137"/>
      <c r="H189" s="137"/>
    </row>
    <row r="190">
      <c r="G190" s="137"/>
      <c r="H190" s="137"/>
    </row>
    <row r="191">
      <c r="G191" s="137"/>
      <c r="H191" s="137"/>
    </row>
    <row r="192">
      <c r="G192" s="137"/>
      <c r="H192" s="137"/>
    </row>
    <row r="193">
      <c r="G193" s="137"/>
      <c r="H193" s="137"/>
    </row>
    <row r="194">
      <c r="G194" s="137"/>
      <c r="H194" s="137"/>
    </row>
    <row r="195">
      <c r="G195" s="137"/>
      <c r="H195" s="137"/>
    </row>
    <row r="196">
      <c r="G196" s="137"/>
      <c r="H196" s="137"/>
    </row>
    <row r="197">
      <c r="G197" s="137"/>
      <c r="H197" s="137"/>
    </row>
    <row r="198">
      <c r="G198" s="137"/>
      <c r="H198" s="137"/>
    </row>
    <row r="199">
      <c r="G199" s="137"/>
      <c r="H199" s="137"/>
    </row>
    <row r="200">
      <c r="G200" s="137"/>
      <c r="H200" s="137"/>
    </row>
    <row r="201">
      <c r="G201" s="137"/>
      <c r="H201" s="137"/>
    </row>
    <row r="202">
      <c r="G202" s="137"/>
      <c r="H202" s="137"/>
    </row>
    <row r="203">
      <c r="G203" s="137"/>
      <c r="H203" s="137"/>
    </row>
    <row r="204">
      <c r="G204" s="137"/>
      <c r="H204" s="137"/>
    </row>
    <row r="205">
      <c r="G205" s="137"/>
      <c r="H205" s="137"/>
    </row>
    <row r="206">
      <c r="G206" s="137"/>
      <c r="H206" s="137"/>
    </row>
    <row r="207">
      <c r="G207" s="137"/>
      <c r="H207" s="137"/>
    </row>
    <row r="208">
      <c r="G208" s="137"/>
      <c r="H208" s="137"/>
    </row>
    <row r="209">
      <c r="G209" s="137"/>
      <c r="H209" s="137"/>
    </row>
    <row r="210">
      <c r="G210" s="137"/>
      <c r="H210" s="137"/>
    </row>
    <row r="211">
      <c r="G211" s="137"/>
      <c r="H211" s="137"/>
    </row>
    <row r="212">
      <c r="G212" s="137"/>
      <c r="H212" s="137"/>
    </row>
    <row r="213">
      <c r="G213" s="137"/>
      <c r="H213" s="137"/>
    </row>
    <row r="214">
      <c r="G214" s="137"/>
      <c r="H214" s="137"/>
    </row>
    <row r="215">
      <c r="G215" s="137"/>
      <c r="H215" s="137"/>
    </row>
    <row r="216">
      <c r="G216" s="137"/>
      <c r="H216" s="137"/>
    </row>
    <row r="217">
      <c r="G217" s="137"/>
      <c r="H217" s="137"/>
    </row>
    <row r="218">
      <c r="G218" s="137"/>
      <c r="H218" s="137"/>
    </row>
    <row r="219">
      <c r="G219" s="137"/>
      <c r="H219" s="137"/>
    </row>
    <row r="220">
      <c r="G220" s="137"/>
      <c r="H220" s="137"/>
    </row>
    <row r="221">
      <c r="G221" s="137"/>
      <c r="H221" s="137"/>
    </row>
    <row r="222">
      <c r="G222" s="137"/>
      <c r="H222" s="137"/>
    </row>
    <row r="223">
      <c r="G223" s="137"/>
      <c r="H223" s="137"/>
    </row>
    <row r="224">
      <c r="G224" s="137"/>
      <c r="H224" s="137"/>
    </row>
    <row r="225">
      <c r="G225" s="137"/>
      <c r="H225" s="137"/>
    </row>
    <row r="226">
      <c r="G226" s="137"/>
      <c r="H226" s="137"/>
    </row>
    <row r="227">
      <c r="G227" s="137"/>
      <c r="H227" s="137"/>
    </row>
    <row r="228">
      <c r="G228" s="137"/>
      <c r="H228" s="137"/>
    </row>
    <row r="229">
      <c r="G229" s="137"/>
      <c r="H229" s="137"/>
    </row>
    <row r="230">
      <c r="G230" s="137"/>
      <c r="H230" s="137"/>
    </row>
    <row r="231">
      <c r="G231" s="137"/>
      <c r="H231" s="137"/>
    </row>
    <row r="232">
      <c r="G232" s="137"/>
      <c r="H232" s="137"/>
    </row>
    <row r="233">
      <c r="G233" s="137"/>
      <c r="H233" s="137"/>
    </row>
    <row r="234">
      <c r="G234" s="137"/>
      <c r="H234" s="137"/>
    </row>
    <row r="235">
      <c r="G235" s="137"/>
      <c r="H235" s="137"/>
    </row>
    <row r="236">
      <c r="G236" s="137"/>
      <c r="H236" s="137"/>
    </row>
    <row r="237">
      <c r="G237" s="137"/>
      <c r="H237" s="137"/>
    </row>
    <row r="238">
      <c r="G238" s="137"/>
      <c r="H238" s="137"/>
    </row>
    <row r="239">
      <c r="G239" s="137"/>
      <c r="H239" s="137"/>
    </row>
    <row r="240">
      <c r="G240" s="137"/>
      <c r="H240" s="137"/>
    </row>
    <row r="241">
      <c r="G241" s="137"/>
      <c r="H241" s="137"/>
    </row>
    <row r="242">
      <c r="G242" s="137"/>
      <c r="H242" s="137"/>
    </row>
    <row r="243">
      <c r="G243" s="137"/>
      <c r="H243" s="137"/>
    </row>
    <row r="244">
      <c r="G244" s="137"/>
      <c r="H244" s="137"/>
    </row>
    <row r="245">
      <c r="G245" s="137"/>
      <c r="H245" s="137"/>
    </row>
    <row r="246">
      <c r="G246" s="137"/>
      <c r="H246" s="137"/>
    </row>
    <row r="247">
      <c r="G247" s="137"/>
      <c r="H247" s="137"/>
    </row>
    <row r="248">
      <c r="G248" s="137"/>
      <c r="H248" s="137"/>
    </row>
    <row r="249">
      <c r="G249" s="137"/>
      <c r="H249" s="137"/>
    </row>
    <row r="250">
      <c r="G250" s="137"/>
      <c r="H250" s="137"/>
    </row>
    <row r="251">
      <c r="G251" s="137"/>
      <c r="H251" s="137"/>
    </row>
    <row r="252">
      <c r="G252" s="137"/>
      <c r="H252" s="137"/>
    </row>
    <row r="253">
      <c r="G253" s="137"/>
      <c r="H253" s="137"/>
    </row>
    <row r="254">
      <c r="G254" s="137"/>
      <c r="H254" s="137"/>
    </row>
    <row r="255">
      <c r="G255" s="137"/>
      <c r="H255" s="137"/>
    </row>
    <row r="256">
      <c r="G256" s="137"/>
      <c r="H256" s="137"/>
    </row>
    <row r="257">
      <c r="G257" s="137"/>
      <c r="H257" s="137"/>
    </row>
    <row r="258">
      <c r="G258" s="137"/>
      <c r="H258" s="137"/>
    </row>
    <row r="259">
      <c r="G259" s="137"/>
      <c r="H259" s="137"/>
    </row>
    <row r="260">
      <c r="G260" s="137"/>
      <c r="H260" s="137"/>
    </row>
    <row r="261">
      <c r="G261" s="137"/>
      <c r="H261" s="137"/>
    </row>
    <row r="262">
      <c r="G262" s="137"/>
      <c r="H262" s="137"/>
    </row>
    <row r="263">
      <c r="G263" s="137"/>
      <c r="H263" s="137"/>
    </row>
    <row r="264">
      <c r="G264" s="137"/>
      <c r="H264" s="137"/>
    </row>
    <row r="265">
      <c r="G265" s="137"/>
      <c r="H265" s="137"/>
    </row>
    <row r="266">
      <c r="G266" s="137"/>
      <c r="H266" s="137"/>
    </row>
    <row r="267">
      <c r="G267" s="137"/>
      <c r="H267" s="137"/>
    </row>
    <row r="268">
      <c r="G268" s="137"/>
      <c r="H268" s="137"/>
    </row>
    <row r="269">
      <c r="G269" s="137"/>
      <c r="H269" s="137"/>
    </row>
    <row r="270">
      <c r="G270" s="137"/>
      <c r="H270" s="137"/>
    </row>
    <row r="271">
      <c r="G271" s="137"/>
      <c r="H271" s="137"/>
    </row>
    <row r="272">
      <c r="G272" s="137"/>
      <c r="H272" s="137"/>
    </row>
    <row r="273">
      <c r="G273" s="137"/>
      <c r="H273" s="137"/>
    </row>
    <row r="274">
      <c r="G274" s="137"/>
      <c r="H274" s="137"/>
    </row>
    <row r="275">
      <c r="G275" s="137"/>
      <c r="H275" s="137"/>
    </row>
    <row r="276">
      <c r="G276" s="137"/>
      <c r="H276" s="137"/>
    </row>
    <row r="277">
      <c r="G277" s="137"/>
      <c r="H277" s="137"/>
    </row>
    <row r="278">
      <c r="G278" s="137"/>
      <c r="H278" s="137"/>
    </row>
    <row r="279">
      <c r="G279" s="137"/>
      <c r="H279" s="137"/>
    </row>
    <row r="280">
      <c r="G280" s="137"/>
      <c r="H280" s="137"/>
    </row>
    <row r="281">
      <c r="G281" s="137"/>
      <c r="H281" s="137"/>
    </row>
    <row r="282">
      <c r="G282" s="137"/>
      <c r="H282" s="137"/>
    </row>
    <row r="283">
      <c r="G283" s="137"/>
      <c r="H283" s="137"/>
    </row>
    <row r="284">
      <c r="G284" s="137"/>
      <c r="H284" s="137"/>
    </row>
    <row r="285">
      <c r="G285" s="137"/>
      <c r="H285" s="137"/>
    </row>
    <row r="286">
      <c r="G286" s="137"/>
      <c r="H286" s="137"/>
    </row>
    <row r="287">
      <c r="G287" s="137"/>
      <c r="H287" s="137"/>
    </row>
    <row r="288">
      <c r="G288" s="137"/>
      <c r="H288" s="137"/>
    </row>
    <row r="289">
      <c r="G289" s="137"/>
      <c r="H289" s="137"/>
    </row>
    <row r="290">
      <c r="G290" s="137"/>
      <c r="H290" s="137"/>
    </row>
    <row r="291">
      <c r="G291" s="137"/>
      <c r="H291" s="137"/>
    </row>
    <row r="292">
      <c r="G292" s="137"/>
      <c r="H292" s="137"/>
    </row>
    <row r="293">
      <c r="G293" s="137"/>
      <c r="H293" s="137"/>
    </row>
    <row r="294">
      <c r="G294" s="137"/>
      <c r="H294" s="137"/>
    </row>
    <row r="295">
      <c r="G295" s="137"/>
      <c r="H295" s="137"/>
    </row>
    <row r="296">
      <c r="G296" s="137"/>
      <c r="H296" s="137"/>
    </row>
    <row r="297">
      <c r="G297" s="137"/>
      <c r="H297" s="137"/>
    </row>
    <row r="298">
      <c r="G298" s="137"/>
      <c r="H298" s="137"/>
    </row>
    <row r="299">
      <c r="G299" s="137"/>
      <c r="H299" s="137"/>
    </row>
    <row r="300">
      <c r="G300" s="137"/>
      <c r="H300" s="137"/>
    </row>
    <row r="301">
      <c r="G301" s="137"/>
      <c r="H301" s="137"/>
    </row>
    <row r="302">
      <c r="G302" s="137"/>
      <c r="H302" s="137"/>
    </row>
    <row r="303">
      <c r="G303" s="137"/>
      <c r="H303" s="137"/>
    </row>
    <row r="304">
      <c r="G304" s="137"/>
      <c r="H304" s="137"/>
    </row>
    <row r="305">
      <c r="G305" s="137"/>
      <c r="H305" s="137"/>
    </row>
    <row r="306">
      <c r="G306" s="137"/>
      <c r="H306" s="137"/>
    </row>
    <row r="307">
      <c r="G307" s="137"/>
      <c r="H307" s="137"/>
    </row>
    <row r="308">
      <c r="G308" s="137"/>
      <c r="H308" s="137"/>
    </row>
    <row r="309">
      <c r="G309" s="137"/>
      <c r="H309" s="137"/>
    </row>
    <row r="310">
      <c r="G310" s="137"/>
      <c r="H310" s="137"/>
    </row>
    <row r="311">
      <c r="G311" s="137"/>
      <c r="H311" s="137"/>
    </row>
    <row r="312">
      <c r="G312" s="137"/>
      <c r="H312" s="137"/>
    </row>
    <row r="313">
      <c r="G313" s="137"/>
      <c r="H313" s="137"/>
    </row>
    <row r="314">
      <c r="G314" s="137"/>
      <c r="H314" s="137"/>
    </row>
    <row r="315">
      <c r="G315" s="137"/>
      <c r="H315" s="137"/>
    </row>
    <row r="316">
      <c r="G316" s="137"/>
      <c r="H316" s="137"/>
    </row>
    <row r="317">
      <c r="G317" s="137"/>
      <c r="H317" s="137"/>
    </row>
    <row r="318">
      <c r="G318" s="137"/>
      <c r="H318" s="137"/>
    </row>
    <row r="319">
      <c r="G319" s="137"/>
      <c r="H319" s="137"/>
    </row>
    <row r="320">
      <c r="G320" s="137"/>
      <c r="H320" s="137"/>
    </row>
    <row r="321">
      <c r="G321" s="137"/>
      <c r="H321" s="137"/>
    </row>
    <row r="322">
      <c r="G322" s="137"/>
      <c r="H322" s="137"/>
    </row>
    <row r="323">
      <c r="G323" s="137"/>
      <c r="H323" s="137"/>
    </row>
    <row r="324">
      <c r="G324" s="137"/>
      <c r="H324" s="137"/>
    </row>
    <row r="325">
      <c r="G325" s="137"/>
      <c r="H325" s="137"/>
    </row>
    <row r="326">
      <c r="G326" s="137"/>
      <c r="H326" s="137"/>
    </row>
    <row r="327">
      <c r="G327" s="137"/>
      <c r="H327" s="137"/>
    </row>
    <row r="328">
      <c r="G328" s="137"/>
      <c r="H328" s="137"/>
    </row>
    <row r="329">
      <c r="G329" s="137"/>
      <c r="H329" s="137"/>
    </row>
    <row r="330">
      <c r="G330" s="137"/>
      <c r="H330" s="137"/>
    </row>
    <row r="331">
      <c r="G331" s="137"/>
      <c r="H331" s="137"/>
    </row>
    <row r="332">
      <c r="G332" s="137"/>
      <c r="H332" s="137"/>
    </row>
    <row r="333">
      <c r="G333" s="137"/>
      <c r="H333" s="137"/>
    </row>
    <row r="334">
      <c r="G334" s="137"/>
      <c r="H334" s="137"/>
    </row>
    <row r="335">
      <c r="G335" s="137"/>
      <c r="H335" s="137"/>
    </row>
    <row r="336">
      <c r="G336" s="137"/>
      <c r="H336" s="137"/>
    </row>
    <row r="337">
      <c r="G337" s="137"/>
      <c r="H337" s="137"/>
    </row>
    <row r="338">
      <c r="G338" s="137"/>
      <c r="H338" s="137"/>
    </row>
    <row r="339">
      <c r="G339" s="137"/>
      <c r="H339" s="137"/>
    </row>
    <row r="340">
      <c r="G340" s="137"/>
      <c r="H340" s="137"/>
    </row>
    <row r="341">
      <c r="G341" s="137"/>
      <c r="H341" s="137"/>
    </row>
    <row r="342">
      <c r="G342" s="137"/>
      <c r="H342" s="137"/>
    </row>
    <row r="343">
      <c r="G343" s="137"/>
      <c r="H343" s="137"/>
    </row>
    <row r="344">
      <c r="G344" s="137"/>
      <c r="H344" s="137"/>
    </row>
    <row r="345">
      <c r="G345" s="137"/>
      <c r="H345" s="137"/>
    </row>
    <row r="346">
      <c r="G346" s="137"/>
      <c r="H346" s="137"/>
    </row>
    <row r="347">
      <c r="G347" s="137"/>
      <c r="H347" s="137"/>
    </row>
    <row r="348">
      <c r="G348" s="137"/>
      <c r="H348" s="137"/>
    </row>
    <row r="349">
      <c r="G349" s="137"/>
      <c r="H349" s="137"/>
    </row>
    <row r="350">
      <c r="G350" s="137"/>
      <c r="H350" s="137"/>
    </row>
    <row r="351">
      <c r="G351" s="137"/>
      <c r="H351" s="137"/>
    </row>
    <row r="352">
      <c r="G352" s="137"/>
      <c r="H352" s="137"/>
    </row>
    <row r="353">
      <c r="G353" s="137"/>
      <c r="H353" s="137"/>
    </row>
    <row r="354">
      <c r="G354" s="137"/>
      <c r="H354" s="137"/>
    </row>
    <row r="355">
      <c r="G355" s="137"/>
      <c r="H355" s="137"/>
    </row>
    <row r="356">
      <c r="G356" s="137"/>
      <c r="H356" s="137"/>
    </row>
    <row r="357">
      <c r="G357" s="137"/>
      <c r="H357" s="137"/>
    </row>
    <row r="358">
      <c r="G358" s="137"/>
      <c r="H358" s="137"/>
    </row>
    <row r="359">
      <c r="G359" s="137"/>
      <c r="H359" s="137"/>
    </row>
    <row r="360">
      <c r="G360" s="137"/>
      <c r="H360" s="137"/>
    </row>
    <row r="361">
      <c r="G361" s="137"/>
      <c r="H361" s="137"/>
    </row>
    <row r="362">
      <c r="G362" s="137"/>
      <c r="H362" s="137"/>
    </row>
    <row r="363">
      <c r="G363" s="137"/>
      <c r="H363" s="137"/>
    </row>
    <row r="364">
      <c r="G364" s="137"/>
      <c r="H364" s="137"/>
    </row>
    <row r="365">
      <c r="G365" s="137"/>
      <c r="H365" s="137"/>
    </row>
    <row r="366">
      <c r="G366" s="137"/>
      <c r="H366" s="137"/>
    </row>
    <row r="367">
      <c r="G367" s="137"/>
      <c r="H367" s="137"/>
    </row>
    <row r="368">
      <c r="G368" s="137"/>
      <c r="H368" s="137"/>
    </row>
    <row r="369">
      <c r="G369" s="137"/>
      <c r="H369" s="137"/>
    </row>
    <row r="370">
      <c r="G370" s="137"/>
      <c r="H370" s="137"/>
    </row>
    <row r="371">
      <c r="G371" s="137"/>
      <c r="H371" s="137"/>
    </row>
    <row r="372">
      <c r="G372" s="137"/>
      <c r="H372" s="137"/>
    </row>
    <row r="373">
      <c r="G373" s="137"/>
      <c r="H373" s="137"/>
    </row>
    <row r="374">
      <c r="G374" s="137"/>
      <c r="H374" s="137"/>
    </row>
    <row r="375">
      <c r="G375" s="137"/>
      <c r="H375" s="137"/>
    </row>
    <row r="376">
      <c r="G376" s="137"/>
      <c r="H376" s="137"/>
    </row>
    <row r="377">
      <c r="G377" s="137"/>
      <c r="H377" s="137"/>
    </row>
    <row r="378">
      <c r="G378" s="137"/>
      <c r="H378" s="137"/>
    </row>
    <row r="379">
      <c r="G379" s="137"/>
      <c r="H379" s="137"/>
    </row>
    <row r="380">
      <c r="G380" s="137"/>
      <c r="H380" s="137"/>
    </row>
    <row r="381">
      <c r="G381" s="137"/>
      <c r="H381" s="137"/>
    </row>
    <row r="382">
      <c r="G382" s="137"/>
      <c r="H382" s="137"/>
    </row>
    <row r="383">
      <c r="G383" s="137"/>
      <c r="H383" s="137"/>
    </row>
    <row r="384">
      <c r="G384" s="137"/>
      <c r="H384" s="137"/>
    </row>
    <row r="385">
      <c r="G385" s="137"/>
      <c r="H385" s="137"/>
    </row>
    <row r="386">
      <c r="G386" s="137"/>
      <c r="H386" s="137"/>
    </row>
    <row r="387">
      <c r="G387" s="137"/>
      <c r="H387" s="137"/>
    </row>
    <row r="388">
      <c r="G388" s="137"/>
      <c r="H388" s="137"/>
    </row>
    <row r="389">
      <c r="G389" s="137"/>
      <c r="H389" s="137"/>
    </row>
    <row r="390">
      <c r="G390" s="137"/>
      <c r="H390" s="137"/>
    </row>
    <row r="391">
      <c r="G391" s="137"/>
      <c r="H391" s="137"/>
    </row>
    <row r="392">
      <c r="G392" s="137"/>
      <c r="H392" s="137"/>
    </row>
    <row r="393">
      <c r="G393" s="137"/>
      <c r="H393" s="137"/>
    </row>
    <row r="394">
      <c r="G394" s="137"/>
      <c r="H394" s="137"/>
    </row>
    <row r="395">
      <c r="G395" s="137"/>
      <c r="H395" s="137"/>
    </row>
    <row r="396">
      <c r="G396" s="137"/>
      <c r="H396" s="137"/>
    </row>
    <row r="397">
      <c r="G397" s="137"/>
      <c r="H397" s="137"/>
    </row>
    <row r="398">
      <c r="G398" s="137"/>
      <c r="H398" s="137"/>
    </row>
    <row r="399">
      <c r="G399" s="137"/>
      <c r="H399" s="137"/>
    </row>
    <row r="400">
      <c r="G400" s="137"/>
      <c r="H400" s="137"/>
    </row>
    <row r="401">
      <c r="G401" s="137"/>
      <c r="H401" s="137"/>
    </row>
    <row r="402">
      <c r="G402" s="137"/>
      <c r="H402" s="137"/>
    </row>
    <row r="403">
      <c r="G403" s="137"/>
      <c r="H403" s="137"/>
    </row>
    <row r="404">
      <c r="G404" s="137"/>
      <c r="H404" s="137"/>
    </row>
    <row r="405">
      <c r="G405" s="137"/>
      <c r="H405" s="137"/>
    </row>
    <row r="406">
      <c r="G406" s="137"/>
      <c r="H406" s="137"/>
    </row>
    <row r="407">
      <c r="G407" s="137"/>
      <c r="H407" s="137"/>
    </row>
    <row r="408">
      <c r="G408" s="137"/>
      <c r="H408" s="137"/>
    </row>
    <row r="409">
      <c r="G409" s="137"/>
      <c r="H409" s="137"/>
    </row>
    <row r="410">
      <c r="G410" s="137"/>
      <c r="H410" s="137"/>
    </row>
    <row r="411">
      <c r="G411" s="137"/>
      <c r="H411" s="137"/>
    </row>
    <row r="412">
      <c r="G412" s="137"/>
      <c r="H412" s="137"/>
    </row>
    <row r="413">
      <c r="G413" s="137"/>
      <c r="H413" s="137"/>
    </row>
    <row r="414">
      <c r="G414" s="137"/>
      <c r="H414" s="137"/>
    </row>
    <row r="415">
      <c r="G415" s="137"/>
      <c r="H415" s="137"/>
    </row>
    <row r="416">
      <c r="G416" s="137"/>
      <c r="H416" s="137"/>
    </row>
    <row r="417">
      <c r="G417" s="137"/>
      <c r="H417" s="137"/>
    </row>
    <row r="418">
      <c r="G418" s="137"/>
      <c r="H418" s="137"/>
    </row>
    <row r="419">
      <c r="G419" s="137"/>
      <c r="H419" s="137"/>
    </row>
    <row r="420">
      <c r="G420" s="137"/>
      <c r="H420" s="137"/>
    </row>
    <row r="421">
      <c r="G421" s="137"/>
      <c r="H421" s="137"/>
    </row>
    <row r="422">
      <c r="G422" s="137"/>
      <c r="H422" s="137"/>
    </row>
    <row r="423">
      <c r="G423" s="137"/>
      <c r="H423" s="137"/>
    </row>
    <row r="424">
      <c r="G424" s="137"/>
      <c r="H424" s="137"/>
    </row>
    <row r="425">
      <c r="G425" s="137"/>
      <c r="H425" s="137"/>
    </row>
    <row r="426">
      <c r="G426" s="137"/>
      <c r="H426" s="137"/>
    </row>
    <row r="427">
      <c r="G427" s="137"/>
      <c r="H427" s="137"/>
    </row>
    <row r="428">
      <c r="G428" s="137"/>
      <c r="H428" s="137"/>
    </row>
    <row r="429">
      <c r="G429" s="137"/>
      <c r="H429" s="137"/>
    </row>
    <row r="430">
      <c r="G430" s="137"/>
      <c r="H430" s="137"/>
    </row>
    <row r="431">
      <c r="G431" s="137"/>
      <c r="H431" s="137"/>
    </row>
    <row r="432">
      <c r="G432" s="137"/>
      <c r="H432" s="137"/>
    </row>
    <row r="433">
      <c r="G433" s="137"/>
      <c r="H433" s="137"/>
    </row>
    <row r="434">
      <c r="G434" s="137"/>
      <c r="H434" s="137"/>
    </row>
    <row r="435">
      <c r="G435" s="137"/>
      <c r="H435" s="137"/>
    </row>
    <row r="436">
      <c r="G436" s="137"/>
      <c r="H436" s="137"/>
    </row>
    <row r="437">
      <c r="G437" s="137"/>
      <c r="H437" s="137"/>
    </row>
    <row r="438">
      <c r="G438" s="137"/>
      <c r="H438" s="137"/>
    </row>
    <row r="439">
      <c r="G439" s="137"/>
      <c r="H439" s="137"/>
    </row>
    <row r="440">
      <c r="G440" s="137"/>
      <c r="H440" s="137"/>
    </row>
    <row r="441">
      <c r="G441" s="137"/>
      <c r="H441" s="137"/>
    </row>
    <row r="442">
      <c r="G442" s="137"/>
      <c r="H442" s="137"/>
    </row>
    <row r="443">
      <c r="G443" s="137"/>
      <c r="H443" s="137"/>
    </row>
    <row r="444">
      <c r="G444" s="137"/>
      <c r="H444" s="137"/>
    </row>
    <row r="445">
      <c r="G445" s="137"/>
      <c r="H445" s="137"/>
    </row>
    <row r="446">
      <c r="G446" s="137"/>
      <c r="H446" s="137"/>
    </row>
    <row r="447">
      <c r="G447" s="137"/>
      <c r="H447" s="137"/>
    </row>
    <row r="448">
      <c r="G448" s="137"/>
      <c r="H448" s="137"/>
    </row>
    <row r="449">
      <c r="G449" s="137"/>
      <c r="H449" s="137"/>
    </row>
    <row r="450">
      <c r="G450" s="137"/>
      <c r="H450" s="137"/>
    </row>
    <row r="451">
      <c r="G451" s="137"/>
      <c r="H451" s="137"/>
    </row>
    <row r="452">
      <c r="G452" s="137"/>
      <c r="H452" s="137"/>
    </row>
    <row r="453">
      <c r="G453" s="137"/>
      <c r="H453" s="137"/>
    </row>
    <row r="454">
      <c r="G454" s="137"/>
      <c r="H454" s="137"/>
    </row>
    <row r="455">
      <c r="G455" s="137"/>
      <c r="H455" s="137"/>
    </row>
    <row r="456">
      <c r="G456" s="137"/>
      <c r="H456" s="137"/>
    </row>
    <row r="457">
      <c r="G457" s="137"/>
      <c r="H457" s="137"/>
    </row>
    <row r="458">
      <c r="G458" s="137"/>
      <c r="H458" s="137"/>
    </row>
    <row r="459">
      <c r="G459" s="137"/>
      <c r="H459" s="137"/>
    </row>
    <row r="460">
      <c r="G460" s="137"/>
      <c r="H460" s="137"/>
    </row>
    <row r="461">
      <c r="G461" s="137"/>
      <c r="H461" s="137"/>
    </row>
    <row r="462">
      <c r="G462" s="137"/>
      <c r="H462" s="137"/>
    </row>
    <row r="463">
      <c r="G463" s="137"/>
      <c r="H463" s="137"/>
    </row>
    <row r="464">
      <c r="G464" s="137"/>
      <c r="H464" s="137"/>
    </row>
    <row r="465">
      <c r="G465" s="137"/>
      <c r="H465" s="137"/>
    </row>
    <row r="466">
      <c r="G466" s="137"/>
      <c r="H466" s="137"/>
    </row>
    <row r="467">
      <c r="G467" s="137"/>
      <c r="H467" s="137"/>
    </row>
    <row r="468">
      <c r="G468" s="137"/>
      <c r="H468" s="137"/>
    </row>
    <row r="469">
      <c r="G469" s="137"/>
      <c r="H469" s="137"/>
    </row>
    <row r="470">
      <c r="G470" s="137"/>
      <c r="H470" s="137"/>
    </row>
    <row r="471">
      <c r="G471" s="137"/>
      <c r="H471" s="137"/>
    </row>
    <row r="472">
      <c r="G472" s="137"/>
      <c r="H472" s="137"/>
    </row>
    <row r="473">
      <c r="G473" s="137"/>
      <c r="H473" s="137"/>
    </row>
    <row r="474">
      <c r="G474" s="137"/>
      <c r="H474" s="137"/>
    </row>
    <row r="475">
      <c r="G475" s="137"/>
      <c r="H475" s="137"/>
    </row>
    <row r="476">
      <c r="G476" s="137"/>
      <c r="H476" s="137"/>
    </row>
    <row r="477">
      <c r="G477" s="137"/>
      <c r="H477" s="137"/>
    </row>
    <row r="478">
      <c r="G478" s="137"/>
      <c r="H478" s="137"/>
    </row>
    <row r="479">
      <c r="G479" s="137"/>
      <c r="H479" s="137"/>
    </row>
    <row r="480">
      <c r="G480" s="137"/>
      <c r="H480" s="137"/>
    </row>
    <row r="481">
      <c r="G481" s="137"/>
      <c r="H481" s="137"/>
    </row>
    <row r="482">
      <c r="G482" s="137"/>
      <c r="H482" s="137"/>
    </row>
    <row r="483">
      <c r="G483" s="137"/>
      <c r="H483" s="137"/>
    </row>
    <row r="484">
      <c r="G484" s="137"/>
      <c r="H484" s="137"/>
    </row>
    <row r="485">
      <c r="G485" s="137"/>
      <c r="H485" s="137"/>
    </row>
    <row r="486">
      <c r="G486" s="137"/>
      <c r="H486" s="137"/>
    </row>
    <row r="487">
      <c r="G487" s="137"/>
      <c r="H487" s="137"/>
    </row>
    <row r="488">
      <c r="G488" s="137"/>
      <c r="H488" s="137"/>
    </row>
    <row r="489">
      <c r="G489" s="137"/>
      <c r="H489" s="137"/>
    </row>
    <row r="490">
      <c r="G490" s="137"/>
      <c r="H490" s="137"/>
    </row>
    <row r="491">
      <c r="G491" s="137"/>
      <c r="H491" s="137"/>
    </row>
    <row r="492">
      <c r="G492" s="137"/>
      <c r="H492" s="137"/>
    </row>
    <row r="493">
      <c r="G493" s="137"/>
      <c r="H493" s="137"/>
    </row>
    <row r="494">
      <c r="G494" s="137"/>
      <c r="H494" s="137"/>
    </row>
    <row r="495">
      <c r="G495" s="137"/>
      <c r="H495" s="137"/>
    </row>
    <row r="496">
      <c r="G496" s="137"/>
      <c r="H496" s="137"/>
    </row>
    <row r="497">
      <c r="G497" s="137"/>
      <c r="H497" s="137"/>
    </row>
    <row r="498">
      <c r="G498" s="137"/>
      <c r="H498" s="137"/>
    </row>
    <row r="499">
      <c r="G499" s="137"/>
      <c r="H499" s="137"/>
    </row>
    <row r="500">
      <c r="G500" s="137"/>
      <c r="H500" s="137"/>
    </row>
    <row r="501">
      <c r="G501" s="137"/>
      <c r="H501" s="137"/>
    </row>
    <row r="502">
      <c r="G502" s="137"/>
      <c r="H502" s="137"/>
    </row>
    <row r="503">
      <c r="G503" s="137"/>
      <c r="H503" s="137"/>
    </row>
    <row r="504">
      <c r="G504" s="137"/>
      <c r="H504" s="137"/>
    </row>
    <row r="505">
      <c r="G505" s="137"/>
      <c r="H505" s="137"/>
    </row>
    <row r="506">
      <c r="G506" s="137"/>
      <c r="H506" s="137"/>
    </row>
    <row r="507">
      <c r="G507" s="137"/>
      <c r="H507" s="137"/>
    </row>
    <row r="508">
      <c r="G508" s="137"/>
      <c r="H508" s="137"/>
    </row>
    <row r="509">
      <c r="G509" s="137"/>
      <c r="H509" s="137"/>
    </row>
    <row r="510">
      <c r="G510" s="137"/>
      <c r="H510" s="137"/>
    </row>
    <row r="511">
      <c r="G511" s="137"/>
      <c r="H511" s="137"/>
    </row>
    <row r="512">
      <c r="G512" s="137"/>
      <c r="H512" s="137"/>
    </row>
    <row r="513">
      <c r="G513" s="137"/>
      <c r="H513" s="137"/>
    </row>
    <row r="514">
      <c r="G514" s="137"/>
      <c r="H514" s="137"/>
    </row>
    <row r="515">
      <c r="G515" s="137"/>
      <c r="H515" s="137"/>
    </row>
    <row r="516">
      <c r="G516" s="137"/>
      <c r="H516" s="137"/>
    </row>
    <row r="517">
      <c r="G517" s="137"/>
      <c r="H517" s="137"/>
    </row>
    <row r="518">
      <c r="G518" s="137"/>
      <c r="H518" s="137"/>
    </row>
    <row r="519">
      <c r="G519" s="137"/>
      <c r="H519" s="137"/>
    </row>
    <row r="520">
      <c r="G520" s="137"/>
      <c r="H520" s="137"/>
    </row>
    <row r="521">
      <c r="G521" s="137"/>
      <c r="H521" s="137"/>
    </row>
    <row r="522">
      <c r="G522" s="137"/>
      <c r="H522" s="137"/>
    </row>
    <row r="523">
      <c r="G523" s="137"/>
      <c r="H523" s="137"/>
    </row>
    <row r="524">
      <c r="G524" s="137"/>
      <c r="H524" s="137"/>
    </row>
    <row r="525">
      <c r="G525" s="137"/>
      <c r="H525" s="137"/>
    </row>
    <row r="526">
      <c r="G526" s="137"/>
      <c r="H526" s="137"/>
    </row>
    <row r="527">
      <c r="G527" s="137"/>
      <c r="H527" s="137"/>
    </row>
    <row r="528">
      <c r="G528" s="137"/>
      <c r="H528" s="137"/>
    </row>
    <row r="529">
      <c r="G529" s="137"/>
      <c r="H529" s="137"/>
    </row>
    <row r="530">
      <c r="G530" s="137"/>
      <c r="H530" s="137"/>
    </row>
    <row r="531">
      <c r="G531" s="137"/>
      <c r="H531" s="137"/>
    </row>
    <row r="532">
      <c r="G532" s="137"/>
      <c r="H532" s="137"/>
    </row>
    <row r="533">
      <c r="G533" s="137"/>
      <c r="H533" s="137"/>
    </row>
    <row r="534">
      <c r="G534" s="137"/>
      <c r="H534" s="137"/>
    </row>
    <row r="535">
      <c r="G535" s="137"/>
      <c r="H535" s="137"/>
    </row>
    <row r="536">
      <c r="G536" s="137"/>
      <c r="H536" s="137"/>
    </row>
    <row r="537">
      <c r="G537" s="137"/>
      <c r="H537" s="137"/>
    </row>
    <row r="538">
      <c r="G538" s="137"/>
      <c r="H538" s="137"/>
    </row>
    <row r="539">
      <c r="G539" s="137"/>
      <c r="H539" s="137"/>
    </row>
    <row r="540">
      <c r="G540" s="137"/>
      <c r="H540" s="137"/>
    </row>
    <row r="541">
      <c r="G541" s="137"/>
      <c r="H541" s="137"/>
    </row>
    <row r="542">
      <c r="G542" s="137"/>
      <c r="H542" s="137"/>
    </row>
    <row r="543">
      <c r="G543" s="137"/>
      <c r="H543" s="137"/>
    </row>
    <row r="544">
      <c r="G544" s="137"/>
      <c r="H544" s="137"/>
    </row>
    <row r="545">
      <c r="G545" s="137"/>
      <c r="H545" s="137"/>
    </row>
    <row r="546">
      <c r="G546" s="137"/>
      <c r="H546" s="137"/>
    </row>
    <row r="547">
      <c r="G547" s="137"/>
      <c r="H547" s="137"/>
    </row>
    <row r="548">
      <c r="G548" s="137"/>
      <c r="H548" s="137"/>
    </row>
    <row r="549">
      <c r="G549" s="137"/>
      <c r="H549" s="137"/>
    </row>
    <row r="550">
      <c r="G550" s="137"/>
      <c r="H550" s="137"/>
    </row>
    <row r="551">
      <c r="G551" s="137"/>
      <c r="H551" s="137"/>
    </row>
    <row r="552">
      <c r="G552" s="137"/>
      <c r="H552" s="137"/>
    </row>
    <row r="553">
      <c r="G553" s="137"/>
      <c r="H553" s="137"/>
    </row>
    <row r="554">
      <c r="G554" s="137"/>
      <c r="H554" s="137"/>
    </row>
    <row r="555">
      <c r="G555" s="137"/>
      <c r="H555" s="137"/>
    </row>
    <row r="556">
      <c r="G556" s="137"/>
      <c r="H556" s="137"/>
    </row>
    <row r="557">
      <c r="G557" s="137"/>
      <c r="H557" s="137"/>
    </row>
    <row r="558">
      <c r="G558" s="137"/>
      <c r="H558" s="137"/>
    </row>
    <row r="559">
      <c r="G559" s="137"/>
      <c r="H559" s="137"/>
    </row>
    <row r="560">
      <c r="G560" s="137"/>
      <c r="H560" s="137"/>
    </row>
    <row r="561">
      <c r="G561" s="137"/>
      <c r="H561" s="137"/>
    </row>
    <row r="562">
      <c r="G562" s="137"/>
      <c r="H562" s="137"/>
    </row>
    <row r="563">
      <c r="G563" s="137"/>
      <c r="H563" s="137"/>
    </row>
    <row r="564">
      <c r="G564" s="137"/>
      <c r="H564" s="137"/>
    </row>
    <row r="565">
      <c r="G565" s="137"/>
      <c r="H565" s="137"/>
    </row>
    <row r="566">
      <c r="G566" s="137"/>
      <c r="H566" s="137"/>
    </row>
    <row r="567">
      <c r="G567" s="137"/>
      <c r="H567" s="137"/>
    </row>
    <row r="568">
      <c r="G568" s="137"/>
      <c r="H568" s="137"/>
    </row>
    <row r="569">
      <c r="G569" s="137"/>
      <c r="H569" s="137"/>
    </row>
    <row r="570">
      <c r="G570" s="137"/>
      <c r="H570" s="137"/>
    </row>
    <row r="571">
      <c r="G571" s="137"/>
      <c r="H571" s="137"/>
    </row>
    <row r="572">
      <c r="G572" s="137"/>
      <c r="H572" s="137"/>
    </row>
    <row r="573">
      <c r="G573" s="137"/>
      <c r="H573" s="137"/>
    </row>
    <row r="574">
      <c r="G574" s="137"/>
      <c r="H574" s="137"/>
    </row>
    <row r="575">
      <c r="G575" s="137"/>
      <c r="H575" s="137"/>
    </row>
    <row r="576">
      <c r="G576" s="137"/>
      <c r="H576" s="137"/>
    </row>
    <row r="577">
      <c r="G577" s="137"/>
      <c r="H577" s="137"/>
    </row>
    <row r="578">
      <c r="G578" s="137"/>
      <c r="H578" s="137"/>
    </row>
    <row r="579">
      <c r="G579" s="137"/>
      <c r="H579" s="137"/>
    </row>
    <row r="580">
      <c r="G580" s="137"/>
      <c r="H580" s="137"/>
    </row>
    <row r="581">
      <c r="G581" s="137"/>
      <c r="H581" s="137"/>
    </row>
    <row r="582">
      <c r="G582" s="137"/>
      <c r="H582" s="137"/>
    </row>
    <row r="583">
      <c r="G583" s="137"/>
      <c r="H583" s="137"/>
    </row>
    <row r="584">
      <c r="G584" s="137"/>
      <c r="H584" s="137"/>
    </row>
    <row r="585">
      <c r="G585" s="137"/>
      <c r="H585" s="137"/>
    </row>
    <row r="586">
      <c r="G586" s="137"/>
      <c r="H586" s="137"/>
    </row>
    <row r="587">
      <c r="G587" s="137"/>
      <c r="H587" s="137"/>
    </row>
    <row r="588">
      <c r="G588" s="137"/>
      <c r="H588" s="137"/>
    </row>
    <row r="589">
      <c r="G589" s="137"/>
      <c r="H589" s="137"/>
    </row>
    <row r="590">
      <c r="G590" s="137"/>
      <c r="H590" s="137"/>
    </row>
    <row r="591">
      <c r="G591" s="137"/>
      <c r="H591" s="137"/>
    </row>
    <row r="592">
      <c r="G592" s="137"/>
      <c r="H592" s="137"/>
    </row>
    <row r="593">
      <c r="G593" s="137"/>
      <c r="H593" s="137"/>
    </row>
    <row r="594">
      <c r="G594" s="137"/>
      <c r="H594" s="137"/>
    </row>
    <row r="595">
      <c r="G595" s="137"/>
      <c r="H595" s="137"/>
    </row>
    <row r="596">
      <c r="G596" s="137"/>
      <c r="H596" s="137"/>
    </row>
    <row r="597">
      <c r="G597" s="137"/>
      <c r="H597" s="137"/>
    </row>
    <row r="598">
      <c r="G598" s="137"/>
      <c r="H598" s="137"/>
    </row>
    <row r="599">
      <c r="G599" s="137"/>
      <c r="H599" s="137"/>
    </row>
    <row r="600">
      <c r="G600" s="137"/>
      <c r="H600" s="137"/>
    </row>
    <row r="601">
      <c r="G601" s="137"/>
      <c r="H601" s="137"/>
    </row>
    <row r="602">
      <c r="G602" s="137"/>
      <c r="H602" s="137"/>
    </row>
    <row r="603">
      <c r="G603" s="137"/>
      <c r="H603" s="137"/>
    </row>
    <row r="604">
      <c r="G604" s="137"/>
      <c r="H604" s="137"/>
    </row>
    <row r="605">
      <c r="G605" s="137"/>
      <c r="H605" s="137"/>
    </row>
    <row r="606">
      <c r="G606" s="137"/>
      <c r="H606" s="137"/>
    </row>
    <row r="607">
      <c r="G607" s="137"/>
      <c r="H607" s="137"/>
    </row>
    <row r="608">
      <c r="G608" s="137"/>
      <c r="H608" s="137"/>
    </row>
    <row r="609">
      <c r="G609" s="137"/>
      <c r="H609" s="137"/>
    </row>
    <row r="610">
      <c r="G610" s="137"/>
      <c r="H610" s="137"/>
    </row>
    <row r="611">
      <c r="G611" s="137"/>
      <c r="H611" s="137"/>
    </row>
    <row r="612">
      <c r="G612" s="137"/>
      <c r="H612" s="137"/>
    </row>
    <row r="613">
      <c r="G613" s="137"/>
      <c r="H613" s="137"/>
    </row>
    <row r="614">
      <c r="G614" s="137"/>
      <c r="H614" s="137"/>
    </row>
    <row r="615">
      <c r="G615" s="137"/>
      <c r="H615" s="137"/>
    </row>
    <row r="616">
      <c r="G616" s="137"/>
      <c r="H616" s="137"/>
    </row>
    <row r="617">
      <c r="G617" s="137"/>
      <c r="H617" s="137"/>
    </row>
    <row r="618">
      <c r="G618" s="137"/>
      <c r="H618" s="137"/>
    </row>
    <row r="619">
      <c r="G619" s="137"/>
      <c r="H619" s="137"/>
    </row>
    <row r="620">
      <c r="G620" s="137"/>
      <c r="H620" s="137"/>
    </row>
    <row r="621">
      <c r="G621" s="137"/>
      <c r="H621" s="137"/>
    </row>
    <row r="622">
      <c r="G622" s="137"/>
      <c r="H622" s="137"/>
    </row>
    <row r="623">
      <c r="G623" s="137"/>
      <c r="H623" s="137"/>
    </row>
    <row r="624">
      <c r="G624" s="137"/>
      <c r="H624" s="137"/>
    </row>
    <row r="625">
      <c r="G625" s="137"/>
      <c r="H625" s="137"/>
    </row>
    <row r="626">
      <c r="G626" s="137"/>
      <c r="H626" s="137"/>
    </row>
    <row r="627">
      <c r="G627" s="137"/>
      <c r="H627" s="137"/>
    </row>
    <row r="628">
      <c r="G628" s="137"/>
      <c r="H628" s="137"/>
    </row>
    <row r="629">
      <c r="G629" s="137"/>
      <c r="H629" s="137"/>
    </row>
    <row r="630">
      <c r="G630" s="137"/>
      <c r="H630" s="137"/>
    </row>
    <row r="631">
      <c r="G631" s="137"/>
      <c r="H631" s="137"/>
    </row>
    <row r="632">
      <c r="G632" s="137"/>
      <c r="H632" s="137"/>
    </row>
    <row r="633">
      <c r="G633" s="137"/>
      <c r="H633" s="137"/>
    </row>
    <row r="634">
      <c r="G634" s="137"/>
      <c r="H634" s="137"/>
    </row>
    <row r="635">
      <c r="G635" s="137"/>
      <c r="H635" s="137"/>
    </row>
    <row r="636">
      <c r="G636" s="137"/>
      <c r="H636" s="137"/>
    </row>
    <row r="637">
      <c r="G637" s="137"/>
      <c r="H637" s="137"/>
    </row>
    <row r="638">
      <c r="G638" s="137"/>
      <c r="H638" s="137"/>
    </row>
    <row r="639">
      <c r="G639" s="137"/>
      <c r="H639" s="137"/>
    </row>
    <row r="640">
      <c r="G640" s="137"/>
      <c r="H640" s="137"/>
    </row>
    <row r="641">
      <c r="G641" s="137"/>
      <c r="H641" s="137"/>
    </row>
    <row r="642">
      <c r="G642" s="137"/>
      <c r="H642" s="137"/>
    </row>
    <row r="643">
      <c r="G643" s="137"/>
      <c r="H643" s="137"/>
    </row>
    <row r="644">
      <c r="G644" s="137"/>
      <c r="H644" s="137"/>
    </row>
    <row r="645">
      <c r="G645" s="137"/>
      <c r="H645" s="137"/>
    </row>
    <row r="646">
      <c r="G646" s="137"/>
      <c r="H646" s="137"/>
    </row>
    <row r="647">
      <c r="G647" s="137"/>
      <c r="H647" s="137"/>
    </row>
    <row r="648">
      <c r="G648" s="137"/>
      <c r="H648" s="137"/>
    </row>
    <row r="649">
      <c r="G649" s="137"/>
      <c r="H649" s="137"/>
    </row>
    <row r="650">
      <c r="G650" s="137"/>
      <c r="H650" s="137"/>
    </row>
    <row r="651">
      <c r="G651" s="137"/>
      <c r="H651" s="137"/>
    </row>
    <row r="652">
      <c r="G652" s="137"/>
      <c r="H652" s="137"/>
    </row>
    <row r="653">
      <c r="G653" s="137"/>
      <c r="H653" s="137"/>
    </row>
    <row r="654">
      <c r="G654" s="137"/>
      <c r="H654" s="137"/>
    </row>
    <row r="655">
      <c r="G655" s="137"/>
      <c r="H655" s="137"/>
    </row>
    <row r="656">
      <c r="G656" s="137"/>
      <c r="H656" s="137"/>
    </row>
    <row r="657">
      <c r="G657" s="137"/>
      <c r="H657" s="137"/>
    </row>
    <row r="658">
      <c r="G658" s="137"/>
      <c r="H658" s="137"/>
    </row>
    <row r="659">
      <c r="G659" s="137"/>
      <c r="H659" s="137"/>
    </row>
    <row r="660">
      <c r="G660" s="137"/>
      <c r="H660" s="137"/>
    </row>
    <row r="661">
      <c r="G661" s="137"/>
      <c r="H661" s="137"/>
    </row>
    <row r="662">
      <c r="G662" s="137"/>
      <c r="H662" s="137"/>
    </row>
    <row r="663">
      <c r="G663" s="137"/>
      <c r="H663" s="137"/>
    </row>
    <row r="664">
      <c r="G664" s="137"/>
      <c r="H664" s="137"/>
    </row>
    <row r="665">
      <c r="G665" s="137"/>
      <c r="H665" s="137"/>
    </row>
    <row r="666">
      <c r="G666" s="137"/>
      <c r="H666" s="137"/>
    </row>
    <row r="667">
      <c r="G667" s="137"/>
      <c r="H667" s="137"/>
    </row>
    <row r="668">
      <c r="G668" s="137"/>
      <c r="H668" s="137"/>
    </row>
    <row r="669">
      <c r="G669" s="137"/>
      <c r="H669" s="137"/>
    </row>
    <row r="670">
      <c r="G670" s="137"/>
      <c r="H670" s="137"/>
    </row>
    <row r="671">
      <c r="G671" s="137"/>
      <c r="H671" s="137"/>
    </row>
    <row r="672">
      <c r="G672" s="137"/>
      <c r="H672" s="137"/>
    </row>
    <row r="673">
      <c r="G673" s="137"/>
      <c r="H673" s="137"/>
    </row>
    <row r="674">
      <c r="G674" s="137"/>
      <c r="H674" s="137"/>
    </row>
    <row r="675">
      <c r="G675" s="137"/>
      <c r="H675" s="137"/>
    </row>
    <row r="676">
      <c r="G676" s="137"/>
      <c r="H676" s="137"/>
    </row>
    <row r="677">
      <c r="G677" s="137"/>
      <c r="H677" s="137"/>
    </row>
    <row r="678">
      <c r="G678" s="137"/>
      <c r="H678" s="137"/>
    </row>
    <row r="679">
      <c r="G679" s="137"/>
      <c r="H679" s="137"/>
    </row>
    <row r="680">
      <c r="G680" s="137"/>
      <c r="H680" s="137"/>
    </row>
    <row r="681">
      <c r="G681" s="137"/>
      <c r="H681" s="137"/>
    </row>
    <row r="682">
      <c r="G682" s="137"/>
      <c r="H682" s="137"/>
    </row>
    <row r="683">
      <c r="G683" s="137"/>
      <c r="H683" s="137"/>
    </row>
    <row r="684">
      <c r="G684" s="137"/>
      <c r="H684" s="137"/>
    </row>
    <row r="685">
      <c r="G685" s="137"/>
      <c r="H685" s="137"/>
    </row>
    <row r="686">
      <c r="G686" s="137"/>
      <c r="H686" s="137"/>
    </row>
    <row r="687">
      <c r="G687" s="137"/>
      <c r="H687" s="137"/>
    </row>
    <row r="688">
      <c r="G688" s="137"/>
      <c r="H688" s="137"/>
    </row>
    <row r="689">
      <c r="G689" s="137"/>
      <c r="H689" s="137"/>
    </row>
    <row r="690">
      <c r="G690" s="137"/>
      <c r="H690" s="137"/>
    </row>
    <row r="691">
      <c r="G691" s="137"/>
      <c r="H691" s="137"/>
    </row>
    <row r="692">
      <c r="G692" s="137"/>
      <c r="H692" s="137"/>
    </row>
    <row r="693">
      <c r="G693" s="137"/>
      <c r="H693" s="137"/>
    </row>
    <row r="694">
      <c r="G694" s="137"/>
      <c r="H694" s="137"/>
    </row>
    <row r="695">
      <c r="G695" s="137"/>
      <c r="H695" s="137"/>
    </row>
    <row r="696">
      <c r="G696" s="137"/>
      <c r="H696" s="137"/>
    </row>
    <row r="697">
      <c r="G697" s="137"/>
      <c r="H697" s="137"/>
    </row>
    <row r="698">
      <c r="G698" s="137"/>
      <c r="H698" s="137"/>
    </row>
    <row r="699">
      <c r="G699" s="137"/>
      <c r="H699" s="137"/>
    </row>
    <row r="700">
      <c r="G700" s="137"/>
      <c r="H700" s="137"/>
    </row>
    <row r="701">
      <c r="G701" s="137"/>
      <c r="H701" s="137"/>
    </row>
    <row r="702">
      <c r="G702" s="137"/>
      <c r="H702" s="137"/>
    </row>
    <row r="703">
      <c r="G703" s="137"/>
      <c r="H703" s="137"/>
    </row>
    <row r="704">
      <c r="G704" s="137"/>
      <c r="H704" s="137"/>
    </row>
    <row r="705">
      <c r="G705" s="137"/>
      <c r="H705" s="137"/>
    </row>
    <row r="706">
      <c r="G706" s="137"/>
      <c r="H706" s="137"/>
    </row>
    <row r="707">
      <c r="G707" s="137"/>
      <c r="H707" s="137"/>
    </row>
    <row r="708">
      <c r="G708" s="137"/>
      <c r="H708" s="137"/>
    </row>
    <row r="709">
      <c r="G709" s="137"/>
      <c r="H709" s="137"/>
    </row>
    <row r="710">
      <c r="G710" s="137"/>
      <c r="H710" s="137"/>
    </row>
    <row r="711">
      <c r="G711" s="137"/>
      <c r="H711" s="137"/>
    </row>
    <row r="712">
      <c r="G712" s="137"/>
      <c r="H712" s="137"/>
    </row>
    <row r="713">
      <c r="G713" s="137"/>
      <c r="H713" s="137"/>
    </row>
    <row r="714">
      <c r="G714" s="137"/>
      <c r="H714" s="137"/>
    </row>
    <row r="715">
      <c r="G715" s="137"/>
      <c r="H715" s="137"/>
    </row>
    <row r="716">
      <c r="G716" s="137"/>
      <c r="H716" s="137"/>
    </row>
    <row r="717">
      <c r="G717" s="137"/>
      <c r="H717" s="137"/>
    </row>
    <row r="718">
      <c r="G718" s="137"/>
      <c r="H718" s="137"/>
    </row>
    <row r="719">
      <c r="G719" s="137"/>
      <c r="H719" s="137"/>
    </row>
    <row r="720">
      <c r="G720" s="137"/>
      <c r="H720" s="137"/>
    </row>
    <row r="721">
      <c r="G721" s="137"/>
      <c r="H721" s="137"/>
    </row>
    <row r="722">
      <c r="G722" s="137"/>
      <c r="H722" s="137"/>
    </row>
    <row r="723">
      <c r="G723" s="137"/>
      <c r="H723" s="137"/>
    </row>
    <row r="724">
      <c r="G724" s="137"/>
      <c r="H724" s="137"/>
    </row>
    <row r="725">
      <c r="G725" s="137"/>
      <c r="H725" s="137"/>
    </row>
    <row r="726">
      <c r="G726" s="137"/>
      <c r="H726" s="137"/>
    </row>
    <row r="727">
      <c r="G727" s="137"/>
      <c r="H727" s="137"/>
    </row>
    <row r="728">
      <c r="G728" s="137"/>
      <c r="H728" s="137"/>
    </row>
    <row r="729">
      <c r="G729" s="137"/>
      <c r="H729" s="137"/>
    </row>
    <row r="730">
      <c r="G730" s="137"/>
      <c r="H730" s="137"/>
    </row>
    <row r="731">
      <c r="G731" s="137"/>
      <c r="H731" s="137"/>
    </row>
    <row r="732">
      <c r="G732" s="137"/>
      <c r="H732" s="137"/>
    </row>
    <row r="733">
      <c r="G733" s="137"/>
      <c r="H733" s="137"/>
    </row>
    <row r="734">
      <c r="G734" s="137"/>
      <c r="H734" s="137"/>
    </row>
    <row r="735">
      <c r="G735" s="137"/>
      <c r="H735" s="137"/>
    </row>
    <row r="736">
      <c r="G736" s="137"/>
      <c r="H736" s="137"/>
    </row>
    <row r="737">
      <c r="G737" s="137"/>
      <c r="H737" s="137"/>
    </row>
    <row r="738">
      <c r="G738" s="137"/>
      <c r="H738" s="137"/>
    </row>
    <row r="739">
      <c r="G739" s="137"/>
      <c r="H739" s="137"/>
    </row>
    <row r="740">
      <c r="G740" s="137"/>
      <c r="H740" s="137"/>
    </row>
    <row r="741">
      <c r="G741" s="137"/>
      <c r="H741" s="137"/>
    </row>
    <row r="742">
      <c r="G742" s="137"/>
      <c r="H742" s="137"/>
    </row>
    <row r="743">
      <c r="G743" s="137"/>
      <c r="H743" s="137"/>
    </row>
    <row r="744">
      <c r="G744" s="137"/>
      <c r="H744" s="137"/>
    </row>
    <row r="745">
      <c r="G745" s="137"/>
      <c r="H745" s="137"/>
    </row>
    <row r="746">
      <c r="G746" s="137"/>
      <c r="H746" s="137"/>
    </row>
    <row r="747">
      <c r="G747" s="137"/>
      <c r="H747" s="137"/>
    </row>
    <row r="748">
      <c r="G748" s="137"/>
      <c r="H748" s="137"/>
    </row>
    <row r="749">
      <c r="G749" s="137"/>
      <c r="H749" s="137"/>
    </row>
    <row r="750">
      <c r="G750" s="137"/>
      <c r="H750" s="137"/>
    </row>
    <row r="751">
      <c r="G751" s="137"/>
      <c r="H751" s="137"/>
    </row>
    <row r="752">
      <c r="G752" s="137"/>
      <c r="H752" s="137"/>
    </row>
    <row r="753">
      <c r="G753" s="137"/>
      <c r="H753" s="137"/>
    </row>
    <row r="754">
      <c r="G754" s="137"/>
      <c r="H754" s="137"/>
    </row>
    <row r="755">
      <c r="G755" s="137"/>
      <c r="H755" s="137"/>
    </row>
    <row r="756">
      <c r="G756" s="137"/>
      <c r="H756" s="137"/>
    </row>
    <row r="757">
      <c r="G757" s="137"/>
      <c r="H757" s="137"/>
    </row>
    <row r="758">
      <c r="G758" s="137"/>
      <c r="H758" s="137"/>
    </row>
    <row r="759">
      <c r="G759" s="137"/>
      <c r="H759" s="137"/>
    </row>
    <row r="760">
      <c r="G760" s="137"/>
      <c r="H760" s="137"/>
    </row>
    <row r="761">
      <c r="G761" s="137"/>
      <c r="H761" s="137"/>
    </row>
    <row r="762">
      <c r="G762" s="137"/>
      <c r="H762" s="137"/>
    </row>
    <row r="763">
      <c r="G763" s="137"/>
      <c r="H763" s="137"/>
    </row>
    <row r="764">
      <c r="G764" s="137"/>
      <c r="H764" s="137"/>
    </row>
    <row r="765">
      <c r="G765" s="137"/>
      <c r="H765" s="137"/>
    </row>
    <row r="766">
      <c r="G766" s="137"/>
      <c r="H766" s="137"/>
    </row>
    <row r="767">
      <c r="G767" s="137"/>
      <c r="H767" s="137"/>
    </row>
    <row r="768">
      <c r="G768" s="137"/>
      <c r="H768" s="137"/>
    </row>
    <row r="769">
      <c r="G769" s="137"/>
      <c r="H769" s="137"/>
    </row>
    <row r="770">
      <c r="G770" s="137"/>
      <c r="H770" s="137"/>
    </row>
    <row r="771">
      <c r="G771" s="137"/>
      <c r="H771" s="137"/>
    </row>
    <row r="772">
      <c r="G772" s="137"/>
      <c r="H772" s="137"/>
    </row>
    <row r="773">
      <c r="G773" s="137"/>
      <c r="H773" s="137"/>
    </row>
    <row r="774">
      <c r="G774" s="137"/>
      <c r="H774" s="137"/>
    </row>
    <row r="775">
      <c r="G775" s="137"/>
      <c r="H775" s="137"/>
    </row>
    <row r="776">
      <c r="G776" s="137"/>
      <c r="H776" s="137"/>
    </row>
    <row r="777">
      <c r="G777" s="137"/>
      <c r="H777" s="137"/>
    </row>
    <row r="778">
      <c r="G778" s="137"/>
      <c r="H778" s="137"/>
    </row>
    <row r="779">
      <c r="G779" s="137"/>
      <c r="H779" s="137"/>
    </row>
    <row r="780">
      <c r="G780" s="137"/>
      <c r="H780" s="137"/>
    </row>
    <row r="781">
      <c r="G781" s="137"/>
      <c r="H781" s="137"/>
    </row>
    <row r="782">
      <c r="G782" s="137"/>
      <c r="H782" s="137"/>
    </row>
    <row r="783">
      <c r="G783" s="137"/>
      <c r="H783" s="137"/>
    </row>
    <row r="784">
      <c r="G784" s="137"/>
      <c r="H784" s="137"/>
    </row>
    <row r="785">
      <c r="G785" s="137"/>
      <c r="H785" s="137"/>
    </row>
    <row r="786">
      <c r="G786" s="137"/>
      <c r="H786" s="137"/>
    </row>
    <row r="787">
      <c r="G787" s="137"/>
      <c r="H787" s="137"/>
    </row>
    <row r="788">
      <c r="G788" s="137"/>
      <c r="H788" s="137"/>
    </row>
    <row r="789">
      <c r="G789" s="137"/>
      <c r="H789" s="137"/>
    </row>
    <row r="790">
      <c r="G790" s="137"/>
      <c r="H790" s="137"/>
    </row>
    <row r="791">
      <c r="G791" s="137"/>
      <c r="H791" s="137"/>
    </row>
    <row r="792">
      <c r="G792" s="137"/>
      <c r="H792" s="137"/>
    </row>
    <row r="793">
      <c r="G793" s="137"/>
      <c r="H793" s="137"/>
    </row>
    <row r="794">
      <c r="G794" s="137"/>
      <c r="H794" s="137"/>
    </row>
    <row r="795">
      <c r="G795" s="137"/>
      <c r="H795" s="137"/>
    </row>
    <row r="796">
      <c r="G796" s="137"/>
      <c r="H796" s="137"/>
    </row>
    <row r="797">
      <c r="G797" s="137"/>
      <c r="H797" s="137"/>
    </row>
    <row r="798">
      <c r="G798" s="137"/>
      <c r="H798" s="137"/>
    </row>
    <row r="799">
      <c r="G799" s="137"/>
      <c r="H799" s="137"/>
    </row>
    <row r="800">
      <c r="G800" s="137"/>
      <c r="H800" s="137"/>
    </row>
    <row r="801">
      <c r="G801" s="137"/>
      <c r="H801" s="137"/>
    </row>
    <row r="802">
      <c r="G802" s="137"/>
      <c r="H802" s="137"/>
    </row>
    <row r="803">
      <c r="G803" s="137"/>
      <c r="H803" s="137"/>
    </row>
    <row r="804">
      <c r="G804" s="137"/>
      <c r="H804" s="137"/>
    </row>
    <row r="805">
      <c r="G805" s="137"/>
      <c r="H805" s="137"/>
    </row>
    <row r="806">
      <c r="G806" s="137"/>
      <c r="H806" s="137"/>
    </row>
    <row r="807">
      <c r="G807" s="137"/>
      <c r="H807" s="137"/>
    </row>
    <row r="808">
      <c r="G808" s="137"/>
      <c r="H808" s="137"/>
    </row>
    <row r="809">
      <c r="G809" s="137"/>
      <c r="H809" s="137"/>
    </row>
    <row r="810">
      <c r="G810" s="137"/>
      <c r="H810" s="137"/>
    </row>
    <row r="811">
      <c r="G811" s="137"/>
      <c r="H811" s="137"/>
    </row>
    <row r="812">
      <c r="G812" s="137"/>
      <c r="H812" s="137"/>
    </row>
    <row r="813">
      <c r="G813" s="137"/>
      <c r="H813" s="137"/>
    </row>
    <row r="814">
      <c r="G814" s="137"/>
      <c r="H814" s="137"/>
    </row>
    <row r="815">
      <c r="G815" s="137"/>
      <c r="H815" s="137"/>
    </row>
    <row r="816">
      <c r="G816" s="137"/>
      <c r="H816" s="137"/>
    </row>
    <row r="817">
      <c r="G817" s="137"/>
      <c r="H817" s="137"/>
    </row>
    <row r="818">
      <c r="G818" s="137"/>
      <c r="H818" s="137"/>
    </row>
    <row r="819">
      <c r="G819" s="137"/>
      <c r="H819" s="137"/>
    </row>
    <row r="820">
      <c r="G820" s="137"/>
      <c r="H820" s="137"/>
    </row>
    <row r="821">
      <c r="G821" s="137"/>
      <c r="H821" s="137"/>
    </row>
    <row r="822">
      <c r="G822" s="137"/>
      <c r="H822" s="137"/>
    </row>
    <row r="823">
      <c r="G823" s="137"/>
      <c r="H823" s="137"/>
    </row>
    <row r="824">
      <c r="G824" s="137"/>
      <c r="H824" s="137"/>
    </row>
    <row r="825">
      <c r="G825" s="137"/>
      <c r="H825" s="137"/>
    </row>
    <row r="826">
      <c r="G826" s="137"/>
      <c r="H826" s="137"/>
    </row>
    <row r="827">
      <c r="G827" s="137"/>
      <c r="H827" s="137"/>
    </row>
    <row r="828">
      <c r="G828" s="137"/>
      <c r="H828" s="137"/>
    </row>
    <row r="829">
      <c r="G829" s="137"/>
      <c r="H829" s="137"/>
    </row>
    <row r="830">
      <c r="G830" s="137"/>
      <c r="H830" s="137"/>
    </row>
    <row r="831">
      <c r="G831" s="137"/>
      <c r="H831" s="137"/>
    </row>
    <row r="832">
      <c r="G832" s="137"/>
      <c r="H832" s="137"/>
    </row>
    <row r="833">
      <c r="G833" s="137"/>
      <c r="H833" s="137"/>
    </row>
    <row r="834">
      <c r="G834" s="137"/>
      <c r="H834" s="137"/>
    </row>
    <row r="835">
      <c r="G835" s="137"/>
      <c r="H835" s="137"/>
    </row>
    <row r="836">
      <c r="G836" s="137"/>
      <c r="H836" s="137"/>
    </row>
    <row r="837">
      <c r="G837" s="137"/>
      <c r="H837" s="137"/>
    </row>
    <row r="838">
      <c r="G838" s="137"/>
      <c r="H838" s="137"/>
    </row>
    <row r="839">
      <c r="G839" s="137"/>
      <c r="H839" s="137"/>
    </row>
    <row r="840">
      <c r="G840" s="137"/>
      <c r="H840" s="137"/>
    </row>
    <row r="841">
      <c r="G841" s="137"/>
      <c r="H841" s="137"/>
    </row>
    <row r="842">
      <c r="G842" s="137"/>
      <c r="H842" s="137"/>
    </row>
    <row r="843">
      <c r="G843" s="137"/>
      <c r="H843" s="137"/>
    </row>
    <row r="844">
      <c r="G844" s="137"/>
      <c r="H844" s="137"/>
    </row>
    <row r="845">
      <c r="G845" s="137"/>
      <c r="H845" s="137"/>
    </row>
    <row r="846">
      <c r="G846" s="137"/>
      <c r="H846" s="137"/>
    </row>
    <row r="847">
      <c r="G847" s="137"/>
      <c r="H847" s="137"/>
    </row>
    <row r="848">
      <c r="G848" s="137"/>
      <c r="H848" s="137"/>
    </row>
    <row r="849">
      <c r="G849" s="137"/>
      <c r="H849" s="137"/>
    </row>
    <row r="850">
      <c r="G850" s="137"/>
      <c r="H850" s="137"/>
    </row>
    <row r="851">
      <c r="G851" s="137"/>
      <c r="H851" s="137"/>
    </row>
    <row r="852">
      <c r="G852" s="137"/>
      <c r="H852" s="137"/>
    </row>
    <row r="853">
      <c r="G853" s="137"/>
      <c r="H853" s="137"/>
    </row>
    <row r="854">
      <c r="G854" s="137"/>
      <c r="H854" s="137"/>
    </row>
    <row r="855">
      <c r="G855" s="137"/>
      <c r="H855" s="137"/>
    </row>
    <row r="856">
      <c r="G856" s="137"/>
      <c r="H856" s="137"/>
    </row>
    <row r="857">
      <c r="G857" s="137"/>
      <c r="H857" s="137"/>
    </row>
    <row r="858">
      <c r="G858" s="137"/>
      <c r="H858" s="137"/>
    </row>
    <row r="859">
      <c r="G859" s="137"/>
      <c r="H859" s="137"/>
    </row>
    <row r="860">
      <c r="G860" s="137"/>
      <c r="H860" s="137"/>
    </row>
    <row r="861">
      <c r="G861" s="137"/>
      <c r="H861" s="137"/>
    </row>
    <row r="862">
      <c r="G862" s="137"/>
      <c r="H862" s="137"/>
    </row>
    <row r="863">
      <c r="G863" s="137"/>
      <c r="H863" s="137"/>
    </row>
    <row r="864">
      <c r="G864" s="137"/>
      <c r="H864" s="137"/>
    </row>
    <row r="865">
      <c r="G865" s="137"/>
      <c r="H865" s="137"/>
    </row>
    <row r="866">
      <c r="G866" s="137"/>
      <c r="H866" s="137"/>
    </row>
    <row r="867">
      <c r="G867" s="137"/>
      <c r="H867" s="137"/>
    </row>
    <row r="868">
      <c r="G868" s="137"/>
      <c r="H868" s="137"/>
    </row>
    <row r="869">
      <c r="G869" s="137"/>
      <c r="H869" s="137"/>
    </row>
    <row r="870">
      <c r="G870" s="137"/>
      <c r="H870" s="137"/>
    </row>
    <row r="871">
      <c r="G871" s="137"/>
      <c r="H871" s="137"/>
    </row>
    <row r="872">
      <c r="G872" s="137"/>
      <c r="H872" s="137"/>
    </row>
    <row r="873">
      <c r="G873" s="137"/>
      <c r="H873" s="137"/>
    </row>
    <row r="874">
      <c r="G874" s="137"/>
      <c r="H874" s="137"/>
    </row>
    <row r="875">
      <c r="G875" s="137"/>
      <c r="H875" s="137"/>
    </row>
    <row r="876">
      <c r="G876" s="137"/>
      <c r="H876" s="137"/>
    </row>
    <row r="877">
      <c r="G877" s="137"/>
      <c r="H877" s="137"/>
    </row>
    <row r="878">
      <c r="G878" s="137"/>
      <c r="H878" s="137"/>
    </row>
    <row r="879">
      <c r="G879" s="137"/>
      <c r="H879" s="137"/>
    </row>
    <row r="880">
      <c r="G880" s="137"/>
      <c r="H880" s="137"/>
    </row>
    <row r="881">
      <c r="G881" s="137"/>
      <c r="H881" s="137"/>
    </row>
    <row r="882">
      <c r="G882" s="137"/>
      <c r="H882" s="137"/>
    </row>
    <row r="883">
      <c r="G883" s="137"/>
      <c r="H883" s="137"/>
    </row>
    <row r="884">
      <c r="G884" s="137"/>
      <c r="H884" s="137"/>
    </row>
    <row r="885">
      <c r="G885" s="137"/>
      <c r="H885" s="137"/>
    </row>
    <row r="886">
      <c r="G886" s="137"/>
      <c r="H886" s="137"/>
    </row>
    <row r="887">
      <c r="G887" s="137"/>
      <c r="H887" s="137"/>
    </row>
    <row r="888">
      <c r="G888" s="137"/>
      <c r="H888" s="137"/>
    </row>
    <row r="889">
      <c r="G889" s="137"/>
      <c r="H889" s="137"/>
    </row>
    <row r="890">
      <c r="G890" s="137"/>
      <c r="H890" s="137"/>
    </row>
    <row r="891">
      <c r="G891" s="137"/>
      <c r="H891" s="137"/>
    </row>
    <row r="892">
      <c r="G892" s="137"/>
      <c r="H892" s="137"/>
    </row>
    <row r="893">
      <c r="G893" s="137"/>
      <c r="H893" s="137"/>
    </row>
    <row r="894">
      <c r="G894" s="137"/>
      <c r="H894" s="137"/>
    </row>
    <row r="895">
      <c r="G895" s="137"/>
      <c r="H895" s="137"/>
    </row>
    <row r="896">
      <c r="G896" s="137"/>
      <c r="H896" s="137"/>
    </row>
    <row r="897">
      <c r="G897" s="137"/>
      <c r="H897" s="137"/>
    </row>
    <row r="898">
      <c r="G898" s="137"/>
      <c r="H898" s="137"/>
    </row>
    <row r="899">
      <c r="G899" s="137"/>
      <c r="H899" s="137"/>
    </row>
    <row r="900">
      <c r="G900" s="137"/>
      <c r="H900" s="137"/>
    </row>
    <row r="901">
      <c r="G901" s="137"/>
      <c r="H901" s="137"/>
    </row>
    <row r="902">
      <c r="G902" s="137"/>
      <c r="H902" s="137"/>
    </row>
    <row r="903">
      <c r="G903" s="137"/>
      <c r="H903" s="137"/>
    </row>
    <row r="904">
      <c r="G904" s="137"/>
      <c r="H904" s="137"/>
    </row>
    <row r="905">
      <c r="G905" s="137"/>
      <c r="H905" s="137"/>
    </row>
    <row r="906">
      <c r="G906" s="137"/>
      <c r="H906" s="137"/>
    </row>
    <row r="907">
      <c r="G907" s="137"/>
      <c r="H907" s="137"/>
    </row>
    <row r="908">
      <c r="G908" s="137"/>
      <c r="H908" s="137"/>
    </row>
    <row r="909">
      <c r="G909" s="137"/>
      <c r="H909" s="137"/>
    </row>
    <row r="910">
      <c r="G910" s="137"/>
      <c r="H910" s="137"/>
    </row>
    <row r="911">
      <c r="G911" s="137"/>
      <c r="H911" s="137"/>
    </row>
    <row r="912">
      <c r="G912" s="137"/>
      <c r="H912" s="137"/>
    </row>
    <row r="913">
      <c r="G913" s="137"/>
      <c r="H913" s="137"/>
    </row>
    <row r="914">
      <c r="G914" s="137"/>
      <c r="H914" s="137"/>
    </row>
    <row r="915">
      <c r="G915" s="137"/>
      <c r="H915" s="137"/>
    </row>
    <row r="916">
      <c r="G916" s="137"/>
      <c r="H916" s="137"/>
    </row>
    <row r="917">
      <c r="G917" s="137"/>
      <c r="H917" s="137"/>
    </row>
    <row r="918">
      <c r="G918" s="137"/>
      <c r="H918" s="137"/>
    </row>
    <row r="919">
      <c r="G919" s="137"/>
      <c r="H919" s="137"/>
    </row>
    <row r="920">
      <c r="G920" s="137"/>
      <c r="H920" s="137"/>
    </row>
    <row r="921">
      <c r="G921" s="137"/>
      <c r="H921" s="137"/>
    </row>
    <row r="922">
      <c r="G922" s="137"/>
      <c r="H922" s="137"/>
    </row>
    <row r="923">
      <c r="G923" s="137"/>
      <c r="H923" s="137"/>
    </row>
    <row r="924">
      <c r="G924" s="137"/>
      <c r="H924" s="137"/>
    </row>
    <row r="925">
      <c r="G925" s="137"/>
      <c r="H925" s="137"/>
    </row>
    <row r="926">
      <c r="G926" s="137"/>
      <c r="H926" s="137"/>
    </row>
    <row r="927">
      <c r="G927" s="137"/>
      <c r="H927" s="137"/>
    </row>
    <row r="928">
      <c r="G928" s="137"/>
      <c r="H928" s="137"/>
    </row>
    <row r="929">
      <c r="G929" s="137"/>
      <c r="H929" s="137"/>
    </row>
    <row r="930">
      <c r="G930" s="137"/>
      <c r="H930" s="137"/>
    </row>
    <row r="931">
      <c r="G931" s="137"/>
      <c r="H931" s="137"/>
    </row>
    <row r="932">
      <c r="G932" s="137"/>
      <c r="H932" s="137"/>
    </row>
    <row r="933">
      <c r="G933" s="137"/>
      <c r="H933" s="137"/>
    </row>
    <row r="934">
      <c r="G934" s="137"/>
      <c r="H934" s="137"/>
    </row>
    <row r="935">
      <c r="G935" s="137"/>
      <c r="H935" s="137"/>
    </row>
    <row r="936">
      <c r="G936" s="137"/>
      <c r="H936" s="137"/>
    </row>
    <row r="937">
      <c r="G937" s="137"/>
      <c r="H937" s="137"/>
    </row>
    <row r="938">
      <c r="G938" s="137"/>
      <c r="H938" s="137"/>
    </row>
    <row r="939">
      <c r="G939" s="137"/>
      <c r="H939" s="137"/>
    </row>
    <row r="940">
      <c r="G940" s="137"/>
      <c r="H940" s="137"/>
    </row>
    <row r="941">
      <c r="G941" s="137"/>
      <c r="H941" s="137"/>
    </row>
    <row r="942">
      <c r="G942" s="137"/>
      <c r="H942" s="137"/>
    </row>
    <row r="943">
      <c r="G943" s="137"/>
      <c r="H943" s="137"/>
    </row>
    <row r="944">
      <c r="G944" s="137"/>
      <c r="H944" s="137"/>
    </row>
    <row r="945">
      <c r="G945" s="137"/>
      <c r="H945" s="137"/>
    </row>
    <row r="946">
      <c r="G946" s="137"/>
      <c r="H946" s="137"/>
    </row>
    <row r="947">
      <c r="G947" s="137"/>
      <c r="H947" s="137"/>
    </row>
    <row r="948">
      <c r="G948" s="137"/>
      <c r="H948" s="137"/>
    </row>
    <row r="949">
      <c r="G949" s="137"/>
      <c r="H949" s="137"/>
    </row>
    <row r="950">
      <c r="G950" s="137"/>
      <c r="H950" s="137"/>
    </row>
    <row r="951">
      <c r="G951" s="137"/>
      <c r="H951" s="137"/>
    </row>
    <row r="952">
      <c r="G952" s="137"/>
      <c r="H952" s="137"/>
    </row>
    <row r="953">
      <c r="G953" s="137"/>
      <c r="H953" s="137"/>
    </row>
    <row r="954">
      <c r="G954" s="137"/>
      <c r="H954" s="137"/>
    </row>
    <row r="955">
      <c r="G955" s="137"/>
      <c r="H955" s="137"/>
    </row>
    <row r="956">
      <c r="G956" s="137"/>
      <c r="H956" s="137"/>
    </row>
    <row r="957">
      <c r="G957" s="137"/>
      <c r="H957" s="137"/>
    </row>
    <row r="958">
      <c r="G958" s="137"/>
      <c r="H958" s="137"/>
    </row>
    <row r="959">
      <c r="G959" s="137"/>
      <c r="H959" s="137"/>
    </row>
    <row r="960">
      <c r="G960" s="137"/>
      <c r="H960" s="137"/>
    </row>
    <row r="961">
      <c r="G961" s="137"/>
      <c r="H961" s="137"/>
    </row>
    <row r="962">
      <c r="G962" s="137"/>
      <c r="H962" s="137"/>
    </row>
    <row r="963">
      <c r="G963" s="137"/>
      <c r="H963" s="137"/>
    </row>
    <row r="964">
      <c r="G964" s="137"/>
      <c r="H964" s="137"/>
    </row>
    <row r="965">
      <c r="G965" s="137"/>
      <c r="H965" s="137"/>
    </row>
    <row r="966">
      <c r="G966" s="137"/>
      <c r="H966" s="137"/>
    </row>
    <row r="967">
      <c r="G967" s="137"/>
      <c r="H967" s="137"/>
    </row>
    <row r="968">
      <c r="G968" s="137"/>
      <c r="H968" s="137"/>
    </row>
    <row r="969">
      <c r="G969" s="137"/>
      <c r="H969" s="137"/>
    </row>
    <row r="970">
      <c r="G970" s="137"/>
      <c r="H970" s="137"/>
    </row>
    <row r="971">
      <c r="G971" s="137"/>
      <c r="H971" s="137"/>
    </row>
    <row r="972">
      <c r="G972" s="137"/>
      <c r="H972" s="137"/>
    </row>
    <row r="973">
      <c r="G973" s="137"/>
      <c r="H973" s="137"/>
    </row>
    <row r="974">
      <c r="G974" s="137"/>
      <c r="H974" s="137"/>
    </row>
    <row r="975">
      <c r="G975" s="137"/>
      <c r="H975" s="137"/>
    </row>
    <row r="976">
      <c r="G976" s="137"/>
      <c r="H976" s="137"/>
    </row>
    <row r="977">
      <c r="G977" s="137"/>
      <c r="H977" s="137"/>
    </row>
    <row r="978">
      <c r="G978" s="137"/>
      <c r="H978" s="137"/>
    </row>
    <row r="979">
      <c r="G979" s="137"/>
      <c r="H979" s="137"/>
    </row>
    <row r="980">
      <c r="G980" s="137"/>
      <c r="H980" s="137"/>
    </row>
    <row r="981">
      <c r="G981" s="137"/>
      <c r="H981" s="137"/>
    </row>
    <row r="982">
      <c r="G982" s="137"/>
      <c r="H982" s="137"/>
    </row>
    <row r="983">
      <c r="G983" s="137"/>
      <c r="H983" s="137"/>
    </row>
    <row r="984">
      <c r="G984" s="137"/>
      <c r="H984" s="137"/>
    </row>
    <row r="985">
      <c r="G985" s="137"/>
      <c r="H985" s="137"/>
    </row>
    <row r="986">
      <c r="G986" s="137"/>
      <c r="H986" s="137"/>
    </row>
    <row r="987">
      <c r="G987" s="137"/>
      <c r="H987" s="137"/>
    </row>
    <row r="988">
      <c r="G988" s="137"/>
      <c r="H988" s="137"/>
    </row>
    <row r="989">
      <c r="G989" s="137"/>
      <c r="H989" s="137"/>
    </row>
    <row r="990">
      <c r="G990" s="137"/>
      <c r="H990" s="137"/>
    </row>
    <row r="991">
      <c r="G991" s="137"/>
      <c r="H991" s="137"/>
    </row>
    <row r="992">
      <c r="G992" s="137"/>
      <c r="H992" s="137"/>
    </row>
    <row r="993">
      <c r="G993" s="137"/>
      <c r="H993" s="137"/>
    </row>
    <row r="994">
      <c r="G994" s="137"/>
      <c r="H994" s="137"/>
    </row>
    <row r="995">
      <c r="G995" s="137"/>
      <c r="H995" s="137"/>
    </row>
    <row r="996">
      <c r="G996" s="137"/>
      <c r="H996" s="137"/>
    </row>
    <row r="997">
      <c r="G997" s="137"/>
      <c r="H997" s="137"/>
    </row>
    <row r="998">
      <c r="G998" s="137"/>
      <c r="H998" s="137"/>
    </row>
    <row r="999">
      <c r="G999" s="137"/>
      <c r="H999" s="137"/>
    </row>
    <row r="1000">
      <c r="G1000" s="137"/>
      <c r="H1000" s="137"/>
    </row>
    <row r="1001">
      <c r="G1001" s="137"/>
      <c r="H1001" s="137"/>
    </row>
  </sheetData>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8" max="8" width="18.88"/>
    <col customWidth="1" min="16" max="24" width="16.25"/>
  </cols>
  <sheetData>
    <row r="1" ht="34.5" customHeight="1">
      <c r="A1" s="241" t="s">
        <v>84</v>
      </c>
      <c r="B1" s="241" t="s">
        <v>85</v>
      </c>
      <c r="C1" s="241" t="s">
        <v>86</v>
      </c>
      <c r="D1" s="242" t="s">
        <v>87</v>
      </c>
      <c r="E1" s="242" t="s">
        <v>655</v>
      </c>
      <c r="F1" s="243" t="s">
        <v>88</v>
      </c>
      <c r="G1" s="244" t="s">
        <v>93</v>
      </c>
      <c r="H1" s="244" t="s">
        <v>656</v>
      </c>
      <c r="I1" s="245" t="s">
        <v>657</v>
      </c>
      <c r="J1" s="245" t="s">
        <v>658</v>
      </c>
      <c r="K1" s="245" t="s">
        <v>659</v>
      </c>
      <c r="L1" s="246" t="s">
        <v>660</v>
      </c>
      <c r="M1" s="246" t="s">
        <v>661</v>
      </c>
      <c r="N1" s="246" t="s">
        <v>662</v>
      </c>
      <c r="O1" s="246" t="s">
        <v>663</v>
      </c>
      <c r="P1" s="247" t="s">
        <v>664</v>
      </c>
      <c r="Q1" s="247" t="s">
        <v>665</v>
      </c>
      <c r="R1" s="247" t="s">
        <v>666</v>
      </c>
      <c r="S1" s="247" t="s">
        <v>667</v>
      </c>
      <c r="T1" s="247" t="s">
        <v>668</v>
      </c>
      <c r="U1" s="247" t="s">
        <v>669</v>
      </c>
      <c r="V1" s="247" t="s">
        <v>670</v>
      </c>
      <c r="W1" s="247" t="s">
        <v>671</v>
      </c>
      <c r="X1" s="247" t="s">
        <v>672</v>
      </c>
      <c r="Y1" s="241" t="s">
        <v>673</v>
      </c>
      <c r="Z1" s="248" t="s">
        <v>674</v>
      </c>
      <c r="AA1" s="248" t="s">
        <v>42</v>
      </c>
      <c r="AB1" s="249" t="s">
        <v>29</v>
      </c>
      <c r="AC1" s="241" t="s">
        <v>675</v>
      </c>
      <c r="AD1" s="241" t="s">
        <v>8</v>
      </c>
      <c r="AE1" s="241" t="s">
        <v>35</v>
      </c>
      <c r="AF1" s="247" t="s">
        <v>31</v>
      </c>
      <c r="AG1" s="241" t="s">
        <v>33</v>
      </c>
      <c r="AH1" s="250" t="s">
        <v>676</v>
      </c>
      <c r="AI1" s="251" t="s">
        <v>677</v>
      </c>
    </row>
    <row r="2" ht="63.0" customHeight="1">
      <c r="A2" s="252"/>
      <c r="B2" s="253"/>
      <c r="C2" s="254"/>
      <c r="D2" s="253"/>
      <c r="E2" s="253"/>
      <c r="F2" s="255"/>
      <c r="G2" s="255"/>
      <c r="H2" s="256"/>
      <c r="I2" s="257"/>
      <c r="J2" s="257"/>
      <c r="K2" s="258"/>
      <c r="L2" s="259"/>
      <c r="M2" s="260"/>
      <c r="N2" s="260"/>
      <c r="O2" s="260"/>
      <c r="P2" s="261">
        <v>0.0</v>
      </c>
      <c r="Q2" s="262">
        <v>0.0</v>
      </c>
      <c r="R2" s="262">
        <v>0.0</v>
      </c>
      <c r="S2" s="261">
        <v>0.0</v>
      </c>
      <c r="T2" s="262">
        <v>0.0</v>
      </c>
      <c r="U2" s="262">
        <v>0.0</v>
      </c>
      <c r="V2" s="262">
        <v>0.0</v>
      </c>
      <c r="W2" s="262">
        <v>0.0</v>
      </c>
      <c r="X2" s="262">
        <v>0.0</v>
      </c>
      <c r="Y2" s="263">
        <f t="shared" ref="Y2:Y23" si="2">sum(P2:X2)</f>
        <v>0</v>
      </c>
      <c r="Z2" s="264">
        <v>2.0</v>
      </c>
      <c r="AA2" s="265">
        <v>5.0</v>
      </c>
      <c r="AB2" s="265">
        <v>10.0</v>
      </c>
      <c r="AC2" s="262">
        <f t="shared" ref="AC2:AC23" si="3">Y2*4</f>
        <v>0</v>
      </c>
      <c r="AD2" s="266" t="str">
        <f t="shared" ref="AD2:AE2" si="1">Z2/Y2</f>
        <v>#DIV/0!</v>
      </c>
      <c r="AE2" s="262">
        <f t="shared" si="1"/>
        <v>2.5</v>
      </c>
      <c r="AF2" s="262">
        <f t="shared" ref="AF2:AF50" si="5">AB2/Z2</f>
        <v>5</v>
      </c>
      <c r="AG2" s="262">
        <f t="shared" ref="AG2:AG50" si="6">AA2/AB2</f>
        <v>0.5</v>
      </c>
      <c r="AH2" s="267"/>
      <c r="AI2" s="268"/>
    </row>
    <row r="3" ht="63.0" customHeight="1">
      <c r="A3" s="252"/>
      <c r="B3" s="253"/>
      <c r="C3" s="254"/>
      <c r="D3" s="253"/>
      <c r="E3" s="253"/>
      <c r="F3" s="255"/>
      <c r="G3" s="255"/>
      <c r="H3" s="256"/>
      <c r="I3" s="269"/>
      <c r="J3" s="269"/>
      <c r="K3" s="270"/>
      <c r="L3" s="259"/>
      <c r="M3" s="260"/>
      <c r="N3" s="260"/>
      <c r="O3" s="260"/>
      <c r="P3" s="261">
        <v>0.0</v>
      </c>
      <c r="Q3" s="262">
        <v>0.0</v>
      </c>
      <c r="R3" s="262">
        <v>0.0</v>
      </c>
      <c r="S3" s="261">
        <v>0.0</v>
      </c>
      <c r="T3" s="262">
        <v>0.0</v>
      </c>
      <c r="U3" s="262">
        <v>0.0</v>
      </c>
      <c r="V3" s="262">
        <v>0.0</v>
      </c>
      <c r="W3" s="262">
        <v>0.0</v>
      </c>
      <c r="X3" s="262">
        <v>0.0</v>
      </c>
      <c r="Y3" s="263">
        <f t="shared" si="2"/>
        <v>0</v>
      </c>
      <c r="Z3" s="264">
        <v>2.0</v>
      </c>
      <c r="AA3" s="265">
        <v>7.0</v>
      </c>
      <c r="AB3" s="265">
        <v>13.0</v>
      </c>
      <c r="AC3" s="262">
        <f t="shared" si="3"/>
        <v>0</v>
      </c>
      <c r="AD3" s="266" t="str">
        <f t="shared" ref="AD3:AE3" si="4">Z3/Y3</f>
        <v>#DIV/0!</v>
      </c>
      <c r="AE3" s="262">
        <f t="shared" si="4"/>
        <v>3.5</v>
      </c>
      <c r="AF3" s="262">
        <f t="shared" si="5"/>
        <v>6.5</v>
      </c>
      <c r="AG3" s="262">
        <f t="shared" si="6"/>
        <v>0.5384615385</v>
      </c>
      <c r="AH3" s="267"/>
      <c r="AI3" s="268"/>
    </row>
    <row r="4" ht="63.0" customHeight="1">
      <c r="A4" s="252"/>
      <c r="B4" s="253"/>
      <c r="C4" s="254"/>
      <c r="D4" s="253"/>
      <c r="E4" s="253"/>
      <c r="F4" s="255"/>
      <c r="G4" s="255"/>
      <c r="H4" s="256"/>
      <c r="I4" s="269"/>
      <c r="J4" s="269"/>
      <c r="K4" s="270"/>
      <c r="L4" s="259"/>
      <c r="M4" s="260"/>
      <c r="N4" s="260"/>
      <c r="O4" s="260"/>
      <c r="P4" s="261">
        <v>0.0</v>
      </c>
      <c r="Q4" s="262">
        <v>0.0</v>
      </c>
      <c r="R4" s="262">
        <v>0.0</v>
      </c>
      <c r="S4" s="261">
        <v>0.0</v>
      </c>
      <c r="T4" s="262">
        <v>0.0</v>
      </c>
      <c r="U4" s="262">
        <v>0.0</v>
      </c>
      <c r="V4" s="262">
        <v>0.0</v>
      </c>
      <c r="W4" s="262">
        <v>0.0</v>
      </c>
      <c r="X4" s="262">
        <v>0.0</v>
      </c>
      <c r="Y4" s="263">
        <f t="shared" si="2"/>
        <v>0</v>
      </c>
      <c r="Z4" s="264">
        <v>0.0</v>
      </c>
      <c r="AA4" s="265">
        <v>0.0</v>
      </c>
      <c r="AB4" s="265">
        <v>0.0</v>
      </c>
      <c r="AC4" s="262">
        <f t="shared" si="3"/>
        <v>0</v>
      </c>
      <c r="AD4" s="266" t="str">
        <f t="shared" ref="AD4:AE4" si="7">Z4/Y4</f>
        <v>#DIV/0!</v>
      </c>
      <c r="AE4" s="262" t="str">
        <f t="shared" si="7"/>
        <v>#DIV/0!</v>
      </c>
      <c r="AF4" s="262" t="str">
        <f t="shared" si="5"/>
        <v>#DIV/0!</v>
      </c>
      <c r="AG4" s="262" t="str">
        <f t="shared" si="6"/>
        <v>#DIV/0!</v>
      </c>
      <c r="AH4" s="267"/>
      <c r="AI4" s="268"/>
    </row>
    <row r="5" ht="63.0" customHeight="1">
      <c r="A5" s="252"/>
      <c r="B5" s="253"/>
      <c r="C5" s="254"/>
      <c r="D5" s="253"/>
      <c r="E5" s="253"/>
      <c r="F5" s="255"/>
      <c r="G5" s="255"/>
      <c r="H5" s="256"/>
      <c r="I5" s="269"/>
      <c r="J5" s="269"/>
      <c r="K5" s="270"/>
      <c r="L5" s="259"/>
      <c r="M5" s="260"/>
      <c r="N5" s="260"/>
      <c r="O5" s="260"/>
      <c r="P5" s="261">
        <v>0.0</v>
      </c>
      <c r="Q5" s="262">
        <v>0.0</v>
      </c>
      <c r="R5" s="262">
        <v>0.0</v>
      </c>
      <c r="S5" s="261">
        <v>0.0</v>
      </c>
      <c r="T5" s="262">
        <v>0.0</v>
      </c>
      <c r="U5" s="262">
        <v>0.0</v>
      </c>
      <c r="V5" s="262">
        <v>0.0</v>
      </c>
      <c r="W5" s="262">
        <v>0.0</v>
      </c>
      <c r="X5" s="262">
        <v>0.0</v>
      </c>
      <c r="Y5" s="263">
        <f t="shared" si="2"/>
        <v>0</v>
      </c>
      <c r="Z5" s="264">
        <v>0.0</v>
      </c>
      <c r="AA5" s="265">
        <v>0.0</v>
      </c>
      <c r="AB5" s="265">
        <v>0.0</v>
      </c>
      <c r="AC5" s="262">
        <f t="shared" si="3"/>
        <v>0</v>
      </c>
      <c r="AD5" s="266" t="str">
        <f t="shared" ref="AD5:AE5" si="8">Z5/Y5</f>
        <v>#DIV/0!</v>
      </c>
      <c r="AE5" s="262" t="str">
        <f t="shared" si="8"/>
        <v>#DIV/0!</v>
      </c>
      <c r="AF5" s="262" t="str">
        <f t="shared" si="5"/>
        <v>#DIV/0!</v>
      </c>
      <c r="AG5" s="262" t="str">
        <f t="shared" si="6"/>
        <v>#DIV/0!</v>
      </c>
      <c r="AH5" s="267"/>
      <c r="AI5" s="268"/>
    </row>
    <row r="6" ht="63.0" customHeight="1">
      <c r="A6" s="252"/>
      <c r="B6" s="253"/>
      <c r="C6" s="254"/>
      <c r="D6" s="253"/>
      <c r="E6" s="271"/>
      <c r="F6" s="255"/>
      <c r="G6" s="255"/>
      <c r="H6" s="256"/>
      <c r="I6" s="269"/>
      <c r="J6" s="269"/>
      <c r="K6" s="270"/>
      <c r="L6" s="259"/>
      <c r="M6" s="260"/>
      <c r="N6" s="260"/>
      <c r="O6" s="260"/>
      <c r="P6" s="262">
        <v>0.0</v>
      </c>
      <c r="Q6" s="261">
        <v>1.0</v>
      </c>
      <c r="R6" s="261">
        <v>1.0</v>
      </c>
      <c r="S6" s="261">
        <v>1.0</v>
      </c>
      <c r="T6" s="262">
        <v>0.0</v>
      </c>
      <c r="U6" s="262">
        <v>0.0</v>
      </c>
      <c r="V6" s="262">
        <v>0.0</v>
      </c>
      <c r="W6" s="262">
        <v>0.0</v>
      </c>
      <c r="X6" s="262">
        <v>0.0</v>
      </c>
      <c r="Y6" s="263">
        <f t="shared" si="2"/>
        <v>3</v>
      </c>
      <c r="Z6" s="264">
        <v>0.5</v>
      </c>
      <c r="AA6" s="265">
        <v>3.0</v>
      </c>
      <c r="AB6" s="265">
        <v>4.0</v>
      </c>
      <c r="AC6" s="262">
        <f t="shared" si="3"/>
        <v>12</v>
      </c>
      <c r="AD6" s="266">
        <f t="shared" ref="AD6:AE6" si="9">Z6/Y6</f>
        <v>0.1666666667</v>
      </c>
      <c r="AE6" s="262">
        <f t="shared" si="9"/>
        <v>6</v>
      </c>
      <c r="AF6" s="262">
        <f t="shared" si="5"/>
        <v>8</v>
      </c>
      <c r="AG6" s="262">
        <f t="shared" si="6"/>
        <v>0.75</v>
      </c>
      <c r="AH6" s="267"/>
      <c r="AI6" s="268"/>
    </row>
    <row r="7" ht="63.0" customHeight="1">
      <c r="A7" s="252"/>
      <c r="B7" s="253"/>
      <c r="C7" s="254"/>
      <c r="D7" s="253"/>
      <c r="E7" s="253"/>
      <c r="F7" s="255"/>
      <c r="G7" s="255"/>
      <c r="H7" s="256"/>
      <c r="I7" s="269"/>
      <c r="J7" s="269"/>
      <c r="K7" s="270"/>
      <c r="L7" s="259"/>
      <c r="M7" s="260"/>
      <c r="N7" s="260"/>
      <c r="O7" s="260"/>
      <c r="P7" s="262">
        <v>0.0</v>
      </c>
      <c r="Q7" s="262">
        <v>0.0</v>
      </c>
      <c r="R7" s="262">
        <v>0.0</v>
      </c>
      <c r="S7" s="262">
        <v>0.0</v>
      </c>
      <c r="T7" s="262">
        <v>0.0</v>
      </c>
      <c r="U7" s="262">
        <v>0.0</v>
      </c>
      <c r="V7" s="262">
        <v>0.0</v>
      </c>
      <c r="W7" s="262">
        <v>0.0</v>
      </c>
      <c r="X7" s="262">
        <v>0.0</v>
      </c>
      <c r="Y7" s="263">
        <f t="shared" si="2"/>
        <v>0</v>
      </c>
      <c r="Z7" s="264">
        <v>0.0</v>
      </c>
      <c r="AA7" s="265">
        <v>0.0</v>
      </c>
      <c r="AB7" s="265">
        <v>0.0</v>
      </c>
      <c r="AC7" s="262">
        <f t="shared" si="3"/>
        <v>0</v>
      </c>
      <c r="AD7" s="266" t="str">
        <f t="shared" ref="AD7:AE7" si="10">Z7/Y7</f>
        <v>#DIV/0!</v>
      </c>
      <c r="AE7" s="262" t="str">
        <f t="shared" si="10"/>
        <v>#DIV/0!</v>
      </c>
      <c r="AF7" s="262" t="str">
        <f t="shared" si="5"/>
        <v>#DIV/0!</v>
      </c>
      <c r="AG7" s="262" t="str">
        <f t="shared" si="6"/>
        <v>#DIV/0!</v>
      </c>
      <c r="AH7" s="267"/>
      <c r="AI7" s="268"/>
    </row>
    <row r="8" ht="63.0" customHeight="1">
      <c r="A8" s="252"/>
      <c r="B8" s="253"/>
      <c r="C8" s="254"/>
      <c r="D8" s="253"/>
      <c r="E8" s="253"/>
      <c r="F8" s="255"/>
      <c r="G8" s="255"/>
      <c r="H8" s="256"/>
      <c r="I8" s="269"/>
      <c r="J8" s="269"/>
      <c r="K8" s="270"/>
      <c r="L8" s="259"/>
      <c r="M8" s="260"/>
      <c r="N8" s="260"/>
      <c r="O8" s="260"/>
      <c r="P8" s="262">
        <v>0.0</v>
      </c>
      <c r="Q8" s="262">
        <v>0.0</v>
      </c>
      <c r="R8" s="262">
        <v>0.0</v>
      </c>
      <c r="S8" s="262">
        <v>0.0</v>
      </c>
      <c r="T8" s="262">
        <v>0.0</v>
      </c>
      <c r="U8" s="261">
        <v>1.0</v>
      </c>
      <c r="V8" s="261">
        <v>1.0</v>
      </c>
      <c r="W8" s="262">
        <v>0.0</v>
      </c>
      <c r="X8" s="262">
        <v>0.0</v>
      </c>
      <c r="Y8" s="263">
        <f t="shared" si="2"/>
        <v>2</v>
      </c>
      <c r="Z8" s="264">
        <v>2.0</v>
      </c>
      <c r="AA8" s="265">
        <v>4.0</v>
      </c>
      <c r="AB8" s="265">
        <v>14.0</v>
      </c>
      <c r="AC8" s="262">
        <f t="shared" si="3"/>
        <v>8</v>
      </c>
      <c r="AD8" s="266">
        <f t="shared" ref="AD8:AE8" si="11">Z8/Y8</f>
        <v>1</v>
      </c>
      <c r="AE8" s="262">
        <f t="shared" si="11"/>
        <v>2</v>
      </c>
      <c r="AF8" s="262">
        <f t="shared" si="5"/>
        <v>7</v>
      </c>
      <c r="AG8" s="262">
        <f t="shared" si="6"/>
        <v>0.2857142857</v>
      </c>
      <c r="AH8" s="267"/>
      <c r="AI8" s="268"/>
    </row>
    <row r="9" ht="63.0" customHeight="1">
      <c r="A9" s="252"/>
      <c r="B9" s="253"/>
      <c r="C9" s="254"/>
      <c r="D9" s="253"/>
      <c r="E9" s="253"/>
      <c r="F9" s="255"/>
      <c r="G9" s="255"/>
      <c r="H9" s="256"/>
      <c r="I9" s="269"/>
      <c r="J9" s="269"/>
      <c r="K9" s="270"/>
      <c r="L9" s="259"/>
      <c r="M9" s="260"/>
      <c r="N9" s="260"/>
      <c r="O9" s="260"/>
      <c r="P9" s="261">
        <v>1.0</v>
      </c>
      <c r="Q9" s="262">
        <v>0.0</v>
      </c>
      <c r="R9" s="262">
        <v>0.0</v>
      </c>
      <c r="S9" s="262">
        <v>0.0</v>
      </c>
      <c r="T9" s="262">
        <v>0.0</v>
      </c>
      <c r="U9" s="262">
        <v>0.0</v>
      </c>
      <c r="V9" s="262">
        <v>0.0</v>
      </c>
      <c r="W9" s="262">
        <v>0.0</v>
      </c>
      <c r="X9" s="262">
        <v>0.0</v>
      </c>
      <c r="Y9" s="263">
        <f t="shared" si="2"/>
        <v>1</v>
      </c>
      <c r="Z9" s="264">
        <v>0.0</v>
      </c>
      <c r="AA9" s="265">
        <v>0.0</v>
      </c>
      <c r="AB9" s="265">
        <v>0.0</v>
      </c>
      <c r="AC9" s="262">
        <f t="shared" si="3"/>
        <v>4</v>
      </c>
      <c r="AD9" s="266">
        <f t="shared" ref="AD9:AE9" si="12">Z9/Y9</f>
        <v>0</v>
      </c>
      <c r="AE9" s="262" t="str">
        <f t="shared" si="12"/>
        <v>#DIV/0!</v>
      </c>
      <c r="AF9" s="262" t="str">
        <f t="shared" si="5"/>
        <v>#DIV/0!</v>
      </c>
      <c r="AG9" s="262" t="str">
        <f t="shared" si="6"/>
        <v>#DIV/0!</v>
      </c>
      <c r="AH9" s="267"/>
      <c r="AI9" s="268"/>
    </row>
    <row r="10" ht="63.0" customHeight="1">
      <c r="A10" s="272"/>
      <c r="B10" s="273"/>
      <c r="C10" s="274"/>
      <c r="D10" s="273"/>
      <c r="E10" s="275"/>
      <c r="F10" s="276"/>
      <c r="G10" s="276"/>
      <c r="H10" s="256"/>
      <c r="I10" s="277"/>
      <c r="J10" s="277"/>
      <c r="K10" s="278"/>
      <c r="L10" s="259"/>
      <c r="M10" s="260"/>
      <c r="N10" s="260"/>
      <c r="O10" s="260"/>
      <c r="P10" s="262">
        <v>0.0</v>
      </c>
      <c r="Q10" s="261">
        <v>1.0</v>
      </c>
      <c r="R10" s="262">
        <v>0.0</v>
      </c>
      <c r="S10" s="262">
        <v>0.0</v>
      </c>
      <c r="T10" s="261">
        <v>1.0</v>
      </c>
      <c r="U10" s="262">
        <v>0.0</v>
      </c>
      <c r="V10" s="262">
        <v>0.0</v>
      </c>
      <c r="W10" s="262">
        <v>0.0</v>
      </c>
      <c r="X10" s="262">
        <v>0.0</v>
      </c>
      <c r="Y10" s="263">
        <f t="shared" si="2"/>
        <v>2</v>
      </c>
      <c r="Z10" s="264"/>
      <c r="AA10" s="265"/>
      <c r="AB10" s="265"/>
      <c r="AC10" s="262">
        <f t="shared" si="3"/>
        <v>8</v>
      </c>
      <c r="AD10" s="266">
        <f t="shared" ref="AD10:AE10" si="13">Z10/Y10</f>
        <v>0</v>
      </c>
      <c r="AE10" s="262" t="str">
        <f t="shared" si="13"/>
        <v>#DIV/0!</v>
      </c>
      <c r="AF10" s="262" t="str">
        <f t="shared" si="5"/>
        <v>#DIV/0!</v>
      </c>
      <c r="AG10" s="262" t="str">
        <f t="shared" si="6"/>
        <v>#DIV/0!</v>
      </c>
      <c r="AH10" s="267"/>
      <c r="AI10" s="268"/>
    </row>
    <row r="11" ht="63.0" customHeight="1">
      <c r="A11" s="252"/>
      <c r="B11" s="253"/>
      <c r="C11" s="254"/>
      <c r="D11" s="253"/>
      <c r="E11" s="253"/>
      <c r="F11" s="255"/>
      <c r="G11" s="255"/>
      <c r="H11" s="256"/>
      <c r="I11" s="269"/>
      <c r="J11" s="269"/>
      <c r="K11" s="270"/>
      <c r="L11" s="259"/>
      <c r="M11" s="260"/>
      <c r="N11" s="260"/>
      <c r="O11" s="260"/>
      <c r="P11" s="262">
        <v>0.0</v>
      </c>
      <c r="Q11" s="262">
        <v>0.0</v>
      </c>
      <c r="R11" s="262">
        <v>0.0</v>
      </c>
      <c r="S11" s="262">
        <v>0.0</v>
      </c>
      <c r="T11" s="262">
        <v>0.0</v>
      </c>
      <c r="U11" s="261">
        <v>1.0</v>
      </c>
      <c r="V11" s="262">
        <v>0.0</v>
      </c>
      <c r="W11" s="262">
        <v>0.0</v>
      </c>
      <c r="X11" s="262">
        <v>0.0</v>
      </c>
      <c r="Y11" s="263">
        <f t="shared" si="2"/>
        <v>1</v>
      </c>
      <c r="Z11" s="264">
        <v>1.0</v>
      </c>
      <c r="AA11" s="265">
        <v>0.0</v>
      </c>
      <c r="AB11" s="265">
        <v>2.0</v>
      </c>
      <c r="AC11" s="262">
        <f t="shared" si="3"/>
        <v>4</v>
      </c>
      <c r="AD11" s="266">
        <f t="shared" ref="AD11:AE11" si="14">Z11/Y11</f>
        <v>1</v>
      </c>
      <c r="AE11" s="262">
        <f t="shared" si="14"/>
        <v>0</v>
      </c>
      <c r="AF11" s="262">
        <f t="shared" si="5"/>
        <v>2</v>
      </c>
      <c r="AG11" s="262">
        <f t="shared" si="6"/>
        <v>0</v>
      </c>
      <c r="AH11" s="267"/>
      <c r="AI11" s="268"/>
    </row>
    <row r="12" ht="63.0" customHeight="1">
      <c r="A12" s="252"/>
      <c r="B12" s="253"/>
      <c r="C12" s="254"/>
      <c r="D12" s="253"/>
      <c r="E12" s="253"/>
      <c r="F12" s="255"/>
      <c r="G12" s="255"/>
      <c r="H12" s="256"/>
      <c r="I12" s="269"/>
      <c r="J12" s="269"/>
      <c r="K12" s="270"/>
      <c r="L12" s="259"/>
      <c r="M12" s="260"/>
      <c r="N12" s="260"/>
      <c r="O12" s="260"/>
      <c r="P12" s="262">
        <v>0.0</v>
      </c>
      <c r="Q12" s="262">
        <v>0.0</v>
      </c>
      <c r="R12" s="262">
        <v>0.0</v>
      </c>
      <c r="S12" s="262">
        <v>0.0</v>
      </c>
      <c r="T12" s="262">
        <v>0.0</v>
      </c>
      <c r="U12" s="262">
        <v>0.0</v>
      </c>
      <c r="V12" s="262">
        <v>0.0</v>
      </c>
      <c r="W12" s="262">
        <v>0.0</v>
      </c>
      <c r="X12" s="262">
        <v>0.0</v>
      </c>
      <c r="Y12" s="263">
        <f t="shared" si="2"/>
        <v>0</v>
      </c>
      <c r="Z12" s="264">
        <v>0.0</v>
      </c>
      <c r="AA12" s="265">
        <v>0.0</v>
      </c>
      <c r="AB12" s="265">
        <v>0.0</v>
      </c>
      <c r="AC12" s="262">
        <f t="shared" si="3"/>
        <v>0</v>
      </c>
      <c r="AD12" s="266" t="str">
        <f t="shared" ref="AD12:AE12" si="15">Z12/Y12</f>
        <v>#DIV/0!</v>
      </c>
      <c r="AE12" s="262" t="str">
        <f t="shared" si="15"/>
        <v>#DIV/0!</v>
      </c>
      <c r="AF12" s="262" t="str">
        <f t="shared" si="5"/>
        <v>#DIV/0!</v>
      </c>
      <c r="AG12" s="262" t="str">
        <f t="shared" si="6"/>
        <v>#DIV/0!</v>
      </c>
      <c r="AH12" s="267"/>
      <c r="AI12" s="268"/>
    </row>
    <row r="13" ht="63.0" customHeight="1">
      <c r="A13" s="252"/>
      <c r="B13" s="253"/>
      <c r="C13" s="254"/>
      <c r="D13" s="253"/>
      <c r="E13" s="253"/>
      <c r="F13" s="255"/>
      <c r="G13" s="255"/>
      <c r="H13" s="256"/>
      <c r="I13" s="269"/>
      <c r="J13" s="269"/>
      <c r="K13" s="270"/>
      <c r="L13" s="259"/>
      <c r="M13" s="260"/>
      <c r="N13" s="260"/>
      <c r="O13" s="260"/>
      <c r="P13" s="262">
        <v>0.0</v>
      </c>
      <c r="Q13" s="261">
        <v>1.0</v>
      </c>
      <c r="R13" s="262">
        <v>0.0</v>
      </c>
      <c r="S13" s="262">
        <v>0.0</v>
      </c>
      <c r="T13" s="262">
        <v>0.0</v>
      </c>
      <c r="U13" s="262">
        <v>0.0</v>
      </c>
      <c r="V13" s="262">
        <v>0.0</v>
      </c>
      <c r="W13" s="262">
        <v>0.0</v>
      </c>
      <c r="X13" s="262">
        <v>0.0</v>
      </c>
      <c r="Y13" s="263">
        <f t="shared" si="2"/>
        <v>1</v>
      </c>
      <c r="Z13" s="264">
        <v>0.0</v>
      </c>
      <c r="AA13" s="265">
        <v>0.0</v>
      </c>
      <c r="AB13" s="265">
        <v>0.0</v>
      </c>
      <c r="AC13" s="262">
        <f t="shared" si="3"/>
        <v>4</v>
      </c>
      <c r="AD13" s="266">
        <f t="shared" ref="AD13:AE13" si="16">Z13/Y13</f>
        <v>0</v>
      </c>
      <c r="AE13" s="262" t="str">
        <f t="shared" si="16"/>
        <v>#DIV/0!</v>
      </c>
      <c r="AF13" s="262" t="str">
        <f t="shared" si="5"/>
        <v>#DIV/0!</v>
      </c>
      <c r="AG13" s="262" t="str">
        <f t="shared" si="6"/>
        <v>#DIV/0!</v>
      </c>
      <c r="AH13" s="267"/>
      <c r="AI13" s="268"/>
    </row>
    <row r="14" ht="63.0" customHeight="1">
      <c r="A14" s="252"/>
      <c r="B14" s="253"/>
      <c r="C14" s="254"/>
      <c r="D14" s="253"/>
      <c r="E14" s="271"/>
      <c r="F14" s="255"/>
      <c r="G14" s="255"/>
      <c r="H14" s="256"/>
      <c r="I14" s="269"/>
      <c r="J14" s="269"/>
      <c r="K14" s="270"/>
      <c r="L14" s="259"/>
      <c r="M14" s="260"/>
      <c r="N14" s="260"/>
      <c r="O14" s="260"/>
      <c r="P14" s="262">
        <v>0.0</v>
      </c>
      <c r="Q14" s="261">
        <v>0.0</v>
      </c>
      <c r="R14" s="262">
        <v>0.0</v>
      </c>
      <c r="S14" s="262">
        <v>0.0</v>
      </c>
      <c r="T14" s="262">
        <v>0.0</v>
      </c>
      <c r="U14" s="262">
        <v>0.0</v>
      </c>
      <c r="V14" s="262">
        <v>0.0</v>
      </c>
      <c r="W14" s="262">
        <v>0.0</v>
      </c>
      <c r="X14" s="262">
        <v>0.0</v>
      </c>
      <c r="Y14" s="263">
        <f t="shared" si="2"/>
        <v>0</v>
      </c>
      <c r="Z14" s="264">
        <v>0.0</v>
      </c>
      <c r="AA14" s="265">
        <v>0.0</v>
      </c>
      <c r="AB14" s="265">
        <v>0.0</v>
      </c>
      <c r="AC14" s="262">
        <f t="shared" si="3"/>
        <v>0</v>
      </c>
      <c r="AD14" s="266" t="str">
        <f t="shared" ref="AD14:AE14" si="17">Z14/Y14</f>
        <v>#DIV/0!</v>
      </c>
      <c r="AE14" s="262" t="str">
        <f t="shared" si="17"/>
        <v>#DIV/0!</v>
      </c>
      <c r="AF14" s="262" t="str">
        <f t="shared" si="5"/>
        <v>#DIV/0!</v>
      </c>
      <c r="AG14" s="262" t="str">
        <f t="shared" si="6"/>
        <v>#DIV/0!</v>
      </c>
      <c r="AH14" s="267"/>
      <c r="AI14" s="268"/>
    </row>
    <row r="15" ht="63.0" customHeight="1">
      <c r="A15" s="252"/>
      <c r="B15" s="253"/>
      <c r="C15" s="254"/>
      <c r="D15" s="253"/>
      <c r="E15" s="271"/>
      <c r="F15" s="255"/>
      <c r="G15" s="255"/>
      <c r="H15" s="256"/>
      <c r="I15" s="269"/>
      <c r="J15" s="269"/>
      <c r="K15" s="270"/>
      <c r="L15" s="259"/>
      <c r="M15" s="260"/>
      <c r="N15" s="260"/>
      <c r="O15" s="260"/>
      <c r="P15" s="262">
        <v>0.0</v>
      </c>
      <c r="Q15" s="262">
        <v>0.0</v>
      </c>
      <c r="R15" s="262">
        <v>0.0</v>
      </c>
      <c r="S15" s="262">
        <v>0.0</v>
      </c>
      <c r="T15" s="262">
        <v>0.0</v>
      </c>
      <c r="U15" s="262">
        <v>0.0</v>
      </c>
      <c r="V15" s="262">
        <v>0.0</v>
      </c>
      <c r="W15" s="262">
        <v>0.0</v>
      </c>
      <c r="X15" s="262">
        <v>0.0</v>
      </c>
      <c r="Y15" s="263">
        <f t="shared" si="2"/>
        <v>0</v>
      </c>
      <c r="Z15" s="264">
        <v>0.0</v>
      </c>
      <c r="AA15" s="265">
        <v>0.0</v>
      </c>
      <c r="AB15" s="265">
        <v>0.0</v>
      </c>
      <c r="AC15" s="262">
        <f t="shared" si="3"/>
        <v>0</v>
      </c>
      <c r="AD15" s="266" t="str">
        <f t="shared" ref="AD15:AE15" si="18">Z15/Y15</f>
        <v>#DIV/0!</v>
      </c>
      <c r="AE15" s="262" t="str">
        <f t="shared" si="18"/>
        <v>#DIV/0!</v>
      </c>
      <c r="AF15" s="262" t="str">
        <f t="shared" si="5"/>
        <v>#DIV/0!</v>
      </c>
      <c r="AG15" s="262" t="str">
        <f t="shared" si="6"/>
        <v>#DIV/0!</v>
      </c>
      <c r="AH15" s="267"/>
      <c r="AI15" s="268"/>
    </row>
    <row r="16" ht="63.0" customHeight="1">
      <c r="A16" s="272"/>
      <c r="B16" s="273"/>
      <c r="C16" s="274"/>
      <c r="D16" s="273"/>
      <c r="E16" s="275"/>
      <c r="F16" s="279"/>
      <c r="G16" s="279"/>
      <c r="H16" s="280"/>
      <c r="I16" s="281"/>
      <c r="J16" s="281"/>
      <c r="K16" s="282"/>
      <c r="L16" s="283"/>
      <c r="M16" s="284"/>
      <c r="N16" s="284"/>
      <c r="O16" s="284"/>
      <c r="P16" s="262">
        <v>0.0</v>
      </c>
      <c r="Q16" s="262">
        <v>0.0</v>
      </c>
      <c r="R16" s="262">
        <v>0.0</v>
      </c>
      <c r="S16" s="262">
        <v>0.0</v>
      </c>
      <c r="T16" s="262">
        <v>0.0</v>
      </c>
      <c r="U16" s="262">
        <v>0.0</v>
      </c>
      <c r="V16" s="262">
        <v>0.0</v>
      </c>
      <c r="W16" s="262">
        <v>0.0</v>
      </c>
      <c r="X16" s="262">
        <v>0.0</v>
      </c>
      <c r="Y16" s="285">
        <f t="shared" si="2"/>
        <v>0</v>
      </c>
      <c r="Z16" s="286"/>
      <c r="AA16" s="287"/>
      <c r="AB16" s="287"/>
      <c r="AC16" s="288">
        <f t="shared" si="3"/>
        <v>0</v>
      </c>
      <c r="AD16" s="289" t="str">
        <f t="shared" ref="AD16:AE16" si="19">Z16/Y16</f>
        <v>#DIV/0!</v>
      </c>
      <c r="AE16" s="288" t="str">
        <f t="shared" si="19"/>
        <v>#DIV/0!</v>
      </c>
      <c r="AF16" s="288" t="str">
        <f t="shared" si="5"/>
        <v>#DIV/0!</v>
      </c>
      <c r="AG16" s="288" t="str">
        <f t="shared" si="6"/>
        <v>#DIV/0!</v>
      </c>
      <c r="AH16" s="290"/>
      <c r="AI16" s="291"/>
    </row>
    <row r="17" ht="63.0" customHeight="1">
      <c r="A17" s="272"/>
      <c r="B17" s="273"/>
      <c r="C17" s="274"/>
      <c r="D17" s="273"/>
      <c r="E17" s="275"/>
      <c r="F17" s="279"/>
      <c r="G17" s="279"/>
      <c r="H17" s="280"/>
      <c r="I17" s="281"/>
      <c r="J17" s="281"/>
      <c r="K17" s="282"/>
      <c r="L17" s="283"/>
      <c r="M17" s="284"/>
      <c r="N17" s="284"/>
      <c r="O17" s="284"/>
      <c r="P17" s="262">
        <v>0.0</v>
      </c>
      <c r="Q17" s="262">
        <v>0.0</v>
      </c>
      <c r="R17" s="262">
        <v>0.0</v>
      </c>
      <c r="S17" s="262">
        <v>0.0</v>
      </c>
      <c r="T17" s="262">
        <v>0.0</v>
      </c>
      <c r="U17" s="261">
        <v>1.0</v>
      </c>
      <c r="V17" s="262">
        <v>0.0</v>
      </c>
      <c r="W17" s="262">
        <v>0.0</v>
      </c>
      <c r="X17" s="262">
        <v>0.0</v>
      </c>
      <c r="Y17" s="285">
        <f t="shared" si="2"/>
        <v>1</v>
      </c>
      <c r="Z17" s="286"/>
      <c r="AA17" s="287"/>
      <c r="AB17" s="287"/>
      <c r="AC17" s="288">
        <f t="shared" si="3"/>
        <v>4</v>
      </c>
      <c r="AD17" s="289">
        <f t="shared" ref="AD17:AE17" si="20">Z17/Y17</f>
        <v>0</v>
      </c>
      <c r="AE17" s="288" t="str">
        <f t="shared" si="20"/>
        <v>#DIV/0!</v>
      </c>
      <c r="AF17" s="288" t="str">
        <f t="shared" si="5"/>
        <v>#DIV/0!</v>
      </c>
      <c r="AG17" s="288" t="str">
        <f t="shared" si="6"/>
        <v>#DIV/0!</v>
      </c>
      <c r="AH17" s="292"/>
      <c r="AI17" s="293"/>
    </row>
    <row r="18" ht="63.0" customHeight="1">
      <c r="A18" s="252"/>
      <c r="B18" s="253"/>
      <c r="C18" s="254"/>
      <c r="D18" s="253"/>
      <c r="E18" s="271"/>
      <c r="F18" s="255"/>
      <c r="G18" s="255"/>
      <c r="H18" s="256"/>
      <c r="I18" s="269"/>
      <c r="J18" s="269"/>
      <c r="K18" s="270"/>
      <c r="L18" s="259"/>
      <c r="M18" s="260"/>
      <c r="N18" s="260"/>
      <c r="O18" s="260"/>
      <c r="P18" s="262">
        <v>0.0</v>
      </c>
      <c r="Q18" s="262">
        <v>0.0</v>
      </c>
      <c r="R18" s="262">
        <v>0.0</v>
      </c>
      <c r="S18" s="262">
        <v>0.0</v>
      </c>
      <c r="T18" s="262">
        <v>0.0</v>
      </c>
      <c r="U18" s="262">
        <v>0.0</v>
      </c>
      <c r="V18" s="261">
        <v>1.0</v>
      </c>
      <c r="W18" s="262">
        <v>0.0</v>
      </c>
      <c r="X18" s="262">
        <v>0.0</v>
      </c>
      <c r="Y18" s="263">
        <f t="shared" si="2"/>
        <v>1</v>
      </c>
      <c r="Z18" s="264">
        <v>0.0</v>
      </c>
      <c r="AA18" s="265">
        <v>0.0</v>
      </c>
      <c r="AB18" s="265">
        <v>0.0</v>
      </c>
      <c r="AC18" s="262">
        <f t="shared" si="3"/>
        <v>4</v>
      </c>
      <c r="AD18" s="266">
        <f t="shared" ref="AD18:AE18" si="21">Z18/Y18</f>
        <v>0</v>
      </c>
      <c r="AE18" s="262" t="str">
        <f t="shared" si="21"/>
        <v>#DIV/0!</v>
      </c>
      <c r="AF18" s="262" t="str">
        <f t="shared" si="5"/>
        <v>#DIV/0!</v>
      </c>
      <c r="AG18" s="262" t="str">
        <f t="shared" si="6"/>
        <v>#DIV/0!</v>
      </c>
      <c r="AH18" s="267"/>
      <c r="AI18" s="268"/>
    </row>
    <row r="19" ht="63.0" customHeight="1">
      <c r="A19" s="252"/>
      <c r="B19" s="253"/>
      <c r="C19" s="254"/>
      <c r="D19" s="253"/>
      <c r="E19" s="271"/>
      <c r="F19" s="255"/>
      <c r="G19" s="255"/>
      <c r="H19" s="256"/>
      <c r="I19" s="269"/>
      <c r="J19" s="269"/>
      <c r="K19" s="270"/>
      <c r="L19" s="259"/>
      <c r="M19" s="260"/>
      <c r="N19" s="260"/>
      <c r="O19" s="260"/>
      <c r="P19" s="262">
        <v>0.0</v>
      </c>
      <c r="Q19" s="262">
        <v>0.0</v>
      </c>
      <c r="R19" s="262">
        <v>0.0</v>
      </c>
      <c r="S19" s="261">
        <v>1.0</v>
      </c>
      <c r="T19" s="262">
        <v>0.0</v>
      </c>
      <c r="U19" s="262">
        <v>0.0</v>
      </c>
      <c r="V19" s="262">
        <v>0.0</v>
      </c>
      <c r="W19" s="262">
        <v>0.0</v>
      </c>
      <c r="X19" s="262">
        <v>0.0</v>
      </c>
      <c r="Y19" s="263">
        <f t="shared" si="2"/>
        <v>1</v>
      </c>
      <c r="Z19" s="264">
        <v>0.0</v>
      </c>
      <c r="AA19" s="265">
        <v>0.0</v>
      </c>
      <c r="AB19" s="265">
        <v>0.0</v>
      </c>
      <c r="AC19" s="262">
        <f t="shared" si="3"/>
        <v>4</v>
      </c>
      <c r="AD19" s="266">
        <f t="shared" ref="AD19:AE19" si="22">Z19/Y19</f>
        <v>0</v>
      </c>
      <c r="AE19" s="262" t="str">
        <f t="shared" si="22"/>
        <v>#DIV/0!</v>
      </c>
      <c r="AF19" s="262" t="str">
        <f t="shared" si="5"/>
        <v>#DIV/0!</v>
      </c>
      <c r="AG19" s="262" t="str">
        <f t="shared" si="6"/>
        <v>#DIV/0!</v>
      </c>
      <c r="AH19" s="267"/>
      <c r="AI19" s="268"/>
    </row>
    <row r="20" ht="63.0" customHeight="1">
      <c r="A20" s="252"/>
      <c r="B20" s="253"/>
      <c r="C20" s="254"/>
      <c r="D20" s="253"/>
      <c r="E20" s="253"/>
      <c r="F20" s="255"/>
      <c r="G20" s="255"/>
      <c r="H20" s="256"/>
      <c r="I20" s="269"/>
      <c r="J20" s="269"/>
      <c r="K20" s="270"/>
      <c r="L20" s="259"/>
      <c r="M20" s="260"/>
      <c r="N20" s="260"/>
      <c r="O20" s="260"/>
      <c r="P20" s="262">
        <v>0.0</v>
      </c>
      <c r="Q20" s="262">
        <v>0.0</v>
      </c>
      <c r="R20" s="262">
        <v>0.0</v>
      </c>
      <c r="S20" s="262">
        <v>0.0</v>
      </c>
      <c r="T20" s="262">
        <v>0.0</v>
      </c>
      <c r="U20" s="262">
        <v>0.0</v>
      </c>
      <c r="V20" s="262">
        <v>0.0</v>
      </c>
      <c r="W20" s="262">
        <v>0.0</v>
      </c>
      <c r="X20" s="262">
        <v>0.0</v>
      </c>
      <c r="Y20" s="263">
        <f t="shared" si="2"/>
        <v>0</v>
      </c>
      <c r="Z20" s="264">
        <v>0.0</v>
      </c>
      <c r="AA20" s="265">
        <v>0.0</v>
      </c>
      <c r="AB20" s="265">
        <v>0.0</v>
      </c>
      <c r="AC20" s="262">
        <f t="shared" si="3"/>
        <v>0</v>
      </c>
      <c r="AD20" s="266" t="str">
        <f t="shared" ref="AD20:AE20" si="23">Z20/Y20</f>
        <v>#DIV/0!</v>
      </c>
      <c r="AE20" s="262" t="str">
        <f t="shared" si="23"/>
        <v>#DIV/0!</v>
      </c>
      <c r="AF20" s="262" t="str">
        <f t="shared" si="5"/>
        <v>#DIV/0!</v>
      </c>
      <c r="AG20" s="262" t="str">
        <f t="shared" si="6"/>
        <v>#DIV/0!</v>
      </c>
      <c r="AH20" s="267"/>
      <c r="AI20" s="268"/>
    </row>
    <row r="21" ht="63.0" customHeight="1">
      <c r="A21" s="252"/>
      <c r="B21" s="253"/>
      <c r="C21" s="254"/>
      <c r="D21" s="253"/>
      <c r="E21" s="271"/>
      <c r="F21" s="255"/>
      <c r="G21" s="255"/>
      <c r="H21" s="256"/>
      <c r="I21" s="269"/>
      <c r="J21" s="269"/>
      <c r="K21" s="270"/>
      <c r="L21" s="259"/>
      <c r="M21" s="260"/>
      <c r="N21" s="260"/>
      <c r="O21" s="260"/>
      <c r="P21" s="262">
        <v>0.0</v>
      </c>
      <c r="Q21" s="262">
        <v>0.0</v>
      </c>
      <c r="R21" s="262">
        <v>0.0</v>
      </c>
      <c r="S21" s="262">
        <v>0.0</v>
      </c>
      <c r="T21" s="262">
        <v>0.0</v>
      </c>
      <c r="U21" s="262">
        <v>0.0</v>
      </c>
      <c r="V21" s="262">
        <v>0.0</v>
      </c>
      <c r="W21" s="262">
        <v>0.0</v>
      </c>
      <c r="X21" s="262">
        <v>0.0</v>
      </c>
      <c r="Y21" s="263">
        <f t="shared" si="2"/>
        <v>0</v>
      </c>
      <c r="Z21" s="264">
        <v>0.0</v>
      </c>
      <c r="AA21" s="265">
        <v>0.0</v>
      </c>
      <c r="AB21" s="265">
        <v>0.0</v>
      </c>
      <c r="AC21" s="262">
        <f t="shared" si="3"/>
        <v>0</v>
      </c>
      <c r="AD21" s="266" t="str">
        <f t="shared" ref="AD21:AE21" si="24">Z21/Y21</f>
        <v>#DIV/0!</v>
      </c>
      <c r="AE21" s="262" t="str">
        <f t="shared" si="24"/>
        <v>#DIV/0!</v>
      </c>
      <c r="AF21" s="262" t="str">
        <f t="shared" si="5"/>
        <v>#DIV/0!</v>
      </c>
      <c r="AG21" s="262" t="str">
        <f t="shared" si="6"/>
        <v>#DIV/0!</v>
      </c>
      <c r="AH21" s="267"/>
      <c r="AI21" s="268"/>
    </row>
    <row r="22" ht="63.0" customHeight="1">
      <c r="A22" s="252"/>
      <c r="B22" s="253"/>
      <c r="C22" s="254"/>
      <c r="D22" s="253"/>
      <c r="E22" s="253"/>
      <c r="F22" s="255"/>
      <c r="G22" s="255"/>
      <c r="H22" s="256"/>
      <c r="I22" s="269"/>
      <c r="J22" s="269"/>
      <c r="K22" s="270"/>
      <c r="L22" s="259"/>
      <c r="M22" s="260"/>
      <c r="N22" s="260"/>
      <c r="O22" s="260"/>
      <c r="P22" s="262">
        <v>0.0</v>
      </c>
      <c r="Q22" s="262">
        <v>0.0</v>
      </c>
      <c r="R22" s="262">
        <v>0.0</v>
      </c>
      <c r="S22" s="261">
        <v>1.0</v>
      </c>
      <c r="T22" s="261">
        <v>1.0</v>
      </c>
      <c r="U22" s="262">
        <v>0.0</v>
      </c>
      <c r="V22" s="262">
        <v>0.0</v>
      </c>
      <c r="W22" s="262">
        <v>0.0</v>
      </c>
      <c r="X22" s="262">
        <v>0.0</v>
      </c>
      <c r="Y22" s="263">
        <f t="shared" si="2"/>
        <v>2</v>
      </c>
      <c r="Z22" s="264">
        <v>0.0</v>
      </c>
      <c r="AA22" s="265">
        <v>0.0</v>
      </c>
      <c r="AB22" s="265">
        <v>0.0</v>
      </c>
      <c r="AC22" s="262">
        <f t="shared" si="3"/>
        <v>8</v>
      </c>
      <c r="AD22" s="266">
        <f t="shared" ref="AD22:AE22" si="25">Z22/Y22</f>
        <v>0</v>
      </c>
      <c r="AE22" s="262" t="str">
        <f t="shared" si="25"/>
        <v>#DIV/0!</v>
      </c>
      <c r="AF22" s="262" t="str">
        <f t="shared" si="5"/>
        <v>#DIV/0!</v>
      </c>
      <c r="AG22" s="262" t="str">
        <f t="shared" si="6"/>
        <v>#DIV/0!</v>
      </c>
      <c r="AH22" s="267"/>
      <c r="AI22" s="294"/>
    </row>
    <row r="23" ht="63.0" customHeight="1">
      <c r="A23" s="252"/>
      <c r="B23" s="253"/>
      <c r="C23" s="254"/>
      <c r="D23" s="295"/>
      <c r="E23" s="295"/>
      <c r="F23" s="276"/>
      <c r="G23" s="276"/>
      <c r="H23" s="256"/>
      <c r="I23" s="277"/>
      <c r="J23" s="277"/>
      <c r="K23" s="278"/>
      <c r="L23" s="259"/>
      <c r="M23" s="260"/>
      <c r="N23" s="260"/>
      <c r="O23" s="260"/>
      <c r="P23" s="262">
        <v>0.0</v>
      </c>
      <c r="Q23" s="262">
        <v>0.0</v>
      </c>
      <c r="R23" s="262">
        <v>0.0</v>
      </c>
      <c r="S23" s="262">
        <v>0.0</v>
      </c>
      <c r="T23" s="262">
        <v>0.0</v>
      </c>
      <c r="U23" s="261">
        <v>1.0</v>
      </c>
      <c r="V23" s="261">
        <v>1.0</v>
      </c>
      <c r="W23" s="262">
        <v>0.0</v>
      </c>
      <c r="X23" s="262">
        <v>0.0</v>
      </c>
      <c r="Y23" s="263">
        <f t="shared" si="2"/>
        <v>2</v>
      </c>
      <c r="Z23" s="264">
        <v>2.0</v>
      </c>
      <c r="AA23" s="265">
        <v>3.0</v>
      </c>
      <c r="AB23" s="265">
        <v>7.0</v>
      </c>
      <c r="AC23" s="262">
        <f t="shared" si="3"/>
        <v>8</v>
      </c>
      <c r="AD23" s="266">
        <f t="shared" ref="AD23:AE23" si="26">Z23/Y23</f>
        <v>1</v>
      </c>
      <c r="AE23" s="262">
        <f t="shared" si="26"/>
        <v>1.5</v>
      </c>
      <c r="AF23" s="262">
        <f t="shared" si="5"/>
        <v>3.5</v>
      </c>
      <c r="AG23" s="262">
        <f t="shared" si="6"/>
        <v>0.4285714286</v>
      </c>
      <c r="AH23" s="296"/>
      <c r="AI23" s="268"/>
    </row>
    <row r="24" ht="25.5" customHeight="1">
      <c r="A24" s="297" t="s">
        <v>678</v>
      </c>
      <c r="B24" s="298"/>
      <c r="C24" s="299"/>
      <c r="D24" s="298"/>
      <c r="E24" s="298"/>
      <c r="F24" s="298"/>
      <c r="G24" s="298"/>
      <c r="H24" s="298"/>
      <c r="I24" s="298"/>
      <c r="J24" s="298"/>
      <c r="K24" s="300"/>
      <c r="L24" s="301"/>
      <c r="M24" s="301"/>
      <c r="N24" s="301"/>
      <c r="O24" s="301"/>
      <c r="P24" s="302">
        <f t="shared" ref="P24:V24" si="27">SUM(P2:P23)</f>
        <v>1</v>
      </c>
      <c r="Q24" s="302">
        <f t="shared" si="27"/>
        <v>3</v>
      </c>
      <c r="R24" s="302">
        <f t="shared" si="27"/>
        <v>1</v>
      </c>
      <c r="S24" s="302">
        <f t="shared" si="27"/>
        <v>3</v>
      </c>
      <c r="T24" s="302">
        <f t="shared" si="27"/>
        <v>2</v>
      </c>
      <c r="U24" s="302">
        <f t="shared" si="27"/>
        <v>4</v>
      </c>
      <c r="V24" s="302">
        <f t="shared" si="27"/>
        <v>3</v>
      </c>
      <c r="W24" s="302"/>
      <c r="X24" s="302">
        <f t="shared" ref="X24:AC24" si="28">SUM(X2:X23)</f>
        <v>0</v>
      </c>
      <c r="Y24" s="302">
        <f t="shared" si="28"/>
        <v>17</v>
      </c>
      <c r="Z24" s="302">
        <f t="shared" si="28"/>
        <v>9.5</v>
      </c>
      <c r="AA24" s="302">
        <f t="shared" si="28"/>
        <v>22</v>
      </c>
      <c r="AB24" s="302">
        <f t="shared" si="28"/>
        <v>50</v>
      </c>
      <c r="AC24" s="302">
        <f t="shared" si="28"/>
        <v>68</v>
      </c>
      <c r="AD24" s="303">
        <f t="shared" ref="AD24:AE24" si="29">Z24/Y24</f>
        <v>0.5588235294</v>
      </c>
      <c r="AE24" s="303">
        <f t="shared" si="29"/>
        <v>2.315789474</v>
      </c>
      <c r="AF24" s="303">
        <f t="shared" si="5"/>
        <v>5.263157895</v>
      </c>
      <c r="AG24" s="303">
        <f t="shared" si="6"/>
        <v>0.44</v>
      </c>
      <c r="AH24" s="304">
        <f>COUNTA(AH2:AH23)</f>
        <v>0</v>
      </c>
      <c r="AI24" s="304">
        <f>SUM(AI2:AI23)</f>
        <v>0</v>
      </c>
    </row>
    <row r="25" ht="63.0" customHeight="1">
      <c r="A25" s="252"/>
      <c r="B25" s="253"/>
      <c r="C25" s="254"/>
      <c r="D25" s="295"/>
      <c r="E25" s="305"/>
      <c r="F25" s="276"/>
      <c r="G25" s="276"/>
      <c r="H25" s="256"/>
      <c r="I25" s="277"/>
      <c r="J25" s="277"/>
      <c r="K25" s="278"/>
      <c r="L25" s="259"/>
      <c r="M25" s="260"/>
      <c r="N25" s="260"/>
      <c r="O25" s="260"/>
      <c r="P25" s="262">
        <v>0.0</v>
      </c>
      <c r="Q25" s="262">
        <v>0.0</v>
      </c>
      <c r="R25" s="262">
        <v>0.0</v>
      </c>
      <c r="S25" s="262">
        <v>0.0</v>
      </c>
      <c r="T25" s="262">
        <v>0.0</v>
      </c>
      <c r="U25" s="262">
        <v>0.0</v>
      </c>
      <c r="V25" s="262">
        <v>0.0</v>
      </c>
      <c r="W25" s="262">
        <v>0.0</v>
      </c>
      <c r="X25" s="262">
        <v>0.0</v>
      </c>
      <c r="Y25" s="263">
        <f t="shared" ref="Y25:Y46" si="31">sum(P25:X25)</f>
        <v>0</v>
      </c>
      <c r="Z25" s="264">
        <v>0.0</v>
      </c>
      <c r="AA25" s="265">
        <v>0.0</v>
      </c>
      <c r="AB25" s="265">
        <v>0.0</v>
      </c>
      <c r="AC25" s="262">
        <f t="shared" ref="AC25:AC40" si="32">Y25*4</f>
        <v>0</v>
      </c>
      <c r="AD25" s="266" t="str">
        <f t="shared" ref="AD25:AE25" si="30">Z25/Y25</f>
        <v>#DIV/0!</v>
      </c>
      <c r="AE25" s="262" t="str">
        <f t="shared" si="30"/>
        <v>#DIV/0!</v>
      </c>
      <c r="AF25" s="262" t="str">
        <f t="shared" si="5"/>
        <v>#DIV/0!</v>
      </c>
      <c r="AG25" s="262" t="str">
        <f t="shared" si="6"/>
        <v>#DIV/0!</v>
      </c>
      <c r="AH25" s="306"/>
      <c r="AI25" s="294"/>
    </row>
    <row r="26" ht="63.0" customHeight="1">
      <c r="A26" s="252"/>
      <c r="B26" s="253"/>
      <c r="C26" s="307"/>
      <c r="D26" s="295"/>
      <c r="E26" s="295"/>
      <c r="F26" s="276"/>
      <c r="G26" s="276"/>
      <c r="H26" s="256"/>
      <c r="I26" s="277"/>
      <c r="J26" s="277"/>
      <c r="K26" s="278"/>
      <c r="L26" s="259"/>
      <c r="M26" s="260"/>
      <c r="N26" s="260"/>
      <c r="O26" s="260"/>
      <c r="P26" s="261">
        <v>1.0</v>
      </c>
      <c r="Q26" s="261">
        <v>1.0</v>
      </c>
      <c r="R26" s="261">
        <v>1.0</v>
      </c>
      <c r="S26" s="262">
        <v>0.0</v>
      </c>
      <c r="T26" s="262">
        <v>0.0</v>
      </c>
      <c r="U26" s="261">
        <v>1.0</v>
      </c>
      <c r="V26" s="261">
        <v>1.0</v>
      </c>
      <c r="W26" s="262">
        <v>0.0</v>
      </c>
      <c r="X26" s="262">
        <v>0.0</v>
      </c>
      <c r="Y26" s="263">
        <f t="shared" si="31"/>
        <v>5</v>
      </c>
      <c r="Z26" s="264">
        <v>2.0</v>
      </c>
      <c r="AA26" s="265">
        <v>7.0</v>
      </c>
      <c r="AB26" s="265">
        <v>9.0</v>
      </c>
      <c r="AC26" s="262">
        <f t="shared" si="32"/>
        <v>20</v>
      </c>
      <c r="AD26" s="266">
        <f t="shared" ref="AD26:AE26" si="33">Z26/Y26</f>
        <v>0.4</v>
      </c>
      <c r="AE26" s="262">
        <f t="shared" si="33"/>
        <v>3.5</v>
      </c>
      <c r="AF26" s="262">
        <f t="shared" si="5"/>
        <v>4.5</v>
      </c>
      <c r="AG26" s="262">
        <f t="shared" si="6"/>
        <v>0.7777777778</v>
      </c>
      <c r="AH26" s="267"/>
      <c r="AI26" s="268"/>
    </row>
    <row r="27" ht="63.0" customHeight="1">
      <c r="A27" s="252"/>
      <c r="B27" s="253"/>
      <c r="C27" s="308"/>
      <c r="D27" s="309"/>
      <c r="E27" s="310"/>
      <c r="F27" s="311"/>
      <c r="G27" s="311"/>
      <c r="H27" s="256"/>
      <c r="I27" s="312"/>
      <c r="J27" s="312"/>
      <c r="K27" s="313"/>
      <c r="L27" s="259"/>
      <c r="M27" s="260"/>
      <c r="N27" s="260"/>
      <c r="O27" s="260"/>
      <c r="P27" s="262">
        <v>0.0</v>
      </c>
      <c r="Q27" s="262">
        <v>0.0</v>
      </c>
      <c r="R27" s="261">
        <v>1.0</v>
      </c>
      <c r="S27" s="262">
        <v>0.0</v>
      </c>
      <c r="T27" s="262">
        <v>0.0</v>
      </c>
      <c r="U27" s="262">
        <v>0.0</v>
      </c>
      <c r="V27" s="262">
        <v>0.0</v>
      </c>
      <c r="W27" s="262">
        <v>0.0</v>
      </c>
      <c r="X27" s="262">
        <v>0.0</v>
      </c>
      <c r="Y27" s="263">
        <f t="shared" si="31"/>
        <v>1</v>
      </c>
      <c r="Z27" s="264">
        <v>1.0</v>
      </c>
      <c r="AA27" s="265">
        <v>2.0</v>
      </c>
      <c r="AB27" s="265">
        <v>5.0</v>
      </c>
      <c r="AC27" s="262">
        <f t="shared" si="32"/>
        <v>4</v>
      </c>
      <c r="AD27" s="266">
        <f t="shared" ref="AD27:AE27" si="34">Z27/Y27</f>
        <v>1</v>
      </c>
      <c r="AE27" s="262">
        <f t="shared" si="34"/>
        <v>2</v>
      </c>
      <c r="AF27" s="262">
        <f t="shared" si="5"/>
        <v>5</v>
      </c>
      <c r="AG27" s="262">
        <f t="shared" si="6"/>
        <v>0.4</v>
      </c>
      <c r="AH27" s="267"/>
      <c r="AI27" s="268"/>
    </row>
    <row r="28" ht="63.0" customHeight="1">
      <c r="A28" s="252"/>
      <c r="B28" s="253"/>
      <c r="C28" s="254"/>
      <c r="D28" s="295"/>
      <c r="E28" s="305"/>
      <c r="F28" s="276"/>
      <c r="G28" s="276"/>
      <c r="H28" s="256"/>
      <c r="I28" s="277"/>
      <c r="J28" s="277"/>
      <c r="K28" s="278"/>
      <c r="L28" s="259"/>
      <c r="M28" s="260"/>
      <c r="N28" s="260"/>
      <c r="O28" s="260"/>
      <c r="P28" s="262">
        <v>0.0</v>
      </c>
      <c r="Q28" s="261">
        <v>1.0</v>
      </c>
      <c r="R28" s="262">
        <v>0.0</v>
      </c>
      <c r="S28" s="262">
        <v>0.0</v>
      </c>
      <c r="T28" s="262">
        <v>0.0</v>
      </c>
      <c r="U28" s="262">
        <v>0.0</v>
      </c>
      <c r="V28" s="262">
        <v>0.0</v>
      </c>
      <c r="W28" s="262">
        <v>0.0</v>
      </c>
      <c r="X28" s="262">
        <v>0.0</v>
      </c>
      <c r="Y28" s="263">
        <f t="shared" si="31"/>
        <v>1</v>
      </c>
      <c r="Z28" s="264">
        <v>1.0</v>
      </c>
      <c r="AA28" s="265">
        <v>5.0</v>
      </c>
      <c r="AB28" s="265">
        <v>11.0</v>
      </c>
      <c r="AC28" s="262">
        <f t="shared" si="32"/>
        <v>4</v>
      </c>
      <c r="AD28" s="266">
        <f t="shared" ref="AD28:AE28" si="35">Z28/Y28</f>
        <v>1</v>
      </c>
      <c r="AE28" s="262">
        <f t="shared" si="35"/>
        <v>5</v>
      </c>
      <c r="AF28" s="262">
        <f t="shared" si="5"/>
        <v>11</v>
      </c>
      <c r="AG28" s="262">
        <f t="shared" si="6"/>
        <v>0.4545454545</v>
      </c>
      <c r="AH28" s="267"/>
      <c r="AI28" s="268"/>
    </row>
    <row r="29" ht="63.0" customHeight="1">
      <c r="A29" s="252"/>
      <c r="B29" s="253"/>
      <c r="C29" s="254"/>
      <c r="D29" s="295"/>
      <c r="E29" s="305"/>
      <c r="F29" s="276"/>
      <c r="G29" s="276"/>
      <c r="H29" s="256"/>
      <c r="I29" s="277"/>
      <c r="J29" s="277"/>
      <c r="K29" s="278"/>
      <c r="L29" s="259"/>
      <c r="M29" s="260"/>
      <c r="N29" s="260"/>
      <c r="O29" s="260"/>
      <c r="P29" s="262">
        <v>0.0</v>
      </c>
      <c r="Q29" s="262">
        <v>0.0</v>
      </c>
      <c r="R29" s="262">
        <v>0.0</v>
      </c>
      <c r="S29" s="262">
        <v>0.0</v>
      </c>
      <c r="T29" s="262">
        <v>0.0</v>
      </c>
      <c r="U29" s="261">
        <v>1.0</v>
      </c>
      <c r="V29" s="262">
        <v>0.0</v>
      </c>
      <c r="W29" s="262">
        <v>0.0</v>
      </c>
      <c r="X29" s="262">
        <v>0.0</v>
      </c>
      <c r="Y29" s="263">
        <f t="shared" si="31"/>
        <v>1</v>
      </c>
      <c r="Z29" s="264">
        <v>2.0</v>
      </c>
      <c r="AA29" s="265">
        <v>9.0</v>
      </c>
      <c r="AB29" s="265">
        <v>15.0</v>
      </c>
      <c r="AC29" s="262">
        <f t="shared" si="32"/>
        <v>4</v>
      </c>
      <c r="AD29" s="266">
        <f t="shared" ref="AD29:AE29" si="36">Z29/Y29</f>
        <v>2</v>
      </c>
      <c r="AE29" s="262">
        <f t="shared" si="36"/>
        <v>4.5</v>
      </c>
      <c r="AF29" s="262">
        <f t="shared" si="5"/>
        <v>7.5</v>
      </c>
      <c r="AG29" s="262">
        <f t="shared" si="6"/>
        <v>0.6</v>
      </c>
      <c r="AH29" s="267"/>
      <c r="AI29" s="268"/>
    </row>
    <row r="30" ht="63.0" customHeight="1">
      <c r="A30" s="314"/>
      <c r="B30" s="295"/>
      <c r="C30" s="315"/>
      <c r="D30" s="295"/>
      <c r="E30" s="295"/>
      <c r="F30" s="276"/>
      <c r="G30" s="276"/>
      <c r="H30" s="256"/>
      <c r="I30" s="277"/>
      <c r="J30" s="277"/>
      <c r="K30" s="278"/>
      <c r="L30" s="259"/>
      <c r="M30" s="260"/>
      <c r="N30" s="260"/>
      <c r="O30" s="260"/>
      <c r="P30" s="262">
        <v>0.0</v>
      </c>
      <c r="Q30" s="262">
        <v>0.0</v>
      </c>
      <c r="R30" s="262">
        <v>0.0</v>
      </c>
      <c r="S30" s="262">
        <v>0.0</v>
      </c>
      <c r="T30" s="262">
        <v>0.0</v>
      </c>
      <c r="U30" s="261">
        <v>1.0</v>
      </c>
      <c r="V30" s="261">
        <v>1.0</v>
      </c>
      <c r="W30" s="262">
        <v>0.0</v>
      </c>
      <c r="X30" s="262">
        <v>0.0</v>
      </c>
      <c r="Y30" s="263">
        <f t="shared" si="31"/>
        <v>2</v>
      </c>
      <c r="Z30" s="264">
        <v>2.0</v>
      </c>
      <c r="AA30" s="265">
        <v>5.0</v>
      </c>
      <c r="AB30" s="265">
        <v>15.0</v>
      </c>
      <c r="AC30" s="262">
        <f t="shared" si="32"/>
        <v>8</v>
      </c>
      <c r="AD30" s="266">
        <f t="shared" ref="AD30:AE30" si="37">Z30/Y30</f>
        <v>1</v>
      </c>
      <c r="AE30" s="262">
        <f t="shared" si="37"/>
        <v>2.5</v>
      </c>
      <c r="AF30" s="262">
        <f t="shared" si="5"/>
        <v>7.5</v>
      </c>
      <c r="AG30" s="262">
        <f t="shared" si="6"/>
        <v>0.3333333333</v>
      </c>
      <c r="AH30" s="267"/>
      <c r="AI30" s="268"/>
    </row>
    <row r="31" ht="63.0" customHeight="1">
      <c r="A31" s="252"/>
      <c r="B31" s="253"/>
      <c r="C31" s="254"/>
      <c r="D31" s="295"/>
      <c r="E31" s="295"/>
      <c r="F31" s="276"/>
      <c r="G31" s="276"/>
      <c r="H31" s="256"/>
      <c r="I31" s="277"/>
      <c r="J31" s="277"/>
      <c r="K31" s="278"/>
      <c r="L31" s="259"/>
      <c r="M31" s="260"/>
      <c r="N31" s="260"/>
      <c r="O31" s="260"/>
      <c r="P31" s="262">
        <v>0.0</v>
      </c>
      <c r="Q31" s="262">
        <v>0.0</v>
      </c>
      <c r="R31" s="262">
        <v>0.0</v>
      </c>
      <c r="S31" s="261">
        <v>1.0</v>
      </c>
      <c r="T31" s="261">
        <v>1.0</v>
      </c>
      <c r="U31" s="261">
        <v>1.0</v>
      </c>
      <c r="V31" s="262">
        <v>0.0</v>
      </c>
      <c r="W31" s="262">
        <v>0.0</v>
      </c>
      <c r="X31" s="262">
        <v>0.0</v>
      </c>
      <c r="Y31" s="263">
        <f t="shared" si="31"/>
        <v>3</v>
      </c>
      <c r="Z31" s="264">
        <v>3.0</v>
      </c>
      <c r="AA31" s="265">
        <v>4.0</v>
      </c>
      <c r="AB31" s="265">
        <v>17.0</v>
      </c>
      <c r="AC31" s="262">
        <f t="shared" si="32"/>
        <v>12</v>
      </c>
      <c r="AD31" s="266">
        <f t="shared" ref="AD31:AE31" si="38">Z31/Y31</f>
        <v>1</v>
      </c>
      <c r="AE31" s="262">
        <f t="shared" si="38"/>
        <v>1.333333333</v>
      </c>
      <c r="AF31" s="262">
        <f t="shared" si="5"/>
        <v>5.666666667</v>
      </c>
      <c r="AG31" s="262">
        <f t="shared" si="6"/>
        <v>0.2352941176</v>
      </c>
      <c r="AH31" s="267"/>
      <c r="AI31" s="294"/>
    </row>
    <row r="32" ht="63.0" customHeight="1">
      <c r="A32" s="314"/>
      <c r="B32" s="295"/>
      <c r="C32" s="315"/>
      <c r="D32" s="295"/>
      <c r="E32" s="316"/>
      <c r="F32" s="317"/>
      <c r="G32" s="317"/>
      <c r="H32" s="256"/>
      <c r="I32" s="277"/>
      <c r="J32" s="277"/>
      <c r="K32" s="278"/>
      <c r="L32" s="259"/>
      <c r="M32" s="260"/>
      <c r="N32" s="260"/>
      <c r="O32" s="260"/>
      <c r="P32" s="262">
        <v>0.0</v>
      </c>
      <c r="Q32" s="262">
        <v>0.0</v>
      </c>
      <c r="R32" s="261">
        <v>1.0</v>
      </c>
      <c r="S32" s="261">
        <v>1.0</v>
      </c>
      <c r="T32" s="262">
        <v>0.0</v>
      </c>
      <c r="U32" s="262">
        <v>0.0</v>
      </c>
      <c r="V32" s="262">
        <v>0.0</v>
      </c>
      <c r="W32" s="262">
        <v>0.0</v>
      </c>
      <c r="X32" s="262">
        <v>0.0</v>
      </c>
      <c r="Y32" s="263">
        <f t="shared" si="31"/>
        <v>2</v>
      </c>
      <c r="Z32" s="264">
        <v>2.0</v>
      </c>
      <c r="AA32" s="265">
        <v>6.0</v>
      </c>
      <c r="AB32" s="265">
        <v>18.0</v>
      </c>
      <c r="AC32" s="262">
        <f t="shared" si="32"/>
        <v>8</v>
      </c>
      <c r="AD32" s="266">
        <f t="shared" ref="AD32:AE32" si="39">Z32/Y32</f>
        <v>1</v>
      </c>
      <c r="AE32" s="262">
        <f t="shared" si="39"/>
        <v>3</v>
      </c>
      <c r="AF32" s="262">
        <f t="shared" si="5"/>
        <v>9</v>
      </c>
      <c r="AG32" s="262">
        <f t="shared" si="6"/>
        <v>0.3333333333</v>
      </c>
      <c r="AH32" s="267"/>
      <c r="AI32" s="268"/>
    </row>
    <row r="33" ht="63.0" customHeight="1">
      <c r="A33" s="252"/>
      <c r="B33" s="253"/>
      <c r="C33" s="253"/>
      <c r="D33" s="315"/>
      <c r="E33" s="318"/>
      <c r="F33" s="317"/>
      <c r="G33" s="317"/>
      <c r="H33" s="256"/>
      <c r="I33" s="277"/>
      <c r="J33" s="277"/>
      <c r="K33" s="278"/>
      <c r="L33" s="259"/>
      <c r="M33" s="260"/>
      <c r="N33" s="260"/>
      <c r="O33" s="260"/>
      <c r="P33" s="262">
        <v>0.0</v>
      </c>
      <c r="Q33" s="262">
        <v>0.0</v>
      </c>
      <c r="R33" s="261">
        <v>1.0</v>
      </c>
      <c r="S33" s="261">
        <v>1.0</v>
      </c>
      <c r="T33" s="262">
        <v>0.0</v>
      </c>
      <c r="U33" s="262">
        <v>0.0</v>
      </c>
      <c r="V33" s="262">
        <v>0.0</v>
      </c>
      <c r="W33" s="262">
        <v>0.0</v>
      </c>
      <c r="X33" s="262">
        <v>0.0</v>
      </c>
      <c r="Y33" s="263">
        <f t="shared" si="31"/>
        <v>2</v>
      </c>
      <c r="Z33" s="264">
        <v>2.0</v>
      </c>
      <c r="AA33" s="265">
        <v>6.0</v>
      </c>
      <c r="AB33" s="265">
        <v>14.0</v>
      </c>
      <c r="AC33" s="262">
        <f t="shared" si="32"/>
        <v>8</v>
      </c>
      <c r="AD33" s="266">
        <f t="shared" ref="AD33:AE33" si="40">Z33/Y33</f>
        <v>1</v>
      </c>
      <c r="AE33" s="262">
        <f t="shared" si="40"/>
        <v>3</v>
      </c>
      <c r="AF33" s="262">
        <f t="shared" si="5"/>
        <v>7</v>
      </c>
      <c r="AG33" s="262">
        <f t="shared" si="6"/>
        <v>0.4285714286</v>
      </c>
      <c r="AH33" s="267"/>
      <c r="AI33" s="268"/>
    </row>
    <row r="34" ht="63.0" customHeight="1">
      <c r="A34" s="252"/>
      <c r="B34" s="253"/>
      <c r="C34" s="254"/>
      <c r="D34" s="295"/>
      <c r="E34" s="318"/>
      <c r="F34" s="317"/>
      <c r="G34" s="317"/>
      <c r="H34" s="256"/>
      <c r="I34" s="277"/>
      <c r="J34" s="277"/>
      <c r="K34" s="278"/>
      <c r="L34" s="259"/>
      <c r="M34" s="260"/>
      <c r="N34" s="260"/>
      <c r="O34" s="260"/>
      <c r="P34" s="261">
        <v>1.0</v>
      </c>
      <c r="Q34" s="262">
        <v>0.0</v>
      </c>
      <c r="R34" s="262">
        <v>0.0</v>
      </c>
      <c r="S34" s="262">
        <v>0.0</v>
      </c>
      <c r="T34" s="262">
        <v>0.0</v>
      </c>
      <c r="U34" s="262">
        <v>0.0</v>
      </c>
      <c r="V34" s="262">
        <v>0.0</v>
      </c>
      <c r="W34" s="262">
        <v>0.0</v>
      </c>
      <c r="X34" s="262">
        <v>0.0</v>
      </c>
      <c r="Y34" s="263">
        <f t="shared" si="31"/>
        <v>1</v>
      </c>
      <c r="Z34" s="264">
        <v>0.0</v>
      </c>
      <c r="AA34" s="265">
        <v>0.0</v>
      </c>
      <c r="AB34" s="265">
        <v>0.0</v>
      </c>
      <c r="AC34" s="262">
        <f t="shared" si="32"/>
        <v>4</v>
      </c>
      <c r="AD34" s="266">
        <f t="shared" ref="AD34:AE34" si="41">Z34/Y34</f>
        <v>0</v>
      </c>
      <c r="AE34" s="262" t="str">
        <f t="shared" si="41"/>
        <v>#DIV/0!</v>
      </c>
      <c r="AF34" s="262" t="str">
        <f t="shared" si="5"/>
        <v>#DIV/0!</v>
      </c>
      <c r="AG34" s="262" t="str">
        <f t="shared" si="6"/>
        <v>#DIV/0!</v>
      </c>
      <c r="AH34" s="267"/>
      <c r="AI34" s="268"/>
    </row>
    <row r="35" ht="63.0" customHeight="1">
      <c r="A35" s="252"/>
      <c r="B35" s="253"/>
      <c r="C35" s="254"/>
      <c r="D35" s="295"/>
      <c r="E35" s="318"/>
      <c r="F35" s="317"/>
      <c r="G35" s="317"/>
      <c r="H35" s="256"/>
      <c r="I35" s="277"/>
      <c r="J35" s="277"/>
      <c r="K35" s="278"/>
      <c r="L35" s="259"/>
      <c r="M35" s="260"/>
      <c r="N35" s="260"/>
      <c r="O35" s="260"/>
      <c r="P35" s="261">
        <v>1.0</v>
      </c>
      <c r="Q35" s="261">
        <v>0.0</v>
      </c>
      <c r="R35" s="262">
        <v>0.0</v>
      </c>
      <c r="S35" s="262">
        <v>0.0</v>
      </c>
      <c r="T35" s="262">
        <v>0.0</v>
      </c>
      <c r="U35" s="262">
        <v>0.0</v>
      </c>
      <c r="V35" s="262">
        <v>0.0</v>
      </c>
      <c r="W35" s="262">
        <v>0.0</v>
      </c>
      <c r="X35" s="262">
        <v>0.0</v>
      </c>
      <c r="Y35" s="263">
        <f t="shared" si="31"/>
        <v>1</v>
      </c>
      <c r="Z35" s="264">
        <v>0.0</v>
      </c>
      <c r="AA35" s="265">
        <v>0.0</v>
      </c>
      <c r="AB35" s="265">
        <v>0.0</v>
      </c>
      <c r="AC35" s="262">
        <f t="shared" si="32"/>
        <v>4</v>
      </c>
      <c r="AD35" s="266">
        <f t="shared" ref="AD35:AE35" si="42">Z35/Y35</f>
        <v>0</v>
      </c>
      <c r="AE35" s="262" t="str">
        <f t="shared" si="42"/>
        <v>#DIV/0!</v>
      </c>
      <c r="AF35" s="262" t="str">
        <f t="shared" si="5"/>
        <v>#DIV/0!</v>
      </c>
      <c r="AG35" s="262" t="str">
        <f t="shared" si="6"/>
        <v>#DIV/0!</v>
      </c>
      <c r="AH35" s="267"/>
      <c r="AI35" s="268"/>
    </row>
    <row r="36" ht="63.0" customHeight="1">
      <c r="A36" s="252"/>
      <c r="B36" s="253"/>
      <c r="C36" s="254"/>
      <c r="D36" s="295"/>
      <c r="E36" s="295"/>
      <c r="F36" s="276"/>
      <c r="G36" s="276"/>
      <c r="H36" s="256"/>
      <c r="I36" s="277"/>
      <c r="J36" s="277"/>
      <c r="K36" s="278"/>
      <c r="L36" s="259"/>
      <c r="M36" s="260"/>
      <c r="N36" s="260"/>
      <c r="O36" s="260"/>
      <c r="P36" s="262">
        <v>0.0</v>
      </c>
      <c r="Q36" s="262">
        <v>0.0</v>
      </c>
      <c r="R36" s="262">
        <v>0.0</v>
      </c>
      <c r="S36" s="262">
        <v>0.0</v>
      </c>
      <c r="T36" s="262">
        <v>0.0</v>
      </c>
      <c r="U36" s="262">
        <v>0.0</v>
      </c>
      <c r="V36" s="261">
        <v>1.0</v>
      </c>
      <c r="W36" s="262">
        <v>0.0</v>
      </c>
      <c r="X36" s="262">
        <v>0.0</v>
      </c>
      <c r="Y36" s="263">
        <f t="shared" si="31"/>
        <v>1</v>
      </c>
      <c r="Z36" s="264">
        <v>0.0</v>
      </c>
      <c r="AA36" s="265">
        <v>0.0</v>
      </c>
      <c r="AB36" s="265">
        <v>0.0</v>
      </c>
      <c r="AC36" s="262">
        <f t="shared" si="32"/>
        <v>4</v>
      </c>
      <c r="AD36" s="266">
        <f t="shared" ref="AD36:AE36" si="43">Z36/Y36</f>
        <v>0</v>
      </c>
      <c r="AE36" s="262" t="str">
        <f t="shared" si="43"/>
        <v>#DIV/0!</v>
      </c>
      <c r="AF36" s="262" t="str">
        <f t="shared" si="5"/>
        <v>#DIV/0!</v>
      </c>
      <c r="AG36" s="262" t="str">
        <f t="shared" si="6"/>
        <v>#DIV/0!</v>
      </c>
      <c r="AH36" s="267"/>
      <c r="AI36" s="268"/>
    </row>
    <row r="37" ht="63.0" customHeight="1">
      <c r="A37" s="252"/>
      <c r="B37" s="253"/>
      <c r="C37" s="254"/>
      <c r="D37" s="295"/>
      <c r="E37" s="305"/>
      <c r="F37" s="276"/>
      <c r="G37" s="276"/>
      <c r="H37" s="256"/>
      <c r="I37" s="277"/>
      <c r="J37" s="277"/>
      <c r="K37" s="278"/>
      <c r="L37" s="259"/>
      <c r="M37" s="260"/>
      <c r="N37" s="260"/>
      <c r="O37" s="260"/>
      <c r="P37" s="262">
        <v>0.0</v>
      </c>
      <c r="Q37" s="262">
        <v>0.0</v>
      </c>
      <c r="R37" s="262">
        <v>0.0</v>
      </c>
      <c r="S37" s="262">
        <v>0.0</v>
      </c>
      <c r="T37" s="262">
        <v>0.0</v>
      </c>
      <c r="U37" s="262">
        <v>0.0</v>
      </c>
      <c r="V37" s="262">
        <v>0.0</v>
      </c>
      <c r="W37" s="262">
        <v>0.0</v>
      </c>
      <c r="X37" s="262">
        <v>0.0</v>
      </c>
      <c r="Y37" s="263">
        <f t="shared" si="31"/>
        <v>0</v>
      </c>
      <c r="Z37" s="264">
        <v>0.0</v>
      </c>
      <c r="AA37" s="265">
        <v>0.0</v>
      </c>
      <c r="AB37" s="265">
        <v>0.0</v>
      </c>
      <c r="AC37" s="262">
        <f t="shared" si="32"/>
        <v>0</v>
      </c>
      <c r="AD37" s="266" t="str">
        <f t="shared" ref="AD37:AE37" si="44">Z37/Y37</f>
        <v>#DIV/0!</v>
      </c>
      <c r="AE37" s="262" t="str">
        <f t="shared" si="44"/>
        <v>#DIV/0!</v>
      </c>
      <c r="AF37" s="262" t="str">
        <f t="shared" si="5"/>
        <v>#DIV/0!</v>
      </c>
      <c r="AG37" s="262" t="str">
        <f t="shared" si="6"/>
        <v>#DIV/0!</v>
      </c>
      <c r="AH37" s="267"/>
      <c r="AI37" s="268"/>
    </row>
    <row r="38" ht="63.0" customHeight="1">
      <c r="A38" s="252"/>
      <c r="B38" s="253"/>
      <c r="C38" s="254"/>
      <c r="D38" s="295"/>
      <c r="E38" s="305"/>
      <c r="F38" s="276"/>
      <c r="G38" s="276"/>
      <c r="H38" s="256"/>
      <c r="I38" s="277"/>
      <c r="J38" s="277"/>
      <c r="K38" s="278"/>
      <c r="L38" s="259"/>
      <c r="M38" s="260"/>
      <c r="N38" s="260"/>
      <c r="O38" s="260"/>
      <c r="P38" s="262">
        <v>0.0</v>
      </c>
      <c r="Q38" s="262">
        <v>0.0</v>
      </c>
      <c r="R38" s="262">
        <v>0.0</v>
      </c>
      <c r="S38" s="262">
        <v>0.0</v>
      </c>
      <c r="T38" s="261">
        <v>1.0</v>
      </c>
      <c r="U38" s="261">
        <v>1.0</v>
      </c>
      <c r="V38" s="262">
        <v>0.0</v>
      </c>
      <c r="W38" s="262">
        <v>0.0</v>
      </c>
      <c r="X38" s="262">
        <v>0.0</v>
      </c>
      <c r="Y38" s="263">
        <f t="shared" si="31"/>
        <v>2</v>
      </c>
      <c r="Z38" s="264">
        <v>0.0</v>
      </c>
      <c r="AA38" s="265">
        <v>0.0</v>
      </c>
      <c r="AB38" s="265">
        <v>0.0</v>
      </c>
      <c r="AC38" s="262">
        <f t="shared" si="32"/>
        <v>8</v>
      </c>
      <c r="AD38" s="266">
        <f t="shared" ref="AD38:AE38" si="45">Z38/Y38</f>
        <v>0</v>
      </c>
      <c r="AE38" s="262" t="str">
        <f t="shared" si="45"/>
        <v>#DIV/0!</v>
      </c>
      <c r="AF38" s="262" t="str">
        <f t="shared" si="5"/>
        <v>#DIV/0!</v>
      </c>
      <c r="AG38" s="262" t="str">
        <f t="shared" si="6"/>
        <v>#DIV/0!</v>
      </c>
      <c r="AH38" s="267"/>
      <c r="AI38" s="268"/>
    </row>
    <row r="39" ht="63.0" customHeight="1">
      <c r="A39" s="252"/>
      <c r="B39" s="253"/>
      <c r="C39" s="254"/>
      <c r="D39" s="295"/>
      <c r="E39" s="295"/>
      <c r="F39" s="276"/>
      <c r="G39" s="276"/>
      <c r="H39" s="256"/>
      <c r="I39" s="277"/>
      <c r="J39" s="277"/>
      <c r="K39" s="278"/>
      <c r="L39" s="259"/>
      <c r="M39" s="260"/>
      <c r="N39" s="260"/>
      <c r="O39" s="260"/>
      <c r="P39" s="261">
        <v>1.0</v>
      </c>
      <c r="Q39" s="261">
        <v>1.0</v>
      </c>
      <c r="R39" s="262">
        <v>0.0</v>
      </c>
      <c r="S39" s="262">
        <v>0.0</v>
      </c>
      <c r="T39" s="262">
        <v>0.0</v>
      </c>
      <c r="U39" s="261">
        <v>1.0</v>
      </c>
      <c r="V39" s="262">
        <v>0.0</v>
      </c>
      <c r="W39" s="262">
        <v>0.0</v>
      </c>
      <c r="X39" s="262">
        <v>0.0</v>
      </c>
      <c r="Y39" s="263">
        <f t="shared" si="31"/>
        <v>3</v>
      </c>
      <c r="Z39" s="264">
        <v>2.0</v>
      </c>
      <c r="AA39" s="265">
        <v>5.0</v>
      </c>
      <c r="AB39" s="265">
        <v>12.0</v>
      </c>
      <c r="AC39" s="262">
        <f t="shared" si="32"/>
        <v>12</v>
      </c>
      <c r="AD39" s="266">
        <f t="shared" ref="AD39:AE39" si="46">Z39/Y39</f>
        <v>0.6666666667</v>
      </c>
      <c r="AE39" s="262">
        <f t="shared" si="46"/>
        <v>2.5</v>
      </c>
      <c r="AF39" s="262">
        <f t="shared" si="5"/>
        <v>6</v>
      </c>
      <c r="AG39" s="262">
        <f t="shared" si="6"/>
        <v>0.4166666667</v>
      </c>
      <c r="AH39" s="267"/>
      <c r="AI39" s="268"/>
    </row>
    <row r="40" ht="63.0" customHeight="1">
      <c r="A40" s="252"/>
      <c r="B40" s="253"/>
      <c r="C40" s="254"/>
      <c r="D40" s="295"/>
      <c r="E40" s="295"/>
      <c r="F40" s="276"/>
      <c r="G40" s="276"/>
      <c r="H40" s="256"/>
      <c r="I40" s="277"/>
      <c r="J40" s="277"/>
      <c r="K40" s="278"/>
      <c r="L40" s="259"/>
      <c r="M40" s="260"/>
      <c r="N40" s="260"/>
      <c r="O40" s="260"/>
      <c r="P40" s="262">
        <v>0.0</v>
      </c>
      <c r="Q40" s="262">
        <v>0.0</v>
      </c>
      <c r="R40" s="262">
        <v>0.0</v>
      </c>
      <c r="S40" s="262">
        <v>0.0</v>
      </c>
      <c r="T40" s="261">
        <v>0.0</v>
      </c>
      <c r="U40" s="262">
        <v>0.0</v>
      </c>
      <c r="V40" s="262">
        <v>0.0</v>
      </c>
      <c r="W40" s="262">
        <v>0.0</v>
      </c>
      <c r="X40" s="262">
        <v>0.0</v>
      </c>
      <c r="Y40" s="263">
        <f t="shared" si="31"/>
        <v>0</v>
      </c>
      <c r="Z40" s="264">
        <v>0.0</v>
      </c>
      <c r="AA40" s="265">
        <v>0.0</v>
      </c>
      <c r="AB40" s="265">
        <v>0.0</v>
      </c>
      <c r="AC40" s="262">
        <f t="shared" si="32"/>
        <v>0</v>
      </c>
      <c r="AD40" s="266" t="str">
        <f t="shared" ref="AD40:AE40" si="47">Z40/Y40</f>
        <v>#DIV/0!</v>
      </c>
      <c r="AE40" s="262" t="str">
        <f t="shared" si="47"/>
        <v>#DIV/0!</v>
      </c>
      <c r="AF40" s="262" t="str">
        <f t="shared" si="5"/>
        <v>#DIV/0!</v>
      </c>
      <c r="AG40" s="262" t="str">
        <f t="shared" si="6"/>
        <v>#DIV/0!</v>
      </c>
      <c r="AH40" s="267"/>
      <c r="AI40" s="268"/>
    </row>
    <row r="41" ht="63.0" customHeight="1">
      <c r="A41" s="252"/>
      <c r="B41" s="253"/>
      <c r="C41" s="254"/>
      <c r="D41" s="295"/>
      <c r="E41" s="305"/>
      <c r="F41" s="276"/>
      <c r="G41" s="276"/>
      <c r="H41" s="256"/>
      <c r="I41" s="277"/>
      <c r="J41" s="277"/>
      <c r="K41" s="278"/>
      <c r="L41" s="259"/>
      <c r="M41" s="260"/>
      <c r="N41" s="260"/>
      <c r="O41" s="260"/>
      <c r="P41" s="262">
        <v>0.0</v>
      </c>
      <c r="Q41" s="262">
        <v>0.0</v>
      </c>
      <c r="R41" s="261">
        <v>1.0</v>
      </c>
      <c r="S41" s="262">
        <v>0.0</v>
      </c>
      <c r="T41" s="262">
        <v>0.0</v>
      </c>
      <c r="U41" s="262">
        <v>0.0</v>
      </c>
      <c r="V41" s="262">
        <v>0.0</v>
      </c>
      <c r="W41" s="262">
        <v>0.0</v>
      </c>
      <c r="X41" s="262">
        <v>0.0</v>
      </c>
      <c r="Y41" s="263">
        <f t="shared" si="31"/>
        <v>1</v>
      </c>
      <c r="Z41" s="264">
        <v>0.0</v>
      </c>
      <c r="AA41" s="265">
        <v>0.0</v>
      </c>
      <c r="AB41" s="265">
        <v>0.0</v>
      </c>
      <c r="AC41" s="261">
        <v>0.0</v>
      </c>
      <c r="AD41" s="266">
        <f t="shared" ref="AD41:AE41" si="48">Z41/Y41</f>
        <v>0</v>
      </c>
      <c r="AE41" s="262" t="str">
        <f t="shared" si="48"/>
        <v>#DIV/0!</v>
      </c>
      <c r="AF41" s="262" t="str">
        <f t="shared" si="5"/>
        <v>#DIV/0!</v>
      </c>
      <c r="AG41" s="262" t="str">
        <f t="shared" si="6"/>
        <v>#DIV/0!</v>
      </c>
      <c r="AH41" s="267"/>
      <c r="AI41" s="268"/>
    </row>
    <row r="42" ht="63.0" customHeight="1">
      <c r="A42" s="319"/>
      <c r="B42" s="320"/>
      <c r="C42" s="321"/>
      <c r="D42" s="320"/>
      <c r="E42" s="320"/>
      <c r="F42" s="322"/>
      <c r="G42" s="322"/>
      <c r="H42" s="256"/>
      <c r="I42" s="323"/>
      <c r="J42" s="323"/>
      <c r="K42" s="324"/>
      <c r="L42" s="325"/>
      <c r="M42" s="326"/>
      <c r="N42" s="326"/>
      <c r="O42" s="326"/>
      <c r="P42" s="262">
        <v>0.0</v>
      </c>
      <c r="Q42" s="262">
        <v>0.0</v>
      </c>
      <c r="R42" s="262">
        <v>0.0</v>
      </c>
      <c r="S42" s="262">
        <v>0.0</v>
      </c>
      <c r="T42" s="262">
        <v>0.0</v>
      </c>
      <c r="U42" s="262">
        <v>0.0</v>
      </c>
      <c r="V42" s="262">
        <v>0.0</v>
      </c>
      <c r="W42" s="262">
        <v>0.0</v>
      </c>
      <c r="X42" s="262">
        <v>0.0</v>
      </c>
      <c r="Y42" s="263">
        <f t="shared" si="31"/>
        <v>0</v>
      </c>
      <c r="Z42" s="327">
        <v>0.0</v>
      </c>
      <c r="AA42" s="328">
        <v>0.0</v>
      </c>
      <c r="AB42" s="328">
        <v>0.0</v>
      </c>
      <c r="AC42" s="262">
        <f t="shared" ref="AC42:AC46" si="50">Y42*4</f>
        <v>0</v>
      </c>
      <c r="AD42" s="266" t="str">
        <f t="shared" ref="AD42:AE42" si="49">Z42/Y42</f>
        <v>#DIV/0!</v>
      </c>
      <c r="AE42" s="262" t="str">
        <f t="shared" si="49"/>
        <v>#DIV/0!</v>
      </c>
      <c r="AF42" s="262" t="str">
        <f t="shared" si="5"/>
        <v>#DIV/0!</v>
      </c>
      <c r="AG42" s="262" t="str">
        <f t="shared" si="6"/>
        <v>#DIV/0!</v>
      </c>
      <c r="AH42" s="267"/>
      <c r="AI42" s="329"/>
    </row>
    <row r="43" ht="63.0" customHeight="1">
      <c r="A43" s="330"/>
      <c r="B43" s="331"/>
      <c r="C43" s="332"/>
      <c r="D43" s="320"/>
      <c r="E43" s="333"/>
      <c r="F43" s="322"/>
      <c r="G43" s="322"/>
      <c r="H43" s="256"/>
      <c r="I43" s="323"/>
      <c r="J43" s="323"/>
      <c r="K43" s="324"/>
      <c r="L43" s="325"/>
      <c r="M43" s="326"/>
      <c r="N43" s="326"/>
      <c r="O43" s="326"/>
      <c r="P43" s="262">
        <v>0.0</v>
      </c>
      <c r="Q43" s="262">
        <v>0.0</v>
      </c>
      <c r="R43" s="262">
        <v>0.0</v>
      </c>
      <c r="S43" s="262">
        <v>0.0</v>
      </c>
      <c r="T43" s="262">
        <v>0.0</v>
      </c>
      <c r="U43" s="262">
        <v>0.0</v>
      </c>
      <c r="V43" s="261">
        <v>1.0</v>
      </c>
      <c r="W43" s="262">
        <v>0.0</v>
      </c>
      <c r="X43" s="262">
        <v>0.0</v>
      </c>
      <c r="Y43" s="263">
        <f t="shared" si="31"/>
        <v>1</v>
      </c>
      <c r="Z43" s="327">
        <v>0.0</v>
      </c>
      <c r="AA43" s="328">
        <v>0.0</v>
      </c>
      <c r="AB43" s="328">
        <v>0.0</v>
      </c>
      <c r="AC43" s="262">
        <f t="shared" si="50"/>
        <v>4</v>
      </c>
      <c r="AD43" s="266">
        <f t="shared" ref="AD43:AE43" si="51">Z43/Y43</f>
        <v>0</v>
      </c>
      <c r="AE43" s="262" t="str">
        <f t="shared" si="51"/>
        <v>#DIV/0!</v>
      </c>
      <c r="AF43" s="262" t="str">
        <f t="shared" si="5"/>
        <v>#DIV/0!</v>
      </c>
      <c r="AG43" s="262" t="str">
        <f t="shared" si="6"/>
        <v>#DIV/0!</v>
      </c>
      <c r="AH43" s="267"/>
      <c r="AI43" s="329"/>
    </row>
    <row r="44" ht="63.0" customHeight="1">
      <c r="A44" s="252"/>
      <c r="B44" s="253"/>
      <c r="C44" s="254"/>
      <c r="D44" s="295"/>
      <c r="E44" s="305"/>
      <c r="F44" s="276"/>
      <c r="G44" s="276"/>
      <c r="H44" s="256"/>
      <c r="I44" s="277"/>
      <c r="J44" s="277"/>
      <c r="K44" s="278"/>
      <c r="L44" s="259"/>
      <c r="M44" s="260"/>
      <c r="N44" s="260"/>
      <c r="O44" s="260"/>
      <c r="P44" s="262">
        <v>0.0</v>
      </c>
      <c r="Q44" s="262">
        <v>0.0</v>
      </c>
      <c r="R44" s="262">
        <v>0.0</v>
      </c>
      <c r="S44" s="262">
        <v>0.0</v>
      </c>
      <c r="T44" s="262">
        <v>0.0</v>
      </c>
      <c r="U44" s="262">
        <v>0.0</v>
      </c>
      <c r="V44" s="262">
        <v>0.0</v>
      </c>
      <c r="W44" s="262">
        <v>0.0</v>
      </c>
      <c r="X44" s="262">
        <v>0.0</v>
      </c>
      <c r="Y44" s="263">
        <f t="shared" si="31"/>
        <v>0</v>
      </c>
      <c r="Z44" s="264">
        <v>0.0</v>
      </c>
      <c r="AA44" s="265">
        <v>0.0</v>
      </c>
      <c r="AB44" s="265">
        <v>0.0</v>
      </c>
      <c r="AC44" s="262">
        <f t="shared" si="50"/>
        <v>0</v>
      </c>
      <c r="AD44" s="266" t="str">
        <f t="shared" ref="AD44:AE44" si="52">Z44/Y44</f>
        <v>#DIV/0!</v>
      </c>
      <c r="AE44" s="262" t="str">
        <f t="shared" si="52"/>
        <v>#DIV/0!</v>
      </c>
      <c r="AF44" s="262" t="str">
        <f t="shared" si="5"/>
        <v>#DIV/0!</v>
      </c>
      <c r="AG44" s="262" t="str">
        <f t="shared" si="6"/>
        <v>#DIV/0!</v>
      </c>
      <c r="AH44" s="267"/>
      <c r="AI44" s="268"/>
    </row>
    <row r="45" ht="63.0" customHeight="1">
      <c r="A45" s="272"/>
      <c r="B45" s="273"/>
      <c r="C45" s="274"/>
      <c r="D45" s="275"/>
      <c r="E45" s="273"/>
      <c r="F45" s="255"/>
      <c r="G45" s="255"/>
      <c r="H45" s="256"/>
      <c r="I45" s="269"/>
      <c r="J45" s="269"/>
      <c r="K45" s="270"/>
      <c r="L45" s="259"/>
      <c r="M45" s="259"/>
      <c r="N45" s="259"/>
      <c r="O45" s="260"/>
      <c r="P45" s="262">
        <v>0.0</v>
      </c>
      <c r="Q45" s="262">
        <v>0.0</v>
      </c>
      <c r="R45" s="262">
        <v>0.0</v>
      </c>
      <c r="S45" s="262">
        <v>0.0</v>
      </c>
      <c r="T45" s="262">
        <v>0.0</v>
      </c>
      <c r="U45" s="262">
        <v>0.0</v>
      </c>
      <c r="V45" s="262">
        <v>0.0</v>
      </c>
      <c r="W45" s="262">
        <v>0.0</v>
      </c>
      <c r="X45" s="262">
        <v>0.0</v>
      </c>
      <c r="Y45" s="263">
        <f t="shared" si="31"/>
        <v>0</v>
      </c>
      <c r="Z45" s="264"/>
      <c r="AA45" s="265"/>
      <c r="AB45" s="265"/>
      <c r="AC45" s="334">
        <f t="shared" si="50"/>
        <v>0</v>
      </c>
      <c r="AD45" s="335" t="str">
        <f t="shared" ref="AD45:AE45" si="53">Z45/Y45</f>
        <v>#DIV/0!</v>
      </c>
      <c r="AE45" s="334" t="str">
        <f t="shared" si="53"/>
        <v>#DIV/0!</v>
      </c>
      <c r="AF45" s="334" t="str">
        <f t="shared" si="5"/>
        <v>#DIV/0!</v>
      </c>
      <c r="AG45" s="334" t="str">
        <f t="shared" si="6"/>
        <v>#DIV/0!</v>
      </c>
      <c r="AH45" s="267"/>
      <c r="AI45" s="268"/>
    </row>
    <row r="46" ht="63.0" customHeight="1">
      <c r="A46" s="272"/>
      <c r="B46" s="273"/>
      <c r="C46" s="274"/>
      <c r="D46" s="273"/>
      <c r="E46" s="336"/>
      <c r="F46" s="337"/>
      <c r="G46" s="337"/>
      <c r="H46" s="256"/>
      <c r="I46" s="277"/>
      <c r="J46" s="277"/>
      <c r="K46" s="278"/>
      <c r="L46" s="259"/>
      <c r="M46" s="260"/>
      <c r="N46" s="260"/>
      <c r="O46" s="260"/>
      <c r="P46" s="261">
        <v>0.0</v>
      </c>
      <c r="Q46" s="261">
        <v>0.0</v>
      </c>
      <c r="R46" s="261">
        <v>0.0</v>
      </c>
      <c r="S46" s="261">
        <v>0.0</v>
      </c>
      <c r="T46" s="262">
        <v>0.0</v>
      </c>
      <c r="U46" s="261">
        <v>0.0</v>
      </c>
      <c r="V46" s="261">
        <v>0.0</v>
      </c>
      <c r="W46" s="262">
        <v>0.0</v>
      </c>
      <c r="X46" s="262">
        <v>0.0</v>
      </c>
      <c r="Y46" s="263">
        <f t="shared" si="31"/>
        <v>0</v>
      </c>
      <c r="Z46" s="264"/>
      <c r="AA46" s="265"/>
      <c r="AB46" s="265"/>
      <c r="AC46" s="262">
        <f t="shared" si="50"/>
        <v>0</v>
      </c>
      <c r="AD46" s="266" t="str">
        <f t="shared" ref="AD46:AE46" si="54">Z46/Y46</f>
        <v>#DIV/0!</v>
      </c>
      <c r="AE46" s="262" t="str">
        <f t="shared" si="54"/>
        <v>#DIV/0!</v>
      </c>
      <c r="AF46" s="262" t="str">
        <f t="shared" si="5"/>
        <v>#DIV/0!</v>
      </c>
      <c r="AG46" s="262" t="str">
        <f t="shared" si="6"/>
        <v>#DIV/0!</v>
      </c>
      <c r="AH46" s="267"/>
      <c r="AI46" s="268"/>
    </row>
    <row r="47" ht="25.5" customHeight="1">
      <c r="A47" s="297" t="s">
        <v>679</v>
      </c>
      <c r="B47" s="298"/>
      <c r="C47" s="299"/>
      <c r="D47" s="298"/>
      <c r="E47" s="298"/>
      <c r="F47" s="298"/>
      <c r="G47" s="298"/>
      <c r="H47" s="298"/>
      <c r="I47" s="298"/>
      <c r="J47" s="298"/>
      <c r="K47" s="300"/>
      <c r="L47" s="301"/>
      <c r="M47" s="301"/>
      <c r="N47" s="301"/>
      <c r="O47" s="301"/>
      <c r="P47" s="302">
        <f t="shared" ref="P47:V47" si="55">SUM(P25:P46)</f>
        <v>4</v>
      </c>
      <c r="Q47" s="302">
        <f t="shared" si="55"/>
        <v>3</v>
      </c>
      <c r="R47" s="302">
        <f t="shared" si="55"/>
        <v>5</v>
      </c>
      <c r="S47" s="302">
        <f t="shared" si="55"/>
        <v>3</v>
      </c>
      <c r="T47" s="302">
        <f t="shared" si="55"/>
        <v>2</v>
      </c>
      <c r="U47" s="302">
        <f t="shared" si="55"/>
        <v>6</v>
      </c>
      <c r="V47" s="302">
        <f t="shared" si="55"/>
        <v>4</v>
      </c>
      <c r="W47" s="302"/>
      <c r="X47" s="302">
        <f t="shared" ref="X47:AC47" si="56">SUM(X25:X46)</f>
        <v>0</v>
      </c>
      <c r="Y47" s="302">
        <f t="shared" si="56"/>
        <v>27</v>
      </c>
      <c r="Z47" s="302">
        <f t="shared" si="56"/>
        <v>17</v>
      </c>
      <c r="AA47" s="302">
        <f t="shared" si="56"/>
        <v>49</v>
      </c>
      <c r="AB47" s="302">
        <f t="shared" si="56"/>
        <v>116</v>
      </c>
      <c r="AC47" s="302">
        <f t="shared" si="56"/>
        <v>104</v>
      </c>
      <c r="AD47" s="303">
        <f t="shared" ref="AD47:AE47" si="57">Z47/Y47</f>
        <v>0.6296296296</v>
      </c>
      <c r="AE47" s="303">
        <f t="shared" si="57"/>
        <v>2.882352941</v>
      </c>
      <c r="AF47" s="303">
        <f t="shared" si="5"/>
        <v>6.823529412</v>
      </c>
      <c r="AG47" s="303">
        <f t="shared" si="6"/>
        <v>0.4224137931</v>
      </c>
      <c r="AH47" s="304">
        <f>COUNTA(AH25:AH46)</f>
        <v>0</v>
      </c>
      <c r="AI47" s="304">
        <f>SUM(AI27:AI46)</f>
        <v>0</v>
      </c>
    </row>
    <row r="48" ht="25.5" customHeight="1">
      <c r="A48" s="338" t="s">
        <v>680</v>
      </c>
      <c r="B48" s="339"/>
      <c r="C48" s="340"/>
      <c r="D48" s="339"/>
      <c r="E48" s="339"/>
      <c r="F48" s="339"/>
      <c r="G48" s="339"/>
      <c r="H48" s="339"/>
      <c r="I48" s="339"/>
      <c r="J48" s="339"/>
      <c r="K48" s="341"/>
      <c r="L48" s="342"/>
      <c r="M48" s="342"/>
      <c r="N48" s="342"/>
      <c r="O48" s="342"/>
      <c r="P48" s="343">
        <f t="shared" ref="P48:V48" si="58">sum(P24,P47)</f>
        <v>5</v>
      </c>
      <c r="Q48" s="343">
        <f t="shared" si="58"/>
        <v>6</v>
      </c>
      <c r="R48" s="343">
        <f t="shared" si="58"/>
        <v>6</v>
      </c>
      <c r="S48" s="343">
        <f t="shared" si="58"/>
        <v>6</v>
      </c>
      <c r="T48" s="343">
        <f t="shared" si="58"/>
        <v>4</v>
      </c>
      <c r="U48" s="343">
        <f t="shared" si="58"/>
        <v>10</v>
      </c>
      <c r="V48" s="343">
        <f t="shared" si="58"/>
        <v>7</v>
      </c>
      <c r="W48" s="343"/>
      <c r="X48" s="343">
        <f t="shared" ref="X48:AB48" si="59">sum(X24,X47)</f>
        <v>0</v>
      </c>
      <c r="Y48" s="343">
        <f t="shared" si="59"/>
        <v>44</v>
      </c>
      <c r="Z48" s="344">
        <f t="shared" si="59"/>
        <v>26.5</v>
      </c>
      <c r="AA48" s="344">
        <f t="shared" si="59"/>
        <v>71</v>
      </c>
      <c r="AB48" s="344">
        <f t="shared" si="59"/>
        <v>166</v>
      </c>
      <c r="AC48" s="343">
        <f>sum(AC2:AC46)</f>
        <v>240</v>
      </c>
      <c r="AD48" s="343">
        <f t="shared" ref="AD48:AE48" si="60">Z48/Y48</f>
        <v>0.6022727273</v>
      </c>
      <c r="AE48" s="343">
        <f t="shared" si="60"/>
        <v>2.679245283</v>
      </c>
      <c r="AF48" s="343">
        <f t="shared" si="5"/>
        <v>6.264150943</v>
      </c>
      <c r="AG48" s="343">
        <f t="shared" si="6"/>
        <v>0.4277108434</v>
      </c>
      <c r="AH48" s="343">
        <f t="shared" ref="AH48:AI48" si="61">sum(AH24,AH47)</f>
        <v>0</v>
      </c>
      <c r="AI48" s="343">
        <f t="shared" si="61"/>
        <v>0</v>
      </c>
    </row>
    <row r="49" ht="63.0" customHeight="1">
      <c r="A49" s="345" t="s">
        <v>681</v>
      </c>
      <c r="B49" s="346" t="s">
        <v>682</v>
      </c>
      <c r="C49" s="347" t="s">
        <v>683</v>
      </c>
      <c r="D49" s="346" t="s">
        <v>684</v>
      </c>
      <c r="E49" s="348"/>
      <c r="F49" s="349"/>
      <c r="G49" s="349"/>
      <c r="H49" s="349"/>
      <c r="I49" s="350"/>
      <c r="J49" s="350"/>
      <c r="K49" s="351"/>
      <c r="L49" s="352"/>
      <c r="M49" s="352"/>
      <c r="N49" s="352"/>
      <c r="O49" s="352"/>
      <c r="P49" s="353">
        <v>0.0</v>
      </c>
      <c r="Q49" s="353">
        <v>1.0</v>
      </c>
      <c r="R49" s="353">
        <v>1.0</v>
      </c>
      <c r="S49" s="353">
        <v>1.0</v>
      </c>
      <c r="T49" s="353">
        <v>0.0</v>
      </c>
      <c r="U49" s="353">
        <v>0.0</v>
      </c>
      <c r="V49" s="353">
        <v>0.0</v>
      </c>
      <c r="W49" s="354">
        <v>0.0</v>
      </c>
      <c r="X49" s="354">
        <v>0.0</v>
      </c>
      <c r="Y49" s="355">
        <f>sum(P49:X49)</f>
        <v>3</v>
      </c>
      <c r="Z49" s="356">
        <v>4.0</v>
      </c>
      <c r="AA49" s="357">
        <v>17.0</v>
      </c>
      <c r="AB49" s="357">
        <v>20.0</v>
      </c>
      <c r="AC49" s="358">
        <f>Y49*4</f>
        <v>12</v>
      </c>
      <c r="AD49" s="359">
        <f t="shared" ref="AD49:AE49" si="62">Z49/Y49</f>
        <v>1.333333333</v>
      </c>
      <c r="AE49" s="358">
        <f t="shared" si="62"/>
        <v>4.25</v>
      </c>
      <c r="AF49" s="358">
        <f t="shared" si="5"/>
        <v>5</v>
      </c>
      <c r="AG49" s="358">
        <f t="shared" si="6"/>
        <v>0.85</v>
      </c>
      <c r="AH49" s="360"/>
      <c r="AI49" s="361"/>
    </row>
    <row r="50" ht="25.5" customHeight="1">
      <c r="A50" s="362" t="s">
        <v>685</v>
      </c>
      <c r="B50" s="363"/>
      <c r="C50" s="363"/>
      <c r="D50" s="363"/>
      <c r="E50" s="363"/>
      <c r="F50" s="364"/>
      <c r="G50" s="364"/>
      <c r="H50" s="364"/>
      <c r="I50" s="365"/>
      <c r="J50" s="365"/>
      <c r="K50" s="366"/>
      <c r="L50" s="367"/>
      <c r="M50" s="367"/>
      <c r="N50" s="367"/>
      <c r="O50" s="367"/>
      <c r="P50" s="368">
        <f t="shared" ref="P50:V50" si="63">sum(P49)</f>
        <v>0</v>
      </c>
      <c r="Q50" s="368">
        <f t="shared" si="63"/>
        <v>1</v>
      </c>
      <c r="R50" s="368">
        <f t="shared" si="63"/>
        <v>1</v>
      </c>
      <c r="S50" s="368">
        <f t="shared" si="63"/>
        <v>1</v>
      </c>
      <c r="T50" s="368">
        <f t="shared" si="63"/>
        <v>0</v>
      </c>
      <c r="U50" s="368">
        <f t="shared" si="63"/>
        <v>0</v>
      </c>
      <c r="V50" s="368">
        <f t="shared" si="63"/>
        <v>0</v>
      </c>
      <c r="W50" s="368"/>
      <c r="X50" s="368">
        <f t="shared" ref="X50:AC50" si="64">sum(X49)</f>
        <v>0</v>
      </c>
      <c r="Y50" s="368">
        <f t="shared" si="64"/>
        <v>3</v>
      </c>
      <c r="Z50" s="369">
        <f t="shared" si="64"/>
        <v>4</v>
      </c>
      <c r="AA50" s="369">
        <f t="shared" si="64"/>
        <v>17</v>
      </c>
      <c r="AB50" s="369">
        <f t="shared" si="64"/>
        <v>20</v>
      </c>
      <c r="AC50" s="368">
        <f t="shared" si="64"/>
        <v>12</v>
      </c>
      <c r="AD50" s="370">
        <f t="shared" ref="AD50:AE50" si="65">Z50/Y50</f>
        <v>1.333333333</v>
      </c>
      <c r="AE50" s="368">
        <f t="shared" si="65"/>
        <v>4.25</v>
      </c>
      <c r="AF50" s="368">
        <f t="shared" si="5"/>
        <v>5</v>
      </c>
      <c r="AG50" s="368">
        <f t="shared" si="6"/>
        <v>0.85</v>
      </c>
      <c r="AH50" s="371"/>
      <c r="AI50" s="372"/>
    </row>
    <row r="51" ht="25.5" customHeight="1">
      <c r="A51" s="373" t="s">
        <v>65</v>
      </c>
      <c r="B51" s="374"/>
      <c r="C51" s="374"/>
      <c r="D51" s="374"/>
      <c r="E51" s="374"/>
      <c r="F51" s="375"/>
      <c r="G51" s="375"/>
      <c r="H51" s="375"/>
      <c r="I51" s="376"/>
      <c r="J51" s="376"/>
      <c r="K51" s="377"/>
      <c r="L51" s="378"/>
      <c r="M51" s="378"/>
      <c r="N51" s="378"/>
      <c r="O51" s="378"/>
      <c r="P51" s="379"/>
      <c r="Q51" s="379"/>
      <c r="R51" s="379"/>
      <c r="S51" s="379"/>
      <c r="T51" s="379"/>
      <c r="U51" s="379"/>
      <c r="V51" s="379"/>
      <c r="W51" s="379"/>
      <c r="X51" s="379"/>
      <c r="Y51" s="379"/>
      <c r="Z51" s="380"/>
      <c r="AA51" s="380"/>
      <c r="AB51" s="380"/>
      <c r="AC51" s="379">
        <f>AC48+AC50</f>
        <v>252</v>
      </c>
      <c r="AD51" s="381"/>
      <c r="AE51" s="379"/>
      <c r="AF51" s="379"/>
      <c r="AG51" s="379"/>
      <c r="AH51" s="371"/>
      <c r="AI51" s="382"/>
    </row>
    <row r="52" ht="25.5" customHeight="1">
      <c r="A52" s="383"/>
      <c r="B52" s="384"/>
      <c r="C52" s="384"/>
      <c r="D52" s="384"/>
      <c r="E52" s="384"/>
      <c r="F52" s="385"/>
      <c r="G52" s="385"/>
      <c r="H52" s="385"/>
      <c r="I52" s="386"/>
      <c r="J52" s="386"/>
      <c r="K52" s="387"/>
      <c r="L52" s="388">
        <v>0.65</v>
      </c>
      <c r="M52" s="388"/>
      <c r="N52" s="388"/>
      <c r="O52" s="388"/>
      <c r="P52" s="389"/>
      <c r="Q52" s="389"/>
      <c r="R52" s="389"/>
      <c r="S52" s="389"/>
      <c r="T52" s="389"/>
      <c r="U52" s="389"/>
      <c r="V52" s="389"/>
      <c r="W52" s="389"/>
      <c r="X52" s="389"/>
      <c r="Y52" s="390"/>
      <c r="Z52" s="391"/>
      <c r="AA52" s="391"/>
      <c r="AB52" s="391"/>
      <c r="AC52" s="389"/>
      <c r="AD52" s="389"/>
      <c r="AE52" s="389"/>
      <c r="AF52" s="389"/>
      <c r="AG52" s="389"/>
      <c r="AH52" s="392"/>
      <c r="AI52" s="393"/>
    </row>
    <row r="53" ht="18.0" hidden="1" customHeight="1">
      <c r="A53" s="394" t="s">
        <v>686</v>
      </c>
      <c r="B53" s="384"/>
      <c r="C53" s="384"/>
      <c r="D53" s="384"/>
      <c r="E53" s="384"/>
      <c r="F53" s="385"/>
      <c r="G53" s="385"/>
      <c r="H53" s="385"/>
      <c r="I53" s="386"/>
      <c r="J53" s="386"/>
      <c r="K53" s="395" t="s">
        <v>687</v>
      </c>
      <c r="L53" s="396"/>
      <c r="M53" s="396"/>
      <c r="N53" s="396"/>
      <c r="O53" s="396"/>
      <c r="P53" s="397">
        <f t="shared" ref="P53:V53" si="66">P48*$L$52</f>
        <v>3.25</v>
      </c>
      <c r="Q53" s="397">
        <f t="shared" si="66"/>
        <v>3.9</v>
      </c>
      <c r="R53" s="397">
        <f t="shared" si="66"/>
        <v>3.9</v>
      </c>
      <c r="S53" s="397">
        <f t="shared" si="66"/>
        <v>3.9</v>
      </c>
      <c r="T53" s="397">
        <f t="shared" si="66"/>
        <v>2.6</v>
      </c>
      <c r="U53" s="397">
        <f t="shared" si="66"/>
        <v>6.5</v>
      </c>
      <c r="V53" s="397">
        <f t="shared" si="66"/>
        <v>4.55</v>
      </c>
      <c r="W53" s="397"/>
      <c r="X53" s="397">
        <f>X48*$L$52</f>
        <v>0</v>
      </c>
      <c r="Y53" s="389"/>
      <c r="Z53" s="391"/>
      <c r="AA53" s="391"/>
      <c r="AB53" s="391"/>
      <c r="AC53" s="389"/>
      <c r="AD53" s="389"/>
      <c r="AE53" s="389"/>
      <c r="AF53" s="389"/>
      <c r="AG53" s="389"/>
      <c r="AH53" s="392"/>
      <c r="AI53" s="393"/>
    </row>
    <row r="54" ht="18.0" hidden="1" customHeight="1">
      <c r="A54" s="394" t="s">
        <v>688</v>
      </c>
      <c r="B54" s="384"/>
      <c r="C54" s="384"/>
      <c r="D54" s="384"/>
      <c r="E54" s="384"/>
      <c r="F54" s="385"/>
      <c r="G54" s="385"/>
      <c r="H54" s="385"/>
      <c r="I54" s="386"/>
      <c r="J54" s="386"/>
      <c r="K54" s="387"/>
      <c r="L54" s="396"/>
      <c r="M54" s="396"/>
      <c r="N54" s="396"/>
      <c r="O54" s="396"/>
      <c r="P54" s="397">
        <f>P53+L54</f>
        <v>3.25</v>
      </c>
      <c r="Q54" s="397">
        <f t="shared" ref="Q54:V54" si="67">Q53+P54</f>
        <v>7.15</v>
      </c>
      <c r="R54" s="397">
        <f t="shared" si="67"/>
        <v>11.05</v>
      </c>
      <c r="S54" s="397">
        <f t="shared" si="67"/>
        <v>14.95</v>
      </c>
      <c r="T54" s="397">
        <f t="shared" si="67"/>
        <v>17.55</v>
      </c>
      <c r="U54" s="397">
        <f t="shared" si="67"/>
        <v>24.05</v>
      </c>
      <c r="V54" s="397">
        <f t="shared" si="67"/>
        <v>28.6</v>
      </c>
      <c r="W54" s="397"/>
      <c r="X54" s="397">
        <f>X53+V54</f>
        <v>28.6</v>
      </c>
      <c r="Y54" s="389"/>
      <c r="Z54" s="391"/>
      <c r="AA54" s="391"/>
      <c r="AB54" s="391"/>
      <c r="AC54" s="389"/>
      <c r="AD54" s="389"/>
      <c r="AE54" s="389"/>
      <c r="AF54" s="389"/>
      <c r="AG54" s="389"/>
      <c r="AH54" s="392"/>
      <c r="AI54" s="393"/>
    </row>
    <row r="55" ht="18.0" hidden="1" customHeight="1">
      <c r="A55" s="394" t="s">
        <v>689</v>
      </c>
      <c r="B55" s="384"/>
      <c r="C55" s="384"/>
      <c r="D55" s="384"/>
      <c r="E55" s="384"/>
      <c r="F55" s="385"/>
      <c r="G55" s="385"/>
      <c r="H55" s="385"/>
      <c r="I55" s="386"/>
      <c r="J55" s="386"/>
      <c r="K55" s="395" t="s">
        <v>687</v>
      </c>
      <c r="L55" s="396"/>
      <c r="M55" s="396"/>
      <c r="N55" s="396"/>
      <c r="O55" s="396"/>
      <c r="P55" s="398">
        <v>2.5</v>
      </c>
      <c r="Q55" s="398">
        <v>2.5</v>
      </c>
      <c r="R55" s="398">
        <v>2.5</v>
      </c>
      <c r="S55" s="398">
        <v>2.5</v>
      </c>
      <c r="T55" s="398">
        <v>2.5</v>
      </c>
      <c r="U55" s="398">
        <v>2.5</v>
      </c>
      <c r="V55" s="398">
        <v>2.5</v>
      </c>
      <c r="W55" s="398"/>
      <c r="X55" s="398">
        <v>2.5</v>
      </c>
      <c r="Y55" s="389"/>
      <c r="Z55" s="391"/>
      <c r="AA55" s="391"/>
      <c r="AB55" s="391"/>
      <c r="AC55" s="389"/>
      <c r="AD55" s="389"/>
      <c r="AE55" s="389"/>
      <c r="AF55" s="389"/>
      <c r="AG55" s="389"/>
      <c r="AH55" s="392"/>
      <c r="AI55" s="393"/>
    </row>
    <row r="56" ht="18.0" hidden="1" customHeight="1">
      <c r="A56" s="394" t="s">
        <v>690</v>
      </c>
      <c r="B56" s="384"/>
      <c r="C56" s="384"/>
      <c r="D56" s="384"/>
      <c r="E56" s="384"/>
      <c r="F56" s="385"/>
      <c r="G56" s="385"/>
      <c r="H56" s="385"/>
      <c r="I56" s="386"/>
      <c r="J56" s="386"/>
      <c r="K56" s="387"/>
      <c r="L56" s="396"/>
      <c r="M56" s="396"/>
      <c r="N56" s="396"/>
      <c r="O56" s="396"/>
      <c r="P56" s="397">
        <f t="shared" ref="P56:V56" si="68">P53*P55</f>
        <v>8.125</v>
      </c>
      <c r="Q56" s="397">
        <f t="shared" si="68"/>
        <v>9.75</v>
      </c>
      <c r="R56" s="397">
        <f t="shared" si="68"/>
        <v>9.75</v>
      </c>
      <c r="S56" s="397">
        <f t="shared" si="68"/>
        <v>9.75</v>
      </c>
      <c r="T56" s="397">
        <f t="shared" si="68"/>
        <v>6.5</v>
      </c>
      <c r="U56" s="397">
        <f t="shared" si="68"/>
        <v>16.25</v>
      </c>
      <c r="V56" s="397">
        <f t="shared" si="68"/>
        <v>11.375</v>
      </c>
      <c r="W56" s="397"/>
      <c r="X56" s="397">
        <f>X53*X55</f>
        <v>0</v>
      </c>
      <c r="Y56" s="389"/>
      <c r="Z56" s="391"/>
      <c r="AA56" s="391"/>
      <c r="AB56" s="391"/>
      <c r="AC56" s="389"/>
      <c r="AD56" s="389"/>
      <c r="AE56" s="389"/>
      <c r="AF56" s="389"/>
      <c r="AG56" s="389"/>
      <c r="AH56" s="392"/>
      <c r="AI56" s="393"/>
    </row>
    <row r="57" ht="18.0" hidden="1" customHeight="1">
      <c r="A57" s="394" t="s">
        <v>691</v>
      </c>
      <c r="B57" s="384"/>
      <c r="C57" s="384"/>
      <c r="D57" s="384"/>
      <c r="E57" s="384"/>
      <c r="F57" s="385"/>
      <c r="G57" s="385"/>
      <c r="H57" s="385"/>
      <c r="I57" s="386"/>
      <c r="J57" s="386"/>
      <c r="K57" s="387"/>
      <c r="L57" s="396"/>
      <c r="M57" s="396"/>
      <c r="N57" s="396"/>
      <c r="O57" s="396"/>
      <c r="P57" s="399">
        <f>P56+L57</f>
        <v>8.125</v>
      </c>
      <c r="Q57" s="399">
        <f t="shared" ref="Q57:V57" si="69">Q56+P57</f>
        <v>17.875</v>
      </c>
      <c r="R57" s="399">
        <f t="shared" si="69"/>
        <v>27.625</v>
      </c>
      <c r="S57" s="399">
        <f t="shared" si="69"/>
        <v>37.375</v>
      </c>
      <c r="T57" s="399">
        <f t="shared" si="69"/>
        <v>43.875</v>
      </c>
      <c r="U57" s="399">
        <f t="shared" si="69"/>
        <v>60.125</v>
      </c>
      <c r="V57" s="399">
        <f t="shared" si="69"/>
        <v>71.5</v>
      </c>
      <c r="W57" s="399"/>
      <c r="X57" s="399">
        <f>X56+V57</f>
        <v>71.5</v>
      </c>
      <c r="Y57" s="389"/>
      <c r="Z57" s="391"/>
      <c r="AA57" s="391"/>
      <c r="AB57" s="391"/>
      <c r="AC57" s="389"/>
      <c r="AD57" s="389"/>
      <c r="AE57" s="389"/>
      <c r="AF57" s="389"/>
      <c r="AG57" s="389"/>
      <c r="AH57" s="392"/>
      <c r="AI57" s="393"/>
    </row>
    <row r="58" ht="18.0" hidden="1" customHeight="1">
      <c r="A58" s="400" t="s">
        <v>692</v>
      </c>
      <c r="B58" s="384"/>
      <c r="C58" s="384"/>
      <c r="D58" s="384"/>
      <c r="E58" s="384"/>
      <c r="F58" s="385"/>
      <c r="G58" s="385"/>
      <c r="H58" s="385"/>
      <c r="I58" s="386"/>
      <c r="J58" s="386"/>
      <c r="K58" s="387"/>
      <c r="L58" s="396"/>
      <c r="M58" s="396"/>
      <c r="N58" s="396"/>
      <c r="O58" s="396"/>
      <c r="P58" s="389">
        <f t="shared" ref="P58:V58" si="70">P50*4</f>
        <v>0</v>
      </c>
      <c r="Q58" s="389">
        <f t="shared" si="70"/>
        <v>4</v>
      </c>
      <c r="R58" s="389">
        <f t="shared" si="70"/>
        <v>4</v>
      </c>
      <c r="S58" s="389">
        <f t="shared" si="70"/>
        <v>4</v>
      </c>
      <c r="T58" s="389">
        <f t="shared" si="70"/>
        <v>0</v>
      </c>
      <c r="U58" s="389">
        <f t="shared" si="70"/>
        <v>0</v>
      </c>
      <c r="V58" s="389">
        <f t="shared" si="70"/>
        <v>0</v>
      </c>
      <c r="W58" s="389"/>
      <c r="X58" s="389">
        <f>X50*4</f>
        <v>0</v>
      </c>
      <c r="Y58" s="389"/>
      <c r="Z58" s="391"/>
      <c r="AA58" s="391"/>
      <c r="AB58" s="391"/>
      <c r="AC58" s="389"/>
      <c r="AD58" s="389"/>
      <c r="AE58" s="389"/>
      <c r="AF58" s="389"/>
      <c r="AG58" s="389"/>
      <c r="AH58" s="392"/>
      <c r="AI58" s="393"/>
    </row>
    <row r="59" ht="33.75" customHeight="1">
      <c r="A59" s="401" t="s">
        <v>693</v>
      </c>
      <c r="B59" s="305"/>
      <c r="C59" s="305"/>
      <c r="D59" s="305"/>
      <c r="E59" s="305"/>
      <c r="F59" s="402"/>
      <c r="G59" s="402"/>
      <c r="H59" s="402"/>
      <c r="I59" s="403"/>
      <c r="J59" s="403"/>
      <c r="K59" s="404"/>
      <c r="L59" s="405"/>
      <c r="M59" s="405"/>
      <c r="N59" s="405"/>
      <c r="O59" s="405"/>
      <c r="P59" s="334">
        <f>P48</f>
        <v>5</v>
      </c>
      <c r="Q59" s="334">
        <f t="shared" ref="Q59:V59" si="71">P59+Q48</f>
        <v>11</v>
      </c>
      <c r="R59" s="334">
        <f t="shared" si="71"/>
        <v>17</v>
      </c>
      <c r="S59" s="334">
        <f t="shared" si="71"/>
        <v>23</v>
      </c>
      <c r="T59" s="334">
        <f t="shared" si="71"/>
        <v>27</v>
      </c>
      <c r="U59" s="334">
        <f t="shared" si="71"/>
        <v>37</v>
      </c>
      <c r="V59" s="334">
        <f t="shared" si="71"/>
        <v>44</v>
      </c>
      <c r="W59" s="334"/>
      <c r="X59" s="334">
        <f>V59+X48</f>
        <v>44</v>
      </c>
      <c r="Y59" s="334"/>
      <c r="Z59" s="406"/>
      <c r="AA59" s="406"/>
      <c r="AB59" s="406"/>
      <c r="AC59" s="334"/>
      <c r="AD59" s="334"/>
      <c r="AE59" s="334"/>
      <c r="AF59" s="334"/>
      <c r="AG59" s="334"/>
      <c r="AH59" s="267"/>
      <c r="AI59" s="268"/>
    </row>
    <row r="60" ht="33.75" customHeight="1">
      <c r="A60" s="401" t="s">
        <v>694</v>
      </c>
      <c r="B60" s="305"/>
      <c r="C60" s="305"/>
      <c r="D60" s="305"/>
      <c r="E60" s="305"/>
      <c r="F60" s="402"/>
      <c r="G60" s="402"/>
      <c r="H60" s="402"/>
      <c r="I60" s="403"/>
      <c r="J60" s="403"/>
      <c r="K60" s="404"/>
      <c r="L60" s="405"/>
      <c r="M60" s="405"/>
      <c r="N60" s="405"/>
      <c r="O60" s="405"/>
      <c r="P60" s="334"/>
      <c r="Q60" s="334"/>
      <c r="R60" s="334"/>
      <c r="S60" s="334"/>
      <c r="T60" s="334"/>
      <c r="U60" s="334"/>
      <c r="V60" s="334"/>
      <c r="W60" s="334"/>
      <c r="X60" s="334"/>
      <c r="Y60" s="334"/>
      <c r="Z60" s="406"/>
      <c r="AA60" s="406"/>
      <c r="AB60" s="406"/>
      <c r="AC60" s="334"/>
      <c r="AD60" s="334"/>
      <c r="AE60" s="334"/>
      <c r="AF60" s="334"/>
      <c r="AG60" s="334"/>
      <c r="AH60" s="267"/>
      <c r="AI60" s="268"/>
    </row>
    <row r="61" ht="33.75" customHeight="1">
      <c r="A61" s="401" t="s">
        <v>695</v>
      </c>
      <c r="B61" s="305"/>
      <c r="C61" s="305"/>
      <c r="D61" s="305"/>
      <c r="E61" s="305"/>
      <c r="F61" s="402"/>
      <c r="G61" s="402"/>
      <c r="H61" s="402"/>
      <c r="I61" s="403"/>
      <c r="J61" s="403"/>
      <c r="K61" s="404"/>
      <c r="L61" s="405"/>
      <c r="M61" s="405"/>
      <c r="N61" s="405"/>
      <c r="O61" s="405"/>
      <c r="P61" s="334"/>
      <c r="Q61" s="334"/>
      <c r="R61" s="334"/>
      <c r="S61" s="334"/>
      <c r="T61" s="334"/>
      <c r="U61" s="334"/>
      <c r="V61" s="334"/>
      <c r="W61" s="334"/>
      <c r="X61" s="334"/>
      <c r="Y61" s="334"/>
      <c r="Z61" s="406"/>
      <c r="AA61" s="406"/>
      <c r="AB61" s="406"/>
      <c r="AC61" s="334"/>
      <c r="AD61" s="334"/>
      <c r="AE61" s="334"/>
      <c r="AF61" s="334"/>
      <c r="AG61" s="334"/>
      <c r="AH61" s="267"/>
      <c r="AI61" s="268"/>
    </row>
    <row r="62" ht="33.75" customHeight="1">
      <c r="A62" s="401" t="s">
        <v>696</v>
      </c>
      <c r="B62" s="305"/>
      <c r="C62" s="305"/>
      <c r="D62" s="305"/>
      <c r="E62" s="305"/>
      <c r="F62" s="402"/>
      <c r="G62" s="402"/>
      <c r="H62" s="402"/>
      <c r="I62" s="403"/>
      <c r="J62" s="403"/>
      <c r="K62" s="404"/>
      <c r="L62" s="405"/>
      <c r="M62" s="405"/>
      <c r="N62" s="405"/>
      <c r="O62" s="405"/>
      <c r="P62" s="334"/>
      <c r="Q62" s="334"/>
      <c r="R62" s="334"/>
      <c r="S62" s="334"/>
      <c r="T62" s="334"/>
      <c r="U62" s="334"/>
      <c r="V62" s="334"/>
      <c r="W62" s="334"/>
      <c r="X62" s="334"/>
      <c r="Y62" s="334"/>
      <c r="Z62" s="406"/>
      <c r="AA62" s="406"/>
      <c r="AB62" s="406"/>
      <c r="AC62" s="334"/>
      <c r="AD62" s="334"/>
      <c r="AE62" s="334"/>
      <c r="AF62" s="334"/>
      <c r="AG62" s="334"/>
      <c r="AH62" s="267"/>
      <c r="AI62" s="268"/>
    </row>
    <row r="63" ht="12.75" customHeight="1">
      <c r="A63" s="407"/>
      <c r="B63" s="408"/>
      <c r="C63" s="408"/>
      <c r="D63" s="408"/>
      <c r="E63" s="408"/>
      <c r="F63" s="408"/>
      <c r="G63" s="408"/>
      <c r="H63" s="408"/>
      <c r="I63" s="408"/>
      <c r="J63" s="408"/>
      <c r="K63" s="409"/>
      <c r="L63" s="410"/>
      <c r="M63" s="410"/>
      <c r="N63" s="410"/>
      <c r="O63" s="410"/>
      <c r="P63" s="411"/>
      <c r="Q63" s="411"/>
      <c r="R63" s="411"/>
      <c r="S63" s="411"/>
      <c r="T63" s="411"/>
      <c r="U63" s="411"/>
      <c r="V63" s="411"/>
      <c r="W63" s="411"/>
      <c r="X63" s="411"/>
      <c r="Y63" s="411"/>
      <c r="Z63" s="411"/>
      <c r="AA63" s="411"/>
      <c r="AB63" s="411"/>
      <c r="AC63" s="411"/>
      <c r="AD63" s="411"/>
      <c r="AE63" s="411"/>
      <c r="AF63" s="411"/>
      <c r="AG63" s="411"/>
      <c r="AH63" s="411"/>
      <c r="AI63" s="412"/>
    </row>
    <row r="64" ht="33.75" customHeight="1">
      <c r="A64" s="401" t="s">
        <v>697</v>
      </c>
      <c r="B64" s="305"/>
      <c r="C64" s="305"/>
      <c r="D64" s="305"/>
      <c r="E64" s="305"/>
      <c r="F64" s="402"/>
      <c r="G64" s="402"/>
      <c r="H64" s="402"/>
      <c r="I64" s="403"/>
      <c r="J64" s="403"/>
      <c r="K64" s="404"/>
      <c r="L64" s="405"/>
      <c r="M64" s="405"/>
      <c r="N64" s="405"/>
      <c r="O64" s="405"/>
      <c r="P64" s="334">
        <f>sum(P58,L64)</f>
        <v>0</v>
      </c>
      <c r="Q64" s="334">
        <f t="shared" ref="Q64:V64" si="72">sum(Q58,P64)</f>
        <v>4</v>
      </c>
      <c r="R64" s="334">
        <f t="shared" si="72"/>
        <v>8</v>
      </c>
      <c r="S64" s="334">
        <f t="shared" si="72"/>
        <v>12</v>
      </c>
      <c r="T64" s="334">
        <f t="shared" si="72"/>
        <v>12</v>
      </c>
      <c r="U64" s="334">
        <f t="shared" si="72"/>
        <v>12</v>
      </c>
      <c r="V64" s="334">
        <f t="shared" si="72"/>
        <v>12</v>
      </c>
      <c r="W64" s="334"/>
      <c r="X64" s="334">
        <f>sum(X58,V64)</f>
        <v>12</v>
      </c>
      <c r="Y64" s="334"/>
      <c r="Z64" s="406"/>
      <c r="AA64" s="406"/>
      <c r="AB64" s="406"/>
      <c r="AC64" s="334"/>
      <c r="AD64" s="334"/>
      <c r="AE64" s="334"/>
      <c r="AF64" s="334"/>
      <c r="AG64" s="334"/>
      <c r="AH64" s="267"/>
      <c r="AI64" s="268"/>
    </row>
    <row r="65" ht="33.75" customHeight="1">
      <c r="A65" s="401" t="s">
        <v>698</v>
      </c>
      <c r="B65" s="305"/>
      <c r="C65" s="305"/>
      <c r="D65" s="305"/>
      <c r="E65" s="305"/>
      <c r="F65" s="402"/>
      <c r="G65" s="402"/>
      <c r="H65" s="402"/>
      <c r="I65" s="403"/>
      <c r="J65" s="403"/>
      <c r="K65" s="404"/>
      <c r="L65" s="405"/>
      <c r="M65" s="405"/>
      <c r="N65" s="405"/>
      <c r="O65" s="405"/>
      <c r="P65" s="334"/>
      <c r="Q65" s="334"/>
      <c r="R65" s="334"/>
      <c r="S65" s="334"/>
      <c r="T65" s="334"/>
      <c r="U65" s="334"/>
      <c r="V65" s="334"/>
      <c r="W65" s="334"/>
      <c r="X65" s="334"/>
      <c r="Y65" s="334"/>
      <c r="Z65" s="406"/>
      <c r="AA65" s="406"/>
      <c r="AB65" s="406"/>
      <c r="AC65" s="334"/>
      <c r="AD65" s="334"/>
      <c r="AE65" s="334"/>
      <c r="AF65" s="334"/>
      <c r="AG65" s="334"/>
      <c r="AH65" s="267"/>
      <c r="AI65" s="268"/>
    </row>
    <row r="66" ht="12.75" customHeight="1">
      <c r="A66" s="413"/>
      <c r="B66" s="408"/>
      <c r="C66" s="408"/>
      <c r="D66" s="408"/>
      <c r="E66" s="408"/>
      <c r="F66" s="408"/>
      <c r="G66" s="408"/>
      <c r="H66" s="408"/>
      <c r="I66" s="408"/>
      <c r="J66" s="408"/>
      <c r="K66" s="409"/>
      <c r="L66" s="410"/>
      <c r="M66" s="410"/>
      <c r="N66" s="410"/>
      <c r="O66" s="410"/>
      <c r="P66" s="411"/>
      <c r="Q66" s="411"/>
      <c r="R66" s="411"/>
      <c r="S66" s="411"/>
      <c r="T66" s="411"/>
      <c r="U66" s="411"/>
      <c r="V66" s="411"/>
      <c r="W66" s="411"/>
      <c r="X66" s="411"/>
      <c r="Y66" s="411"/>
      <c r="Z66" s="411"/>
      <c r="AA66" s="411"/>
      <c r="AB66" s="411"/>
      <c r="AC66" s="411"/>
      <c r="AD66" s="411"/>
      <c r="AE66" s="411"/>
      <c r="AF66" s="411"/>
      <c r="AG66" s="411"/>
      <c r="AH66" s="411"/>
      <c r="AI66" s="412"/>
    </row>
    <row r="67" ht="33.75" customHeight="1">
      <c r="A67" s="401" t="s">
        <v>699</v>
      </c>
      <c r="B67" s="305"/>
      <c r="C67" s="305"/>
      <c r="D67" s="305"/>
      <c r="E67" s="305"/>
      <c r="F67" s="402"/>
      <c r="G67" s="402"/>
      <c r="H67" s="402"/>
      <c r="I67" s="403"/>
      <c r="J67" s="403"/>
      <c r="K67" s="404"/>
      <c r="L67" s="405"/>
      <c r="M67" s="405"/>
      <c r="N67" s="405"/>
      <c r="O67" s="405"/>
      <c r="P67" s="414">
        <f t="shared" ref="P67:V67" si="73">SUM(P56,P58)</f>
        <v>8.125</v>
      </c>
      <c r="Q67" s="414">
        <f t="shared" si="73"/>
        <v>13.75</v>
      </c>
      <c r="R67" s="414">
        <f t="shared" si="73"/>
        <v>13.75</v>
      </c>
      <c r="S67" s="414">
        <f t="shared" si="73"/>
        <v>13.75</v>
      </c>
      <c r="T67" s="414">
        <f t="shared" si="73"/>
        <v>6.5</v>
      </c>
      <c r="U67" s="414">
        <f t="shared" si="73"/>
        <v>16.25</v>
      </c>
      <c r="V67" s="414">
        <f t="shared" si="73"/>
        <v>11.375</v>
      </c>
      <c r="W67" s="334"/>
      <c r="X67" s="414">
        <f>SUM(X56,X58)</f>
        <v>0</v>
      </c>
      <c r="Y67" s="334"/>
      <c r="Z67" s="406"/>
      <c r="AA67" s="406"/>
      <c r="AB67" s="406"/>
      <c r="AC67" s="334"/>
      <c r="AD67" s="334"/>
      <c r="AE67" s="334"/>
      <c r="AF67" s="334"/>
      <c r="AG67" s="334"/>
      <c r="AH67" s="267"/>
      <c r="AI67" s="268"/>
    </row>
    <row r="68" ht="33.75" customHeight="1">
      <c r="A68" s="401" t="s">
        <v>700</v>
      </c>
      <c r="B68" s="305"/>
      <c r="C68" s="305"/>
      <c r="D68" s="305"/>
      <c r="E68" s="305"/>
      <c r="F68" s="402"/>
      <c r="G68" s="402"/>
      <c r="H68" s="402"/>
      <c r="I68" s="403"/>
      <c r="J68" s="403"/>
      <c r="K68" s="404"/>
      <c r="L68" s="405"/>
      <c r="M68" s="405"/>
      <c r="N68" s="405"/>
      <c r="O68" s="405"/>
      <c r="P68" s="414">
        <f t="shared" ref="P68:V68" si="74">SUM(P57,P64)</f>
        <v>8.125</v>
      </c>
      <c r="Q68" s="414">
        <f t="shared" si="74"/>
        <v>21.875</v>
      </c>
      <c r="R68" s="414">
        <f t="shared" si="74"/>
        <v>35.625</v>
      </c>
      <c r="S68" s="414">
        <f t="shared" si="74"/>
        <v>49.375</v>
      </c>
      <c r="T68" s="414">
        <f t="shared" si="74"/>
        <v>55.875</v>
      </c>
      <c r="U68" s="414">
        <f t="shared" si="74"/>
        <v>72.125</v>
      </c>
      <c r="V68" s="414">
        <f t="shared" si="74"/>
        <v>83.5</v>
      </c>
      <c r="W68" s="334"/>
      <c r="X68" s="414">
        <f>SUM(X57,X64)</f>
        <v>83.5</v>
      </c>
      <c r="Y68" s="334"/>
      <c r="Z68" s="406"/>
      <c r="AA68" s="406"/>
      <c r="AB68" s="406"/>
      <c r="AC68" s="334"/>
      <c r="AD68" s="334"/>
      <c r="AE68" s="334"/>
      <c r="AF68" s="334"/>
      <c r="AG68" s="334"/>
      <c r="AH68" s="267"/>
      <c r="AI68" s="268"/>
    </row>
    <row r="69" ht="33.75" customHeight="1">
      <c r="A69" s="401" t="s">
        <v>701</v>
      </c>
      <c r="B69" s="305"/>
      <c r="C69" s="305"/>
      <c r="D69" s="305"/>
      <c r="E69" s="305"/>
      <c r="F69" s="402"/>
      <c r="G69" s="402"/>
      <c r="H69" s="402"/>
      <c r="I69" s="403"/>
      <c r="J69" s="403"/>
      <c r="K69" s="404"/>
      <c r="L69" s="405"/>
      <c r="M69" s="405"/>
      <c r="N69" s="405"/>
      <c r="O69" s="405"/>
      <c r="P69" s="334"/>
      <c r="Q69" s="334"/>
      <c r="R69" s="334"/>
      <c r="S69" s="334"/>
      <c r="T69" s="334"/>
      <c r="U69" s="334"/>
      <c r="V69" s="334"/>
      <c r="W69" s="334"/>
      <c r="X69" s="334"/>
      <c r="Y69" s="334"/>
      <c r="Z69" s="406"/>
      <c r="AA69" s="406"/>
      <c r="AB69" s="406"/>
      <c r="AC69" s="334"/>
      <c r="AD69" s="334"/>
      <c r="AE69" s="334"/>
      <c r="AF69" s="334"/>
      <c r="AG69" s="334"/>
      <c r="AH69" s="267"/>
      <c r="AI69" s="268"/>
    </row>
    <row r="70" ht="25.5" customHeight="1">
      <c r="A70" s="383"/>
      <c r="B70" s="384"/>
      <c r="C70" s="384"/>
      <c r="D70" s="384"/>
      <c r="E70" s="384"/>
      <c r="F70" s="385"/>
      <c r="G70" s="385"/>
      <c r="H70" s="385"/>
      <c r="I70" s="386"/>
      <c r="J70" s="386"/>
      <c r="K70" s="387"/>
      <c r="L70" s="396"/>
      <c r="M70" s="396"/>
      <c r="N70" s="396"/>
      <c r="O70" s="396"/>
      <c r="P70" s="389"/>
      <c r="Q70" s="389"/>
      <c r="R70" s="389"/>
      <c r="S70" s="389"/>
      <c r="T70" s="389"/>
      <c r="U70" s="389"/>
      <c r="V70" s="389"/>
      <c r="W70" s="389"/>
      <c r="X70" s="389"/>
      <c r="Y70" s="389"/>
      <c r="Z70" s="391"/>
      <c r="AA70" s="391"/>
      <c r="AB70" s="391"/>
      <c r="AC70" s="389"/>
      <c r="AD70" s="389"/>
      <c r="AE70" s="389"/>
      <c r="AF70" s="389"/>
      <c r="AG70" s="389"/>
      <c r="AH70" s="392"/>
      <c r="AI70" s="393"/>
    </row>
  </sheetData>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min="5" max="7" width="12.63" outlineLevel="1"/>
    <col customWidth="1" min="11" max="11" width="3.38"/>
    <col customWidth="1" min="12" max="14" width="12.25"/>
    <col customWidth="1" min="15" max="15" width="4.0"/>
    <col customWidth="1" min="16" max="34" width="12.25"/>
    <col customWidth="1" min="35" max="35" width="3.38"/>
    <col customWidth="1" min="36" max="67" width="8.13"/>
    <col customWidth="1" min="68" max="68" width="3.88"/>
    <col customWidth="1" min="69" max="108" width="8.13"/>
    <col customWidth="1" min="109" max="163" width="3.88"/>
  </cols>
  <sheetData>
    <row r="1">
      <c r="A1" s="206"/>
      <c r="B1" s="207"/>
      <c r="C1" s="208"/>
      <c r="D1" s="208"/>
      <c r="E1" s="208"/>
      <c r="F1" s="208"/>
      <c r="G1" s="209"/>
      <c r="H1" s="210" t="s">
        <v>611</v>
      </c>
      <c r="I1" s="211">
        <f>SUM(H6:H130)</f>
        <v>883</v>
      </c>
      <c r="J1" s="212" t="s">
        <v>612</v>
      </c>
      <c r="K1" s="213"/>
      <c r="L1" s="214" t="s">
        <v>613</v>
      </c>
      <c r="O1" s="215"/>
      <c r="P1" s="152" t="s">
        <v>614</v>
      </c>
      <c r="Q1" s="152" t="s">
        <v>615</v>
      </c>
      <c r="R1" s="152" t="s">
        <v>615</v>
      </c>
      <c r="S1" s="152" t="s">
        <v>616</v>
      </c>
      <c r="T1" s="152" t="s">
        <v>616</v>
      </c>
      <c r="U1" s="152" t="s">
        <v>616</v>
      </c>
      <c r="V1" s="152" t="s">
        <v>616</v>
      </c>
      <c r="W1" s="152" t="s">
        <v>617</v>
      </c>
      <c r="X1" s="152" t="s">
        <v>617</v>
      </c>
      <c r="Y1" s="152" t="s">
        <v>617</v>
      </c>
      <c r="Z1" s="152" t="s">
        <v>618</v>
      </c>
      <c r="AA1" s="152" t="s">
        <v>619</v>
      </c>
      <c r="AB1" s="152" t="s">
        <v>620</v>
      </c>
      <c r="AC1" s="152" t="s">
        <v>621</v>
      </c>
      <c r="AD1" s="152" t="s">
        <v>621</v>
      </c>
      <c r="AE1" s="152" t="s">
        <v>621</v>
      </c>
      <c r="AF1" s="152" t="s">
        <v>621</v>
      </c>
      <c r="AG1" s="152" t="s">
        <v>621</v>
      </c>
      <c r="AH1" s="152" t="s">
        <v>622</v>
      </c>
      <c r="AI1" s="213"/>
      <c r="AJ1" s="216" t="s">
        <v>623</v>
      </c>
      <c r="AR1" s="217" t="s">
        <v>624</v>
      </c>
      <c r="AZ1" s="216" t="s">
        <v>625</v>
      </c>
      <c r="BH1" s="217" t="s">
        <v>626</v>
      </c>
      <c r="BP1" s="218"/>
      <c r="BQ1" s="217" t="s">
        <v>627</v>
      </c>
      <c r="BY1" s="216" t="s">
        <v>628</v>
      </c>
      <c r="CG1" s="217" t="s">
        <v>629</v>
      </c>
      <c r="CO1" s="216" t="s">
        <v>630</v>
      </c>
      <c r="CW1" s="217" t="s">
        <v>631</v>
      </c>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row>
    <row r="2">
      <c r="A2" s="144" t="s">
        <v>84</v>
      </c>
      <c r="B2" s="144" t="s">
        <v>85</v>
      </c>
      <c r="C2" s="144" t="s">
        <v>86</v>
      </c>
      <c r="D2" s="144" t="s">
        <v>87</v>
      </c>
      <c r="E2" s="145" t="s">
        <v>92</v>
      </c>
      <c r="F2" s="146" t="s">
        <v>93</v>
      </c>
      <c r="G2" s="147" t="s">
        <v>88</v>
      </c>
      <c r="H2" s="148" t="s">
        <v>97</v>
      </c>
      <c r="I2" s="149" t="s">
        <v>25</v>
      </c>
      <c r="J2" s="148" t="s">
        <v>98</v>
      </c>
      <c r="K2" s="150"/>
      <c r="L2" s="145" t="s">
        <v>99</v>
      </c>
      <c r="M2" s="145" t="s">
        <v>100</v>
      </c>
      <c r="N2" s="145" t="s">
        <v>101</v>
      </c>
      <c r="O2" s="151"/>
      <c r="P2" s="152" t="s">
        <v>102</v>
      </c>
      <c r="Q2" s="152" t="s">
        <v>103</v>
      </c>
      <c r="R2" s="152" t="s">
        <v>104</v>
      </c>
      <c r="S2" s="152" t="s">
        <v>105</v>
      </c>
      <c r="T2" s="152" t="s">
        <v>106</v>
      </c>
      <c r="U2" s="152" t="s">
        <v>107</v>
      </c>
      <c r="V2" s="152" t="s">
        <v>108</v>
      </c>
      <c r="W2" s="152" t="s">
        <v>106</v>
      </c>
      <c r="X2" s="152" t="s">
        <v>109</v>
      </c>
      <c r="Y2" s="152" t="s">
        <v>110</v>
      </c>
      <c r="Z2" s="152" t="s">
        <v>111</v>
      </c>
      <c r="AA2" s="152" t="s">
        <v>112</v>
      </c>
      <c r="AB2" s="152" t="s">
        <v>113</v>
      </c>
      <c r="AC2" s="152" t="s">
        <v>114</v>
      </c>
      <c r="AD2" s="152" t="s">
        <v>115</v>
      </c>
      <c r="AE2" s="152" t="s">
        <v>116</v>
      </c>
      <c r="AF2" s="152" t="s">
        <v>117</v>
      </c>
      <c r="AG2" s="152" t="s">
        <v>118</v>
      </c>
      <c r="AH2" s="152" t="s">
        <v>119</v>
      </c>
      <c r="AI2" s="150"/>
      <c r="AJ2" s="148" t="s">
        <v>120</v>
      </c>
      <c r="AK2" s="148" t="s">
        <v>121</v>
      </c>
      <c r="AL2" s="148" t="s">
        <v>122</v>
      </c>
      <c r="AM2" s="148" t="s">
        <v>123</v>
      </c>
      <c r="AN2" s="148" t="s">
        <v>124</v>
      </c>
      <c r="AO2" s="148" t="s">
        <v>125</v>
      </c>
      <c r="AP2" s="148" t="s">
        <v>126</v>
      </c>
      <c r="AQ2" s="148" t="s">
        <v>127</v>
      </c>
      <c r="AR2" s="153" t="s">
        <v>120</v>
      </c>
      <c r="AS2" s="153" t="s">
        <v>121</v>
      </c>
      <c r="AT2" s="153" t="s">
        <v>122</v>
      </c>
      <c r="AU2" s="153" t="s">
        <v>123</v>
      </c>
      <c r="AV2" s="153" t="s">
        <v>124</v>
      </c>
      <c r="AW2" s="153" t="s">
        <v>125</v>
      </c>
      <c r="AX2" s="153" t="s">
        <v>126</v>
      </c>
      <c r="AY2" s="153" t="s">
        <v>127</v>
      </c>
      <c r="AZ2" s="148" t="s">
        <v>120</v>
      </c>
      <c r="BA2" s="148" t="s">
        <v>121</v>
      </c>
      <c r="BB2" s="148" t="s">
        <v>122</v>
      </c>
      <c r="BC2" s="148" t="s">
        <v>123</v>
      </c>
      <c r="BD2" s="148" t="s">
        <v>124</v>
      </c>
      <c r="BE2" s="148" t="s">
        <v>125</v>
      </c>
      <c r="BF2" s="148" t="s">
        <v>126</v>
      </c>
      <c r="BG2" s="148" t="s">
        <v>127</v>
      </c>
      <c r="BH2" s="153" t="s">
        <v>120</v>
      </c>
      <c r="BI2" s="153" t="s">
        <v>121</v>
      </c>
      <c r="BJ2" s="153" t="s">
        <v>122</v>
      </c>
      <c r="BK2" s="153" t="s">
        <v>123</v>
      </c>
      <c r="BL2" s="153" t="s">
        <v>124</v>
      </c>
      <c r="BM2" s="153" t="s">
        <v>125</v>
      </c>
      <c r="BN2" s="153" t="s">
        <v>126</v>
      </c>
      <c r="BO2" s="153" t="s">
        <v>127</v>
      </c>
      <c r="BP2" s="154"/>
      <c r="BQ2" s="153" t="s">
        <v>120</v>
      </c>
      <c r="BR2" s="153" t="s">
        <v>121</v>
      </c>
      <c r="BS2" s="153" t="s">
        <v>122</v>
      </c>
      <c r="BT2" s="153" t="s">
        <v>123</v>
      </c>
      <c r="BU2" s="153" t="s">
        <v>124</v>
      </c>
      <c r="BV2" s="153" t="s">
        <v>125</v>
      </c>
      <c r="BW2" s="153" t="s">
        <v>126</v>
      </c>
      <c r="BX2" s="153" t="s">
        <v>127</v>
      </c>
      <c r="BY2" s="148" t="s">
        <v>120</v>
      </c>
      <c r="BZ2" s="148" t="s">
        <v>121</v>
      </c>
      <c r="CA2" s="148" t="s">
        <v>122</v>
      </c>
      <c r="CB2" s="148" t="s">
        <v>123</v>
      </c>
      <c r="CC2" s="148" t="s">
        <v>124</v>
      </c>
      <c r="CD2" s="148" t="s">
        <v>125</v>
      </c>
      <c r="CE2" s="148" t="s">
        <v>126</v>
      </c>
      <c r="CF2" s="148" t="s">
        <v>127</v>
      </c>
      <c r="CG2" s="153" t="s">
        <v>120</v>
      </c>
      <c r="CH2" s="153" t="s">
        <v>121</v>
      </c>
      <c r="CI2" s="153" t="s">
        <v>122</v>
      </c>
      <c r="CJ2" s="153" t="s">
        <v>123</v>
      </c>
      <c r="CK2" s="153" t="s">
        <v>124</v>
      </c>
      <c r="CL2" s="153" t="s">
        <v>125</v>
      </c>
      <c r="CM2" s="153" t="s">
        <v>126</v>
      </c>
      <c r="CN2" s="153" t="s">
        <v>127</v>
      </c>
      <c r="CO2" s="148" t="s">
        <v>120</v>
      </c>
      <c r="CP2" s="148" t="s">
        <v>121</v>
      </c>
      <c r="CQ2" s="148" t="s">
        <v>122</v>
      </c>
      <c r="CR2" s="148" t="s">
        <v>123</v>
      </c>
      <c r="CS2" s="148" t="s">
        <v>124</v>
      </c>
      <c r="CT2" s="148" t="s">
        <v>125</v>
      </c>
      <c r="CU2" s="148" t="s">
        <v>126</v>
      </c>
      <c r="CV2" s="148" t="s">
        <v>127</v>
      </c>
      <c r="CW2" s="153" t="s">
        <v>120</v>
      </c>
      <c r="CX2" s="153" t="s">
        <v>121</v>
      </c>
      <c r="CY2" s="153" t="s">
        <v>122</v>
      </c>
      <c r="CZ2" s="153" t="s">
        <v>123</v>
      </c>
      <c r="DA2" s="153" t="s">
        <v>124</v>
      </c>
      <c r="DB2" s="153" t="s">
        <v>125</v>
      </c>
      <c r="DC2" s="153" t="s">
        <v>126</v>
      </c>
      <c r="DD2" s="153" t="s">
        <v>127</v>
      </c>
      <c r="DE2" s="154"/>
      <c r="DF2" s="154"/>
      <c r="DG2" s="154"/>
      <c r="DH2" s="154"/>
      <c r="DI2" s="154"/>
      <c r="DJ2" s="154"/>
      <c r="DK2" s="154"/>
      <c r="DL2" s="154"/>
      <c r="DM2" s="154"/>
      <c r="DN2" s="154"/>
      <c r="DO2" s="154"/>
      <c r="DP2" s="154"/>
      <c r="DQ2" s="154"/>
      <c r="DR2" s="154"/>
      <c r="DS2" s="154"/>
      <c r="DT2" s="154"/>
      <c r="DU2" s="154"/>
      <c r="DV2" s="154"/>
      <c r="DW2" s="154"/>
      <c r="DX2" s="154"/>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row>
    <row r="3">
      <c r="A3" s="219" t="s">
        <v>4</v>
      </c>
      <c r="B3" s="219" t="s">
        <v>4</v>
      </c>
      <c r="C3" s="219" t="s">
        <v>4</v>
      </c>
      <c r="D3" s="219" t="s">
        <v>4</v>
      </c>
      <c r="E3" s="220"/>
      <c r="F3" s="220"/>
      <c r="G3" s="220"/>
      <c r="H3" s="220"/>
      <c r="I3" s="220"/>
      <c r="J3" s="220"/>
      <c r="K3" s="222">
        <f>sum(K204:K205)</f>
        <v>0</v>
      </c>
      <c r="L3" s="222">
        <f t="shared" ref="L3:N3" si="1">counta(L19:L145)</f>
        <v>52</v>
      </c>
      <c r="M3" s="222">
        <f t="shared" si="1"/>
        <v>4</v>
      </c>
      <c r="N3" s="222">
        <f t="shared" si="1"/>
        <v>0</v>
      </c>
      <c r="O3" s="223"/>
      <c r="P3" s="222">
        <f>sum(P204:P205)</f>
        <v>0</v>
      </c>
      <c r="Q3" s="222"/>
      <c r="R3" s="222"/>
      <c r="S3" s="222"/>
      <c r="T3" s="222"/>
      <c r="U3" s="222"/>
      <c r="V3" s="222"/>
      <c r="W3" s="222"/>
      <c r="X3" s="222"/>
      <c r="Y3" s="222"/>
      <c r="Z3" s="222"/>
      <c r="AA3" s="222"/>
      <c r="AB3" s="222"/>
      <c r="AC3" s="222"/>
      <c r="AD3" s="222"/>
      <c r="AE3" s="222"/>
      <c r="AF3" s="222"/>
      <c r="AG3" s="222"/>
      <c r="AH3" s="222"/>
      <c r="AI3" s="222">
        <f>sum(AI204:AI205)</f>
        <v>0</v>
      </c>
      <c r="AJ3" s="224">
        <f>SUM(AJ130:AQ130)</f>
        <v>131</v>
      </c>
      <c r="AR3" s="225">
        <f>SUM(AR130:AY130)</f>
        <v>102</v>
      </c>
      <c r="AZ3" s="224">
        <f>SUM(AZ130:BG130)</f>
        <v>109</v>
      </c>
      <c r="BH3" s="225">
        <f>SUM(BH130:BO130)</f>
        <v>131</v>
      </c>
      <c r="BP3" s="226"/>
      <c r="BQ3" s="225">
        <f>SUM(BQ130:BX130)</f>
        <v>85</v>
      </c>
      <c r="BY3" s="224">
        <f>SUM(BY130:CF130)</f>
        <v>109</v>
      </c>
      <c r="CG3" s="225">
        <f>SUM(CG130:CN130)</f>
        <v>83</v>
      </c>
      <c r="CO3" s="224">
        <f>SUM(CO130:CV130)</f>
        <v>75</v>
      </c>
      <c r="CW3" s="225">
        <f>SUM(CW130:DD130)</f>
        <v>98</v>
      </c>
      <c r="DE3" s="226"/>
      <c r="DF3" s="226"/>
      <c r="DG3" s="226"/>
      <c r="DH3" s="226"/>
      <c r="DI3" s="226"/>
      <c r="DJ3" s="226"/>
      <c r="DK3" s="226"/>
      <c r="DL3" s="226"/>
      <c r="DM3" s="226"/>
      <c r="DN3" s="226"/>
      <c r="DO3" s="226"/>
      <c r="DP3" s="226"/>
      <c r="DQ3" s="226"/>
      <c r="DR3" s="226"/>
      <c r="DS3" s="226"/>
      <c r="DT3" s="226"/>
      <c r="DU3" s="226"/>
      <c r="DV3" s="226"/>
      <c r="DW3" s="226"/>
      <c r="DX3" s="226"/>
      <c r="DY3" s="226"/>
      <c r="DZ3" s="226"/>
      <c r="EA3" s="226"/>
      <c r="EB3" s="226"/>
      <c r="EC3" s="226"/>
      <c r="ED3" s="226"/>
      <c r="EE3" s="226"/>
      <c r="EF3" s="226"/>
      <c r="EG3" s="226"/>
      <c r="EH3" s="226"/>
      <c r="EI3" s="226"/>
      <c r="EJ3" s="226"/>
      <c r="EK3" s="226"/>
      <c r="EL3" s="226"/>
      <c r="EM3" s="226"/>
      <c r="EN3" s="226"/>
      <c r="EO3" s="226"/>
      <c r="EP3" s="226"/>
      <c r="EQ3" s="226"/>
      <c r="ER3" s="226"/>
      <c r="ES3" s="226"/>
      <c r="ET3" s="226"/>
      <c r="EU3" s="226"/>
      <c r="EV3" s="226"/>
      <c r="EW3" s="226"/>
      <c r="EX3" s="226"/>
      <c r="EY3" s="226"/>
      <c r="EZ3" s="226"/>
      <c r="FA3" s="226"/>
      <c r="FB3" s="226"/>
      <c r="FC3" s="226"/>
      <c r="FD3" s="226"/>
      <c r="FE3" s="226"/>
      <c r="FF3" s="226"/>
      <c r="FG3" s="226"/>
    </row>
    <row r="4">
      <c r="A4" s="155" t="s">
        <v>180</v>
      </c>
      <c r="B4" s="155" t="s">
        <v>181</v>
      </c>
      <c r="C4" s="156" t="s">
        <v>182</v>
      </c>
      <c r="D4" s="155" t="s">
        <v>183</v>
      </c>
      <c r="E4" s="155" t="s">
        <v>132</v>
      </c>
      <c r="F4" s="157"/>
      <c r="G4" s="160"/>
      <c r="H4" s="161">
        <f t="shared" ref="H4:H129" si="2">SUM(AJ4:DE4)</f>
        <v>12</v>
      </c>
      <c r="I4" s="162">
        <v>20.0</v>
      </c>
      <c r="J4" s="161"/>
      <c r="K4" s="163"/>
      <c r="L4" s="164" t="s">
        <v>159</v>
      </c>
      <c r="M4" s="164" t="s">
        <v>185</v>
      </c>
      <c r="N4" s="164" t="s">
        <v>136</v>
      </c>
      <c r="O4" s="151"/>
      <c r="P4" s="166" t="b">
        <v>1</v>
      </c>
      <c r="Q4" s="165" t="b">
        <v>0</v>
      </c>
      <c r="R4" s="166" t="b">
        <v>1</v>
      </c>
      <c r="S4" s="165" t="b">
        <v>0</v>
      </c>
      <c r="T4" s="166" t="b">
        <v>1</v>
      </c>
      <c r="U4" s="165" t="b">
        <v>0</v>
      </c>
      <c r="V4" s="165" t="b">
        <v>0</v>
      </c>
      <c r="W4" s="165" t="b">
        <v>0</v>
      </c>
      <c r="X4" s="165" t="b">
        <v>0</v>
      </c>
      <c r="Y4" s="165" t="b">
        <v>0</v>
      </c>
      <c r="Z4" s="166" t="b">
        <v>0</v>
      </c>
      <c r="AA4" s="165" t="b">
        <v>0</v>
      </c>
      <c r="AB4" s="166" t="b">
        <v>1</v>
      </c>
      <c r="AC4" s="166" t="b">
        <v>1</v>
      </c>
      <c r="AD4" s="166" t="b">
        <v>1</v>
      </c>
      <c r="AE4" s="165" t="b">
        <v>0</v>
      </c>
      <c r="AF4" s="165" t="b">
        <v>0</v>
      </c>
      <c r="AG4" s="165" t="b">
        <v>0</v>
      </c>
      <c r="AH4" s="165" t="b">
        <v>0</v>
      </c>
      <c r="AI4" s="163"/>
      <c r="AJ4" s="168">
        <v>0.0</v>
      </c>
      <c r="AK4" s="168">
        <v>0.0</v>
      </c>
      <c r="AL4" s="167">
        <v>1.0</v>
      </c>
      <c r="AM4" s="167">
        <v>1.0</v>
      </c>
      <c r="AN4" s="168">
        <v>0.0</v>
      </c>
      <c r="AO4" s="168">
        <v>0.0</v>
      </c>
      <c r="AP4" s="168">
        <v>0.0</v>
      </c>
      <c r="AQ4" s="168">
        <v>0.0</v>
      </c>
      <c r="AR4" s="169">
        <v>0.0</v>
      </c>
      <c r="AS4" s="169">
        <v>0.0</v>
      </c>
      <c r="AT4" s="169">
        <v>0.0</v>
      </c>
      <c r="AU4" s="169">
        <v>0.0</v>
      </c>
      <c r="AV4" s="169">
        <v>0.0</v>
      </c>
      <c r="AW4" s="169">
        <v>0.0</v>
      </c>
      <c r="AX4" s="169">
        <v>0.0</v>
      </c>
      <c r="AY4" s="169">
        <v>0.0</v>
      </c>
      <c r="AZ4" s="168">
        <v>0.0</v>
      </c>
      <c r="BA4" s="167">
        <v>1.0</v>
      </c>
      <c r="BB4" s="167">
        <v>1.0</v>
      </c>
      <c r="BC4" s="168">
        <v>0.0</v>
      </c>
      <c r="BD4" s="168">
        <v>0.0</v>
      </c>
      <c r="BE4" s="168">
        <v>0.0</v>
      </c>
      <c r="BF4" s="168">
        <v>0.0</v>
      </c>
      <c r="BG4" s="168">
        <v>0.0</v>
      </c>
      <c r="BH4" s="169">
        <v>0.0</v>
      </c>
      <c r="BI4" s="169">
        <v>0.0</v>
      </c>
      <c r="BJ4" s="169">
        <v>0.0</v>
      </c>
      <c r="BK4" s="169">
        <v>0.0</v>
      </c>
      <c r="BL4" s="170">
        <v>1.0</v>
      </c>
      <c r="BM4" s="170">
        <v>1.0</v>
      </c>
      <c r="BN4" s="169">
        <v>0.0</v>
      </c>
      <c r="BO4" s="169">
        <v>0.0</v>
      </c>
      <c r="BP4" s="171"/>
      <c r="BQ4" s="169">
        <v>0.0</v>
      </c>
      <c r="BR4" s="169">
        <v>0.0</v>
      </c>
      <c r="BS4" s="169">
        <v>0.0</v>
      </c>
      <c r="BT4" s="169">
        <v>0.0</v>
      </c>
      <c r="BU4" s="169">
        <v>0.0</v>
      </c>
      <c r="BV4" s="169">
        <v>0.0</v>
      </c>
      <c r="BW4" s="169">
        <v>0.0</v>
      </c>
      <c r="BX4" s="169">
        <v>0.0</v>
      </c>
      <c r="BY4" s="168">
        <v>0.0</v>
      </c>
      <c r="BZ4" s="168">
        <v>0.0</v>
      </c>
      <c r="CA4" s="167">
        <v>1.0</v>
      </c>
      <c r="CB4" s="167">
        <v>1.0</v>
      </c>
      <c r="CC4" s="168">
        <v>0.0</v>
      </c>
      <c r="CD4" s="168">
        <v>0.0</v>
      </c>
      <c r="CE4" s="168">
        <v>0.0</v>
      </c>
      <c r="CF4" s="168">
        <v>0.0</v>
      </c>
      <c r="CG4" s="169">
        <v>0.0</v>
      </c>
      <c r="CH4" s="169">
        <v>0.0</v>
      </c>
      <c r="CI4" s="169">
        <v>0.0</v>
      </c>
      <c r="CJ4" s="169">
        <v>0.0</v>
      </c>
      <c r="CK4" s="169">
        <v>0.0</v>
      </c>
      <c r="CL4" s="169">
        <v>0.0</v>
      </c>
      <c r="CM4" s="169">
        <v>0.0</v>
      </c>
      <c r="CN4" s="169">
        <v>0.0</v>
      </c>
      <c r="CO4" s="168">
        <v>0.0</v>
      </c>
      <c r="CP4" s="168">
        <v>0.0</v>
      </c>
      <c r="CQ4" s="167">
        <v>1.0</v>
      </c>
      <c r="CR4" s="167">
        <v>1.0</v>
      </c>
      <c r="CS4" s="168">
        <v>0.0</v>
      </c>
      <c r="CT4" s="168">
        <v>0.0</v>
      </c>
      <c r="CU4" s="168">
        <v>0.0</v>
      </c>
      <c r="CV4" s="168">
        <v>0.0</v>
      </c>
      <c r="CW4" s="169">
        <v>0.0</v>
      </c>
      <c r="CX4" s="169">
        <v>0.0</v>
      </c>
      <c r="CY4" s="169">
        <v>0.0</v>
      </c>
      <c r="CZ4" s="169">
        <v>0.0</v>
      </c>
      <c r="DA4" s="170">
        <v>1.0</v>
      </c>
      <c r="DB4" s="170">
        <v>1.0</v>
      </c>
      <c r="DC4" s="169">
        <v>0.0</v>
      </c>
      <c r="DD4" s="169">
        <v>0.0</v>
      </c>
      <c r="DE4" s="171"/>
      <c r="DF4" s="171"/>
      <c r="DG4" s="171"/>
      <c r="DH4" s="171"/>
      <c r="DI4" s="171"/>
      <c r="DJ4" s="171"/>
      <c r="DK4" s="171"/>
      <c r="DL4" s="171"/>
      <c r="DM4" s="171"/>
      <c r="DN4" s="171"/>
      <c r="DO4" s="171"/>
      <c r="DP4" s="171"/>
      <c r="DQ4" s="171"/>
      <c r="DR4" s="171"/>
      <c r="DS4" s="171"/>
      <c r="DT4" s="171"/>
      <c r="DU4" s="171"/>
      <c r="DV4" s="171"/>
      <c r="DW4" s="171"/>
      <c r="DX4" s="171"/>
      <c r="DY4" s="171"/>
      <c r="DZ4" s="171"/>
      <c r="EA4" s="171"/>
      <c r="EB4" s="171"/>
      <c r="EC4" s="171"/>
      <c r="ED4" s="171"/>
      <c r="EE4" s="171"/>
      <c r="EF4" s="171"/>
      <c r="EG4" s="171"/>
      <c r="EH4" s="171"/>
      <c r="EI4" s="171"/>
      <c r="EJ4" s="171"/>
      <c r="EK4" s="171"/>
      <c r="EL4" s="171"/>
      <c r="EM4" s="171"/>
      <c r="EN4" s="171"/>
      <c r="EO4" s="171"/>
      <c r="EP4" s="171"/>
      <c r="EQ4" s="171"/>
      <c r="ER4" s="171"/>
      <c r="ES4" s="171"/>
      <c r="ET4" s="171"/>
      <c r="EU4" s="171"/>
      <c r="EV4" s="171"/>
      <c r="EW4" s="171"/>
      <c r="EX4" s="171"/>
      <c r="EY4" s="171"/>
      <c r="EZ4" s="171"/>
      <c r="FA4" s="171"/>
      <c r="FB4" s="171"/>
      <c r="FC4" s="171"/>
      <c r="FD4" s="171"/>
      <c r="FE4" s="171"/>
      <c r="FF4" s="171"/>
      <c r="FG4" s="171"/>
    </row>
    <row r="5">
      <c r="A5" s="155" t="s">
        <v>128</v>
      </c>
      <c r="B5" s="155" t="s">
        <v>129</v>
      </c>
      <c r="C5" s="156" t="s">
        <v>130</v>
      </c>
      <c r="D5" s="155" t="s">
        <v>131</v>
      </c>
      <c r="E5" s="155" t="s">
        <v>132</v>
      </c>
      <c r="F5" s="157"/>
      <c r="G5" s="160"/>
      <c r="H5" s="161">
        <f t="shared" si="2"/>
        <v>28</v>
      </c>
      <c r="I5" s="162">
        <v>20.0</v>
      </c>
      <c r="J5" s="161"/>
      <c r="K5" s="163"/>
      <c r="L5" s="164" t="s">
        <v>135</v>
      </c>
      <c r="M5" s="164"/>
      <c r="N5" s="164" t="s">
        <v>136</v>
      </c>
      <c r="O5" s="151"/>
      <c r="P5" s="165" t="b">
        <v>0</v>
      </c>
      <c r="Q5" s="165" t="b">
        <v>0</v>
      </c>
      <c r="R5" s="165" t="b">
        <v>0</v>
      </c>
      <c r="S5" s="166" t="b">
        <v>1</v>
      </c>
      <c r="T5" s="165" t="b">
        <v>0</v>
      </c>
      <c r="U5" s="165" t="b">
        <v>0</v>
      </c>
      <c r="V5" s="165" t="b">
        <v>0</v>
      </c>
      <c r="W5" s="165" t="b">
        <v>0</v>
      </c>
      <c r="X5" s="165" t="b">
        <v>0</v>
      </c>
      <c r="Y5" s="165" t="b">
        <v>0</v>
      </c>
      <c r="Z5" s="166" t="b">
        <v>1</v>
      </c>
      <c r="AA5" s="165" t="b">
        <v>0</v>
      </c>
      <c r="AB5" s="165" t="b">
        <v>0</v>
      </c>
      <c r="AC5" s="166" t="b">
        <v>1</v>
      </c>
      <c r="AD5" s="165" t="b">
        <v>0</v>
      </c>
      <c r="AE5" s="165" t="b">
        <v>0</v>
      </c>
      <c r="AF5" s="165" t="b">
        <v>0</v>
      </c>
      <c r="AG5" s="165" t="b">
        <v>0</v>
      </c>
      <c r="AH5" s="165" t="b">
        <v>0</v>
      </c>
      <c r="AI5" s="163"/>
      <c r="AJ5" s="167">
        <v>1.0</v>
      </c>
      <c r="AK5" s="167">
        <v>1.0</v>
      </c>
      <c r="AL5" s="168">
        <v>0.0</v>
      </c>
      <c r="AM5" s="168">
        <v>0.0</v>
      </c>
      <c r="AN5" s="168">
        <v>0.0</v>
      </c>
      <c r="AO5" s="168">
        <v>0.0</v>
      </c>
      <c r="AP5" s="168">
        <v>0.0</v>
      </c>
      <c r="AQ5" s="168">
        <v>0.0</v>
      </c>
      <c r="AR5" s="169">
        <v>0.0</v>
      </c>
      <c r="AS5" s="169">
        <v>0.0</v>
      </c>
      <c r="AT5" s="169">
        <v>0.0</v>
      </c>
      <c r="AU5" s="169">
        <v>0.0</v>
      </c>
      <c r="AV5" s="169">
        <v>0.0</v>
      </c>
      <c r="AW5" s="169">
        <v>0.0</v>
      </c>
      <c r="AX5" s="170">
        <v>1.0</v>
      </c>
      <c r="AY5" s="170">
        <v>1.0</v>
      </c>
      <c r="AZ5" s="167">
        <v>1.0</v>
      </c>
      <c r="BA5" s="167">
        <v>1.0</v>
      </c>
      <c r="BB5" s="168">
        <v>0.0</v>
      </c>
      <c r="BC5" s="168">
        <v>0.0</v>
      </c>
      <c r="BD5" s="168">
        <v>0.0</v>
      </c>
      <c r="BE5" s="168">
        <v>0.0</v>
      </c>
      <c r="BF5" s="168">
        <v>0.0</v>
      </c>
      <c r="BG5" s="168">
        <v>0.0</v>
      </c>
      <c r="BH5" s="169">
        <v>0.0</v>
      </c>
      <c r="BI5" s="169">
        <v>0.0</v>
      </c>
      <c r="BJ5" s="170">
        <v>1.0</v>
      </c>
      <c r="BK5" s="170">
        <v>1.0</v>
      </c>
      <c r="BL5" s="170">
        <v>1.0</v>
      </c>
      <c r="BM5" s="170">
        <v>1.0</v>
      </c>
      <c r="BN5" s="170">
        <v>1.0</v>
      </c>
      <c r="BO5" s="170">
        <v>1.0</v>
      </c>
      <c r="BP5" s="171"/>
      <c r="BQ5" s="169">
        <v>0.0</v>
      </c>
      <c r="BR5" s="169">
        <v>0.0</v>
      </c>
      <c r="BS5" s="169">
        <v>0.0</v>
      </c>
      <c r="BT5" s="169">
        <v>0.0</v>
      </c>
      <c r="BU5" s="170">
        <v>1.0</v>
      </c>
      <c r="BV5" s="170">
        <v>1.0</v>
      </c>
      <c r="BW5" s="170">
        <v>1.0</v>
      </c>
      <c r="BX5" s="170">
        <v>1.0</v>
      </c>
      <c r="BY5" s="167">
        <v>1.0</v>
      </c>
      <c r="BZ5" s="167">
        <v>1.0</v>
      </c>
      <c r="CA5" s="168">
        <v>0.0</v>
      </c>
      <c r="CB5" s="168">
        <v>0.0</v>
      </c>
      <c r="CC5" s="168">
        <v>0.0</v>
      </c>
      <c r="CD5" s="168">
        <v>0.0</v>
      </c>
      <c r="CE5" s="168">
        <v>0.0</v>
      </c>
      <c r="CF5" s="168">
        <v>0.0</v>
      </c>
      <c r="CG5" s="169">
        <v>0.0</v>
      </c>
      <c r="CH5" s="169">
        <v>0.0</v>
      </c>
      <c r="CI5" s="169">
        <v>0.0</v>
      </c>
      <c r="CJ5" s="169">
        <v>0.0</v>
      </c>
      <c r="CK5" s="169">
        <v>0.0</v>
      </c>
      <c r="CL5" s="169">
        <v>0.0</v>
      </c>
      <c r="CM5" s="170">
        <v>1.0</v>
      </c>
      <c r="CN5" s="170">
        <v>1.0</v>
      </c>
      <c r="CO5" s="167">
        <v>1.0</v>
      </c>
      <c r="CP5" s="167">
        <v>1.0</v>
      </c>
      <c r="CQ5" s="168">
        <v>0.0</v>
      </c>
      <c r="CR5" s="168">
        <v>0.0</v>
      </c>
      <c r="CS5" s="168">
        <v>0.0</v>
      </c>
      <c r="CT5" s="168">
        <v>0.0</v>
      </c>
      <c r="CU5" s="168">
        <v>0.0</v>
      </c>
      <c r="CV5" s="168">
        <v>0.0</v>
      </c>
      <c r="CW5" s="169">
        <v>0.0</v>
      </c>
      <c r="CX5" s="169">
        <v>0.0</v>
      </c>
      <c r="CY5" s="170">
        <v>1.0</v>
      </c>
      <c r="CZ5" s="170">
        <v>1.0</v>
      </c>
      <c r="DA5" s="170">
        <v>1.0</v>
      </c>
      <c r="DB5" s="170">
        <v>1.0</v>
      </c>
      <c r="DC5" s="170">
        <v>1.0</v>
      </c>
      <c r="DD5" s="170">
        <v>1.0</v>
      </c>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c r="EL5" s="171"/>
      <c r="EM5" s="171"/>
      <c r="EN5" s="171"/>
      <c r="EO5" s="171"/>
      <c r="EP5" s="171"/>
      <c r="EQ5" s="171"/>
      <c r="ER5" s="171"/>
      <c r="ES5" s="171"/>
      <c r="ET5" s="171"/>
      <c r="EU5" s="171"/>
      <c r="EV5" s="171"/>
      <c r="EW5" s="171"/>
      <c r="EX5" s="171"/>
      <c r="EY5" s="171"/>
      <c r="EZ5" s="171"/>
      <c r="FA5" s="171"/>
      <c r="FB5" s="171"/>
      <c r="FC5" s="171"/>
      <c r="FD5" s="171"/>
      <c r="FE5" s="171"/>
      <c r="FF5" s="171"/>
      <c r="FG5" s="171"/>
    </row>
    <row r="6">
      <c r="A6" s="155" t="s">
        <v>137</v>
      </c>
      <c r="B6" s="155" t="s">
        <v>138</v>
      </c>
      <c r="C6" s="156" t="s">
        <v>139</v>
      </c>
      <c r="D6" s="155" t="s">
        <v>140</v>
      </c>
      <c r="E6" s="155"/>
      <c r="F6" s="157"/>
      <c r="G6" s="160"/>
      <c r="H6" s="161">
        <f t="shared" si="2"/>
        <v>46</v>
      </c>
      <c r="I6" s="162">
        <v>20.0</v>
      </c>
      <c r="J6" s="161"/>
      <c r="K6" s="163"/>
      <c r="L6" s="164" t="s">
        <v>141</v>
      </c>
      <c r="M6" s="164"/>
      <c r="N6" s="164" t="s">
        <v>136</v>
      </c>
      <c r="O6" s="151"/>
      <c r="P6" s="165" t="b">
        <v>0</v>
      </c>
      <c r="Q6" s="166" t="b">
        <v>1</v>
      </c>
      <c r="R6" s="166" t="b">
        <v>1</v>
      </c>
      <c r="S6" s="165" t="b">
        <v>0</v>
      </c>
      <c r="T6" s="165" t="b">
        <v>0</v>
      </c>
      <c r="U6" s="165" t="b">
        <v>0</v>
      </c>
      <c r="V6" s="165" t="b">
        <v>0</v>
      </c>
      <c r="W6" s="165" t="b">
        <v>0</v>
      </c>
      <c r="X6" s="166" t="b">
        <v>1</v>
      </c>
      <c r="Y6" s="166" t="b">
        <v>1</v>
      </c>
      <c r="Z6" s="165" t="b">
        <v>0</v>
      </c>
      <c r="AA6" s="166" t="b">
        <v>1</v>
      </c>
      <c r="AB6" s="165" t="b">
        <v>0</v>
      </c>
      <c r="AC6" s="165" t="b">
        <v>0</v>
      </c>
      <c r="AD6" s="165" t="b">
        <v>0</v>
      </c>
      <c r="AE6" s="165" t="b">
        <v>0</v>
      </c>
      <c r="AF6" s="165" t="b">
        <v>0</v>
      </c>
      <c r="AG6" s="165" t="b">
        <v>0</v>
      </c>
      <c r="AH6" s="165" t="b">
        <v>0</v>
      </c>
      <c r="AI6" s="163"/>
      <c r="AJ6" s="167">
        <v>1.0</v>
      </c>
      <c r="AK6" s="167">
        <v>1.0</v>
      </c>
      <c r="AL6" s="167">
        <v>1.0</v>
      </c>
      <c r="AM6" s="167">
        <v>1.0</v>
      </c>
      <c r="AN6" s="167">
        <v>1.0</v>
      </c>
      <c r="AO6" s="167">
        <v>1.0</v>
      </c>
      <c r="AP6" s="167">
        <v>1.0</v>
      </c>
      <c r="AQ6" s="167">
        <v>1.0</v>
      </c>
      <c r="AR6" s="169">
        <v>0.0</v>
      </c>
      <c r="AS6" s="169">
        <v>0.0</v>
      </c>
      <c r="AT6" s="169">
        <v>0.0</v>
      </c>
      <c r="AU6" s="169">
        <v>0.0</v>
      </c>
      <c r="AV6" s="169">
        <v>0.0</v>
      </c>
      <c r="AW6" s="169">
        <v>0.0</v>
      </c>
      <c r="AX6" s="169">
        <v>0.0</v>
      </c>
      <c r="AY6" s="169">
        <v>0.0</v>
      </c>
      <c r="AZ6" s="167">
        <v>1.0</v>
      </c>
      <c r="BA6" s="167">
        <v>1.0</v>
      </c>
      <c r="BB6" s="167">
        <v>1.0</v>
      </c>
      <c r="BC6" s="167">
        <v>1.0</v>
      </c>
      <c r="BD6" s="167">
        <v>1.0</v>
      </c>
      <c r="BE6" s="167">
        <v>1.0</v>
      </c>
      <c r="BF6" s="167">
        <v>1.0</v>
      </c>
      <c r="BG6" s="167">
        <v>1.0</v>
      </c>
      <c r="BH6" s="170">
        <v>1.0</v>
      </c>
      <c r="BI6" s="170">
        <v>1.0</v>
      </c>
      <c r="BJ6" s="170">
        <v>1.0</v>
      </c>
      <c r="BK6" s="170">
        <v>1.0</v>
      </c>
      <c r="BL6" s="170">
        <v>1.0</v>
      </c>
      <c r="BM6" s="170">
        <v>1.0</v>
      </c>
      <c r="BN6" s="170">
        <v>1.0</v>
      </c>
      <c r="BO6" s="169">
        <v>0.0</v>
      </c>
      <c r="BP6" s="171"/>
      <c r="BQ6" s="170">
        <v>0.0</v>
      </c>
      <c r="BR6" s="170">
        <v>0.0</v>
      </c>
      <c r="BS6" s="170">
        <v>0.0</v>
      </c>
      <c r="BT6" s="170">
        <v>0.0</v>
      </c>
      <c r="BU6" s="170">
        <v>0.0</v>
      </c>
      <c r="BV6" s="170">
        <v>0.0</v>
      </c>
      <c r="BW6" s="170">
        <v>0.0</v>
      </c>
      <c r="BX6" s="169">
        <v>0.0</v>
      </c>
      <c r="BY6" s="167">
        <v>1.0</v>
      </c>
      <c r="BZ6" s="167">
        <v>1.0</v>
      </c>
      <c r="CA6" s="167">
        <v>1.0</v>
      </c>
      <c r="CB6" s="167">
        <v>1.0</v>
      </c>
      <c r="CC6" s="167">
        <v>1.0</v>
      </c>
      <c r="CD6" s="167">
        <v>1.0</v>
      </c>
      <c r="CE6" s="167">
        <v>1.0</v>
      </c>
      <c r="CF6" s="167">
        <v>1.0</v>
      </c>
      <c r="CG6" s="169">
        <v>0.0</v>
      </c>
      <c r="CH6" s="169">
        <v>0.0</v>
      </c>
      <c r="CI6" s="169">
        <v>0.0</v>
      </c>
      <c r="CJ6" s="169">
        <v>0.0</v>
      </c>
      <c r="CK6" s="169">
        <v>0.0</v>
      </c>
      <c r="CL6" s="169">
        <v>0.0</v>
      </c>
      <c r="CM6" s="169">
        <v>0.0</v>
      </c>
      <c r="CN6" s="169">
        <v>0.0</v>
      </c>
      <c r="CO6" s="167">
        <v>1.0</v>
      </c>
      <c r="CP6" s="167">
        <v>1.0</v>
      </c>
      <c r="CQ6" s="167">
        <v>1.0</v>
      </c>
      <c r="CR6" s="167">
        <v>1.0</v>
      </c>
      <c r="CS6" s="167">
        <v>1.0</v>
      </c>
      <c r="CT6" s="167">
        <v>1.0</v>
      </c>
      <c r="CU6" s="167">
        <v>1.0</v>
      </c>
      <c r="CV6" s="167">
        <v>1.0</v>
      </c>
      <c r="CW6" s="170">
        <v>1.0</v>
      </c>
      <c r="CX6" s="170">
        <v>1.0</v>
      </c>
      <c r="CY6" s="170">
        <v>1.0</v>
      </c>
      <c r="CZ6" s="170">
        <v>1.0</v>
      </c>
      <c r="DA6" s="170">
        <v>1.0</v>
      </c>
      <c r="DB6" s="170">
        <v>1.0</v>
      </c>
      <c r="DC6" s="170">
        <v>1.0</v>
      </c>
      <c r="DD6" s="169">
        <v>0.0</v>
      </c>
      <c r="DE6" s="171"/>
      <c r="DF6" s="171"/>
      <c r="DG6" s="171"/>
      <c r="DH6" s="171"/>
      <c r="DI6" s="171"/>
      <c r="DJ6" s="171"/>
      <c r="DK6" s="171"/>
      <c r="DL6" s="171"/>
      <c r="DM6" s="171"/>
      <c r="DN6" s="171"/>
      <c r="DO6" s="171"/>
      <c r="DP6" s="171"/>
      <c r="DQ6" s="171"/>
      <c r="DR6" s="171"/>
      <c r="DS6" s="171"/>
      <c r="DT6" s="171"/>
      <c r="DU6" s="171"/>
      <c r="DV6" s="171"/>
      <c r="DW6" s="171"/>
      <c r="DX6" s="171"/>
      <c r="DY6" s="171"/>
      <c r="DZ6" s="171"/>
      <c r="EA6" s="171"/>
      <c r="EB6" s="171"/>
      <c r="EC6" s="171"/>
      <c r="ED6" s="171"/>
      <c r="EE6" s="171"/>
      <c r="EF6" s="171"/>
      <c r="EG6" s="171"/>
      <c r="EH6" s="171"/>
      <c r="EI6" s="171"/>
      <c r="EJ6" s="171"/>
      <c r="EK6" s="171"/>
      <c r="EL6" s="171"/>
      <c r="EM6" s="171"/>
      <c r="EN6" s="171"/>
      <c r="EO6" s="171"/>
      <c r="EP6" s="171"/>
      <c r="EQ6" s="171"/>
      <c r="ER6" s="171"/>
      <c r="ES6" s="171"/>
      <c r="ET6" s="171"/>
      <c r="EU6" s="171"/>
      <c r="EV6" s="171"/>
      <c r="EW6" s="171"/>
      <c r="EX6" s="171"/>
      <c r="EY6" s="171"/>
      <c r="EZ6" s="171"/>
      <c r="FA6" s="171"/>
      <c r="FB6" s="171"/>
      <c r="FC6" s="171"/>
      <c r="FD6" s="171"/>
      <c r="FE6" s="171"/>
      <c r="FF6" s="171"/>
      <c r="FG6" s="171"/>
    </row>
    <row r="7">
      <c r="A7" s="155" t="s">
        <v>186</v>
      </c>
      <c r="B7" s="155" t="s">
        <v>187</v>
      </c>
      <c r="C7" s="156" t="s">
        <v>188</v>
      </c>
      <c r="D7" s="155" t="s">
        <v>189</v>
      </c>
      <c r="E7" s="155" t="s">
        <v>132</v>
      </c>
      <c r="F7" s="155" t="s">
        <v>190</v>
      </c>
      <c r="G7" s="174"/>
      <c r="H7" s="161">
        <f t="shared" si="2"/>
        <v>30</v>
      </c>
      <c r="I7" s="162">
        <v>20.0</v>
      </c>
      <c r="J7" s="161"/>
      <c r="K7" s="163"/>
      <c r="L7" s="164" t="s">
        <v>185</v>
      </c>
      <c r="M7" s="164"/>
      <c r="N7" s="164" t="s">
        <v>136</v>
      </c>
      <c r="O7" s="151"/>
      <c r="P7" s="166" t="b">
        <v>1</v>
      </c>
      <c r="Q7" s="166" t="b">
        <v>1</v>
      </c>
      <c r="R7" s="166" t="b">
        <v>1</v>
      </c>
      <c r="S7" s="165" t="b">
        <v>0</v>
      </c>
      <c r="T7" s="165" t="b">
        <v>0</v>
      </c>
      <c r="U7" s="165" t="b">
        <v>0</v>
      </c>
      <c r="V7" s="165" t="b">
        <v>0</v>
      </c>
      <c r="W7" s="165" t="b">
        <v>0</v>
      </c>
      <c r="X7" s="165" t="b">
        <v>0</v>
      </c>
      <c r="Y7" s="165" t="b">
        <v>0</v>
      </c>
      <c r="Z7" s="165" t="b">
        <v>0</v>
      </c>
      <c r="AA7" s="165" t="b">
        <v>0</v>
      </c>
      <c r="AB7" s="166" t="b">
        <v>1</v>
      </c>
      <c r="AC7" s="165" t="b">
        <v>0</v>
      </c>
      <c r="AD7" s="165" t="b">
        <v>0</v>
      </c>
      <c r="AE7" s="165" t="b">
        <v>0</v>
      </c>
      <c r="AF7" s="165" t="b">
        <v>0</v>
      </c>
      <c r="AG7" s="165" t="b">
        <v>0</v>
      </c>
      <c r="AH7" s="166" t="b">
        <v>0</v>
      </c>
      <c r="AI7" s="163"/>
      <c r="AJ7" s="168">
        <v>0.0</v>
      </c>
      <c r="AK7" s="167">
        <v>1.0</v>
      </c>
      <c r="AL7" s="167">
        <v>1.0</v>
      </c>
      <c r="AM7" s="167">
        <v>0.0</v>
      </c>
      <c r="AN7" s="167">
        <v>1.0</v>
      </c>
      <c r="AO7" s="167">
        <v>1.0</v>
      </c>
      <c r="AP7" s="168">
        <v>0.0</v>
      </c>
      <c r="AQ7" s="168">
        <v>0.0</v>
      </c>
      <c r="AR7" s="170">
        <v>1.0</v>
      </c>
      <c r="AS7" s="170">
        <v>0.0</v>
      </c>
      <c r="AT7" s="170">
        <v>0.0</v>
      </c>
      <c r="AU7" s="170">
        <v>1.0</v>
      </c>
      <c r="AV7" s="169">
        <v>0.0</v>
      </c>
      <c r="AW7" s="169">
        <v>0.0</v>
      </c>
      <c r="AX7" s="169">
        <v>0.0</v>
      </c>
      <c r="AY7" s="170">
        <v>1.0</v>
      </c>
      <c r="AZ7" s="168">
        <v>0.0</v>
      </c>
      <c r="BA7" s="168">
        <v>0.0</v>
      </c>
      <c r="BB7" s="167">
        <v>1.0</v>
      </c>
      <c r="BC7" s="167">
        <v>1.0</v>
      </c>
      <c r="BD7" s="168">
        <v>0.0</v>
      </c>
      <c r="BE7" s="168">
        <v>0.0</v>
      </c>
      <c r="BF7" s="167">
        <v>0.0</v>
      </c>
      <c r="BG7" s="167">
        <v>1.0</v>
      </c>
      <c r="BH7" s="169">
        <v>0.0</v>
      </c>
      <c r="BI7" s="169">
        <v>0.0</v>
      </c>
      <c r="BJ7" s="170">
        <v>1.0</v>
      </c>
      <c r="BK7" s="170">
        <v>1.0</v>
      </c>
      <c r="BL7" s="169">
        <v>0.0</v>
      </c>
      <c r="BM7" s="169">
        <v>0.0</v>
      </c>
      <c r="BN7" s="170">
        <v>1.0</v>
      </c>
      <c r="BO7" s="170">
        <v>1.0</v>
      </c>
      <c r="BP7" s="171"/>
      <c r="BQ7" s="169">
        <v>0.0</v>
      </c>
      <c r="BR7" s="169">
        <v>0.0</v>
      </c>
      <c r="BS7" s="169">
        <v>0.0</v>
      </c>
      <c r="BT7" s="169">
        <v>0.0</v>
      </c>
      <c r="BU7" s="170">
        <v>1.0</v>
      </c>
      <c r="BV7" s="169">
        <v>0.0</v>
      </c>
      <c r="BW7" s="169">
        <v>0.0</v>
      </c>
      <c r="BX7" s="170">
        <v>1.0</v>
      </c>
      <c r="BY7" s="168">
        <v>0.0</v>
      </c>
      <c r="BZ7" s="167">
        <v>1.0</v>
      </c>
      <c r="CA7" s="167">
        <v>1.0</v>
      </c>
      <c r="CB7" s="167">
        <v>0.0</v>
      </c>
      <c r="CC7" s="167">
        <v>1.0</v>
      </c>
      <c r="CD7" s="167">
        <v>1.0</v>
      </c>
      <c r="CE7" s="168">
        <v>0.0</v>
      </c>
      <c r="CF7" s="168">
        <v>0.0</v>
      </c>
      <c r="CG7" s="170">
        <v>1.0</v>
      </c>
      <c r="CH7" s="170">
        <v>0.0</v>
      </c>
      <c r="CI7" s="170">
        <v>0.0</v>
      </c>
      <c r="CJ7" s="170">
        <v>1.0</v>
      </c>
      <c r="CK7" s="169">
        <v>0.0</v>
      </c>
      <c r="CL7" s="169">
        <v>0.0</v>
      </c>
      <c r="CM7" s="169">
        <v>0.0</v>
      </c>
      <c r="CN7" s="170">
        <v>1.0</v>
      </c>
      <c r="CO7" s="168">
        <v>0.0</v>
      </c>
      <c r="CP7" s="168">
        <v>0.0</v>
      </c>
      <c r="CQ7" s="167">
        <v>1.0</v>
      </c>
      <c r="CR7" s="167">
        <v>1.0</v>
      </c>
      <c r="CS7" s="168">
        <v>0.0</v>
      </c>
      <c r="CT7" s="168">
        <v>0.0</v>
      </c>
      <c r="CU7" s="167">
        <v>0.0</v>
      </c>
      <c r="CV7" s="167">
        <v>1.0</v>
      </c>
      <c r="CW7" s="169">
        <v>0.0</v>
      </c>
      <c r="CX7" s="169">
        <v>0.0</v>
      </c>
      <c r="CY7" s="170">
        <v>1.0</v>
      </c>
      <c r="CZ7" s="170">
        <v>1.0</v>
      </c>
      <c r="DA7" s="169">
        <v>0.0</v>
      </c>
      <c r="DB7" s="169">
        <v>0.0</v>
      </c>
      <c r="DC7" s="170">
        <v>1.0</v>
      </c>
      <c r="DD7" s="170">
        <v>1.0</v>
      </c>
      <c r="DE7" s="171"/>
      <c r="DF7" s="171"/>
      <c r="DG7" s="171"/>
      <c r="DH7" s="171"/>
      <c r="DI7" s="171"/>
      <c r="DJ7" s="171"/>
      <c r="DK7" s="171"/>
      <c r="DL7" s="171"/>
      <c r="DM7" s="171"/>
      <c r="DN7" s="171"/>
      <c r="DO7" s="171"/>
      <c r="DP7" s="171"/>
      <c r="DQ7" s="171"/>
      <c r="DR7" s="171"/>
      <c r="DS7" s="171"/>
      <c r="DT7" s="171"/>
      <c r="DU7" s="171"/>
      <c r="DV7" s="171"/>
      <c r="DW7" s="171"/>
      <c r="DX7" s="171"/>
      <c r="DY7" s="171"/>
      <c r="DZ7" s="171"/>
      <c r="EA7" s="171"/>
      <c r="EB7" s="171"/>
      <c r="EC7" s="171"/>
      <c r="ED7" s="171"/>
      <c r="EE7" s="171"/>
      <c r="EF7" s="171"/>
      <c r="EG7" s="171"/>
      <c r="EH7" s="171"/>
      <c r="EI7" s="171"/>
      <c r="EJ7" s="171"/>
      <c r="EK7" s="171"/>
      <c r="EL7" s="171"/>
      <c r="EM7" s="171"/>
      <c r="EN7" s="171"/>
      <c r="EO7" s="171"/>
      <c r="EP7" s="171"/>
      <c r="EQ7" s="171"/>
      <c r="ER7" s="171"/>
      <c r="ES7" s="171"/>
      <c r="ET7" s="171"/>
      <c r="EU7" s="171"/>
      <c r="EV7" s="171"/>
      <c r="EW7" s="171"/>
      <c r="EX7" s="171"/>
      <c r="EY7" s="171"/>
      <c r="EZ7" s="171"/>
      <c r="FA7" s="171"/>
      <c r="FB7" s="171"/>
      <c r="FC7" s="171"/>
      <c r="FD7" s="171"/>
      <c r="FE7" s="171"/>
      <c r="FF7" s="171"/>
      <c r="FG7" s="171"/>
    </row>
    <row r="8">
      <c r="A8" s="155" t="s">
        <v>142</v>
      </c>
      <c r="B8" s="155" t="s">
        <v>143</v>
      </c>
      <c r="C8" s="156" t="s">
        <v>144</v>
      </c>
      <c r="D8" s="172" t="s">
        <v>145</v>
      </c>
      <c r="E8" s="155"/>
      <c r="F8" s="157"/>
      <c r="G8" s="174"/>
      <c r="H8" s="161">
        <f t="shared" si="2"/>
        <v>23</v>
      </c>
      <c r="I8" s="162">
        <v>20.0</v>
      </c>
      <c r="J8" s="161"/>
      <c r="K8" s="163"/>
      <c r="L8" s="164"/>
      <c r="M8" s="164"/>
      <c r="N8" s="164" t="s">
        <v>136</v>
      </c>
      <c r="O8" s="151"/>
      <c r="P8" s="165" t="b">
        <v>0</v>
      </c>
      <c r="Q8" s="166" t="b">
        <v>1</v>
      </c>
      <c r="R8" s="166" t="b">
        <v>1</v>
      </c>
      <c r="S8" s="165" t="b">
        <v>0</v>
      </c>
      <c r="T8" s="165" t="b">
        <v>0</v>
      </c>
      <c r="U8" s="165" t="b">
        <v>0</v>
      </c>
      <c r="V8" s="165" t="b">
        <v>0</v>
      </c>
      <c r="W8" s="165" t="b">
        <v>0</v>
      </c>
      <c r="X8" s="166" t="b">
        <v>1</v>
      </c>
      <c r="Y8" s="166" t="b">
        <v>1</v>
      </c>
      <c r="Z8" s="165" t="b">
        <v>0</v>
      </c>
      <c r="AA8" s="165" t="b">
        <v>0</v>
      </c>
      <c r="AB8" s="165" t="b">
        <v>0</v>
      </c>
      <c r="AC8" s="165" t="b">
        <v>0</v>
      </c>
      <c r="AD8" s="165" t="b">
        <v>0</v>
      </c>
      <c r="AE8" s="165" t="b">
        <v>0</v>
      </c>
      <c r="AF8" s="165" t="b">
        <v>0</v>
      </c>
      <c r="AG8" s="165" t="b">
        <v>0</v>
      </c>
      <c r="AH8" s="165" t="b">
        <v>0</v>
      </c>
      <c r="AI8" s="163"/>
      <c r="AJ8" s="167">
        <v>1.0</v>
      </c>
      <c r="AK8" s="167">
        <v>1.0</v>
      </c>
      <c r="AL8" s="167">
        <v>1.0</v>
      </c>
      <c r="AM8" s="167">
        <v>1.0</v>
      </c>
      <c r="AN8" s="167">
        <v>1.0</v>
      </c>
      <c r="AO8" s="167">
        <v>1.0</v>
      </c>
      <c r="AP8" s="167">
        <v>1.0</v>
      </c>
      <c r="AQ8" s="167">
        <v>1.0</v>
      </c>
      <c r="AR8" s="169">
        <v>0.0</v>
      </c>
      <c r="AS8" s="169">
        <v>0.0</v>
      </c>
      <c r="AT8" s="169">
        <v>0.0</v>
      </c>
      <c r="AU8" s="169">
        <v>0.0</v>
      </c>
      <c r="AV8" s="169">
        <v>0.0</v>
      </c>
      <c r="AW8" s="169">
        <v>0.0</v>
      </c>
      <c r="AX8" s="169">
        <v>0.0</v>
      </c>
      <c r="AY8" s="169">
        <v>0.0</v>
      </c>
      <c r="AZ8" s="167">
        <v>1.0</v>
      </c>
      <c r="BA8" s="167">
        <v>1.0</v>
      </c>
      <c r="BB8" s="167">
        <v>1.0</v>
      </c>
      <c r="BC8" s="167">
        <v>1.0</v>
      </c>
      <c r="BD8" s="167">
        <v>1.0</v>
      </c>
      <c r="BE8" s="167">
        <v>1.0</v>
      </c>
      <c r="BF8" s="167">
        <v>1.0</v>
      </c>
      <c r="BG8" s="167">
        <v>1.0</v>
      </c>
      <c r="BH8" s="170">
        <v>1.0</v>
      </c>
      <c r="BI8" s="170">
        <v>1.0</v>
      </c>
      <c r="BJ8" s="170">
        <v>1.0</v>
      </c>
      <c r="BK8" s="170">
        <v>1.0</v>
      </c>
      <c r="BL8" s="170">
        <v>1.0</v>
      </c>
      <c r="BM8" s="170">
        <v>1.0</v>
      </c>
      <c r="BN8" s="170">
        <v>1.0</v>
      </c>
      <c r="BO8" s="169">
        <v>0.0</v>
      </c>
      <c r="BP8" s="171"/>
      <c r="BQ8" s="169">
        <v>0.0</v>
      </c>
      <c r="BR8" s="169">
        <v>0.0</v>
      </c>
      <c r="BS8" s="169">
        <v>0.0</v>
      </c>
      <c r="BT8" s="169">
        <v>0.0</v>
      </c>
      <c r="BU8" s="169">
        <v>0.0</v>
      </c>
      <c r="BV8" s="169">
        <v>0.0</v>
      </c>
      <c r="BW8" s="169">
        <v>0.0</v>
      </c>
      <c r="BX8" s="169">
        <v>0.0</v>
      </c>
      <c r="BY8" s="168">
        <v>0.0</v>
      </c>
      <c r="BZ8" s="168">
        <v>0.0</v>
      </c>
      <c r="CA8" s="168">
        <v>0.0</v>
      </c>
      <c r="CB8" s="168">
        <v>0.0</v>
      </c>
      <c r="CC8" s="168">
        <v>0.0</v>
      </c>
      <c r="CD8" s="168">
        <v>0.0</v>
      </c>
      <c r="CE8" s="168">
        <v>0.0</v>
      </c>
      <c r="CF8" s="168">
        <v>0.0</v>
      </c>
      <c r="CG8" s="169">
        <v>0.0</v>
      </c>
      <c r="CH8" s="169">
        <v>0.0</v>
      </c>
      <c r="CI8" s="169">
        <v>0.0</v>
      </c>
      <c r="CJ8" s="169">
        <v>0.0</v>
      </c>
      <c r="CK8" s="169">
        <v>0.0</v>
      </c>
      <c r="CL8" s="169">
        <v>0.0</v>
      </c>
      <c r="CM8" s="169">
        <v>0.0</v>
      </c>
      <c r="CN8" s="169">
        <v>0.0</v>
      </c>
      <c r="CO8" s="168">
        <v>0.0</v>
      </c>
      <c r="CP8" s="168">
        <v>0.0</v>
      </c>
      <c r="CQ8" s="168">
        <v>0.0</v>
      </c>
      <c r="CR8" s="168">
        <v>0.0</v>
      </c>
      <c r="CS8" s="168">
        <v>0.0</v>
      </c>
      <c r="CT8" s="168">
        <v>0.0</v>
      </c>
      <c r="CU8" s="168">
        <v>0.0</v>
      </c>
      <c r="CV8" s="168">
        <v>0.0</v>
      </c>
      <c r="CW8" s="169">
        <v>0.0</v>
      </c>
      <c r="CX8" s="169">
        <v>0.0</v>
      </c>
      <c r="CY8" s="169">
        <v>0.0</v>
      </c>
      <c r="CZ8" s="169">
        <v>0.0</v>
      </c>
      <c r="DA8" s="169">
        <v>0.0</v>
      </c>
      <c r="DB8" s="169">
        <v>0.0</v>
      </c>
      <c r="DC8" s="169">
        <v>0.0</v>
      </c>
      <c r="DD8" s="169">
        <v>0.0</v>
      </c>
      <c r="DE8" s="171"/>
      <c r="DF8" s="171"/>
      <c r="DG8" s="171"/>
      <c r="DH8" s="171"/>
      <c r="DI8" s="171"/>
      <c r="DJ8" s="171"/>
      <c r="DK8" s="171"/>
      <c r="DL8" s="171"/>
      <c r="DM8" s="171"/>
      <c r="DN8" s="171"/>
      <c r="DO8" s="171"/>
      <c r="DP8" s="171"/>
      <c r="DQ8" s="171"/>
      <c r="DR8" s="171"/>
      <c r="DS8" s="171"/>
      <c r="DT8" s="171"/>
      <c r="DU8" s="171"/>
      <c r="DV8" s="171"/>
      <c r="DW8" s="171"/>
      <c r="DX8" s="171"/>
      <c r="DY8" s="171"/>
      <c r="DZ8" s="171"/>
      <c r="EA8" s="171"/>
      <c r="EB8" s="171"/>
      <c r="EC8" s="171"/>
      <c r="ED8" s="171"/>
      <c r="EE8" s="171"/>
      <c r="EF8" s="171"/>
      <c r="EG8" s="171"/>
      <c r="EH8" s="171"/>
      <c r="EI8" s="171"/>
      <c r="EJ8" s="171"/>
      <c r="EK8" s="171"/>
      <c r="EL8" s="171"/>
      <c r="EM8" s="171"/>
      <c r="EN8" s="171"/>
      <c r="EO8" s="171"/>
      <c r="EP8" s="171"/>
      <c r="EQ8" s="171"/>
      <c r="ER8" s="171"/>
      <c r="ES8" s="171"/>
      <c r="ET8" s="171"/>
      <c r="EU8" s="171"/>
      <c r="EV8" s="171"/>
      <c r="EW8" s="171"/>
      <c r="EX8" s="171"/>
      <c r="EY8" s="171"/>
      <c r="EZ8" s="171"/>
      <c r="FA8" s="171"/>
      <c r="FB8" s="171"/>
      <c r="FC8" s="171"/>
      <c r="FD8" s="171"/>
      <c r="FE8" s="171"/>
      <c r="FF8" s="171"/>
      <c r="FG8" s="171"/>
    </row>
    <row r="9">
      <c r="A9" s="155" t="s">
        <v>214</v>
      </c>
      <c r="B9" s="155" t="s">
        <v>215</v>
      </c>
      <c r="C9" s="156" t="s">
        <v>216</v>
      </c>
      <c r="D9" s="155" t="s">
        <v>217</v>
      </c>
      <c r="E9" s="155"/>
      <c r="F9" s="157"/>
      <c r="G9" s="174"/>
      <c r="H9" s="161">
        <f t="shared" si="2"/>
        <v>18</v>
      </c>
      <c r="I9" s="162">
        <v>20.0</v>
      </c>
      <c r="J9" s="161"/>
      <c r="K9" s="163"/>
      <c r="L9" s="164"/>
      <c r="M9" s="164"/>
      <c r="N9" s="164" t="s">
        <v>136</v>
      </c>
      <c r="O9" s="151"/>
      <c r="P9" s="165" t="b">
        <v>0</v>
      </c>
      <c r="Q9" s="165" t="b">
        <v>0</v>
      </c>
      <c r="R9" s="165" t="b">
        <v>0</v>
      </c>
      <c r="S9" s="165" t="b">
        <v>0</v>
      </c>
      <c r="T9" s="165" t="b">
        <v>0</v>
      </c>
      <c r="U9" s="165" t="b">
        <v>0</v>
      </c>
      <c r="V9" s="165" t="b">
        <v>0</v>
      </c>
      <c r="W9" s="166" t="b">
        <v>1</v>
      </c>
      <c r="X9" s="165" t="b">
        <v>0</v>
      </c>
      <c r="Y9" s="165" t="b">
        <v>0</v>
      </c>
      <c r="Z9" s="166" t="b">
        <v>0</v>
      </c>
      <c r="AA9" s="165" t="b">
        <v>0</v>
      </c>
      <c r="AB9" s="165" t="b">
        <v>0</v>
      </c>
      <c r="AC9" s="165" t="b">
        <v>0</v>
      </c>
      <c r="AD9" s="165" t="b">
        <v>0</v>
      </c>
      <c r="AE9" s="165" t="b">
        <v>0</v>
      </c>
      <c r="AF9" s="165" t="b">
        <v>0</v>
      </c>
      <c r="AG9" s="165" t="b">
        <v>0</v>
      </c>
      <c r="AH9" s="165" t="b">
        <v>0</v>
      </c>
      <c r="AI9" s="163"/>
      <c r="AJ9" s="168">
        <v>0.0</v>
      </c>
      <c r="AK9" s="168">
        <v>0.0</v>
      </c>
      <c r="AL9" s="168">
        <v>0.0</v>
      </c>
      <c r="AM9" s="168">
        <v>0.0</v>
      </c>
      <c r="AN9" s="168">
        <v>0.0</v>
      </c>
      <c r="AO9" s="167">
        <v>1.0</v>
      </c>
      <c r="AP9" s="167">
        <v>1.0</v>
      </c>
      <c r="AQ9" s="168">
        <v>0.0</v>
      </c>
      <c r="AR9" s="169">
        <v>0.0</v>
      </c>
      <c r="AS9" s="169">
        <v>0.0</v>
      </c>
      <c r="AT9" s="170">
        <v>1.0</v>
      </c>
      <c r="AU9" s="170">
        <v>1.0</v>
      </c>
      <c r="AV9" s="169">
        <v>0.0</v>
      </c>
      <c r="AW9" s="169">
        <v>0.0</v>
      </c>
      <c r="AX9" s="169">
        <v>0.0</v>
      </c>
      <c r="AY9" s="169">
        <v>0.0</v>
      </c>
      <c r="AZ9" s="168">
        <v>0.0</v>
      </c>
      <c r="BA9" s="167">
        <v>1.0</v>
      </c>
      <c r="BB9" s="167">
        <v>1.0</v>
      </c>
      <c r="BC9" s="168">
        <v>0.0</v>
      </c>
      <c r="BD9" s="168">
        <v>0.0</v>
      </c>
      <c r="BE9" s="168">
        <v>0.0</v>
      </c>
      <c r="BF9" s="168">
        <v>0.0</v>
      </c>
      <c r="BG9" s="168">
        <v>0.0</v>
      </c>
      <c r="BH9" s="169">
        <v>0.0</v>
      </c>
      <c r="BI9" s="169">
        <v>0.0</v>
      </c>
      <c r="BJ9" s="169">
        <v>0.0</v>
      </c>
      <c r="BK9" s="169">
        <v>0.0</v>
      </c>
      <c r="BL9" s="169">
        <v>0.0</v>
      </c>
      <c r="BM9" s="169">
        <v>0.0</v>
      </c>
      <c r="BN9" s="170">
        <v>1.0</v>
      </c>
      <c r="BO9" s="170">
        <v>1.0</v>
      </c>
      <c r="BP9" s="171"/>
      <c r="BQ9" s="169">
        <v>0.0</v>
      </c>
      <c r="BR9" s="169">
        <v>0.0</v>
      </c>
      <c r="BS9" s="170">
        <v>1.0</v>
      </c>
      <c r="BT9" s="170">
        <v>1.0</v>
      </c>
      <c r="BU9" s="169">
        <v>0.0</v>
      </c>
      <c r="BV9" s="169">
        <v>0.0</v>
      </c>
      <c r="BW9" s="169">
        <v>0.0</v>
      </c>
      <c r="BX9" s="169">
        <v>0.0</v>
      </c>
      <c r="BY9" s="168">
        <v>0.0</v>
      </c>
      <c r="BZ9" s="168">
        <v>0.0</v>
      </c>
      <c r="CA9" s="168">
        <v>0.0</v>
      </c>
      <c r="CB9" s="168">
        <v>0.0</v>
      </c>
      <c r="CC9" s="168">
        <v>0.0</v>
      </c>
      <c r="CD9" s="167">
        <v>1.0</v>
      </c>
      <c r="CE9" s="167">
        <v>1.0</v>
      </c>
      <c r="CF9" s="168">
        <v>0.0</v>
      </c>
      <c r="CG9" s="169">
        <v>0.0</v>
      </c>
      <c r="CH9" s="169">
        <v>0.0</v>
      </c>
      <c r="CI9" s="170">
        <v>1.0</v>
      </c>
      <c r="CJ9" s="170">
        <v>1.0</v>
      </c>
      <c r="CK9" s="169">
        <v>0.0</v>
      </c>
      <c r="CL9" s="169">
        <v>0.0</v>
      </c>
      <c r="CM9" s="169">
        <v>0.0</v>
      </c>
      <c r="CN9" s="169">
        <v>0.0</v>
      </c>
      <c r="CO9" s="168">
        <v>0.0</v>
      </c>
      <c r="CP9" s="167">
        <v>1.0</v>
      </c>
      <c r="CQ9" s="167">
        <v>1.0</v>
      </c>
      <c r="CR9" s="168">
        <v>0.0</v>
      </c>
      <c r="CS9" s="168">
        <v>0.0</v>
      </c>
      <c r="CT9" s="168">
        <v>0.0</v>
      </c>
      <c r="CU9" s="168">
        <v>0.0</v>
      </c>
      <c r="CV9" s="168">
        <v>0.0</v>
      </c>
      <c r="CW9" s="169">
        <v>0.0</v>
      </c>
      <c r="CX9" s="169">
        <v>0.0</v>
      </c>
      <c r="CY9" s="169">
        <v>0.0</v>
      </c>
      <c r="CZ9" s="169">
        <v>0.0</v>
      </c>
      <c r="DA9" s="169">
        <v>0.0</v>
      </c>
      <c r="DB9" s="169">
        <v>0.0</v>
      </c>
      <c r="DC9" s="170">
        <v>1.0</v>
      </c>
      <c r="DD9" s="170">
        <v>1.0</v>
      </c>
      <c r="DE9" s="171"/>
      <c r="DF9" s="171"/>
      <c r="DG9" s="171"/>
      <c r="DH9" s="171"/>
      <c r="DI9" s="171"/>
      <c r="DJ9" s="171"/>
      <c r="DK9" s="171"/>
      <c r="DL9" s="171"/>
      <c r="DM9" s="171"/>
      <c r="DN9" s="171"/>
      <c r="DO9" s="171"/>
      <c r="DP9" s="171"/>
      <c r="DQ9" s="171"/>
      <c r="DR9" s="171"/>
      <c r="DS9" s="171"/>
      <c r="DT9" s="171"/>
      <c r="DU9" s="171"/>
      <c r="DV9" s="171"/>
      <c r="DW9" s="171"/>
      <c r="DX9" s="171"/>
      <c r="DY9" s="171"/>
      <c r="DZ9" s="171"/>
      <c r="EA9" s="171"/>
      <c r="EB9" s="171"/>
      <c r="EC9" s="171"/>
      <c r="ED9" s="171"/>
      <c r="EE9" s="171"/>
      <c r="EF9" s="171"/>
      <c r="EG9" s="171"/>
      <c r="EH9" s="171"/>
      <c r="EI9" s="171"/>
      <c r="EJ9" s="171"/>
      <c r="EK9" s="171"/>
      <c r="EL9" s="171"/>
      <c r="EM9" s="171"/>
      <c r="EN9" s="171"/>
      <c r="EO9" s="171"/>
      <c r="EP9" s="171"/>
      <c r="EQ9" s="171"/>
      <c r="ER9" s="171"/>
      <c r="ES9" s="171"/>
      <c r="ET9" s="171"/>
      <c r="EU9" s="171"/>
      <c r="EV9" s="171"/>
      <c r="EW9" s="171"/>
      <c r="EX9" s="171"/>
      <c r="EY9" s="171"/>
      <c r="EZ9" s="171"/>
      <c r="FA9" s="171"/>
      <c r="FB9" s="171"/>
      <c r="FC9" s="171"/>
      <c r="FD9" s="171"/>
      <c r="FE9" s="171"/>
      <c r="FF9" s="171"/>
      <c r="FG9" s="171"/>
    </row>
    <row r="10">
      <c r="A10" s="155" t="s">
        <v>192</v>
      </c>
      <c r="B10" s="155" t="s">
        <v>193</v>
      </c>
      <c r="C10" s="156" t="s">
        <v>194</v>
      </c>
      <c r="D10" s="155" t="s">
        <v>195</v>
      </c>
      <c r="E10" s="155"/>
      <c r="F10" s="157"/>
      <c r="G10" s="174"/>
      <c r="H10" s="161">
        <f t="shared" si="2"/>
        <v>16</v>
      </c>
      <c r="I10" s="162">
        <v>20.0</v>
      </c>
      <c r="J10" s="161"/>
      <c r="K10" s="163"/>
      <c r="L10" s="164"/>
      <c r="M10" s="164"/>
      <c r="N10" s="164" t="s">
        <v>136</v>
      </c>
      <c r="O10" s="151"/>
      <c r="P10" s="165" t="b">
        <v>0</v>
      </c>
      <c r="Q10" s="165" t="b">
        <v>0</v>
      </c>
      <c r="R10" s="165" t="b">
        <v>0</v>
      </c>
      <c r="S10" s="165" t="b">
        <v>0</v>
      </c>
      <c r="T10" s="165" t="b">
        <v>0</v>
      </c>
      <c r="U10" s="165" t="b">
        <v>0</v>
      </c>
      <c r="V10" s="165" t="b">
        <v>0</v>
      </c>
      <c r="W10" s="165" t="b">
        <v>0</v>
      </c>
      <c r="X10" s="165" t="b">
        <v>0</v>
      </c>
      <c r="Y10" s="165" t="b">
        <v>0</v>
      </c>
      <c r="Z10" s="165" t="b">
        <v>0</v>
      </c>
      <c r="AA10" s="165" t="b">
        <v>0</v>
      </c>
      <c r="AB10" s="165" t="b">
        <v>0</v>
      </c>
      <c r="AC10" s="165" t="b">
        <v>0</v>
      </c>
      <c r="AD10" s="165" t="b">
        <v>0</v>
      </c>
      <c r="AE10" s="165" t="b">
        <v>0</v>
      </c>
      <c r="AF10" s="165" t="b">
        <v>0</v>
      </c>
      <c r="AG10" s="165" t="b">
        <v>0</v>
      </c>
      <c r="AH10" s="165" t="b">
        <v>0</v>
      </c>
      <c r="AI10" s="163"/>
      <c r="AJ10" s="167">
        <v>0.0</v>
      </c>
      <c r="AK10" s="167">
        <v>0.0</v>
      </c>
      <c r="AL10" s="168">
        <v>0.0</v>
      </c>
      <c r="AM10" s="168">
        <v>0.0</v>
      </c>
      <c r="AN10" s="168">
        <v>0.0</v>
      </c>
      <c r="AO10" s="168">
        <v>0.0</v>
      </c>
      <c r="AP10" s="168">
        <v>0.0</v>
      </c>
      <c r="AQ10" s="168">
        <v>0.0</v>
      </c>
      <c r="AR10" s="169">
        <v>0.0</v>
      </c>
      <c r="AS10" s="169">
        <v>0.0</v>
      </c>
      <c r="AT10" s="169">
        <v>0.0</v>
      </c>
      <c r="AU10" s="169">
        <v>0.0</v>
      </c>
      <c r="AV10" s="170">
        <v>1.0</v>
      </c>
      <c r="AW10" s="170">
        <v>1.0</v>
      </c>
      <c r="AX10" s="170">
        <v>1.0</v>
      </c>
      <c r="AY10" s="169">
        <v>0.0</v>
      </c>
      <c r="AZ10" s="167">
        <v>1.0</v>
      </c>
      <c r="BA10" s="167">
        <v>1.0</v>
      </c>
      <c r="BB10" s="168">
        <v>0.0</v>
      </c>
      <c r="BC10" s="168">
        <v>0.0</v>
      </c>
      <c r="BD10" s="168">
        <v>0.0</v>
      </c>
      <c r="BE10" s="168">
        <v>0.0</v>
      </c>
      <c r="BF10" s="168">
        <v>0.0</v>
      </c>
      <c r="BG10" s="168">
        <v>0.0</v>
      </c>
      <c r="BH10" s="170">
        <v>1.0</v>
      </c>
      <c r="BI10" s="170">
        <v>1.0</v>
      </c>
      <c r="BJ10" s="169">
        <v>0.0</v>
      </c>
      <c r="BK10" s="169">
        <v>0.0</v>
      </c>
      <c r="BL10" s="169">
        <v>0.0</v>
      </c>
      <c r="BM10" s="169">
        <v>0.0</v>
      </c>
      <c r="BN10" s="169">
        <v>0.0</v>
      </c>
      <c r="BO10" s="169">
        <v>0.0</v>
      </c>
      <c r="BP10" s="171"/>
      <c r="BQ10" s="169">
        <v>0.0</v>
      </c>
      <c r="BR10" s="169">
        <v>0.0</v>
      </c>
      <c r="BS10" s="169">
        <v>0.0</v>
      </c>
      <c r="BT10" s="169">
        <v>0.0</v>
      </c>
      <c r="BU10" s="169">
        <v>0.0</v>
      </c>
      <c r="BV10" s="169">
        <v>0.0</v>
      </c>
      <c r="BW10" s="169">
        <v>0.0</v>
      </c>
      <c r="BX10" s="169">
        <v>0.0</v>
      </c>
      <c r="BY10" s="167">
        <v>1.0</v>
      </c>
      <c r="BZ10" s="167">
        <v>1.0</v>
      </c>
      <c r="CA10" s="168">
        <v>0.0</v>
      </c>
      <c r="CB10" s="168">
        <v>0.0</v>
      </c>
      <c r="CC10" s="168">
        <v>0.0</v>
      </c>
      <c r="CD10" s="168">
        <v>0.0</v>
      </c>
      <c r="CE10" s="168">
        <v>0.0</v>
      </c>
      <c r="CF10" s="168">
        <v>0.0</v>
      </c>
      <c r="CG10" s="169">
        <v>0.0</v>
      </c>
      <c r="CH10" s="169">
        <v>0.0</v>
      </c>
      <c r="CI10" s="169">
        <v>0.0</v>
      </c>
      <c r="CJ10" s="169">
        <v>0.0</v>
      </c>
      <c r="CK10" s="170">
        <v>1.0</v>
      </c>
      <c r="CL10" s="170">
        <v>1.0</v>
      </c>
      <c r="CM10" s="170">
        <v>1.0</v>
      </c>
      <c r="CN10" s="169">
        <v>0.0</v>
      </c>
      <c r="CO10" s="167">
        <v>1.0</v>
      </c>
      <c r="CP10" s="167">
        <v>1.0</v>
      </c>
      <c r="CQ10" s="168">
        <v>0.0</v>
      </c>
      <c r="CR10" s="168">
        <v>0.0</v>
      </c>
      <c r="CS10" s="168">
        <v>0.0</v>
      </c>
      <c r="CT10" s="168">
        <v>0.0</v>
      </c>
      <c r="CU10" s="168">
        <v>0.0</v>
      </c>
      <c r="CV10" s="168">
        <v>0.0</v>
      </c>
      <c r="CW10" s="170">
        <v>1.0</v>
      </c>
      <c r="CX10" s="170">
        <v>1.0</v>
      </c>
      <c r="CY10" s="169">
        <v>0.0</v>
      </c>
      <c r="CZ10" s="169">
        <v>0.0</v>
      </c>
      <c r="DA10" s="169">
        <v>0.0</v>
      </c>
      <c r="DB10" s="169">
        <v>0.0</v>
      </c>
      <c r="DC10" s="169">
        <v>0.0</v>
      </c>
      <c r="DD10" s="169">
        <v>0.0</v>
      </c>
      <c r="DE10" s="171"/>
      <c r="DF10" s="171"/>
      <c r="DG10" s="171"/>
      <c r="DH10" s="171"/>
      <c r="DI10" s="171"/>
      <c r="DJ10" s="171"/>
      <c r="DK10" s="171"/>
      <c r="DL10" s="171"/>
      <c r="DM10" s="171"/>
      <c r="DN10" s="171"/>
      <c r="DO10" s="171"/>
      <c r="DP10" s="171"/>
      <c r="DQ10" s="171"/>
      <c r="DR10" s="171"/>
      <c r="DS10" s="171"/>
      <c r="DT10" s="171"/>
      <c r="DU10" s="171"/>
      <c r="DV10" s="171"/>
      <c r="DW10" s="171"/>
      <c r="DX10" s="171"/>
      <c r="DY10" s="171"/>
      <c r="DZ10" s="171"/>
      <c r="EA10" s="171"/>
      <c r="EB10" s="171"/>
      <c r="EC10" s="171"/>
      <c r="ED10" s="171"/>
      <c r="EE10" s="171"/>
      <c r="EF10" s="171"/>
      <c r="EG10" s="171"/>
      <c r="EH10" s="171"/>
      <c r="EI10" s="171"/>
      <c r="EJ10" s="171"/>
      <c r="EK10" s="171"/>
      <c r="EL10" s="171"/>
      <c r="EM10" s="171"/>
      <c r="EN10" s="171"/>
      <c r="EO10" s="171"/>
      <c r="EP10" s="171"/>
      <c r="EQ10" s="171"/>
      <c r="ER10" s="171"/>
      <c r="ES10" s="171"/>
      <c r="ET10" s="171"/>
      <c r="EU10" s="171"/>
      <c r="EV10" s="171"/>
      <c r="EW10" s="171"/>
      <c r="EX10" s="171"/>
      <c r="EY10" s="171"/>
      <c r="EZ10" s="171"/>
      <c r="FA10" s="171"/>
      <c r="FB10" s="171"/>
      <c r="FC10" s="171"/>
      <c r="FD10" s="171"/>
      <c r="FE10" s="171"/>
      <c r="FF10" s="171"/>
      <c r="FG10" s="171"/>
    </row>
    <row r="11">
      <c r="A11" s="155" t="s">
        <v>318</v>
      </c>
      <c r="B11" s="155" t="s">
        <v>319</v>
      </c>
      <c r="C11" s="156" t="s">
        <v>320</v>
      </c>
      <c r="D11" s="155" t="s">
        <v>321</v>
      </c>
      <c r="E11" s="155" t="s">
        <v>132</v>
      </c>
      <c r="F11" s="157"/>
      <c r="G11" s="160"/>
      <c r="H11" s="161">
        <f t="shared" si="2"/>
        <v>16</v>
      </c>
      <c r="I11" s="162">
        <v>20.0</v>
      </c>
      <c r="J11" s="161"/>
      <c r="K11" s="163"/>
      <c r="L11" s="164" t="s">
        <v>159</v>
      </c>
      <c r="M11" s="164"/>
      <c r="N11" s="164" t="s">
        <v>136</v>
      </c>
      <c r="O11" s="151"/>
      <c r="P11" s="165" t="b">
        <v>0</v>
      </c>
      <c r="Q11" s="166" t="b">
        <v>1</v>
      </c>
      <c r="R11" s="165" t="b">
        <v>0</v>
      </c>
      <c r="S11" s="165" t="b">
        <v>0</v>
      </c>
      <c r="T11" s="165" t="b">
        <v>0</v>
      </c>
      <c r="U11" s="165" t="b">
        <v>0</v>
      </c>
      <c r="V11" s="166" t="b">
        <v>1</v>
      </c>
      <c r="W11" s="165" t="b">
        <v>0</v>
      </c>
      <c r="X11" s="166" t="b">
        <v>1</v>
      </c>
      <c r="Y11" s="165" t="b">
        <v>0</v>
      </c>
      <c r="Z11" s="166" t="b">
        <v>1</v>
      </c>
      <c r="AA11" s="165" t="b">
        <v>0</v>
      </c>
      <c r="AB11" s="165" t="b">
        <v>0</v>
      </c>
      <c r="AC11" s="165" t="b">
        <v>0</v>
      </c>
      <c r="AD11" s="165" t="b">
        <v>0</v>
      </c>
      <c r="AE11" s="165" t="b">
        <v>0</v>
      </c>
      <c r="AF11" s="165" t="b">
        <v>0</v>
      </c>
      <c r="AG11" s="165" t="b">
        <v>0</v>
      </c>
      <c r="AH11" s="165" t="b">
        <v>0</v>
      </c>
      <c r="AI11" s="163"/>
      <c r="AJ11" s="168">
        <v>0.0</v>
      </c>
      <c r="AK11" s="168">
        <v>0.0</v>
      </c>
      <c r="AL11" s="168">
        <v>0.0</v>
      </c>
      <c r="AM11" s="168">
        <v>0.0</v>
      </c>
      <c r="AN11" s="168">
        <v>0.0</v>
      </c>
      <c r="AO11" s="167">
        <v>1.0</v>
      </c>
      <c r="AP11" s="167">
        <v>1.0</v>
      </c>
      <c r="AQ11" s="167">
        <v>1.0</v>
      </c>
      <c r="AR11" s="169">
        <v>0.0</v>
      </c>
      <c r="AS11" s="169">
        <v>0.0</v>
      </c>
      <c r="AT11" s="169">
        <v>0.0</v>
      </c>
      <c r="AU11" s="169">
        <v>0.0</v>
      </c>
      <c r="AV11" s="170">
        <v>1.0</v>
      </c>
      <c r="AW11" s="170">
        <v>1.0</v>
      </c>
      <c r="AX11" s="169">
        <v>0.0</v>
      </c>
      <c r="AY11" s="169">
        <v>0.0</v>
      </c>
      <c r="AZ11" s="168">
        <v>0.0</v>
      </c>
      <c r="BA11" s="168">
        <v>0.0</v>
      </c>
      <c r="BB11" s="168">
        <v>0.0</v>
      </c>
      <c r="BC11" s="168">
        <v>0.0</v>
      </c>
      <c r="BD11" s="168">
        <v>0.0</v>
      </c>
      <c r="BE11" s="167">
        <v>1.0</v>
      </c>
      <c r="BF11" s="167">
        <v>1.0</v>
      </c>
      <c r="BG11" s="167">
        <v>1.0</v>
      </c>
      <c r="BH11" s="169">
        <v>0.0</v>
      </c>
      <c r="BI11" s="169">
        <v>0.0</v>
      </c>
      <c r="BJ11" s="169">
        <v>0.0</v>
      </c>
      <c r="BK11" s="169">
        <v>0.0</v>
      </c>
      <c r="BL11" s="169">
        <v>0.0</v>
      </c>
      <c r="BM11" s="169">
        <v>0.0</v>
      </c>
      <c r="BN11" s="169">
        <v>0.0</v>
      </c>
      <c r="BO11" s="169">
        <v>0.0</v>
      </c>
      <c r="BP11" s="171"/>
      <c r="BQ11" s="169">
        <v>0.0</v>
      </c>
      <c r="BR11" s="169">
        <v>0.0</v>
      </c>
      <c r="BS11" s="169">
        <v>0.0</v>
      </c>
      <c r="BT11" s="169">
        <v>0.0</v>
      </c>
      <c r="BU11" s="169">
        <v>0.0</v>
      </c>
      <c r="BV11" s="169">
        <v>0.0</v>
      </c>
      <c r="BW11" s="169">
        <v>0.0</v>
      </c>
      <c r="BX11" s="169">
        <v>0.0</v>
      </c>
      <c r="BY11" s="168">
        <v>0.0</v>
      </c>
      <c r="BZ11" s="168">
        <v>0.0</v>
      </c>
      <c r="CA11" s="168">
        <v>0.0</v>
      </c>
      <c r="CB11" s="168">
        <v>0.0</v>
      </c>
      <c r="CC11" s="168">
        <v>0.0</v>
      </c>
      <c r="CD11" s="167">
        <v>1.0</v>
      </c>
      <c r="CE11" s="167">
        <v>1.0</v>
      </c>
      <c r="CF11" s="167">
        <v>1.0</v>
      </c>
      <c r="CG11" s="169">
        <v>0.0</v>
      </c>
      <c r="CH11" s="169">
        <v>0.0</v>
      </c>
      <c r="CI11" s="169">
        <v>0.0</v>
      </c>
      <c r="CJ11" s="169">
        <v>0.0</v>
      </c>
      <c r="CK11" s="170">
        <v>1.0</v>
      </c>
      <c r="CL11" s="170">
        <v>1.0</v>
      </c>
      <c r="CM11" s="169">
        <v>0.0</v>
      </c>
      <c r="CN11" s="169">
        <v>0.0</v>
      </c>
      <c r="CO11" s="168">
        <v>0.0</v>
      </c>
      <c r="CP11" s="168">
        <v>0.0</v>
      </c>
      <c r="CQ11" s="168">
        <v>0.0</v>
      </c>
      <c r="CR11" s="168">
        <v>0.0</v>
      </c>
      <c r="CS11" s="168">
        <v>0.0</v>
      </c>
      <c r="CT11" s="167">
        <v>1.0</v>
      </c>
      <c r="CU11" s="167">
        <v>1.0</v>
      </c>
      <c r="CV11" s="167">
        <v>1.0</v>
      </c>
      <c r="CW11" s="169">
        <v>0.0</v>
      </c>
      <c r="CX11" s="169">
        <v>0.0</v>
      </c>
      <c r="CY11" s="169">
        <v>0.0</v>
      </c>
      <c r="CZ11" s="169">
        <v>0.0</v>
      </c>
      <c r="DA11" s="169">
        <v>0.0</v>
      </c>
      <c r="DB11" s="169">
        <v>0.0</v>
      </c>
      <c r="DC11" s="169">
        <v>0.0</v>
      </c>
      <c r="DD11" s="169">
        <v>0.0</v>
      </c>
      <c r="DE11" s="171"/>
      <c r="DF11" s="171"/>
      <c r="DG11" s="171"/>
      <c r="DH11" s="171"/>
      <c r="DI11" s="171"/>
      <c r="DJ11" s="171"/>
      <c r="DK11" s="171"/>
      <c r="DL11" s="171"/>
      <c r="DM11" s="171"/>
      <c r="DN11" s="171"/>
      <c r="DO11" s="171"/>
      <c r="DP11" s="171"/>
      <c r="DQ11" s="171"/>
      <c r="DR11" s="171"/>
      <c r="DS11" s="171"/>
      <c r="DT11" s="171"/>
      <c r="DU11" s="171"/>
      <c r="DV11" s="171"/>
      <c r="DW11" s="171"/>
      <c r="DX11" s="171"/>
      <c r="DY11" s="171"/>
      <c r="DZ11" s="171"/>
      <c r="EA11" s="171"/>
      <c r="EB11" s="171"/>
      <c r="EC11" s="171"/>
      <c r="ED11" s="171"/>
      <c r="EE11" s="171"/>
      <c r="EF11" s="171"/>
      <c r="EG11" s="171"/>
      <c r="EH11" s="171"/>
      <c r="EI11" s="171"/>
      <c r="EJ11" s="171"/>
      <c r="EK11" s="171"/>
      <c r="EL11" s="171"/>
      <c r="EM11" s="171"/>
      <c r="EN11" s="171"/>
      <c r="EO11" s="171"/>
      <c r="EP11" s="171"/>
      <c r="EQ11" s="171"/>
      <c r="ER11" s="171"/>
      <c r="ES11" s="171"/>
      <c r="ET11" s="171"/>
      <c r="EU11" s="171"/>
      <c r="EV11" s="171"/>
      <c r="EW11" s="171"/>
      <c r="EX11" s="171"/>
      <c r="EY11" s="171"/>
      <c r="EZ11" s="171"/>
      <c r="FA11" s="171"/>
      <c r="FB11" s="171"/>
      <c r="FC11" s="171"/>
      <c r="FD11" s="171"/>
      <c r="FE11" s="171"/>
      <c r="FF11" s="171"/>
      <c r="FG11" s="171"/>
    </row>
    <row r="12">
      <c r="A12" s="155" t="s">
        <v>146</v>
      </c>
      <c r="B12" s="155" t="s">
        <v>147</v>
      </c>
      <c r="C12" s="156" t="s">
        <v>148</v>
      </c>
      <c r="D12" s="172" t="s">
        <v>149</v>
      </c>
      <c r="E12" s="155" t="s">
        <v>132</v>
      </c>
      <c r="F12" s="157"/>
      <c r="G12" s="174"/>
      <c r="H12" s="161">
        <f t="shared" si="2"/>
        <v>14</v>
      </c>
      <c r="I12" s="162">
        <v>20.0</v>
      </c>
      <c r="J12" s="161"/>
      <c r="K12" s="163"/>
      <c r="L12" s="164" t="s">
        <v>135</v>
      </c>
      <c r="M12" s="164"/>
      <c r="N12" s="164" t="s">
        <v>136</v>
      </c>
      <c r="O12" s="151"/>
      <c r="P12" s="165" t="b">
        <v>0</v>
      </c>
      <c r="Q12" s="165" t="b">
        <v>0</v>
      </c>
      <c r="R12" s="165" t="b">
        <v>0</v>
      </c>
      <c r="S12" s="165" t="b">
        <v>0</v>
      </c>
      <c r="T12" s="166" t="b">
        <v>1</v>
      </c>
      <c r="U12" s="165" t="b">
        <v>0</v>
      </c>
      <c r="V12" s="165" t="b">
        <v>0</v>
      </c>
      <c r="W12" s="165" t="b">
        <v>0</v>
      </c>
      <c r="X12" s="165" t="b">
        <v>0</v>
      </c>
      <c r="Y12" s="165" t="b">
        <v>0</v>
      </c>
      <c r="Z12" s="166" t="b">
        <v>1</v>
      </c>
      <c r="AA12" s="165" t="b">
        <v>0</v>
      </c>
      <c r="AB12" s="165" t="b">
        <v>0</v>
      </c>
      <c r="AC12" s="165" t="b">
        <v>0</v>
      </c>
      <c r="AD12" s="165" t="b">
        <v>0</v>
      </c>
      <c r="AE12" s="165" t="b">
        <v>0</v>
      </c>
      <c r="AF12" s="165" t="b">
        <v>0</v>
      </c>
      <c r="AG12" s="165" t="b">
        <v>0</v>
      </c>
      <c r="AH12" s="165" t="b">
        <v>0</v>
      </c>
      <c r="AI12" s="163"/>
      <c r="AJ12" s="168">
        <v>0.0</v>
      </c>
      <c r="AK12" s="168">
        <v>0.0</v>
      </c>
      <c r="AL12" s="168">
        <v>0.0</v>
      </c>
      <c r="AM12" s="168">
        <v>0.0</v>
      </c>
      <c r="AN12" s="168">
        <v>0.0</v>
      </c>
      <c r="AO12" s="168">
        <v>0.0</v>
      </c>
      <c r="AP12" s="168">
        <v>0.0</v>
      </c>
      <c r="AQ12" s="167">
        <v>1.0</v>
      </c>
      <c r="AR12" s="169">
        <v>0.0</v>
      </c>
      <c r="AS12" s="169">
        <v>0.0</v>
      </c>
      <c r="AT12" s="169">
        <v>0.0</v>
      </c>
      <c r="AU12" s="169">
        <v>0.0</v>
      </c>
      <c r="AV12" s="169">
        <v>0.0</v>
      </c>
      <c r="AW12" s="170">
        <v>1.0</v>
      </c>
      <c r="AX12" s="170">
        <v>1.0</v>
      </c>
      <c r="AY12" s="169">
        <v>0.0</v>
      </c>
      <c r="AZ12" s="168">
        <v>0.0</v>
      </c>
      <c r="BA12" s="168">
        <v>0.0</v>
      </c>
      <c r="BB12" s="168">
        <v>0.0</v>
      </c>
      <c r="BC12" s="168">
        <v>0.0</v>
      </c>
      <c r="BD12" s="168">
        <v>0.0</v>
      </c>
      <c r="BE12" s="168">
        <v>0.0</v>
      </c>
      <c r="BF12" s="168">
        <v>0.0</v>
      </c>
      <c r="BG12" s="168">
        <v>0.0</v>
      </c>
      <c r="BH12" s="169">
        <v>0.0</v>
      </c>
      <c r="BI12" s="170">
        <v>0.0</v>
      </c>
      <c r="BJ12" s="170">
        <v>1.0</v>
      </c>
      <c r="BK12" s="170">
        <v>1.0</v>
      </c>
      <c r="BL12" s="169">
        <v>0.0</v>
      </c>
      <c r="BM12" s="169">
        <v>0.0</v>
      </c>
      <c r="BN12" s="169">
        <v>0.0</v>
      </c>
      <c r="BO12" s="169">
        <v>0.0</v>
      </c>
      <c r="BP12" s="171"/>
      <c r="BQ12" s="169">
        <v>0.0</v>
      </c>
      <c r="BR12" s="169">
        <v>0.0</v>
      </c>
      <c r="BS12" s="169">
        <v>0.0</v>
      </c>
      <c r="BT12" s="169">
        <v>0.0</v>
      </c>
      <c r="BU12" s="169">
        <v>0.0</v>
      </c>
      <c r="BV12" s="170">
        <v>1.0</v>
      </c>
      <c r="BW12" s="170">
        <v>1.0</v>
      </c>
      <c r="BX12" s="169">
        <v>0.0</v>
      </c>
      <c r="BY12" s="168">
        <v>0.0</v>
      </c>
      <c r="BZ12" s="168">
        <v>0.0</v>
      </c>
      <c r="CA12" s="168">
        <v>0.0</v>
      </c>
      <c r="CB12" s="168">
        <v>0.0</v>
      </c>
      <c r="CC12" s="168">
        <v>0.0</v>
      </c>
      <c r="CD12" s="168">
        <v>0.0</v>
      </c>
      <c r="CE12" s="168">
        <v>0.0</v>
      </c>
      <c r="CF12" s="168">
        <v>0.0</v>
      </c>
      <c r="CG12" s="169">
        <v>0.0</v>
      </c>
      <c r="CH12" s="169">
        <v>0.0</v>
      </c>
      <c r="CI12" s="169">
        <v>0.0</v>
      </c>
      <c r="CJ12" s="169">
        <v>0.0</v>
      </c>
      <c r="CK12" s="170">
        <v>1.0</v>
      </c>
      <c r="CL12" s="170">
        <v>1.0</v>
      </c>
      <c r="CM12" s="170">
        <v>1.0</v>
      </c>
      <c r="CN12" s="169">
        <v>0.0</v>
      </c>
      <c r="CO12" s="168">
        <v>0.0</v>
      </c>
      <c r="CP12" s="168">
        <v>0.0</v>
      </c>
      <c r="CQ12" s="168">
        <v>0.0</v>
      </c>
      <c r="CR12" s="168">
        <v>0.0</v>
      </c>
      <c r="CS12" s="168">
        <v>0.0</v>
      </c>
      <c r="CT12" s="168">
        <v>0.0</v>
      </c>
      <c r="CU12" s="168">
        <v>0.0</v>
      </c>
      <c r="CV12" s="168">
        <v>0.0</v>
      </c>
      <c r="CW12" s="169">
        <v>0.0</v>
      </c>
      <c r="CX12" s="170">
        <v>1.0</v>
      </c>
      <c r="CY12" s="170">
        <v>1.0</v>
      </c>
      <c r="CZ12" s="170">
        <v>0.0</v>
      </c>
      <c r="DA12" s="170">
        <v>1.0</v>
      </c>
      <c r="DB12" s="170">
        <v>1.0</v>
      </c>
      <c r="DC12" s="169">
        <v>0.0</v>
      </c>
      <c r="DD12" s="169">
        <v>0.0</v>
      </c>
      <c r="DE12" s="171"/>
      <c r="DF12" s="171"/>
      <c r="DG12" s="171"/>
      <c r="DH12" s="171"/>
      <c r="DI12" s="171"/>
      <c r="DJ12" s="171"/>
      <c r="DK12" s="171"/>
      <c r="DL12" s="171"/>
      <c r="DM12" s="171"/>
      <c r="DN12" s="171"/>
      <c r="DO12" s="171"/>
      <c r="DP12" s="171"/>
      <c r="DQ12" s="171"/>
      <c r="DR12" s="171"/>
      <c r="DS12" s="171"/>
      <c r="DT12" s="171"/>
      <c r="DU12" s="171"/>
      <c r="DV12" s="171"/>
      <c r="DW12" s="171"/>
      <c r="DX12" s="171"/>
      <c r="DY12" s="171"/>
      <c r="DZ12" s="171"/>
      <c r="EA12" s="171"/>
      <c r="EB12" s="171"/>
      <c r="EC12" s="171"/>
      <c r="ED12" s="171"/>
      <c r="EE12" s="171"/>
      <c r="EF12" s="171"/>
      <c r="EG12" s="171"/>
      <c r="EH12" s="171"/>
      <c r="EI12" s="171"/>
      <c r="EJ12" s="171"/>
      <c r="EK12" s="171"/>
      <c r="EL12" s="171"/>
      <c r="EM12" s="171"/>
      <c r="EN12" s="171"/>
      <c r="EO12" s="171"/>
      <c r="EP12" s="171"/>
      <c r="EQ12" s="171"/>
      <c r="ER12" s="171"/>
      <c r="ES12" s="171"/>
      <c r="ET12" s="171"/>
      <c r="EU12" s="171"/>
      <c r="EV12" s="171"/>
      <c r="EW12" s="171"/>
      <c r="EX12" s="171"/>
      <c r="EY12" s="171"/>
      <c r="EZ12" s="171"/>
      <c r="FA12" s="171"/>
      <c r="FB12" s="171"/>
      <c r="FC12" s="171"/>
      <c r="FD12" s="171"/>
      <c r="FE12" s="171"/>
      <c r="FF12" s="171"/>
      <c r="FG12" s="171"/>
    </row>
    <row r="13">
      <c r="A13" s="155" t="s">
        <v>196</v>
      </c>
      <c r="B13" s="155"/>
      <c r="C13" s="156" t="s">
        <v>197</v>
      </c>
      <c r="D13" s="155" t="s">
        <v>198</v>
      </c>
      <c r="E13" s="155"/>
      <c r="F13" s="157"/>
      <c r="G13" s="174"/>
      <c r="H13" s="161">
        <f t="shared" si="2"/>
        <v>12</v>
      </c>
      <c r="I13" s="162">
        <v>20.0</v>
      </c>
      <c r="J13" s="161"/>
      <c r="K13" s="163"/>
      <c r="L13" s="164"/>
      <c r="M13" s="164"/>
      <c r="N13" s="164" t="s">
        <v>136</v>
      </c>
      <c r="O13" s="151"/>
      <c r="P13" s="165" t="b">
        <v>0</v>
      </c>
      <c r="Q13" s="165" t="b">
        <v>0</v>
      </c>
      <c r="R13" s="165" t="b">
        <v>0</v>
      </c>
      <c r="S13" s="165" t="b">
        <v>0</v>
      </c>
      <c r="T13" s="165" t="b">
        <v>0</v>
      </c>
      <c r="U13" s="165" t="b">
        <v>0</v>
      </c>
      <c r="V13" s="165" t="b">
        <v>0</v>
      </c>
      <c r="W13" s="165" t="b">
        <v>0</v>
      </c>
      <c r="X13" s="165" t="b">
        <v>0</v>
      </c>
      <c r="Y13" s="165" t="b">
        <v>0</v>
      </c>
      <c r="Z13" s="165" t="b">
        <v>0</v>
      </c>
      <c r="AA13" s="165" t="b">
        <v>0</v>
      </c>
      <c r="AB13" s="165" t="b">
        <v>0</v>
      </c>
      <c r="AC13" s="165" t="b">
        <v>0</v>
      </c>
      <c r="AD13" s="165" t="b">
        <v>0</v>
      </c>
      <c r="AE13" s="165" t="b">
        <v>0</v>
      </c>
      <c r="AF13" s="165" t="b">
        <v>0</v>
      </c>
      <c r="AG13" s="165" t="b">
        <v>0</v>
      </c>
      <c r="AH13" s="165" t="b">
        <v>0</v>
      </c>
      <c r="AI13" s="163"/>
      <c r="AJ13" s="168">
        <v>0.0</v>
      </c>
      <c r="AK13" s="168">
        <v>0.0</v>
      </c>
      <c r="AL13" s="168">
        <v>0.0</v>
      </c>
      <c r="AM13" s="168">
        <v>0.0</v>
      </c>
      <c r="AN13" s="167">
        <v>1.0</v>
      </c>
      <c r="AO13" s="167">
        <v>1.0</v>
      </c>
      <c r="AP13" s="168">
        <v>0.0</v>
      </c>
      <c r="AQ13" s="168">
        <v>0.0</v>
      </c>
      <c r="AR13" s="169">
        <v>0.0</v>
      </c>
      <c r="AS13" s="169">
        <v>0.0</v>
      </c>
      <c r="AT13" s="169">
        <v>0.0</v>
      </c>
      <c r="AU13" s="169">
        <v>0.0</v>
      </c>
      <c r="AV13" s="170">
        <v>1.0</v>
      </c>
      <c r="AW13" s="170">
        <v>1.0</v>
      </c>
      <c r="AX13" s="169">
        <v>0.0</v>
      </c>
      <c r="AY13" s="169">
        <v>0.0</v>
      </c>
      <c r="AZ13" s="168">
        <v>0.0</v>
      </c>
      <c r="BA13" s="168">
        <v>0.0</v>
      </c>
      <c r="BB13" s="168">
        <v>0.0</v>
      </c>
      <c r="BC13" s="168">
        <v>0.0</v>
      </c>
      <c r="BD13" s="168">
        <v>0.0</v>
      </c>
      <c r="BE13" s="168">
        <v>0.0</v>
      </c>
      <c r="BF13" s="168">
        <v>0.0</v>
      </c>
      <c r="BG13" s="168">
        <v>0.0</v>
      </c>
      <c r="BH13" s="169">
        <v>0.0</v>
      </c>
      <c r="BI13" s="169">
        <v>0.0</v>
      </c>
      <c r="BJ13" s="169">
        <v>0.0</v>
      </c>
      <c r="BK13" s="169">
        <v>0.0</v>
      </c>
      <c r="BL13" s="169">
        <v>0.0</v>
      </c>
      <c r="BM13" s="169">
        <v>0.0</v>
      </c>
      <c r="BN13" s="169">
        <v>0.0</v>
      </c>
      <c r="BO13" s="169">
        <v>0.0</v>
      </c>
      <c r="BP13" s="171"/>
      <c r="BQ13" s="169">
        <v>0.0</v>
      </c>
      <c r="BR13" s="169">
        <v>0.0</v>
      </c>
      <c r="BS13" s="169">
        <v>0.0</v>
      </c>
      <c r="BT13" s="170">
        <v>1.0</v>
      </c>
      <c r="BU13" s="170">
        <v>1.0</v>
      </c>
      <c r="BV13" s="170">
        <v>1.0</v>
      </c>
      <c r="BW13" s="169">
        <v>0.0</v>
      </c>
      <c r="BX13" s="169">
        <v>0.0</v>
      </c>
      <c r="BY13" s="168">
        <v>0.0</v>
      </c>
      <c r="BZ13" s="168">
        <v>0.0</v>
      </c>
      <c r="CA13" s="168">
        <v>0.0</v>
      </c>
      <c r="CB13" s="168">
        <v>0.0</v>
      </c>
      <c r="CC13" s="167">
        <v>1.0</v>
      </c>
      <c r="CD13" s="167">
        <v>1.0</v>
      </c>
      <c r="CE13" s="168">
        <v>0.0</v>
      </c>
      <c r="CF13" s="168">
        <v>0.0</v>
      </c>
      <c r="CG13" s="169">
        <v>0.0</v>
      </c>
      <c r="CH13" s="169">
        <v>0.0</v>
      </c>
      <c r="CI13" s="169">
        <v>0.0</v>
      </c>
      <c r="CJ13" s="169">
        <v>0.0</v>
      </c>
      <c r="CK13" s="170">
        <v>1.0</v>
      </c>
      <c r="CL13" s="170">
        <v>1.0</v>
      </c>
      <c r="CM13" s="170">
        <v>1.0</v>
      </c>
      <c r="CN13" s="169">
        <v>0.0</v>
      </c>
      <c r="CO13" s="168">
        <v>0.0</v>
      </c>
      <c r="CP13" s="168">
        <v>0.0</v>
      </c>
      <c r="CQ13" s="168">
        <v>0.0</v>
      </c>
      <c r="CR13" s="168">
        <v>0.0</v>
      </c>
      <c r="CS13" s="168">
        <v>0.0</v>
      </c>
      <c r="CT13" s="168">
        <v>0.0</v>
      </c>
      <c r="CU13" s="168">
        <v>0.0</v>
      </c>
      <c r="CV13" s="168">
        <v>0.0</v>
      </c>
      <c r="CW13" s="169">
        <v>0.0</v>
      </c>
      <c r="CX13" s="169">
        <v>0.0</v>
      </c>
      <c r="CY13" s="169">
        <v>0.0</v>
      </c>
      <c r="CZ13" s="169">
        <v>0.0</v>
      </c>
      <c r="DA13" s="169">
        <v>0.0</v>
      </c>
      <c r="DB13" s="169">
        <v>0.0</v>
      </c>
      <c r="DC13" s="169">
        <v>0.0</v>
      </c>
      <c r="DD13" s="169">
        <v>0.0</v>
      </c>
      <c r="DE13" s="171"/>
      <c r="DF13" s="171"/>
      <c r="DG13" s="171"/>
      <c r="DH13" s="171"/>
      <c r="DI13" s="171"/>
      <c r="DJ13" s="171"/>
      <c r="DK13" s="171"/>
      <c r="DL13" s="171"/>
      <c r="DM13" s="171"/>
      <c r="DN13" s="171"/>
      <c r="DO13" s="171"/>
      <c r="DP13" s="171"/>
      <c r="DQ13" s="171"/>
      <c r="DR13" s="171"/>
      <c r="DS13" s="171"/>
      <c r="DT13" s="171"/>
      <c r="DU13" s="171"/>
      <c r="DV13" s="171"/>
      <c r="DW13" s="171"/>
      <c r="DX13" s="171"/>
      <c r="DY13" s="171"/>
      <c r="DZ13" s="171"/>
      <c r="EA13" s="171"/>
      <c r="EB13" s="171"/>
      <c r="EC13" s="171"/>
      <c r="ED13" s="171"/>
      <c r="EE13" s="171"/>
      <c r="EF13" s="171"/>
      <c r="EG13" s="171"/>
      <c r="EH13" s="171"/>
      <c r="EI13" s="171"/>
      <c r="EJ13" s="171"/>
      <c r="EK13" s="171"/>
      <c r="EL13" s="171"/>
      <c r="EM13" s="171"/>
      <c r="EN13" s="171"/>
      <c r="EO13" s="171"/>
      <c r="EP13" s="171"/>
      <c r="EQ13" s="171"/>
      <c r="ER13" s="171"/>
      <c r="ES13" s="171"/>
      <c r="ET13" s="171"/>
      <c r="EU13" s="171"/>
      <c r="EV13" s="171"/>
      <c r="EW13" s="171"/>
      <c r="EX13" s="171"/>
      <c r="EY13" s="171"/>
      <c r="EZ13" s="171"/>
      <c r="FA13" s="171"/>
      <c r="FB13" s="171"/>
      <c r="FC13" s="171"/>
      <c r="FD13" s="171"/>
      <c r="FE13" s="171"/>
      <c r="FF13" s="171"/>
      <c r="FG13" s="171"/>
    </row>
    <row r="14">
      <c r="A14" s="155" t="s">
        <v>404</v>
      </c>
      <c r="B14" s="155" t="s">
        <v>405</v>
      </c>
      <c r="C14" s="156" t="s">
        <v>406</v>
      </c>
      <c r="D14" s="155" t="s">
        <v>407</v>
      </c>
      <c r="E14" s="155"/>
      <c r="F14" s="157"/>
      <c r="G14" s="174"/>
      <c r="H14" s="161">
        <f t="shared" si="2"/>
        <v>10</v>
      </c>
      <c r="I14" s="162">
        <v>20.0</v>
      </c>
      <c r="J14" s="161"/>
      <c r="K14" s="163"/>
      <c r="L14" s="164" t="s">
        <v>135</v>
      </c>
      <c r="M14" s="164"/>
      <c r="N14" s="164" t="s">
        <v>136</v>
      </c>
      <c r="O14" s="151"/>
      <c r="P14" s="165" t="b">
        <v>0</v>
      </c>
      <c r="Q14" s="166" t="b">
        <v>1</v>
      </c>
      <c r="R14" s="166" t="b">
        <v>1</v>
      </c>
      <c r="S14" s="166" t="b">
        <v>1</v>
      </c>
      <c r="T14" s="165" t="b">
        <v>0</v>
      </c>
      <c r="U14" s="165" t="b">
        <v>0</v>
      </c>
      <c r="V14" s="165" t="b">
        <v>0</v>
      </c>
      <c r="W14" s="166" t="b">
        <v>1</v>
      </c>
      <c r="X14" s="166" t="b">
        <v>1</v>
      </c>
      <c r="Y14" s="165" t="b">
        <v>0</v>
      </c>
      <c r="Z14" s="165" t="b">
        <v>0</v>
      </c>
      <c r="AA14" s="166" t="b">
        <v>1</v>
      </c>
      <c r="AB14" s="166" t="b">
        <v>1</v>
      </c>
      <c r="AC14" s="165" t="b">
        <v>0</v>
      </c>
      <c r="AD14" s="165" t="b">
        <v>0</v>
      </c>
      <c r="AE14" s="165" t="b">
        <v>0</v>
      </c>
      <c r="AF14" s="165" t="b">
        <v>0</v>
      </c>
      <c r="AG14" s="165" t="b">
        <v>0</v>
      </c>
      <c r="AH14" s="166" t="b">
        <v>1</v>
      </c>
      <c r="AI14" s="163"/>
      <c r="AJ14" s="168">
        <v>0.0</v>
      </c>
      <c r="AK14" s="168">
        <v>0.0</v>
      </c>
      <c r="AL14" s="167">
        <v>1.0</v>
      </c>
      <c r="AM14" s="167">
        <v>1.0</v>
      </c>
      <c r="AN14" s="168">
        <v>0.0</v>
      </c>
      <c r="AO14" s="168">
        <v>0.0</v>
      </c>
      <c r="AP14" s="168">
        <v>0.0</v>
      </c>
      <c r="AQ14" s="168">
        <v>0.0</v>
      </c>
      <c r="AR14" s="169">
        <v>0.0</v>
      </c>
      <c r="AS14" s="169">
        <v>0.0</v>
      </c>
      <c r="AT14" s="169">
        <v>0.0</v>
      </c>
      <c r="AU14" s="169">
        <v>0.0</v>
      </c>
      <c r="AV14" s="169">
        <v>0.0</v>
      </c>
      <c r="AW14" s="169">
        <v>0.0</v>
      </c>
      <c r="AX14" s="169">
        <v>0.0</v>
      </c>
      <c r="AY14" s="169">
        <v>0.0</v>
      </c>
      <c r="AZ14" s="168">
        <v>0.0</v>
      </c>
      <c r="BA14" s="168">
        <v>0.0</v>
      </c>
      <c r="BB14" s="167">
        <v>1.0</v>
      </c>
      <c r="BC14" s="167">
        <v>1.0</v>
      </c>
      <c r="BD14" s="168">
        <v>0.0</v>
      </c>
      <c r="BE14" s="168">
        <v>0.0</v>
      </c>
      <c r="BF14" s="168">
        <v>0.0</v>
      </c>
      <c r="BG14" s="168">
        <v>0.0</v>
      </c>
      <c r="BH14" s="169">
        <v>0.0</v>
      </c>
      <c r="BI14" s="169">
        <v>0.0</v>
      </c>
      <c r="BJ14" s="169">
        <v>0.0</v>
      </c>
      <c r="BK14" s="169">
        <v>0.0</v>
      </c>
      <c r="BL14" s="170">
        <v>1.0</v>
      </c>
      <c r="BM14" s="169">
        <v>0.0</v>
      </c>
      <c r="BN14" s="169">
        <v>0.0</v>
      </c>
      <c r="BO14" s="169">
        <v>0.0</v>
      </c>
      <c r="BP14" s="171"/>
      <c r="BQ14" s="169">
        <v>0.0</v>
      </c>
      <c r="BR14" s="169">
        <v>0.0</v>
      </c>
      <c r="BS14" s="169">
        <v>0.0</v>
      </c>
      <c r="BT14" s="169">
        <v>0.0</v>
      </c>
      <c r="BU14" s="169">
        <v>0.0</v>
      </c>
      <c r="BV14" s="169">
        <v>0.0</v>
      </c>
      <c r="BW14" s="169">
        <v>0.0</v>
      </c>
      <c r="BX14" s="169">
        <v>0.0</v>
      </c>
      <c r="BY14" s="168">
        <v>0.0</v>
      </c>
      <c r="BZ14" s="168">
        <v>0.0</v>
      </c>
      <c r="CA14" s="167">
        <v>1.0</v>
      </c>
      <c r="CB14" s="167">
        <v>1.0</v>
      </c>
      <c r="CC14" s="168">
        <v>0.0</v>
      </c>
      <c r="CD14" s="168">
        <v>0.0</v>
      </c>
      <c r="CE14" s="168">
        <v>0.0</v>
      </c>
      <c r="CF14" s="168">
        <v>0.0</v>
      </c>
      <c r="CG14" s="169">
        <v>0.0</v>
      </c>
      <c r="CH14" s="169">
        <v>0.0</v>
      </c>
      <c r="CI14" s="169">
        <v>0.0</v>
      </c>
      <c r="CJ14" s="169">
        <v>0.0</v>
      </c>
      <c r="CK14" s="169">
        <v>0.0</v>
      </c>
      <c r="CL14" s="169">
        <v>0.0</v>
      </c>
      <c r="CM14" s="169">
        <v>0.0</v>
      </c>
      <c r="CN14" s="169">
        <v>0.0</v>
      </c>
      <c r="CO14" s="168">
        <v>0.0</v>
      </c>
      <c r="CP14" s="168">
        <v>0.0</v>
      </c>
      <c r="CQ14" s="167">
        <v>1.0</v>
      </c>
      <c r="CR14" s="167">
        <v>1.0</v>
      </c>
      <c r="CS14" s="168">
        <v>0.0</v>
      </c>
      <c r="CT14" s="168">
        <v>0.0</v>
      </c>
      <c r="CU14" s="168">
        <v>0.0</v>
      </c>
      <c r="CV14" s="168">
        <v>0.0</v>
      </c>
      <c r="CW14" s="169">
        <v>0.0</v>
      </c>
      <c r="CX14" s="169">
        <v>0.0</v>
      </c>
      <c r="CY14" s="169">
        <v>0.0</v>
      </c>
      <c r="CZ14" s="169">
        <v>0.0</v>
      </c>
      <c r="DA14" s="170">
        <v>1.0</v>
      </c>
      <c r="DB14" s="169">
        <v>0.0</v>
      </c>
      <c r="DC14" s="169">
        <v>0.0</v>
      </c>
      <c r="DD14" s="169">
        <v>0.0</v>
      </c>
      <c r="DE14" s="171"/>
      <c r="DF14" s="171"/>
      <c r="DG14" s="171"/>
      <c r="DH14" s="171"/>
      <c r="DI14" s="171"/>
      <c r="DJ14" s="171"/>
      <c r="DK14" s="171"/>
      <c r="DL14" s="171"/>
      <c r="DM14" s="171"/>
      <c r="DN14" s="171"/>
      <c r="DO14" s="171"/>
      <c r="DP14" s="171"/>
      <c r="DQ14" s="171"/>
      <c r="DR14" s="171"/>
      <c r="DS14" s="171"/>
      <c r="DT14" s="171"/>
      <c r="DU14" s="171"/>
      <c r="DV14" s="171"/>
      <c r="DW14" s="171"/>
      <c r="DX14" s="171"/>
      <c r="DY14" s="171"/>
      <c r="DZ14" s="171"/>
      <c r="EA14" s="171"/>
      <c r="EB14" s="171"/>
      <c r="EC14" s="171"/>
      <c r="ED14" s="171"/>
      <c r="EE14" s="171"/>
      <c r="EF14" s="171"/>
      <c r="EG14" s="171"/>
      <c r="EH14" s="171"/>
      <c r="EI14" s="171"/>
      <c r="EJ14" s="171"/>
      <c r="EK14" s="171"/>
      <c r="EL14" s="171"/>
      <c r="EM14" s="171"/>
      <c r="EN14" s="171"/>
      <c r="EO14" s="171"/>
      <c r="EP14" s="171"/>
      <c r="EQ14" s="171"/>
      <c r="ER14" s="171"/>
      <c r="ES14" s="171"/>
      <c r="ET14" s="171"/>
      <c r="EU14" s="171"/>
      <c r="EV14" s="171"/>
      <c r="EW14" s="171"/>
      <c r="EX14" s="171"/>
      <c r="EY14" s="171"/>
      <c r="EZ14" s="171"/>
      <c r="FA14" s="171"/>
      <c r="FB14" s="171"/>
      <c r="FC14" s="171"/>
      <c r="FD14" s="171"/>
      <c r="FE14" s="171"/>
      <c r="FF14" s="171"/>
      <c r="FG14" s="171"/>
    </row>
    <row r="15">
      <c r="A15" s="155" t="s">
        <v>220</v>
      </c>
      <c r="B15" s="155" t="s">
        <v>221</v>
      </c>
      <c r="C15" s="156" t="s">
        <v>222</v>
      </c>
      <c r="D15" s="155" t="s">
        <v>223</v>
      </c>
      <c r="E15" s="155" t="s">
        <v>132</v>
      </c>
      <c r="F15" s="157"/>
      <c r="G15" s="174"/>
      <c r="H15" s="161">
        <f t="shared" si="2"/>
        <v>8</v>
      </c>
      <c r="I15" s="162">
        <v>20.0</v>
      </c>
      <c r="J15" s="161"/>
      <c r="K15" s="163"/>
      <c r="L15" s="164" t="s">
        <v>135</v>
      </c>
      <c r="M15" s="164"/>
      <c r="N15" s="164" t="s">
        <v>136</v>
      </c>
      <c r="O15" s="151"/>
      <c r="P15" s="165" t="b">
        <v>0</v>
      </c>
      <c r="Q15" s="166" t="b">
        <v>1</v>
      </c>
      <c r="R15" s="165" t="b">
        <v>0</v>
      </c>
      <c r="S15" s="165" t="b">
        <v>0</v>
      </c>
      <c r="T15" s="165" t="b">
        <v>0</v>
      </c>
      <c r="U15" s="165" t="b">
        <v>0</v>
      </c>
      <c r="V15" s="165" t="b">
        <v>0</v>
      </c>
      <c r="W15" s="165" t="b">
        <v>0</v>
      </c>
      <c r="X15" s="165" t="b">
        <v>0</v>
      </c>
      <c r="Y15" s="165" t="b">
        <v>0</v>
      </c>
      <c r="Z15" s="166" t="b">
        <v>1</v>
      </c>
      <c r="AA15" s="165" t="b">
        <v>0</v>
      </c>
      <c r="AB15" s="165" t="b">
        <v>0</v>
      </c>
      <c r="AC15" s="165" t="b">
        <v>0</v>
      </c>
      <c r="AD15" s="165" t="b">
        <v>0</v>
      </c>
      <c r="AE15" s="165" t="b">
        <v>0</v>
      </c>
      <c r="AF15" s="165" t="b">
        <v>0</v>
      </c>
      <c r="AG15" s="165" t="b">
        <v>0</v>
      </c>
      <c r="AH15" s="166" t="b">
        <v>1</v>
      </c>
      <c r="AI15" s="163"/>
      <c r="AJ15" s="168">
        <v>0.0</v>
      </c>
      <c r="AK15" s="168">
        <v>0.0</v>
      </c>
      <c r="AL15" s="167">
        <v>1.0</v>
      </c>
      <c r="AM15" s="167">
        <v>1.0</v>
      </c>
      <c r="AN15" s="168">
        <v>0.0</v>
      </c>
      <c r="AO15" s="168">
        <v>0.0</v>
      </c>
      <c r="AP15" s="168">
        <v>0.0</v>
      </c>
      <c r="AQ15" s="168">
        <v>0.0</v>
      </c>
      <c r="AR15" s="169">
        <v>0.0</v>
      </c>
      <c r="AS15" s="169">
        <v>0.0</v>
      </c>
      <c r="AT15" s="169">
        <v>0.0</v>
      </c>
      <c r="AU15" s="169">
        <v>0.0</v>
      </c>
      <c r="AV15" s="169">
        <v>0.0</v>
      </c>
      <c r="AW15" s="169">
        <v>0.0</v>
      </c>
      <c r="AX15" s="169">
        <v>0.0</v>
      </c>
      <c r="AY15" s="169">
        <v>0.0</v>
      </c>
      <c r="AZ15" s="168">
        <v>0.0</v>
      </c>
      <c r="BA15" s="168">
        <v>0.0</v>
      </c>
      <c r="BB15" s="168">
        <v>0.0</v>
      </c>
      <c r="BC15" s="168">
        <v>0.0</v>
      </c>
      <c r="BD15" s="168">
        <v>0.0</v>
      </c>
      <c r="BE15" s="168">
        <v>0.0</v>
      </c>
      <c r="BF15" s="168">
        <v>0.0</v>
      </c>
      <c r="BG15" s="168">
        <v>0.0</v>
      </c>
      <c r="BH15" s="170">
        <v>1.0</v>
      </c>
      <c r="BI15" s="170">
        <v>1.0</v>
      </c>
      <c r="BJ15" s="169">
        <v>0.0</v>
      </c>
      <c r="BK15" s="169">
        <v>0.0</v>
      </c>
      <c r="BL15" s="169">
        <v>0.0</v>
      </c>
      <c r="BM15" s="169">
        <v>0.0</v>
      </c>
      <c r="BN15" s="169">
        <v>0.0</v>
      </c>
      <c r="BO15" s="169">
        <v>0.0</v>
      </c>
      <c r="BP15" s="171"/>
      <c r="BQ15" s="169">
        <v>0.0</v>
      </c>
      <c r="BR15" s="169">
        <v>0.0</v>
      </c>
      <c r="BS15" s="169">
        <v>0.0</v>
      </c>
      <c r="BT15" s="169">
        <v>0.0</v>
      </c>
      <c r="BU15" s="169">
        <v>0.0</v>
      </c>
      <c r="BV15" s="169">
        <v>0.0</v>
      </c>
      <c r="BW15" s="169">
        <v>0.0</v>
      </c>
      <c r="BX15" s="169">
        <v>0.0</v>
      </c>
      <c r="BY15" s="168">
        <v>0.0</v>
      </c>
      <c r="BZ15" s="167">
        <v>1.0</v>
      </c>
      <c r="CA15" s="167">
        <v>1.0</v>
      </c>
      <c r="CB15" s="168">
        <v>0.0</v>
      </c>
      <c r="CC15" s="168">
        <v>0.0</v>
      </c>
      <c r="CD15" s="168">
        <v>0.0</v>
      </c>
      <c r="CE15" s="168">
        <v>0.0</v>
      </c>
      <c r="CF15" s="168">
        <v>0.0</v>
      </c>
      <c r="CG15" s="169">
        <v>0.0</v>
      </c>
      <c r="CH15" s="169">
        <v>0.0</v>
      </c>
      <c r="CI15" s="169">
        <v>0.0</v>
      </c>
      <c r="CJ15" s="169">
        <v>0.0</v>
      </c>
      <c r="CK15" s="169">
        <v>0.0</v>
      </c>
      <c r="CL15" s="169">
        <v>0.0</v>
      </c>
      <c r="CM15" s="169">
        <v>0.0</v>
      </c>
      <c r="CN15" s="169">
        <v>0.0</v>
      </c>
      <c r="CO15" s="168">
        <v>0.0</v>
      </c>
      <c r="CP15" s="168">
        <v>0.0</v>
      </c>
      <c r="CQ15" s="168">
        <v>0.0</v>
      </c>
      <c r="CR15" s="168">
        <v>0.0</v>
      </c>
      <c r="CS15" s="168">
        <v>0.0</v>
      </c>
      <c r="CT15" s="168">
        <v>0.0</v>
      </c>
      <c r="CU15" s="168">
        <v>0.0</v>
      </c>
      <c r="CV15" s="168">
        <v>0.0</v>
      </c>
      <c r="CW15" s="170">
        <v>1.0</v>
      </c>
      <c r="CX15" s="170">
        <v>1.0</v>
      </c>
      <c r="CY15" s="169">
        <v>0.0</v>
      </c>
      <c r="CZ15" s="169">
        <v>0.0</v>
      </c>
      <c r="DA15" s="169">
        <v>0.0</v>
      </c>
      <c r="DB15" s="169">
        <v>0.0</v>
      </c>
      <c r="DC15" s="169">
        <v>0.0</v>
      </c>
      <c r="DD15" s="169">
        <v>0.0</v>
      </c>
      <c r="DE15" s="171"/>
      <c r="DF15" s="171"/>
      <c r="DG15" s="171"/>
      <c r="DH15" s="171"/>
      <c r="DI15" s="171"/>
      <c r="DJ15" s="171"/>
      <c r="DK15" s="171"/>
      <c r="DL15" s="171"/>
      <c r="DM15" s="171"/>
      <c r="DN15" s="171"/>
      <c r="DO15" s="171"/>
      <c r="DP15" s="171"/>
      <c r="DQ15" s="171"/>
      <c r="DR15" s="171"/>
      <c r="DS15" s="171"/>
      <c r="DT15" s="171"/>
      <c r="DU15" s="171"/>
      <c r="DV15" s="171"/>
      <c r="DW15" s="171"/>
      <c r="DX15" s="171"/>
      <c r="DY15" s="171"/>
      <c r="DZ15" s="171"/>
      <c r="EA15" s="171"/>
      <c r="EB15" s="171"/>
      <c r="EC15" s="171"/>
      <c r="ED15" s="171"/>
      <c r="EE15" s="171"/>
      <c r="EF15" s="171"/>
      <c r="EG15" s="171"/>
      <c r="EH15" s="171"/>
      <c r="EI15" s="171"/>
      <c r="EJ15" s="171"/>
      <c r="EK15" s="171"/>
      <c r="EL15" s="171"/>
      <c r="EM15" s="171"/>
      <c r="EN15" s="171"/>
      <c r="EO15" s="171"/>
      <c r="EP15" s="171"/>
      <c r="EQ15" s="171"/>
      <c r="ER15" s="171"/>
      <c r="ES15" s="171"/>
      <c r="ET15" s="171"/>
      <c r="EU15" s="171"/>
      <c r="EV15" s="171"/>
      <c r="EW15" s="171"/>
      <c r="EX15" s="171"/>
      <c r="EY15" s="171"/>
      <c r="EZ15" s="171"/>
      <c r="FA15" s="171"/>
      <c r="FB15" s="171"/>
      <c r="FC15" s="171"/>
      <c r="FD15" s="171"/>
      <c r="FE15" s="171"/>
      <c r="FF15" s="171"/>
      <c r="FG15" s="171"/>
    </row>
    <row r="16">
      <c r="A16" s="155" t="s">
        <v>150</v>
      </c>
      <c r="B16" s="155" t="s">
        <v>151</v>
      </c>
      <c r="C16" s="156" t="s">
        <v>152</v>
      </c>
      <c r="D16" s="155" t="s">
        <v>153</v>
      </c>
      <c r="E16" s="155" t="s">
        <v>132</v>
      </c>
      <c r="F16" s="157"/>
      <c r="G16" s="174"/>
      <c r="H16" s="161">
        <f t="shared" si="2"/>
        <v>8</v>
      </c>
      <c r="I16" s="162">
        <v>20.0</v>
      </c>
      <c r="J16" s="161"/>
      <c r="K16" s="163"/>
      <c r="L16" s="164" t="s">
        <v>135</v>
      </c>
      <c r="M16" s="164"/>
      <c r="N16" s="164" t="s">
        <v>136</v>
      </c>
      <c r="O16" s="151"/>
      <c r="P16" s="165" t="b">
        <v>0</v>
      </c>
      <c r="Q16" s="166" t="b">
        <v>1</v>
      </c>
      <c r="R16" s="165" t="b">
        <v>0</v>
      </c>
      <c r="S16" s="165" t="b">
        <v>0</v>
      </c>
      <c r="T16" s="165" t="b">
        <v>0</v>
      </c>
      <c r="U16" s="165" t="b">
        <v>0</v>
      </c>
      <c r="V16" s="165" t="b">
        <v>0</v>
      </c>
      <c r="W16" s="165" t="b">
        <v>0</v>
      </c>
      <c r="X16" s="165" t="b">
        <v>0</v>
      </c>
      <c r="Y16" s="165" t="b">
        <v>0</v>
      </c>
      <c r="Z16" s="166" t="b">
        <v>1</v>
      </c>
      <c r="AA16" s="165" t="b">
        <v>0</v>
      </c>
      <c r="AB16" s="165" t="b">
        <v>0</v>
      </c>
      <c r="AC16" s="166" t="b">
        <v>0</v>
      </c>
      <c r="AD16" s="165" t="b">
        <v>0</v>
      </c>
      <c r="AE16" s="165" t="b">
        <v>0</v>
      </c>
      <c r="AF16" s="165" t="b">
        <v>0</v>
      </c>
      <c r="AG16" s="165" t="b">
        <v>0</v>
      </c>
      <c r="AH16" s="165" t="b">
        <v>0</v>
      </c>
      <c r="AI16" s="163"/>
      <c r="AJ16" s="168">
        <v>0.0</v>
      </c>
      <c r="AK16" s="168">
        <v>0.0</v>
      </c>
      <c r="AL16" s="167">
        <v>1.0</v>
      </c>
      <c r="AM16" s="167">
        <v>1.0</v>
      </c>
      <c r="AN16" s="168">
        <v>0.0</v>
      </c>
      <c r="AO16" s="168">
        <v>0.0</v>
      </c>
      <c r="AP16" s="168">
        <v>0.0</v>
      </c>
      <c r="AQ16" s="168">
        <v>0.0</v>
      </c>
      <c r="AR16" s="169">
        <v>0.0</v>
      </c>
      <c r="AS16" s="169">
        <v>0.0</v>
      </c>
      <c r="AT16" s="169">
        <v>0.0</v>
      </c>
      <c r="AU16" s="169">
        <v>0.0</v>
      </c>
      <c r="AV16" s="169">
        <v>0.0</v>
      </c>
      <c r="AW16" s="169">
        <v>0.0</v>
      </c>
      <c r="AX16" s="169">
        <v>0.0</v>
      </c>
      <c r="AY16" s="169">
        <v>0.0</v>
      </c>
      <c r="AZ16" s="168">
        <v>0.0</v>
      </c>
      <c r="BA16" s="168">
        <v>0.0</v>
      </c>
      <c r="BB16" s="168">
        <v>0.0</v>
      </c>
      <c r="BC16" s="168">
        <v>0.0</v>
      </c>
      <c r="BD16" s="168">
        <v>0.0</v>
      </c>
      <c r="BE16" s="168">
        <v>0.0</v>
      </c>
      <c r="BF16" s="168">
        <v>0.0</v>
      </c>
      <c r="BG16" s="168">
        <v>0.0</v>
      </c>
      <c r="BH16" s="170">
        <v>1.0</v>
      </c>
      <c r="BI16" s="170">
        <v>1.0</v>
      </c>
      <c r="BJ16" s="169">
        <v>0.0</v>
      </c>
      <c r="BK16" s="169">
        <v>0.0</v>
      </c>
      <c r="BL16" s="169">
        <v>0.0</v>
      </c>
      <c r="BM16" s="169">
        <v>0.0</v>
      </c>
      <c r="BN16" s="169">
        <v>0.0</v>
      </c>
      <c r="BO16" s="169">
        <v>0.0</v>
      </c>
      <c r="BP16" s="171"/>
      <c r="BQ16" s="169">
        <v>0.0</v>
      </c>
      <c r="BR16" s="169">
        <v>0.0</v>
      </c>
      <c r="BS16" s="169">
        <v>0.0</v>
      </c>
      <c r="BT16" s="169">
        <v>0.0</v>
      </c>
      <c r="BU16" s="169">
        <v>0.0</v>
      </c>
      <c r="BV16" s="169">
        <v>0.0</v>
      </c>
      <c r="BW16" s="169">
        <v>0.0</v>
      </c>
      <c r="BX16" s="169">
        <v>0.0</v>
      </c>
      <c r="BY16" s="168">
        <v>0.0</v>
      </c>
      <c r="BZ16" s="168">
        <v>0.0</v>
      </c>
      <c r="CA16" s="167">
        <v>1.0</v>
      </c>
      <c r="CB16" s="167">
        <v>1.0</v>
      </c>
      <c r="CC16" s="168">
        <v>0.0</v>
      </c>
      <c r="CD16" s="168">
        <v>0.0</v>
      </c>
      <c r="CE16" s="168">
        <v>0.0</v>
      </c>
      <c r="CF16" s="168">
        <v>0.0</v>
      </c>
      <c r="CG16" s="169">
        <v>0.0</v>
      </c>
      <c r="CH16" s="169">
        <v>0.0</v>
      </c>
      <c r="CI16" s="169">
        <v>0.0</v>
      </c>
      <c r="CJ16" s="169">
        <v>0.0</v>
      </c>
      <c r="CK16" s="169">
        <v>0.0</v>
      </c>
      <c r="CL16" s="169">
        <v>0.0</v>
      </c>
      <c r="CM16" s="169">
        <v>0.0</v>
      </c>
      <c r="CN16" s="169">
        <v>0.0</v>
      </c>
      <c r="CO16" s="168">
        <v>0.0</v>
      </c>
      <c r="CP16" s="168">
        <v>0.0</v>
      </c>
      <c r="CQ16" s="168">
        <v>0.0</v>
      </c>
      <c r="CR16" s="168">
        <v>0.0</v>
      </c>
      <c r="CS16" s="168">
        <v>0.0</v>
      </c>
      <c r="CT16" s="168">
        <v>0.0</v>
      </c>
      <c r="CU16" s="168">
        <v>0.0</v>
      </c>
      <c r="CV16" s="168">
        <v>0.0</v>
      </c>
      <c r="CW16" s="170">
        <v>1.0</v>
      </c>
      <c r="CX16" s="170">
        <v>1.0</v>
      </c>
      <c r="CY16" s="169">
        <v>0.0</v>
      </c>
      <c r="CZ16" s="169">
        <v>0.0</v>
      </c>
      <c r="DA16" s="169">
        <v>0.0</v>
      </c>
      <c r="DB16" s="169">
        <v>0.0</v>
      </c>
      <c r="DC16" s="169">
        <v>0.0</v>
      </c>
      <c r="DD16" s="169">
        <v>0.0</v>
      </c>
      <c r="DE16" s="171"/>
      <c r="DF16" s="171"/>
      <c r="DG16" s="171"/>
      <c r="DH16" s="171"/>
      <c r="DI16" s="171"/>
      <c r="DJ16" s="171"/>
      <c r="DK16" s="171"/>
      <c r="DL16" s="171"/>
      <c r="DM16" s="171"/>
      <c r="DN16" s="171"/>
      <c r="DO16" s="171"/>
      <c r="DP16" s="171"/>
      <c r="DQ16" s="171"/>
      <c r="DR16" s="171"/>
      <c r="DS16" s="171"/>
      <c r="DT16" s="171"/>
      <c r="DU16" s="171"/>
      <c r="DV16" s="171"/>
      <c r="DW16" s="171"/>
      <c r="DX16" s="171"/>
      <c r="DY16" s="171"/>
      <c r="DZ16" s="171"/>
      <c r="EA16" s="171"/>
      <c r="EB16" s="171"/>
      <c r="EC16" s="171"/>
      <c r="ED16" s="171"/>
      <c r="EE16" s="171"/>
      <c r="EF16" s="171"/>
      <c r="EG16" s="171"/>
      <c r="EH16" s="171"/>
      <c r="EI16" s="171"/>
      <c r="EJ16" s="171"/>
      <c r="EK16" s="171"/>
      <c r="EL16" s="171"/>
      <c r="EM16" s="171"/>
      <c r="EN16" s="171"/>
      <c r="EO16" s="171"/>
      <c r="EP16" s="171"/>
      <c r="EQ16" s="171"/>
      <c r="ER16" s="171"/>
      <c r="ES16" s="171"/>
      <c r="ET16" s="171"/>
      <c r="EU16" s="171"/>
      <c r="EV16" s="171"/>
      <c r="EW16" s="171"/>
      <c r="EX16" s="171"/>
      <c r="EY16" s="171"/>
      <c r="EZ16" s="171"/>
      <c r="FA16" s="171"/>
      <c r="FB16" s="171"/>
      <c r="FC16" s="171"/>
      <c r="FD16" s="171"/>
      <c r="FE16" s="171"/>
      <c r="FF16" s="171"/>
      <c r="FG16" s="171"/>
    </row>
    <row r="17">
      <c r="A17" s="155" t="s">
        <v>224</v>
      </c>
      <c r="B17" s="155" t="s">
        <v>225</v>
      </c>
      <c r="C17" s="156" t="s">
        <v>226</v>
      </c>
      <c r="D17" s="155" t="s">
        <v>227</v>
      </c>
      <c r="E17" s="155"/>
      <c r="F17" s="157"/>
      <c r="G17" s="174"/>
      <c r="H17" s="161">
        <f t="shared" si="2"/>
        <v>8</v>
      </c>
      <c r="I17" s="162">
        <v>20.0</v>
      </c>
      <c r="J17" s="161"/>
      <c r="K17" s="163"/>
      <c r="L17" s="164"/>
      <c r="M17" s="164"/>
      <c r="N17" s="164" t="s">
        <v>136</v>
      </c>
      <c r="O17" s="151"/>
      <c r="P17" s="165" t="b">
        <v>0</v>
      </c>
      <c r="Q17" s="165" t="b">
        <v>0</v>
      </c>
      <c r="R17" s="165" t="b">
        <v>0</v>
      </c>
      <c r="S17" s="165" t="b">
        <v>0</v>
      </c>
      <c r="T17" s="165" t="b">
        <v>0</v>
      </c>
      <c r="U17" s="166" t="b">
        <v>1</v>
      </c>
      <c r="V17" s="165" t="b">
        <v>0</v>
      </c>
      <c r="W17" s="165" t="b">
        <v>0</v>
      </c>
      <c r="X17" s="165" t="b">
        <v>0</v>
      </c>
      <c r="Y17" s="165" t="b">
        <v>0</v>
      </c>
      <c r="Z17" s="165" t="b">
        <v>0</v>
      </c>
      <c r="AA17" s="165" t="b">
        <v>0</v>
      </c>
      <c r="AB17" s="166" t="b">
        <v>1</v>
      </c>
      <c r="AC17" s="165" t="b">
        <v>0</v>
      </c>
      <c r="AD17" s="165" t="b">
        <v>0</v>
      </c>
      <c r="AE17" s="165" t="b">
        <v>0</v>
      </c>
      <c r="AF17" s="165" t="b">
        <v>0</v>
      </c>
      <c r="AG17" s="165" t="b">
        <v>0</v>
      </c>
      <c r="AH17" s="165" t="b">
        <v>0</v>
      </c>
      <c r="AI17" s="163"/>
      <c r="AJ17" s="168">
        <v>0.0</v>
      </c>
      <c r="AK17" s="168">
        <v>0.0</v>
      </c>
      <c r="AL17" s="168">
        <v>0.0</v>
      </c>
      <c r="AM17" s="168">
        <v>0.0</v>
      </c>
      <c r="AN17" s="167">
        <v>1.0</v>
      </c>
      <c r="AO17" s="168">
        <v>0.0</v>
      </c>
      <c r="AP17" s="168">
        <v>0.0</v>
      </c>
      <c r="AQ17" s="168">
        <v>0.0</v>
      </c>
      <c r="AR17" s="170">
        <v>1.0</v>
      </c>
      <c r="AS17" s="169">
        <v>0.0</v>
      </c>
      <c r="AT17" s="169">
        <v>0.0</v>
      </c>
      <c r="AU17" s="169">
        <v>0.0</v>
      </c>
      <c r="AV17" s="169">
        <v>0.0</v>
      </c>
      <c r="AW17" s="169">
        <v>0.0</v>
      </c>
      <c r="AX17" s="169">
        <v>0.0</v>
      </c>
      <c r="AY17" s="169">
        <v>0.0</v>
      </c>
      <c r="AZ17" s="167">
        <v>1.0</v>
      </c>
      <c r="BA17" s="168">
        <v>0.0</v>
      </c>
      <c r="BB17" s="168">
        <v>0.0</v>
      </c>
      <c r="BC17" s="168">
        <v>0.0</v>
      </c>
      <c r="BD17" s="168">
        <v>0.0</v>
      </c>
      <c r="BE17" s="168">
        <v>0.0</v>
      </c>
      <c r="BF17" s="168">
        <v>0.0</v>
      </c>
      <c r="BG17" s="168">
        <v>0.0</v>
      </c>
      <c r="BH17" s="169">
        <v>0.0</v>
      </c>
      <c r="BI17" s="169">
        <v>0.0</v>
      </c>
      <c r="BJ17" s="170">
        <v>1.0</v>
      </c>
      <c r="BK17" s="169">
        <v>0.0</v>
      </c>
      <c r="BL17" s="169">
        <v>0.0</v>
      </c>
      <c r="BM17" s="169">
        <v>0.0</v>
      </c>
      <c r="BN17" s="169">
        <v>0.0</v>
      </c>
      <c r="BO17" s="169">
        <v>0.0</v>
      </c>
      <c r="BP17" s="171"/>
      <c r="BQ17" s="169">
        <v>0.0</v>
      </c>
      <c r="BR17" s="169">
        <v>0.0</v>
      </c>
      <c r="BS17" s="169">
        <v>0.0</v>
      </c>
      <c r="BT17" s="169">
        <v>0.0</v>
      </c>
      <c r="BU17" s="170">
        <v>1.0</v>
      </c>
      <c r="BV17" s="169">
        <v>0.0</v>
      </c>
      <c r="BW17" s="169">
        <v>0.0</v>
      </c>
      <c r="BX17" s="169">
        <v>0.0</v>
      </c>
      <c r="BY17" s="167">
        <v>1.0</v>
      </c>
      <c r="BZ17" s="168">
        <v>0.0</v>
      </c>
      <c r="CA17" s="168">
        <v>0.0</v>
      </c>
      <c r="CB17" s="168">
        <v>0.0</v>
      </c>
      <c r="CC17" s="168">
        <v>0.0</v>
      </c>
      <c r="CD17" s="168">
        <v>0.0</v>
      </c>
      <c r="CE17" s="168">
        <v>0.0</v>
      </c>
      <c r="CF17" s="168">
        <v>0.0</v>
      </c>
      <c r="CG17" s="169">
        <v>0.0</v>
      </c>
      <c r="CH17" s="169">
        <v>0.0</v>
      </c>
      <c r="CI17" s="169">
        <v>0.0</v>
      </c>
      <c r="CJ17" s="169">
        <v>0.0</v>
      </c>
      <c r="CK17" s="169">
        <v>0.0</v>
      </c>
      <c r="CL17" s="169">
        <v>0.0</v>
      </c>
      <c r="CM17" s="169">
        <v>0.0</v>
      </c>
      <c r="CN17" s="169">
        <v>0.0</v>
      </c>
      <c r="CO17" s="167">
        <v>1.0</v>
      </c>
      <c r="CP17" s="168">
        <v>0.0</v>
      </c>
      <c r="CQ17" s="168">
        <v>0.0</v>
      </c>
      <c r="CR17" s="168">
        <v>0.0</v>
      </c>
      <c r="CS17" s="168">
        <v>0.0</v>
      </c>
      <c r="CT17" s="168">
        <v>0.0</v>
      </c>
      <c r="CU17" s="168">
        <v>0.0</v>
      </c>
      <c r="CV17" s="168">
        <v>0.0</v>
      </c>
      <c r="CW17" s="169">
        <v>0.0</v>
      </c>
      <c r="CX17" s="169">
        <v>0.0</v>
      </c>
      <c r="CY17" s="170">
        <v>1.0</v>
      </c>
      <c r="CZ17" s="169">
        <v>0.0</v>
      </c>
      <c r="DA17" s="169">
        <v>0.0</v>
      </c>
      <c r="DB17" s="169">
        <v>0.0</v>
      </c>
      <c r="DC17" s="169">
        <v>0.0</v>
      </c>
      <c r="DD17" s="169">
        <v>0.0</v>
      </c>
      <c r="DE17" s="171"/>
      <c r="DF17" s="171"/>
      <c r="DG17" s="171"/>
      <c r="DH17" s="171"/>
      <c r="DI17" s="171"/>
      <c r="DJ17" s="171"/>
      <c r="DK17" s="171"/>
      <c r="DL17" s="171"/>
      <c r="DM17" s="171"/>
      <c r="DN17" s="171"/>
      <c r="DO17" s="171"/>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71"/>
      <c r="ER17" s="171"/>
      <c r="ES17" s="171"/>
      <c r="ET17" s="171"/>
      <c r="EU17" s="171"/>
      <c r="EV17" s="171"/>
      <c r="EW17" s="171"/>
      <c r="EX17" s="171"/>
      <c r="EY17" s="171"/>
      <c r="EZ17" s="171"/>
      <c r="FA17" s="171"/>
      <c r="FB17" s="171"/>
      <c r="FC17" s="171"/>
      <c r="FD17" s="171"/>
      <c r="FE17" s="171"/>
      <c r="FF17" s="171"/>
      <c r="FG17" s="171"/>
    </row>
    <row r="18">
      <c r="A18" s="155" t="s">
        <v>408</v>
      </c>
      <c r="B18" s="155" t="s">
        <v>409</v>
      </c>
      <c r="C18" s="156" t="s">
        <v>410</v>
      </c>
      <c r="D18" s="155" t="s">
        <v>411</v>
      </c>
      <c r="E18" s="155"/>
      <c r="F18" s="155"/>
      <c r="G18" s="160"/>
      <c r="H18" s="161">
        <f t="shared" si="2"/>
        <v>0</v>
      </c>
      <c r="I18" s="162">
        <v>20.0</v>
      </c>
      <c r="J18" s="161"/>
      <c r="K18" s="163"/>
      <c r="L18" s="164" t="s">
        <v>185</v>
      </c>
      <c r="M18" s="164"/>
      <c r="N18" s="164"/>
      <c r="O18" s="151"/>
      <c r="P18" s="166" t="b">
        <v>1</v>
      </c>
      <c r="Q18" s="165" t="b">
        <v>0</v>
      </c>
      <c r="R18" s="165" t="b">
        <v>0</v>
      </c>
      <c r="S18" s="165" t="b">
        <v>0</v>
      </c>
      <c r="T18" s="165" t="b">
        <v>0</v>
      </c>
      <c r="U18" s="165" t="b">
        <v>0</v>
      </c>
      <c r="V18" s="165" t="b">
        <v>0</v>
      </c>
      <c r="W18" s="165" t="b">
        <v>0</v>
      </c>
      <c r="X18" s="165" t="b">
        <v>0</v>
      </c>
      <c r="Y18" s="165" t="b">
        <v>0</v>
      </c>
      <c r="Z18" s="165" t="b">
        <v>0</v>
      </c>
      <c r="AA18" s="166" t="b">
        <v>1</v>
      </c>
      <c r="AB18" s="165" t="b">
        <v>0</v>
      </c>
      <c r="AC18" s="165" t="b">
        <v>0</v>
      </c>
      <c r="AD18" s="165" t="b">
        <v>0</v>
      </c>
      <c r="AE18" s="165" t="b">
        <v>0</v>
      </c>
      <c r="AF18" s="165" t="b">
        <v>0</v>
      </c>
      <c r="AG18" s="165" t="b">
        <v>0</v>
      </c>
      <c r="AH18" s="165" t="b">
        <v>0</v>
      </c>
      <c r="AI18" s="163"/>
      <c r="AJ18" s="168">
        <v>0.0</v>
      </c>
      <c r="AK18" s="168">
        <v>0.0</v>
      </c>
      <c r="AL18" s="168">
        <v>0.0</v>
      </c>
      <c r="AM18" s="168">
        <v>0.0</v>
      </c>
      <c r="AN18" s="168">
        <v>0.0</v>
      </c>
      <c r="AO18" s="168">
        <v>0.0</v>
      </c>
      <c r="AP18" s="168">
        <v>0.0</v>
      </c>
      <c r="AQ18" s="168">
        <v>0.0</v>
      </c>
      <c r="AR18" s="169">
        <v>0.0</v>
      </c>
      <c r="AS18" s="169">
        <v>0.0</v>
      </c>
      <c r="AT18" s="169">
        <v>0.0</v>
      </c>
      <c r="AU18" s="169">
        <v>0.0</v>
      </c>
      <c r="AV18" s="169">
        <v>0.0</v>
      </c>
      <c r="AW18" s="169">
        <v>0.0</v>
      </c>
      <c r="AX18" s="169">
        <v>0.0</v>
      </c>
      <c r="AY18" s="169">
        <v>0.0</v>
      </c>
      <c r="AZ18" s="168">
        <v>0.0</v>
      </c>
      <c r="BA18" s="168">
        <v>0.0</v>
      </c>
      <c r="BB18" s="168">
        <v>0.0</v>
      </c>
      <c r="BC18" s="168">
        <v>0.0</v>
      </c>
      <c r="BD18" s="168">
        <v>0.0</v>
      </c>
      <c r="BE18" s="168">
        <v>0.0</v>
      </c>
      <c r="BF18" s="168">
        <v>0.0</v>
      </c>
      <c r="BG18" s="168">
        <v>0.0</v>
      </c>
      <c r="BH18" s="169">
        <v>0.0</v>
      </c>
      <c r="BI18" s="169">
        <v>0.0</v>
      </c>
      <c r="BJ18" s="169">
        <v>0.0</v>
      </c>
      <c r="BK18" s="169">
        <v>0.0</v>
      </c>
      <c r="BL18" s="169">
        <v>0.0</v>
      </c>
      <c r="BM18" s="169">
        <v>0.0</v>
      </c>
      <c r="BN18" s="169">
        <v>0.0</v>
      </c>
      <c r="BO18" s="169">
        <v>0.0</v>
      </c>
      <c r="BP18" s="171"/>
      <c r="BQ18" s="169">
        <v>0.0</v>
      </c>
      <c r="BR18" s="169">
        <v>0.0</v>
      </c>
      <c r="BS18" s="169">
        <v>0.0</v>
      </c>
      <c r="BT18" s="169">
        <v>0.0</v>
      </c>
      <c r="BU18" s="169">
        <v>0.0</v>
      </c>
      <c r="BV18" s="169">
        <v>0.0</v>
      </c>
      <c r="BW18" s="169">
        <v>0.0</v>
      </c>
      <c r="BX18" s="169">
        <v>0.0</v>
      </c>
      <c r="BY18" s="168">
        <v>0.0</v>
      </c>
      <c r="BZ18" s="168">
        <v>0.0</v>
      </c>
      <c r="CA18" s="168">
        <v>0.0</v>
      </c>
      <c r="CB18" s="168">
        <v>0.0</v>
      </c>
      <c r="CC18" s="168">
        <v>0.0</v>
      </c>
      <c r="CD18" s="168">
        <v>0.0</v>
      </c>
      <c r="CE18" s="168">
        <v>0.0</v>
      </c>
      <c r="CF18" s="168">
        <v>0.0</v>
      </c>
      <c r="CG18" s="169">
        <v>0.0</v>
      </c>
      <c r="CH18" s="169">
        <v>0.0</v>
      </c>
      <c r="CI18" s="169">
        <v>0.0</v>
      </c>
      <c r="CJ18" s="169">
        <v>0.0</v>
      </c>
      <c r="CK18" s="169">
        <v>0.0</v>
      </c>
      <c r="CL18" s="169">
        <v>0.0</v>
      </c>
      <c r="CM18" s="169">
        <v>0.0</v>
      </c>
      <c r="CN18" s="169">
        <v>0.0</v>
      </c>
      <c r="CO18" s="168">
        <v>0.0</v>
      </c>
      <c r="CP18" s="168">
        <v>0.0</v>
      </c>
      <c r="CQ18" s="168">
        <v>0.0</v>
      </c>
      <c r="CR18" s="168">
        <v>0.0</v>
      </c>
      <c r="CS18" s="168">
        <v>0.0</v>
      </c>
      <c r="CT18" s="168">
        <v>0.0</v>
      </c>
      <c r="CU18" s="168">
        <v>0.0</v>
      </c>
      <c r="CV18" s="168">
        <v>0.0</v>
      </c>
      <c r="CW18" s="169">
        <v>0.0</v>
      </c>
      <c r="CX18" s="169">
        <v>0.0</v>
      </c>
      <c r="CY18" s="169">
        <v>0.0</v>
      </c>
      <c r="CZ18" s="169">
        <v>0.0</v>
      </c>
      <c r="DA18" s="169">
        <v>0.0</v>
      </c>
      <c r="DB18" s="169">
        <v>0.0</v>
      </c>
      <c r="DC18" s="169">
        <v>0.0</v>
      </c>
      <c r="DD18" s="169">
        <v>0.0</v>
      </c>
      <c r="DE18" s="171"/>
      <c r="DF18" s="171"/>
      <c r="DG18" s="171"/>
      <c r="DH18" s="171"/>
      <c r="DI18" s="171"/>
      <c r="DJ18" s="171"/>
      <c r="DK18" s="171"/>
      <c r="DL18" s="171"/>
      <c r="DM18" s="171"/>
      <c r="DN18" s="171"/>
      <c r="DO18" s="171"/>
      <c r="DP18" s="171"/>
      <c r="DQ18" s="171"/>
      <c r="DR18" s="171"/>
      <c r="DS18" s="171"/>
      <c r="DT18" s="171"/>
      <c r="DU18" s="171"/>
      <c r="DV18" s="171"/>
      <c r="DW18" s="171"/>
      <c r="DX18" s="171"/>
      <c r="DY18" s="171"/>
      <c r="DZ18" s="171"/>
      <c r="EA18" s="171"/>
      <c r="EB18" s="171"/>
      <c r="EC18" s="171"/>
      <c r="ED18" s="171"/>
      <c r="EE18" s="171"/>
      <c r="EF18" s="171"/>
      <c r="EG18" s="171"/>
      <c r="EH18" s="171"/>
      <c r="EI18" s="171"/>
      <c r="EJ18" s="171"/>
      <c r="EK18" s="171"/>
      <c r="EL18" s="171"/>
      <c r="EM18" s="171"/>
      <c r="EN18" s="171"/>
      <c r="EO18" s="171"/>
      <c r="EP18" s="171"/>
      <c r="EQ18" s="171"/>
      <c r="ER18" s="171"/>
      <c r="ES18" s="171"/>
      <c r="ET18" s="171"/>
      <c r="EU18" s="171"/>
      <c r="EV18" s="171"/>
      <c r="EW18" s="171"/>
      <c r="EX18" s="171"/>
      <c r="EY18" s="171"/>
      <c r="EZ18" s="171"/>
      <c r="FA18" s="171"/>
      <c r="FB18" s="171"/>
      <c r="FC18" s="171"/>
      <c r="FD18" s="171"/>
      <c r="FE18" s="171"/>
      <c r="FF18" s="171"/>
      <c r="FG18" s="171"/>
    </row>
    <row r="19">
      <c r="A19" s="155" t="s">
        <v>154</v>
      </c>
      <c r="B19" s="155" t="s">
        <v>155</v>
      </c>
      <c r="C19" s="156" t="s">
        <v>156</v>
      </c>
      <c r="D19" s="155" t="s">
        <v>157</v>
      </c>
      <c r="E19" s="155" t="s">
        <v>132</v>
      </c>
      <c r="F19" s="157"/>
      <c r="G19" s="160"/>
      <c r="H19" s="161">
        <f t="shared" si="2"/>
        <v>30</v>
      </c>
      <c r="I19" s="162">
        <v>20.0</v>
      </c>
      <c r="J19" s="161"/>
      <c r="K19" s="163"/>
      <c r="L19" s="164" t="s">
        <v>159</v>
      </c>
      <c r="M19" s="164" t="s">
        <v>135</v>
      </c>
      <c r="N19" s="175"/>
      <c r="O19" s="151"/>
      <c r="P19" s="165" t="b">
        <v>0</v>
      </c>
      <c r="Q19" s="165" t="b">
        <v>0</v>
      </c>
      <c r="R19" s="165" t="b">
        <v>0</v>
      </c>
      <c r="S19" s="165" t="b">
        <v>0</v>
      </c>
      <c r="T19" s="165" t="b">
        <v>0</v>
      </c>
      <c r="U19" s="165" t="b">
        <v>0</v>
      </c>
      <c r="V19" s="165" t="b">
        <v>0</v>
      </c>
      <c r="W19" s="166" t="b">
        <v>1</v>
      </c>
      <c r="X19" s="165" t="b">
        <v>0</v>
      </c>
      <c r="Y19" s="165" t="b">
        <v>0</v>
      </c>
      <c r="Z19" s="166" t="b">
        <v>1</v>
      </c>
      <c r="AA19" s="165" t="b">
        <v>0</v>
      </c>
      <c r="AB19" s="165" t="b">
        <v>0</v>
      </c>
      <c r="AC19" s="166" t="b">
        <v>1</v>
      </c>
      <c r="AD19" s="165" t="b">
        <v>0</v>
      </c>
      <c r="AE19" s="165" t="b">
        <v>0</v>
      </c>
      <c r="AF19" s="166" t="b">
        <v>1</v>
      </c>
      <c r="AG19" s="165" t="b">
        <v>0</v>
      </c>
      <c r="AH19" s="165" t="b">
        <v>0</v>
      </c>
      <c r="AI19" s="163"/>
      <c r="AJ19" s="168">
        <v>0.0</v>
      </c>
      <c r="AK19" s="167">
        <v>1.0</v>
      </c>
      <c r="AL19" s="167">
        <v>1.0</v>
      </c>
      <c r="AM19" s="168">
        <v>0.0</v>
      </c>
      <c r="AN19" s="168">
        <v>0.0</v>
      </c>
      <c r="AO19" s="167">
        <v>1.0</v>
      </c>
      <c r="AP19" s="167">
        <v>1.0</v>
      </c>
      <c r="AQ19" s="168">
        <v>0.0</v>
      </c>
      <c r="AR19" s="170">
        <v>1.0</v>
      </c>
      <c r="AS19" s="169">
        <v>0.0</v>
      </c>
      <c r="AT19" s="169">
        <v>0.0</v>
      </c>
      <c r="AU19" s="169">
        <v>0.0</v>
      </c>
      <c r="AV19" s="169">
        <v>0.0</v>
      </c>
      <c r="AW19" s="169">
        <v>0.0</v>
      </c>
      <c r="AX19" s="170">
        <v>1.0</v>
      </c>
      <c r="AY19" s="170">
        <v>1.0</v>
      </c>
      <c r="AZ19" s="168">
        <v>0.0</v>
      </c>
      <c r="BA19" s="167">
        <v>1.0</v>
      </c>
      <c r="BB19" s="168">
        <v>0.0</v>
      </c>
      <c r="BC19" s="168">
        <v>0.0</v>
      </c>
      <c r="BD19" s="168">
        <v>0.0</v>
      </c>
      <c r="BE19" s="168">
        <v>0.0</v>
      </c>
      <c r="BF19" s="168">
        <v>0.0</v>
      </c>
      <c r="BG19" s="167">
        <v>1.0</v>
      </c>
      <c r="BH19" s="170">
        <v>1.0</v>
      </c>
      <c r="BI19" s="170">
        <v>1.0</v>
      </c>
      <c r="BJ19" s="169">
        <v>0.0</v>
      </c>
      <c r="BK19" s="169">
        <v>0.0</v>
      </c>
      <c r="BL19" s="170">
        <v>1.0</v>
      </c>
      <c r="BM19" s="170">
        <v>1.0</v>
      </c>
      <c r="BN19" s="170">
        <v>1.0</v>
      </c>
      <c r="BO19" s="170">
        <v>1.0</v>
      </c>
      <c r="BP19" s="171"/>
      <c r="BQ19" s="169">
        <v>0.0</v>
      </c>
      <c r="BR19" s="169">
        <v>0.0</v>
      </c>
      <c r="BS19" s="169">
        <v>0.0</v>
      </c>
      <c r="BT19" s="169">
        <v>0.0</v>
      </c>
      <c r="BU19" s="169">
        <v>0.0</v>
      </c>
      <c r="BV19" s="169">
        <v>0.0</v>
      </c>
      <c r="BW19" s="169">
        <v>0.0</v>
      </c>
      <c r="BX19" s="169">
        <v>0.0</v>
      </c>
      <c r="BY19" s="168">
        <v>0.0</v>
      </c>
      <c r="BZ19" s="167">
        <v>1.0</v>
      </c>
      <c r="CA19" s="167">
        <v>1.0</v>
      </c>
      <c r="CB19" s="168">
        <v>0.0</v>
      </c>
      <c r="CC19" s="168">
        <v>0.0</v>
      </c>
      <c r="CD19" s="167">
        <v>1.0</v>
      </c>
      <c r="CE19" s="167">
        <v>1.0</v>
      </c>
      <c r="CF19" s="168">
        <v>0.0</v>
      </c>
      <c r="CG19" s="170">
        <v>1.0</v>
      </c>
      <c r="CH19" s="169">
        <v>0.0</v>
      </c>
      <c r="CI19" s="169">
        <v>0.0</v>
      </c>
      <c r="CJ19" s="169">
        <v>0.0</v>
      </c>
      <c r="CK19" s="169">
        <v>0.0</v>
      </c>
      <c r="CL19" s="169">
        <v>0.0</v>
      </c>
      <c r="CM19" s="170">
        <v>1.0</v>
      </c>
      <c r="CN19" s="170">
        <v>1.0</v>
      </c>
      <c r="CO19" s="168">
        <v>0.0</v>
      </c>
      <c r="CP19" s="167">
        <v>1.0</v>
      </c>
      <c r="CQ19" s="168">
        <v>0.0</v>
      </c>
      <c r="CR19" s="168">
        <v>0.0</v>
      </c>
      <c r="CS19" s="168">
        <v>0.0</v>
      </c>
      <c r="CT19" s="168">
        <v>0.0</v>
      </c>
      <c r="CU19" s="168">
        <v>0.0</v>
      </c>
      <c r="CV19" s="167">
        <v>1.0</v>
      </c>
      <c r="CW19" s="170">
        <v>1.0</v>
      </c>
      <c r="CX19" s="170">
        <v>1.0</v>
      </c>
      <c r="CY19" s="169">
        <v>0.0</v>
      </c>
      <c r="CZ19" s="169">
        <v>0.0</v>
      </c>
      <c r="DA19" s="170">
        <v>1.0</v>
      </c>
      <c r="DB19" s="170">
        <v>1.0</v>
      </c>
      <c r="DC19" s="170">
        <v>1.0</v>
      </c>
      <c r="DD19" s="170">
        <v>1.0</v>
      </c>
      <c r="DE19" s="171"/>
      <c r="DF19" s="171"/>
      <c r="DG19" s="171"/>
      <c r="DH19" s="171"/>
      <c r="DI19" s="171"/>
      <c r="DJ19" s="171"/>
      <c r="DK19" s="171"/>
      <c r="DL19" s="171"/>
      <c r="DM19" s="171"/>
      <c r="DN19" s="171"/>
      <c r="DO19" s="171"/>
      <c r="DP19" s="171"/>
      <c r="DQ19" s="171"/>
      <c r="DR19" s="171"/>
      <c r="DS19" s="171"/>
      <c r="DT19" s="171"/>
      <c r="DU19" s="171"/>
      <c r="DV19" s="171"/>
      <c r="DW19" s="171"/>
      <c r="DX19" s="171"/>
      <c r="DY19" s="171"/>
      <c r="DZ19" s="171"/>
      <c r="EA19" s="171"/>
      <c r="EB19" s="171"/>
      <c r="EC19" s="171"/>
      <c r="ED19" s="171"/>
      <c r="EE19" s="171"/>
      <c r="EF19" s="171"/>
      <c r="EG19" s="171"/>
      <c r="EH19" s="171"/>
      <c r="EI19" s="171"/>
      <c r="EJ19" s="171"/>
      <c r="EK19" s="171"/>
      <c r="EL19" s="171"/>
      <c r="EM19" s="171"/>
      <c r="EN19" s="171"/>
      <c r="EO19" s="171"/>
      <c r="EP19" s="171"/>
      <c r="EQ19" s="171"/>
      <c r="ER19" s="171"/>
      <c r="ES19" s="171"/>
      <c r="ET19" s="171"/>
      <c r="EU19" s="171"/>
      <c r="EV19" s="171"/>
      <c r="EW19" s="171"/>
      <c r="EX19" s="171"/>
      <c r="EY19" s="171"/>
      <c r="EZ19" s="171"/>
      <c r="FA19" s="171"/>
      <c r="FB19" s="171"/>
      <c r="FC19" s="171"/>
      <c r="FD19" s="171"/>
      <c r="FE19" s="171"/>
      <c r="FF19" s="171"/>
      <c r="FG19" s="171"/>
    </row>
    <row r="20">
      <c r="A20" s="155" t="s">
        <v>228</v>
      </c>
      <c r="B20" s="155" t="s">
        <v>229</v>
      </c>
      <c r="C20" s="156" t="s">
        <v>230</v>
      </c>
      <c r="D20" s="155"/>
      <c r="E20" s="155" t="s">
        <v>132</v>
      </c>
      <c r="F20" s="157"/>
      <c r="G20" s="174"/>
      <c r="H20" s="161">
        <f t="shared" si="2"/>
        <v>11</v>
      </c>
      <c r="I20" s="162">
        <v>20.0</v>
      </c>
      <c r="J20" s="161"/>
      <c r="K20" s="163"/>
      <c r="L20" s="164"/>
      <c r="M20" s="164"/>
      <c r="N20" s="175"/>
      <c r="O20" s="151"/>
      <c r="P20" s="165" t="b">
        <v>0</v>
      </c>
      <c r="Q20" s="165" t="b">
        <v>0</v>
      </c>
      <c r="R20" s="165" t="b">
        <v>0</v>
      </c>
      <c r="S20" s="165" t="b">
        <v>0</v>
      </c>
      <c r="T20" s="165" t="b">
        <v>0</v>
      </c>
      <c r="U20" s="165" t="b">
        <v>0</v>
      </c>
      <c r="V20" s="165" t="b">
        <v>0</v>
      </c>
      <c r="W20" s="165" t="b">
        <v>0</v>
      </c>
      <c r="X20" s="165" t="b">
        <v>0</v>
      </c>
      <c r="Y20" s="165" t="b">
        <v>0</v>
      </c>
      <c r="Z20" s="165" t="b">
        <v>0</v>
      </c>
      <c r="AA20" s="165" t="b">
        <v>0</v>
      </c>
      <c r="AB20" s="165" t="b">
        <v>0</v>
      </c>
      <c r="AC20" s="165" t="b">
        <v>0</v>
      </c>
      <c r="AD20" s="166" t="b">
        <v>1</v>
      </c>
      <c r="AE20" s="166" t="b">
        <v>1</v>
      </c>
      <c r="AF20" s="166" t="b">
        <v>1</v>
      </c>
      <c r="AG20" s="165" t="b">
        <v>0</v>
      </c>
      <c r="AH20" s="166" t="b">
        <v>1</v>
      </c>
      <c r="AI20" s="163"/>
      <c r="AJ20" s="168">
        <v>0.0</v>
      </c>
      <c r="AK20" s="168">
        <v>0.0</v>
      </c>
      <c r="AL20" s="168">
        <v>0.0</v>
      </c>
      <c r="AM20" s="167">
        <v>1.0</v>
      </c>
      <c r="AN20" s="167">
        <v>1.0</v>
      </c>
      <c r="AO20" s="167">
        <v>1.0</v>
      </c>
      <c r="AP20" s="168">
        <v>0.0</v>
      </c>
      <c r="AQ20" s="168">
        <v>0.0</v>
      </c>
      <c r="AR20" s="169">
        <v>0.0</v>
      </c>
      <c r="AS20" s="169">
        <v>0.0</v>
      </c>
      <c r="AT20" s="169">
        <v>0.0</v>
      </c>
      <c r="AU20" s="169">
        <v>0.0</v>
      </c>
      <c r="AV20" s="169">
        <v>0.0</v>
      </c>
      <c r="AW20" s="169">
        <v>0.0</v>
      </c>
      <c r="AX20" s="169">
        <v>0.0</v>
      </c>
      <c r="AY20" s="170">
        <v>1.0</v>
      </c>
      <c r="AZ20" s="168">
        <v>0.0</v>
      </c>
      <c r="BA20" s="168">
        <v>0.0</v>
      </c>
      <c r="BB20" s="168">
        <v>0.0</v>
      </c>
      <c r="BC20" s="168">
        <v>0.0</v>
      </c>
      <c r="BD20" s="168">
        <v>0.0</v>
      </c>
      <c r="BE20" s="167">
        <v>1.0</v>
      </c>
      <c r="BF20" s="168">
        <v>0.0</v>
      </c>
      <c r="BG20" s="168">
        <v>0.0</v>
      </c>
      <c r="BH20" s="169">
        <v>0.0</v>
      </c>
      <c r="BI20" s="169">
        <v>0.0</v>
      </c>
      <c r="BJ20" s="169">
        <v>0.0</v>
      </c>
      <c r="BK20" s="169">
        <v>0.0</v>
      </c>
      <c r="BL20" s="169">
        <v>0.0</v>
      </c>
      <c r="BM20" s="169">
        <v>0.0</v>
      </c>
      <c r="BN20" s="169">
        <v>0.0</v>
      </c>
      <c r="BO20" s="169">
        <v>0.0</v>
      </c>
      <c r="BP20" s="171"/>
      <c r="BQ20" s="169">
        <v>0.0</v>
      </c>
      <c r="BR20" s="169">
        <v>0.0</v>
      </c>
      <c r="BS20" s="169">
        <v>0.0</v>
      </c>
      <c r="BT20" s="169">
        <v>0.0</v>
      </c>
      <c r="BU20" s="169">
        <v>0.0</v>
      </c>
      <c r="BV20" s="169">
        <v>0.0</v>
      </c>
      <c r="BW20" s="169">
        <v>0.0</v>
      </c>
      <c r="BX20" s="170">
        <v>1.0</v>
      </c>
      <c r="BY20" s="168">
        <v>0.0</v>
      </c>
      <c r="BZ20" s="168">
        <v>0.0</v>
      </c>
      <c r="CA20" s="168">
        <v>0.0</v>
      </c>
      <c r="CB20" s="167">
        <v>1.0</v>
      </c>
      <c r="CC20" s="167">
        <v>1.0</v>
      </c>
      <c r="CD20" s="167">
        <v>1.0</v>
      </c>
      <c r="CE20" s="168">
        <v>0.0</v>
      </c>
      <c r="CF20" s="168">
        <v>0.0</v>
      </c>
      <c r="CG20" s="169">
        <v>0.0</v>
      </c>
      <c r="CH20" s="169">
        <v>0.0</v>
      </c>
      <c r="CI20" s="169">
        <v>0.0</v>
      </c>
      <c r="CJ20" s="169">
        <v>0.0</v>
      </c>
      <c r="CK20" s="169">
        <v>0.0</v>
      </c>
      <c r="CL20" s="169">
        <v>0.0</v>
      </c>
      <c r="CM20" s="169">
        <v>0.0</v>
      </c>
      <c r="CN20" s="170">
        <v>1.0</v>
      </c>
      <c r="CO20" s="168">
        <v>0.0</v>
      </c>
      <c r="CP20" s="168">
        <v>0.0</v>
      </c>
      <c r="CQ20" s="168">
        <v>0.0</v>
      </c>
      <c r="CR20" s="168">
        <v>0.0</v>
      </c>
      <c r="CS20" s="168">
        <v>0.0</v>
      </c>
      <c r="CT20" s="167">
        <v>1.0</v>
      </c>
      <c r="CU20" s="168">
        <v>0.0</v>
      </c>
      <c r="CV20" s="168">
        <v>0.0</v>
      </c>
      <c r="CW20" s="169">
        <v>0.0</v>
      </c>
      <c r="CX20" s="169">
        <v>0.0</v>
      </c>
      <c r="CY20" s="169">
        <v>0.0</v>
      </c>
      <c r="CZ20" s="169">
        <v>0.0</v>
      </c>
      <c r="DA20" s="169">
        <v>0.0</v>
      </c>
      <c r="DB20" s="169">
        <v>0.0</v>
      </c>
      <c r="DC20" s="169">
        <v>0.0</v>
      </c>
      <c r="DD20" s="169">
        <v>0.0</v>
      </c>
      <c r="DE20" s="171"/>
      <c r="DF20" s="171"/>
      <c r="DG20" s="171"/>
      <c r="DH20" s="171"/>
      <c r="DI20" s="171"/>
      <c r="DJ20" s="171"/>
      <c r="DK20" s="171"/>
      <c r="DL20" s="171"/>
      <c r="DM20" s="171"/>
      <c r="DN20" s="171"/>
      <c r="DO20" s="171"/>
      <c r="DP20" s="171"/>
      <c r="DQ20" s="171"/>
      <c r="DR20" s="171"/>
      <c r="DS20" s="171"/>
      <c r="DT20" s="171"/>
      <c r="DU20" s="171"/>
      <c r="DV20" s="171"/>
      <c r="DW20" s="171"/>
      <c r="DX20" s="171"/>
      <c r="DY20" s="171"/>
      <c r="DZ20" s="171"/>
      <c r="EA20" s="171"/>
      <c r="EB20" s="171"/>
      <c r="EC20" s="171"/>
      <c r="ED20" s="171"/>
      <c r="EE20" s="171"/>
      <c r="EF20" s="171"/>
      <c r="EG20" s="171"/>
      <c r="EH20" s="171"/>
      <c r="EI20" s="171"/>
      <c r="EJ20" s="171"/>
      <c r="EK20" s="171"/>
      <c r="EL20" s="171"/>
      <c r="EM20" s="171"/>
      <c r="EN20" s="171"/>
      <c r="EO20" s="171"/>
      <c r="EP20" s="171"/>
      <c r="EQ20" s="171"/>
      <c r="ER20" s="171"/>
      <c r="ES20" s="171"/>
      <c r="ET20" s="171"/>
      <c r="EU20" s="171"/>
      <c r="EV20" s="171"/>
      <c r="EW20" s="171"/>
      <c r="EX20" s="171"/>
      <c r="EY20" s="171"/>
      <c r="EZ20" s="171"/>
      <c r="FA20" s="171"/>
      <c r="FB20" s="171"/>
      <c r="FC20" s="171"/>
      <c r="FD20" s="171"/>
      <c r="FE20" s="171"/>
      <c r="FF20" s="171"/>
      <c r="FG20" s="171"/>
    </row>
    <row r="21">
      <c r="A21" s="155" t="s">
        <v>231</v>
      </c>
      <c r="B21" s="155" t="s">
        <v>232</v>
      </c>
      <c r="C21" s="156" t="s">
        <v>233</v>
      </c>
      <c r="D21" s="155"/>
      <c r="E21" s="155" t="s">
        <v>132</v>
      </c>
      <c r="F21" s="157"/>
      <c r="G21" s="174"/>
      <c r="H21" s="161">
        <f t="shared" si="2"/>
        <v>7</v>
      </c>
      <c r="I21" s="162">
        <v>20.0</v>
      </c>
      <c r="J21" s="161"/>
      <c r="K21" s="163"/>
      <c r="L21" s="164" t="s">
        <v>135</v>
      </c>
      <c r="M21" s="164"/>
      <c r="N21" s="175"/>
      <c r="O21" s="151"/>
      <c r="P21" s="165" t="b">
        <v>0</v>
      </c>
      <c r="Q21" s="166" t="b">
        <v>1</v>
      </c>
      <c r="R21" s="165" t="b">
        <v>0</v>
      </c>
      <c r="S21" s="165" t="b">
        <v>0</v>
      </c>
      <c r="T21" s="165" t="b">
        <v>0</v>
      </c>
      <c r="U21" s="165" t="b">
        <v>0</v>
      </c>
      <c r="V21" s="165" t="b">
        <v>0</v>
      </c>
      <c r="W21" s="165" t="b">
        <v>0</v>
      </c>
      <c r="X21" s="165" t="b">
        <v>0</v>
      </c>
      <c r="Y21" s="165" t="b">
        <v>0</v>
      </c>
      <c r="Z21" s="165" t="b">
        <v>0</v>
      </c>
      <c r="AA21" s="165" t="b">
        <v>0</v>
      </c>
      <c r="AB21" s="165" t="b">
        <v>0</v>
      </c>
      <c r="AC21" s="166" t="b">
        <v>1</v>
      </c>
      <c r="AD21" s="165" t="b">
        <v>0</v>
      </c>
      <c r="AE21" s="165" t="b">
        <v>0</v>
      </c>
      <c r="AF21" s="165" t="b">
        <v>0</v>
      </c>
      <c r="AG21" s="165" t="b">
        <v>0</v>
      </c>
      <c r="AH21" s="165" t="b">
        <v>0</v>
      </c>
      <c r="AI21" s="163"/>
      <c r="AJ21" s="168">
        <v>0.0</v>
      </c>
      <c r="AK21" s="168">
        <v>0.0</v>
      </c>
      <c r="AL21" s="167">
        <v>1.0</v>
      </c>
      <c r="AM21" s="168">
        <v>0.0</v>
      </c>
      <c r="AN21" s="168">
        <v>0.0</v>
      </c>
      <c r="AO21" s="168">
        <v>0.0</v>
      </c>
      <c r="AP21" s="168">
        <v>0.0</v>
      </c>
      <c r="AQ21" s="168">
        <v>0.0</v>
      </c>
      <c r="AR21" s="169">
        <v>0.0</v>
      </c>
      <c r="AS21" s="169">
        <v>0.0</v>
      </c>
      <c r="AT21" s="169">
        <v>0.0</v>
      </c>
      <c r="AU21" s="169">
        <v>0.0</v>
      </c>
      <c r="AV21" s="169">
        <v>0.0</v>
      </c>
      <c r="AW21" s="170">
        <v>1.0</v>
      </c>
      <c r="AX21" s="169">
        <v>0.0</v>
      </c>
      <c r="AY21" s="169">
        <v>0.0</v>
      </c>
      <c r="AZ21" s="168">
        <v>0.0</v>
      </c>
      <c r="BA21" s="168">
        <v>0.0</v>
      </c>
      <c r="BB21" s="167">
        <v>1.0</v>
      </c>
      <c r="BC21" s="168">
        <v>0.0</v>
      </c>
      <c r="BD21" s="168">
        <v>0.0</v>
      </c>
      <c r="BE21" s="168">
        <v>0.0</v>
      </c>
      <c r="BF21" s="168">
        <v>0.0</v>
      </c>
      <c r="BG21" s="168">
        <v>0.0</v>
      </c>
      <c r="BH21" s="169">
        <v>0.0</v>
      </c>
      <c r="BI21" s="169">
        <v>0.0</v>
      </c>
      <c r="BJ21" s="169">
        <v>0.0</v>
      </c>
      <c r="BK21" s="169">
        <v>0.0</v>
      </c>
      <c r="BL21" s="169">
        <v>0.0</v>
      </c>
      <c r="BM21" s="169">
        <v>0.0</v>
      </c>
      <c r="BN21" s="169">
        <v>0.0</v>
      </c>
      <c r="BO21" s="169">
        <v>0.0</v>
      </c>
      <c r="BP21" s="171"/>
      <c r="BQ21" s="169">
        <v>0.0</v>
      </c>
      <c r="BR21" s="169">
        <v>0.0</v>
      </c>
      <c r="BS21" s="169">
        <v>0.0</v>
      </c>
      <c r="BT21" s="169">
        <v>0.0</v>
      </c>
      <c r="BU21" s="169">
        <v>0.0</v>
      </c>
      <c r="BV21" s="169">
        <v>0.0</v>
      </c>
      <c r="BW21" s="169">
        <v>0.0</v>
      </c>
      <c r="BX21" s="169">
        <v>0.0</v>
      </c>
      <c r="BY21" s="168">
        <v>0.0</v>
      </c>
      <c r="BZ21" s="168">
        <v>0.0</v>
      </c>
      <c r="CA21" s="167">
        <v>1.0</v>
      </c>
      <c r="CB21" s="168">
        <v>0.0</v>
      </c>
      <c r="CC21" s="168">
        <v>0.0</v>
      </c>
      <c r="CD21" s="168">
        <v>0.0</v>
      </c>
      <c r="CE21" s="168">
        <v>0.0</v>
      </c>
      <c r="CF21" s="168">
        <v>0.0</v>
      </c>
      <c r="CG21" s="169">
        <v>0.0</v>
      </c>
      <c r="CH21" s="169">
        <v>0.0</v>
      </c>
      <c r="CI21" s="169">
        <v>0.0</v>
      </c>
      <c r="CJ21" s="169">
        <v>0.0</v>
      </c>
      <c r="CK21" s="169">
        <v>0.0</v>
      </c>
      <c r="CL21" s="169">
        <v>0.0</v>
      </c>
      <c r="CM21" s="169">
        <v>0.0</v>
      </c>
      <c r="CN21" s="169">
        <v>0.0</v>
      </c>
      <c r="CO21" s="168">
        <v>0.0</v>
      </c>
      <c r="CP21" s="168">
        <v>0.0</v>
      </c>
      <c r="CQ21" s="168">
        <v>0.0</v>
      </c>
      <c r="CR21" s="168">
        <v>0.0</v>
      </c>
      <c r="CS21" s="168">
        <v>0.0</v>
      </c>
      <c r="CT21" s="167">
        <v>1.0</v>
      </c>
      <c r="CU21" s="168">
        <v>0.0</v>
      </c>
      <c r="CV21" s="168">
        <v>0.0</v>
      </c>
      <c r="CW21" s="170">
        <v>1.0</v>
      </c>
      <c r="CX21" s="170">
        <v>1.0</v>
      </c>
      <c r="CY21" s="169">
        <v>0.0</v>
      </c>
      <c r="CZ21" s="169">
        <v>0.0</v>
      </c>
      <c r="DA21" s="169">
        <v>0.0</v>
      </c>
      <c r="DB21" s="169">
        <v>0.0</v>
      </c>
      <c r="DC21" s="169">
        <v>0.0</v>
      </c>
      <c r="DD21" s="169">
        <v>0.0</v>
      </c>
      <c r="DE21" s="171"/>
      <c r="DF21" s="171"/>
      <c r="DG21" s="171"/>
      <c r="DH21" s="171"/>
      <c r="DI21" s="171"/>
      <c r="DJ21" s="171"/>
      <c r="DK21" s="171"/>
      <c r="DL21" s="171"/>
      <c r="DM21" s="171"/>
      <c r="DN21" s="171"/>
      <c r="DO21" s="171"/>
      <c r="DP21" s="171"/>
      <c r="DQ21" s="171"/>
      <c r="DR21" s="171"/>
      <c r="DS21" s="171"/>
      <c r="DT21" s="171"/>
      <c r="DU21" s="171"/>
      <c r="DV21" s="171"/>
      <c r="DW21" s="171"/>
      <c r="DX21" s="171"/>
      <c r="DY21" s="171"/>
      <c r="DZ21" s="171"/>
      <c r="EA21" s="171"/>
      <c r="EB21" s="171"/>
      <c r="EC21" s="171"/>
      <c r="ED21" s="171"/>
      <c r="EE21" s="171"/>
      <c r="EF21" s="171"/>
      <c r="EG21" s="171"/>
      <c r="EH21" s="171"/>
      <c r="EI21" s="171"/>
      <c r="EJ21" s="171"/>
      <c r="EK21" s="171"/>
      <c r="EL21" s="171"/>
      <c r="EM21" s="171"/>
      <c r="EN21" s="171"/>
      <c r="EO21" s="171"/>
      <c r="EP21" s="171"/>
      <c r="EQ21" s="171"/>
      <c r="ER21" s="171"/>
      <c r="ES21" s="171"/>
      <c r="ET21" s="171"/>
      <c r="EU21" s="171"/>
      <c r="EV21" s="171"/>
      <c r="EW21" s="171"/>
      <c r="EX21" s="171"/>
      <c r="EY21" s="171"/>
      <c r="EZ21" s="171"/>
      <c r="FA21" s="171"/>
      <c r="FB21" s="171"/>
      <c r="FC21" s="171"/>
      <c r="FD21" s="171"/>
      <c r="FE21" s="171"/>
      <c r="FF21" s="171"/>
      <c r="FG21" s="171"/>
    </row>
    <row r="22">
      <c r="A22" s="155" t="s">
        <v>210</v>
      </c>
      <c r="B22" s="155" t="s">
        <v>412</v>
      </c>
      <c r="C22" s="156" t="s">
        <v>413</v>
      </c>
      <c r="D22" s="155" t="s">
        <v>414</v>
      </c>
      <c r="E22" s="155" t="s">
        <v>132</v>
      </c>
      <c r="F22" s="157"/>
      <c r="G22" s="174"/>
      <c r="H22" s="161">
        <f t="shared" si="2"/>
        <v>11</v>
      </c>
      <c r="I22" s="162">
        <v>20.0</v>
      </c>
      <c r="J22" s="161"/>
      <c r="K22" s="163"/>
      <c r="L22" s="164" t="s">
        <v>135</v>
      </c>
      <c r="M22" s="164"/>
      <c r="N22" s="175"/>
      <c r="O22" s="151"/>
      <c r="P22" s="165" t="b">
        <v>0</v>
      </c>
      <c r="Q22" s="166" t="b">
        <v>1</v>
      </c>
      <c r="R22" s="165" t="b">
        <v>0</v>
      </c>
      <c r="S22" s="165" t="b">
        <v>0</v>
      </c>
      <c r="T22" s="165" t="b">
        <v>0</v>
      </c>
      <c r="U22" s="165" t="b">
        <v>0</v>
      </c>
      <c r="V22" s="166" t="b">
        <v>1</v>
      </c>
      <c r="W22" s="165" t="b">
        <v>0</v>
      </c>
      <c r="X22" s="165" t="b">
        <v>0</v>
      </c>
      <c r="Y22" s="165" t="b">
        <v>0</v>
      </c>
      <c r="Z22" s="165" t="b">
        <v>0</v>
      </c>
      <c r="AA22" s="166" t="b">
        <v>1</v>
      </c>
      <c r="AB22" s="165" t="b">
        <v>0</v>
      </c>
      <c r="AC22" s="165" t="b">
        <v>0</v>
      </c>
      <c r="AD22" s="165" t="b">
        <v>0</v>
      </c>
      <c r="AE22" s="166" t="b">
        <v>1</v>
      </c>
      <c r="AF22" s="165" t="b">
        <v>0</v>
      </c>
      <c r="AG22" s="165" t="b">
        <v>0</v>
      </c>
      <c r="AH22" s="166" t="b">
        <v>1</v>
      </c>
      <c r="AI22" s="163"/>
      <c r="AJ22" s="168">
        <v>0.0</v>
      </c>
      <c r="AK22" s="168">
        <v>0.0</v>
      </c>
      <c r="AL22" s="167">
        <v>1.0</v>
      </c>
      <c r="AM22" s="167">
        <v>1.0</v>
      </c>
      <c r="AN22" s="168">
        <v>0.0</v>
      </c>
      <c r="AO22" s="168">
        <v>0.0</v>
      </c>
      <c r="AP22" s="168">
        <v>0.0</v>
      </c>
      <c r="AQ22" s="168">
        <v>0.0</v>
      </c>
      <c r="AR22" s="169">
        <v>0.0</v>
      </c>
      <c r="AS22" s="169">
        <v>0.0</v>
      </c>
      <c r="AT22" s="169">
        <v>0.0</v>
      </c>
      <c r="AU22" s="169">
        <v>0.0</v>
      </c>
      <c r="AV22" s="170">
        <v>1.0</v>
      </c>
      <c r="AW22" s="169">
        <v>0.0</v>
      </c>
      <c r="AX22" s="169">
        <v>0.0</v>
      </c>
      <c r="AY22" s="169">
        <v>0.0</v>
      </c>
      <c r="AZ22" s="168">
        <v>0.0</v>
      </c>
      <c r="BA22" s="168">
        <v>0.0</v>
      </c>
      <c r="BB22" s="168">
        <v>0.0</v>
      </c>
      <c r="BC22" s="168">
        <v>0.0</v>
      </c>
      <c r="BD22" s="168">
        <v>0.0</v>
      </c>
      <c r="BE22" s="168">
        <v>0.0</v>
      </c>
      <c r="BF22" s="168">
        <v>0.0</v>
      </c>
      <c r="BG22" s="168">
        <v>0.0</v>
      </c>
      <c r="BH22" s="169">
        <v>0.0</v>
      </c>
      <c r="BI22" s="169">
        <v>0.0</v>
      </c>
      <c r="BJ22" s="169">
        <v>0.0</v>
      </c>
      <c r="BK22" s="169">
        <v>0.0</v>
      </c>
      <c r="BL22" s="170">
        <v>1.0</v>
      </c>
      <c r="BM22" s="170">
        <v>1.0</v>
      </c>
      <c r="BN22" s="169">
        <v>0.0</v>
      </c>
      <c r="BO22" s="169">
        <v>0.0</v>
      </c>
      <c r="BP22" s="171"/>
      <c r="BQ22" s="169">
        <v>0.0</v>
      </c>
      <c r="BR22" s="170">
        <v>1.0</v>
      </c>
      <c r="BS22" s="170">
        <v>0.0</v>
      </c>
      <c r="BT22" s="169">
        <v>0.0</v>
      </c>
      <c r="BU22" s="169">
        <v>0.0</v>
      </c>
      <c r="BV22" s="169">
        <v>0.0</v>
      </c>
      <c r="BW22" s="169">
        <v>0.0</v>
      </c>
      <c r="BX22" s="169">
        <v>0.0</v>
      </c>
      <c r="BY22" s="168">
        <v>0.0</v>
      </c>
      <c r="BZ22" s="168">
        <v>0.0</v>
      </c>
      <c r="CA22" s="167">
        <v>1.0</v>
      </c>
      <c r="CB22" s="167">
        <v>1.0</v>
      </c>
      <c r="CC22" s="168">
        <v>0.0</v>
      </c>
      <c r="CD22" s="168">
        <v>0.0</v>
      </c>
      <c r="CE22" s="168">
        <v>0.0</v>
      </c>
      <c r="CF22" s="168">
        <v>0.0</v>
      </c>
      <c r="CG22" s="169">
        <v>0.0</v>
      </c>
      <c r="CH22" s="169">
        <v>0.0</v>
      </c>
      <c r="CI22" s="169">
        <v>0.0</v>
      </c>
      <c r="CJ22" s="169">
        <v>0.0</v>
      </c>
      <c r="CK22" s="170">
        <v>1.0</v>
      </c>
      <c r="CL22" s="169">
        <v>0.0</v>
      </c>
      <c r="CM22" s="169">
        <v>0.0</v>
      </c>
      <c r="CN22" s="169">
        <v>0.0</v>
      </c>
      <c r="CO22" s="168">
        <v>0.0</v>
      </c>
      <c r="CP22" s="168">
        <v>0.0</v>
      </c>
      <c r="CQ22" s="168">
        <v>0.0</v>
      </c>
      <c r="CR22" s="168">
        <v>0.0</v>
      </c>
      <c r="CS22" s="168">
        <v>0.0</v>
      </c>
      <c r="CT22" s="168">
        <v>0.0</v>
      </c>
      <c r="CU22" s="168">
        <v>0.0</v>
      </c>
      <c r="CV22" s="168">
        <v>0.0</v>
      </c>
      <c r="CW22" s="169">
        <v>0.0</v>
      </c>
      <c r="CX22" s="169">
        <v>0.0</v>
      </c>
      <c r="CY22" s="169">
        <v>0.0</v>
      </c>
      <c r="CZ22" s="169">
        <v>0.0</v>
      </c>
      <c r="DA22" s="170">
        <v>1.0</v>
      </c>
      <c r="DB22" s="170">
        <v>1.0</v>
      </c>
      <c r="DC22" s="169">
        <v>0.0</v>
      </c>
      <c r="DD22" s="169">
        <v>0.0</v>
      </c>
      <c r="DE22" s="171"/>
      <c r="DF22" s="171"/>
      <c r="DG22" s="171"/>
      <c r="DH22" s="171"/>
      <c r="DI22" s="171"/>
      <c r="DJ22" s="171"/>
      <c r="DK22" s="171"/>
      <c r="DL22" s="171"/>
      <c r="DM22" s="171"/>
      <c r="DN22" s="171"/>
      <c r="DO22" s="171"/>
      <c r="DP22" s="171"/>
      <c r="DQ22" s="171"/>
      <c r="DR22" s="171"/>
      <c r="DS22" s="171"/>
      <c r="DT22" s="171"/>
      <c r="DU22" s="171"/>
      <c r="DV22" s="171"/>
      <c r="DW22" s="171"/>
      <c r="DX22" s="171"/>
      <c r="DY22" s="171"/>
      <c r="DZ22" s="171"/>
      <c r="EA22" s="171"/>
      <c r="EB22" s="171"/>
      <c r="EC22" s="171"/>
      <c r="ED22" s="171"/>
      <c r="EE22" s="171"/>
      <c r="EF22" s="171"/>
      <c r="EG22" s="171"/>
      <c r="EH22" s="171"/>
      <c r="EI22" s="171"/>
      <c r="EJ22" s="171"/>
      <c r="EK22" s="171"/>
      <c r="EL22" s="171"/>
      <c r="EM22" s="171"/>
      <c r="EN22" s="171"/>
      <c r="EO22" s="171"/>
      <c r="EP22" s="171"/>
      <c r="EQ22" s="171"/>
      <c r="ER22" s="171"/>
      <c r="ES22" s="171"/>
      <c r="ET22" s="171"/>
      <c r="EU22" s="171"/>
      <c r="EV22" s="171"/>
      <c r="EW22" s="171"/>
      <c r="EX22" s="171"/>
      <c r="EY22" s="171"/>
      <c r="EZ22" s="171"/>
      <c r="FA22" s="171"/>
      <c r="FB22" s="171"/>
      <c r="FC22" s="171"/>
      <c r="FD22" s="171"/>
      <c r="FE22" s="171"/>
      <c r="FF22" s="171"/>
      <c r="FG22" s="171"/>
    </row>
    <row r="23">
      <c r="A23" s="155" t="s">
        <v>323</v>
      </c>
      <c r="B23" s="155" t="s">
        <v>324</v>
      </c>
      <c r="C23" s="156" t="s">
        <v>325</v>
      </c>
      <c r="D23" s="155" t="s">
        <v>326</v>
      </c>
      <c r="E23" s="155"/>
      <c r="F23" s="157"/>
      <c r="G23" s="174"/>
      <c r="H23" s="161">
        <f t="shared" si="2"/>
        <v>5</v>
      </c>
      <c r="I23" s="162">
        <v>20.0</v>
      </c>
      <c r="J23" s="161"/>
      <c r="K23" s="163"/>
      <c r="L23" s="164" t="s">
        <v>185</v>
      </c>
      <c r="M23" s="164"/>
      <c r="N23" s="175"/>
      <c r="O23" s="151"/>
      <c r="P23" s="165" t="b">
        <v>0</v>
      </c>
      <c r="Q23" s="166" t="b">
        <v>1</v>
      </c>
      <c r="R23" s="165" t="b">
        <v>0</v>
      </c>
      <c r="S23" s="165" t="b">
        <v>0</v>
      </c>
      <c r="T23" s="165" t="b">
        <v>0</v>
      </c>
      <c r="U23" s="165" t="b">
        <v>0</v>
      </c>
      <c r="V23" s="165" t="b">
        <v>0</v>
      </c>
      <c r="W23" s="165" t="b">
        <v>0</v>
      </c>
      <c r="X23" s="165" t="b">
        <v>0</v>
      </c>
      <c r="Y23" s="165" t="b">
        <v>0</v>
      </c>
      <c r="Z23" s="166" t="b">
        <v>1</v>
      </c>
      <c r="AA23" s="165" t="b">
        <v>0</v>
      </c>
      <c r="AB23" s="165" t="b">
        <v>0</v>
      </c>
      <c r="AC23" s="165" t="b">
        <v>0</v>
      </c>
      <c r="AD23" s="166" t="b">
        <v>1</v>
      </c>
      <c r="AE23" s="165" t="b">
        <v>0</v>
      </c>
      <c r="AF23" s="165" t="b">
        <v>0</v>
      </c>
      <c r="AG23" s="165" t="b">
        <v>0</v>
      </c>
      <c r="AH23" s="165" t="b">
        <v>0</v>
      </c>
      <c r="AI23" s="163"/>
      <c r="AJ23" s="168">
        <v>0.0</v>
      </c>
      <c r="AK23" s="168">
        <v>0.0</v>
      </c>
      <c r="AL23" s="168">
        <v>0.0</v>
      </c>
      <c r="AM23" s="168">
        <v>0.0</v>
      </c>
      <c r="AN23" s="168">
        <v>0.0</v>
      </c>
      <c r="AO23" s="168">
        <v>0.0</v>
      </c>
      <c r="AP23" s="168">
        <v>0.0</v>
      </c>
      <c r="AQ23" s="168">
        <v>0.0</v>
      </c>
      <c r="AR23" s="169">
        <v>0.0</v>
      </c>
      <c r="AS23" s="169">
        <v>0.0</v>
      </c>
      <c r="AT23" s="169">
        <v>0.0</v>
      </c>
      <c r="AU23" s="169">
        <v>0.0</v>
      </c>
      <c r="AV23" s="169">
        <v>0.0</v>
      </c>
      <c r="AW23" s="169">
        <v>0.0</v>
      </c>
      <c r="AX23" s="169">
        <v>0.0</v>
      </c>
      <c r="AY23" s="169">
        <v>0.0</v>
      </c>
      <c r="AZ23" s="168">
        <v>0.0</v>
      </c>
      <c r="BA23" s="168">
        <v>0.0</v>
      </c>
      <c r="BB23" s="168">
        <v>0.0</v>
      </c>
      <c r="BC23" s="167">
        <v>1.0</v>
      </c>
      <c r="BD23" s="168">
        <v>0.0</v>
      </c>
      <c r="BE23" s="168">
        <v>0.0</v>
      </c>
      <c r="BF23" s="168">
        <v>0.0</v>
      </c>
      <c r="BG23" s="168">
        <v>0.0</v>
      </c>
      <c r="BH23" s="169">
        <v>0.0</v>
      </c>
      <c r="BI23" s="169">
        <v>0.0</v>
      </c>
      <c r="BJ23" s="169">
        <v>0.0</v>
      </c>
      <c r="BK23" s="169">
        <v>0.0</v>
      </c>
      <c r="BL23" s="170">
        <v>1.0</v>
      </c>
      <c r="BM23" s="169">
        <v>0.0</v>
      </c>
      <c r="BN23" s="169">
        <v>0.0</v>
      </c>
      <c r="BO23" s="169">
        <v>0.0</v>
      </c>
      <c r="BP23" s="171"/>
      <c r="BQ23" s="169">
        <v>0.0</v>
      </c>
      <c r="BR23" s="169">
        <v>0.0</v>
      </c>
      <c r="BS23" s="169">
        <v>0.0</v>
      </c>
      <c r="BT23" s="169">
        <v>0.0</v>
      </c>
      <c r="BU23" s="169">
        <v>0.0</v>
      </c>
      <c r="BV23" s="169">
        <v>0.0</v>
      </c>
      <c r="BW23" s="169">
        <v>0.0</v>
      </c>
      <c r="BX23" s="169">
        <v>0.0</v>
      </c>
      <c r="BY23" s="168">
        <v>0.0</v>
      </c>
      <c r="BZ23" s="168">
        <v>0.0</v>
      </c>
      <c r="CA23" s="168">
        <v>0.0</v>
      </c>
      <c r="CB23" s="168">
        <v>0.0</v>
      </c>
      <c r="CC23" s="168">
        <v>0.0</v>
      </c>
      <c r="CD23" s="168">
        <v>0.0</v>
      </c>
      <c r="CE23" s="168">
        <v>0.0</v>
      </c>
      <c r="CF23" s="168">
        <v>0.0</v>
      </c>
      <c r="CG23" s="169">
        <v>0.0</v>
      </c>
      <c r="CH23" s="169">
        <v>0.0</v>
      </c>
      <c r="CI23" s="169">
        <v>0.0</v>
      </c>
      <c r="CJ23" s="169">
        <v>0.0</v>
      </c>
      <c r="CK23" s="169">
        <v>0.0</v>
      </c>
      <c r="CL23" s="169">
        <v>0.0</v>
      </c>
      <c r="CM23" s="169">
        <v>0.0</v>
      </c>
      <c r="CN23" s="169">
        <v>0.0</v>
      </c>
      <c r="CO23" s="168">
        <v>0.0</v>
      </c>
      <c r="CP23" s="168">
        <v>0.0</v>
      </c>
      <c r="CQ23" s="168">
        <v>0.0</v>
      </c>
      <c r="CR23" s="167">
        <v>1.0</v>
      </c>
      <c r="CS23" s="167">
        <v>1.0</v>
      </c>
      <c r="CT23" s="168">
        <v>0.0</v>
      </c>
      <c r="CU23" s="168">
        <v>0.0</v>
      </c>
      <c r="CV23" s="168">
        <v>0.0</v>
      </c>
      <c r="CW23" s="169">
        <v>0.0</v>
      </c>
      <c r="CX23" s="169">
        <v>0.0</v>
      </c>
      <c r="CY23" s="169">
        <v>0.0</v>
      </c>
      <c r="CZ23" s="169">
        <v>0.0</v>
      </c>
      <c r="DA23" s="170">
        <v>1.0</v>
      </c>
      <c r="DB23" s="169">
        <v>0.0</v>
      </c>
      <c r="DC23" s="169">
        <v>0.0</v>
      </c>
      <c r="DD23" s="169">
        <v>0.0</v>
      </c>
      <c r="DE23" s="171"/>
      <c r="DF23" s="171"/>
      <c r="DG23" s="171"/>
      <c r="DH23" s="171"/>
      <c r="DI23" s="171"/>
      <c r="DJ23" s="171"/>
      <c r="DK23" s="171"/>
      <c r="DL23" s="171"/>
      <c r="DM23" s="171"/>
      <c r="DN23" s="171"/>
      <c r="DO23" s="171"/>
      <c r="DP23" s="171"/>
      <c r="DQ23" s="171"/>
      <c r="DR23" s="171"/>
      <c r="DS23" s="171"/>
      <c r="DT23" s="171"/>
      <c r="DU23" s="171"/>
      <c r="DV23" s="171"/>
      <c r="DW23" s="171"/>
      <c r="DX23" s="171"/>
      <c r="DY23" s="171"/>
      <c r="DZ23" s="171"/>
      <c r="EA23" s="171"/>
      <c r="EB23" s="171"/>
      <c r="EC23" s="171"/>
      <c r="ED23" s="171"/>
      <c r="EE23" s="171"/>
      <c r="EF23" s="171"/>
      <c r="EG23" s="171"/>
      <c r="EH23" s="171"/>
      <c r="EI23" s="171"/>
      <c r="EJ23" s="171"/>
      <c r="EK23" s="171"/>
      <c r="EL23" s="171"/>
      <c r="EM23" s="171"/>
      <c r="EN23" s="171"/>
      <c r="EO23" s="171"/>
      <c r="EP23" s="171"/>
      <c r="EQ23" s="171"/>
      <c r="ER23" s="171"/>
      <c r="ES23" s="171"/>
      <c r="ET23" s="171"/>
      <c r="EU23" s="171"/>
      <c r="EV23" s="171"/>
      <c r="EW23" s="171"/>
      <c r="EX23" s="171"/>
      <c r="EY23" s="171"/>
      <c r="EZ23" s="171"/>
      <c r="FA23" s="171"/>
      <c r="FB23" s="171"/>
      <c r="FC23" s="171"/>
      <c r="FD23" s="171"/>
      <c r="FE23" s="171"/>
      <c r="FF23" s="171"/>
      <c r="FG23" s="171"/>
    </row>
    <row r="24">
      <c r="A24" s="155" t="s">
        <v>234</v>
      </c>
      <c r="B24" s="155" t="s">
        <v>235</v>
      </c>
      <c r="C24" s="156" t="s">
        <v>236</v>
      </c>
      <c r="D24" s="155" t="s">
        <v>237</v>
      </c>
      <c r="E24" s="155" t="s">
        <v>132</v>
      </c>
      <c r="F24" s="155" t="s">
        <v>238</v>
      </c>
      <c r="G24" s="174"/>
      <c r="H24" s="161">
        <f t="shared" si="2"/>
        <v>25</v>
      </c>
      <c r="I24" s="162">
        <v>20.0</v>
      </c>
      <c r="J24" s="161"/>
      <c r="K24" s="163"/>
      <c r="L24" s="164" t="s">
        <v>185</v>
      </c>
      <c r="M24" s="164"/>
      <c r="N24" s="175"/>
      <c r="O24" s="151"/>
      <c r="P24" s="165" t="b">
        <v>0</v>
      </c>
      <c r="Q24" s="165" t="b">
        <v>0</v>
      </c>
      <c r="R24" s="165" t="b">
        <v>0</v>
      </c>
      <c r="S24" s="165" t="b">
        <v>0</v>
      </c>
      <c r="T24" s="165" t="b">
        <v>0</v>
      </c>
      <c r="U24" s="165" t="b">
        <v>0</v>
      </c>
      <c r="V24" s="165" t="b">
        <v>0</v>
      </c>
      <c r="W24" s="165" t="b">
        <v>0</v>
      </c>
      <c r="X24" s="165" t="b">
        <v>0</v>
      </c>
      <c r="Y24" s="165" t="b">
        <v>0</v>
      </c>
      <c r="Z24" s="165" t="b">
        <v>0</v>
      </c>
      <c r="AA24" s="165" t="b">
        <v>0</v>
      </c>
      <c r="AB24" s="165" t="b">
        <v>0</v>
      </c>
      <c r="AC24" s="165" t="b">
        <v>0</v>
      </c>
      <c r="AD24" s="165" t="b">
        <v>0</v>
      </c>
      <c r="AE24" s="165" t="b">
        <v>0</v>
      </c>
      <c r="AF24" s="165" t="b">
        <v>0</v>
      </c>
      <c r="AG24" s="165" t="b">
        <v>0</v>
      </c>
      <c r="AH24" s="166" t="b">
        <v>1</v>
      </c>
      <c r="AI24" s="163"/>
      <c r="AJ24" s="168">
        <v>0.0</v>
      </c>
      <c r="AK24" s="168">
        <v>0.0</v>
      </c>
      <c r="AL24" s="167">
        <v>1.0</v>
      </c>
      <c r="AM24" s="167">
        <v>1.0</v>
      </c>
      <c r="AN24" s="167">
        <v>1.0</v>
      </c>
      <c r="AO24" s="168">
        <v>0.0</v>
      </c>
      <c r="AP24" s="168">
        <v>0.0</v>
      </c>
      <c r="AQ24" s="168">
        <v>0.0</v>
      </c>
      <c r="AR24" s="170">
        <v>0.0</v>
      </c>
      <c r="AS24" s="170">
        <v>1.0</v>
      </c>
      <c r="AT24" s="170">
        <v>1.0</v>
      </c>
      <c r="AU24" s="170">
        <v>1.0</v>
      </c>
      <c r="AV24" s="169">
        <v>0.0</v>
      </c>
      <c r="AW24" s="169">
        <v>0.0</v>
      </c>
      <c r="AX24" s="169">
        <v>0.0</v>
      </c>
      <c r="AY24" s="169">
        <v>0.0</v>
      </c>
      <c r="AZ24" s="168">
        <v>0.0</v>
      </c>
      <c r="BA24" s="168">
        <v>0.0</v>
      </c>
      <c r="BB24" s="167">
        <v>1.0</v>
      </c>
      <c r="BC24" s="167">
        <v>1.0</v>
      </c>
      <c r="BD24" s="167">
        <v>1.0</v>
      </c>
      <c r="BE24" s="168">
        <v>0.0</v>
      </c>
      <c r="BF24" s="168">
        <v>0.0</v>
      </c>
      <c r="BG24" s="167">
        <v>1.0</v>
      </c>
      <c r="BH24" s="169">
        <v>0.0</v>
      </c>
      <c r="BI24" s="169">
        <v>0.0</v>
      </c>
      <c r="BJ24" s="169">
        <v>0.0</v>
      </c>
      <c r="BK24" s="169">
        <v>0.0</v>
      </c>
      <c r="BL24" s="170">
        <v>0.0</v>
      </c>
      <c r="BM24" s="169">
        <v>0.0</v>
      </c>
      <c r="BN24" s="169">
        <v>0.0</v>
      </c>
      <c r="BO24" s="170">
        <v>1.0</v>
      </c>
      <c r="BP24" s="171"/>
      <c r="BQ24" s="169">
        <v>0.0</v>
      </c>
      <c r="BR24" s="169">
        <v>0.0</v>
      </c>
      <c r="BS24" s="169">
        <v>0.0</v>
      </c>
      <c r="BT24" s="169">
        <v>0.0</v>
      </c>
      <c r="BU24" s="169">
        <v>0.0</v>
      </c>
      <c r="BV24" s="170">
        <v>1.0</v>
      </c>
      <c r="BW24" s="170">
        <v>1.0</v>
      </c>
      <c r="BX24" s="170">
        <v>1.0</v>
      </c>
      <c r="BY24" s="168">
        <v>0.0</v>
      </c>
      <c r="BZ24" s="168">
        <v>0.0</v>
      </c>
      <c r="CA24" s="167">
        <v>1.0</v>
      </c>
      <c r="CB24" s="167">
        <v>1.0</v>
      </c>
      <c r="CC24" s="167">
        <v>1.0</v>
      </c>
      <c r="CD24" s="168">
        <v>0.0</v>
      </c>
      <c r="CE24" s="168">
        <v>0.0</v>
      </c>
      <c r="CF24" s="168">
        <v>0.0</v>
      </c>
      <c r="CG24" s="169">
        <v>0.0</v>
      </c>
      <c r="CH24" s="169">
        <v>0.0</v>
      </c>
      <c r="CI24" s="170">
        <v>0.0</v>
      </c>
      <c r="CJ24" s="170">
        <v>0.0</v>
      </c>
      <c r="CK24" s="170">
        <v>0.0</v>
      </c>
      <c r="CL24" s="170">
        <v>1.0</v>
      </c>
      <c r="CM24" s="170">
        <v>1.0</v>
      </c>
      <c r="CN24" s="170">
        <v>1.0</v>
      </c>
      <c r="CO24" s="168">
        <v>0.0</v>
      </c>
      <c r="CP24" s="168">
        <v>0.0</v>
      </c>
      <c r="CQ24" s="167">
        <v>1.0</v>
      </c>
      <c r="CR24" s="167">
        <v>1.0</v>
      </c>
      <c r="CS24" s="167">
        <v>1.0</v>
      </c>
      <c r="CT24" s="168">
        <v>0.0</v>
      </c>
      <c r="CU24" s="168">
        <v>0.0</v>
      </c>
      <c r="CV24" s="167">
        <v>1.0</v>
      </c>
      <c r="CW24" s="169">
        <v>0.0</v>
      </c>
      <c r="CX24" s="169">
        <v>0.0</v>
      </c>
      <c r="CY24" s="169">
        <v>0.0</v>
      </c>
      <c r="CZ24" s="169">
        <v>0.0</v>
      </c>
      <c r="DA24" s="169">
        <v>0.0</v>
      </c>
      <c r="DB24" s="169">
        <v>0.0</v>
      </c>
      <c r="DC24" s="169">
        <v>0.0</v>
      </c>
      <c r="DD24" s="170">
        <v>1.0</v>
      </c>
      <c r="DE24" s="171"/>
      <c r="DF24" s="171"/>
      <c r="DG24" s="171"/>
      <c r="DH24" s="171"/>
      <c r="DI24" s="171"/>
      <c r="DJ24" s="171"/>
      <c r="DK24" s="171"/>
      <c r="DL24" s="171"/>
      <c r="DM24" s="171"/>
      <c r="DN24" s="171"/>
      <c r="DO24" s="171"/>
      <c r="DP24" s="171"/>
      <c r="DQ24" s="171"/>
      <c r="DR24" s="171"/>
      <c r="DS24" s="171"/>
      <c r="DT24" s="171"/>
      <c r="DU24" s="171"/>
      <c r="DV24" s="171"/>
      <c r="DW24" s="171"/>
      <c r="DX24" s="171"/>
      <c r="DY24" s="171"/>
      <c r="DZ24" s="171"/>
      <c r="EA24" s="171"/>
      <c r="EB24" s="171"/>
      <c r="EC24" s="171"/>
      <c r="ED24" s="171"/>
      <c r="EE24" s="171"/>
      <c r="EF24" s="171"/>
      <c r="EG24" s="171"/>
      <c r="EH24" s="171"/>
      <c r="EI24" s="171"/>
      <c r="EJ24" s="171"/>
      <c r="EK24" s="171"/>
      <c r="EL24" s="171"/>
      <c r="EM24" s="171"/>
      <c r="EN24" s="171"/>
      <c r="EO24" s="171"/>
      <c r="EP24" s="171"/>
      <c r="EQ24" s="171"/>
      <c r="ER24" s="171"/>
      <c r="ES24" s="171"/>
      <c r="ET24" s="171"/>
      <c r="EU24" s="171"/>
      <c r="EV24" s="171"/>
      <c r="EW24" s="171"/>
      <c r="EX24" s="171"/>
      <c r="EY24" s="171"/>
      <c r="EZ24" s="171"/>
      <c r="FA24" s="171"/>
      <c r="FB24" s="171"/>
      <c r="FC24" s="171"/>
      <c r="FD24" s="171"/>
      <c r="FE24" s="171"/>
      <c r="FF24" s="171"/>
      <c r="FG24" s="171"/>
    </row>
    <row r="25">
      <c r="A25" s="155" t="s">
        <v>415</v>
      </c>
      <c r="B25" s="155" t="s">
        <v>416</v>
      </c>
      <c r="C25" s="156" t="s">
        <v>417</v>
      </c>
      <c r="D25" s="155" t="s">
        <v>418</v>
      </c>
      <c r="E25" s="155" t="s">
        <v>132</v>
      </c>
      <c r="F25" s="157"/>
      <c r="G25" s="174"/>
      <c r="H25" s="161">
        <f t="shared" si="2"/>
        <v>22</v>
      </c>
      <c r="I25" s="162">
        <v>20.0</v>
      </c>
      <c r="J25" s="161"/>
      <c r="K25" s="163"/>
      <c r="L25" s="164" t="s">
        <v>249</v>
      </c>
      <c r="M25" s="164"/>
      <c r="N25" s="175"/>
      <c r="O25" s="151"/>
      <c r="P25" s="165" t="b">
        <v>0</v>
      </c>
      <c r="Q25" s="165" t="b">
        <v>0</v>
      </c>
      <c r="R25" s="165" t="b">
        <v>0</v>
      </c>
      <c r="S25" s="165" t="b">
        <v>0</v>
      </c>
      <c r="T25" s="165" t="b">
        <v>0</v>
      </c>
      <c r="U25" s="165" t="b">
        <v>0</v>
      </c>
      <c r="V25" s="165" t="b">
        <v>0</v>
      </c>
      <c r="W25" s="165" t="b">
        <v>0</v>
      </c>
      <c r="X25" s="165" t="b">
        <v>0</v>
      </c>
      <c r="Y25" s="165" t="b">
        <v>0</v>
      </c>
      <c r="Z25" s="166" t="b">
        <v>1</v>
      </c>
      <c r="AA25" s="165" t="b">
        <v>0</v>
      </c>
      <c r="AB25" s="165" t="b">
        <v>0</v>
      </c>
      <c r="AC25" s="165" t="b">
        <v>0</v>
      </c>
      <c r="AD25" s="165" t="b">
        <v>0</v>
      </c>
      <c r="AE25" s="165" t="b">
        <v>0</v>
      </c>
      <c r="AF25" s="165" t="b">
        <v>0</v>
      </c>
      <c r="AG25" s="165" t="b">
        <v>0</v>
      </c>
      <c r="AH25" s="165" t="b">
        <v>0</v>
      </c>
      <c r="AI25" s="163"/>
      <c r="AJ25" s="168">
        <v>0.0</v>
      </c>
      <c r="AK25" s="168">
        <v>0.0</v>
      </c>
      <c r="AL25" s="168">
        <v>0.0</v>
      </c>
      <c r="AM25" s="168">
        <v>0.0</v>
      </c>
      <c r="AN25" s="168">
        <v>0.0</v>
      </c>
      <c r="AO25" s="167">
        <v>1.0</v>
      </c>
      <c r="AP25" s="167">
        <v>1.0</v>
      </c>
      <c r="AQ25" s="167">
        <v>1.0</v>
      </c>
      <c r="AR25" s="169">
        <v>0.0</v>
      </c>
      <c r="AS25" s="170">
        <v>1.0</v>
      </c>
      <c r="AT25" s="169">
        <v>0.0</v>
      </c>
      <c r="AU25" s="169">
        <v>0.0</v>
      </c>
      <c r="AV25" s="170">
        <v>1.0</v>
      </c>
      <c r="AW25" s="169">
        <v>0.0</v>
      </c>
      <c r="AX25" s="169">
        <v>0.0</v>
      </c>
      <c r="AY25" s="170">
        <v>1.0</v>
      </c>
      <c r="AZ25" s="167">
        <v>1.0</v>
      </c>
      <c r="BA25" s="168">
        <v>0.0</v>
      </c>
      <c r="BB25" s="168">
        <v>0.0</v>
      </c>
      <c r="BC25" s="168">
        <v>0.0</v>
      </c>
      <c r="BD25" s="168">
        <v>0.0</v>
      </c>
      <c r="BE25" s="168">
        <v>0.0</v>
      </c>
      <c r="BF25" s="167">
        <v>1.0</v>
      </c>
      <c r="BG25" s="168">
        <v>0.0</v>
      </c>
      <c r="BH25" s="169">
        <v>0.0</v>
      </c>
      <c r="BI25" s="170">
        <v>1.0</v>
      </c>
      <c r="BJ25" s="170">
        <v>1.0</v>
      </c>
      <c r="BK25" s="169">
        <v>0.0</v>
      </c>
      <c r="BL25" s="169">
        <v>0.0</v>
      </c>
      <c r="BM25" s="170">
        <v>1.0</v>
      </c>
      <c r="BN25" s="169">
        <v>0.0</v>
      </c>
      <c r="BO25" s="169">
        <v>0.0</v>
      </c>
      <c r="BP25" s="171"/>
      <c r="BQ25" s="169">
        <v>0.0</v>
      </c>
      <c r="BR25" s="169">
        <v>0.0</v>
      </c>
      <c r="BS25" s="169">
        <v>0.0</v>
      </c>
      <c r="BT25" s="169">
        <v>0.0</v>
      </c>
      <c r="BU25" s="169">
        <v>0.0</v>
      </c>
      <c r="BV25" s="169">
        <v>0.0</v>
      </c>
      <c r="BW25" s="169">
        <v>0.0</v>
      </c>
      <c r="BX25" s="169">
        <v>0.0</v>
      </c>
      <c r="BY25" s="168">
        <v>0.0</v>
      </c>
      <c r="BZ25" s="168">
        <v>0.0</v>
      </c>
      <c r="CA25" s="168">
        <v>0.0</v>
      </c>
      <c r="CB25" s="168">
        <v>0.0</v>
      </c>
      <c r="CC25" s="168">
        <v>0.0</v>
      </c>
      <c r="CD25" s="168">
        <v>0.0</v>
      </c>
      <c r="CE25" s="167">
        <v>1.0</v>
      </c>
      <c r="CF25" s="167">
        <v>1.0</v>
      </c>
      <c r="CG25" s="169">
        <v>0.0</v>
      </c>
      <c r="CH25" s="170">
        <v>1.0</v>
      </c>
      <c r="CI25" s="169">
        <v>0.0</v>
      </c>
      <c r="CJ25" s="169">
        <v>0.0</v>
      </c>
      <c r="CK25" s="170">
        <v>1.0</v>
      </c>
      <c r="CL25" s="169">
        <v>0.0</v>
      </c>
      <c r="CM25" s="169">
        <v>0.0</v>
      </c>
      <c r="CN25" s="170">
        <v>1.0</v>
      </c>
      <c r="CO25" s="167">
        <v>1.0</v>
      </c>
      <c r="CP25" s="168">
        <v>0.0</v>
      </c>
      <c r="CQ25" s="168">
        <v>0.0</v>
      </c>
      <c r="CR25" s="168">
        <v>0.0</v>
      </c>
      <c r="CS25" s="168">
        <v>0.0</v>
      </c>
      <c r="CT25" s="168">
        <v>0.0</v>
      </c>
      <c r="CU25" s="167">
        <v>1.0</v>
      </c>
      <c r="CV25" s="168">
        <v>0.0</v>
      </c>
      <c r="CW25" s="169">
        <v>0.0</v>
      </c>
      <c r="CX25" s="170">
        <v>1.0</v>
      </c>
      <c r="CY25" s="170">
        <v>1.0</v>
      </c>
      <c r="CZ25" s="169">
        <v>0.0</v>
      </c>
      <c r="DA25" s="169">
        <v>0.0</v>
      </c>
      <c r="DB25" s="170">
        <v>1.0</v>
      </c>
      <c r="DC25" s="170">
        <v>1.0</v>
      </c>
      <c r="DD25" s="169">
        <v>0.0</v>
      </c>
      <c r="DE25" s="171"/>
      <c r="DF25" s="171"/>
      <c r="DG25" s="171"/>
      <c r="DH25" s="171"/>
      <c r="DI25" s="171"/>
      <c r="DJ25" s="171"/>
      <c r="DK25" s="171"/>
      <c r="DL25" s="171"/>
      <c r="DM25" s="171"/>
      <c r="DN25" s="171"/>
      <c r="DO25" s="171"/>
      <c r="DP25" s="171"/>
      <c r="DQ25" s="171"/>
      <c r="DR25" s="171"/>
      <c r="DS25" s="171"/>
      <c r="DT25" s="171"/>
      <c r="DU25" s="171"/>
      <c r="DV25" s="171"/>
      <c r="DW25" s="171"/>
      <c r="DX25" s="171"/>
      <c r="DY25" s="171"/>
      <c r="DZ25" s="171"/>
      <c r="EA25" s="171"/>
      <c r="EB25" s="171"/>
      <c r="EC25" s="171"/>
      <c r="ED25" s="171"/>
      <c r="EE25" s="171"/>
      <c r="EF25" s="171"/>
      <c r="EG25" s="171"/>
      <c r="EH25" s="171"/>
      <c r="EI25" s="171"/>
      <c r="EJ25" s="171"/>
      <c r="EK25" s="171"/>
      <c r="EL25" s="171"/>
      <c r="EM25" s="171"/>
      <c r="EN25" s="171"/>
      <c r="EO25" s="171"/>
      <c r="EP25" s="171"/>
      <c r="EQ25" s="171"/>
      <c r="ER25" s="171"/>
      <c r="ES25" s="171"/>
      <c r="ET25" s="171"/>
      <c r="EU25" s="171"/>
      <c r="EV25" s="171"/>
      <c r="EW25" s="171"/>
      <c r="EX25" s="171"/>
      <c r="EY25" s="171"/>
      <c r="EZ25" s="171"/>
      <c r="FA25" s="171"/>
      <c r="FB25" s="171"/>
      <c r="FC25" s="171"/>
      <c r="FD25" s="171"/>
      <c r="FE25" s="171"/>
      <c r="FF25" s="171"/>
      <c r="FG25" s="171"/>
    </row>
    <row r="26">
      <c r="A26" s="155" t="s">
        <v>342</v>
      </c>
      <c r="B26" s="155" t="s">
        <v>419</v>
      </c>
      <c r="C26" s="156" t="s">
        <v>420</v>
      </c>
      <c r="D26" s="155" t="s">
        <v>421</v>
      </c>
      <c r="E26" s="155" t="s">
        <v>132</v>
      </c>
      <c r="F26" s="157"/>
      <c r="G26" s="160"/>
      <c r="H26" s="161">
        <f t="shared" si="2"/>
        <v>21</v>
      </c>
      <c r="I26" s="162">
        <v>20.0</v>
      </c>
      <c r="J26" s="161"/>
      <c r="K26" s="163"/>
      <c r="L26" s="164" t="s">
        <v>159</v>
      </c>
      <c r="M26" s="164"/>
      <c r="N26" s="175"/>
      <c r="O26" s="151"/>
      <c r="P26" s="166" t="b">
        <v>1</v>
      </c>
      <c r="Q26" s="165" t="b">
        <v>0</v>
      </c>
      <c r="R26" s="165" t="b">
        <v>0</v>
      </c>
      <c r="S26" s="165" t="b">
        <v>0</v>
      </c>
      <c r="T26" s="165" t="b">
        <v>0</v>
      </c>
      <c r="U26" s="165" t="b">
        <v>0</v>
      </c>
      <c r="V26" s="165" t="b">
        <v>0</v>
      </c>
      <c r="W26" s="165" t="b">
        <v>0</v>
      </c>
      <c r="X26" s="165" t="b">
        <v>0</v>
      </c>
      <c r="Y26" s="165" t="b">
        <v>0</v>
      </c>
      <c r="Z26" s="165" t="b">
        <v>0</v>
      </c>
      <c r="AA26" s="165" t="b">
        <v>0</v>
      </c>
      <c r="AB26" s="165" t="b">
        <v>0</v>
      </c>
      <c r="AC26" s="165" t="b">
        <v>0</v>
      </c>
      <c r="AD26" s="165" t="b">
        <v>0</v>
      </c>
      <c r="AE26" s="165" t="b">
        <v>0</v>
      </c>
      <c r="AF26" s="165" t="b">
        <v>0</v>
      </c>
      <c r="AG26" s="165" t="b">
        <v>0</v>
      </c>
      <c r="AH26" s="165" t="b">
        <v>0</v>
      </c>
      <c r="AI26" s="163"/>
      <c r="AJ26" s="168">
        <v>0.0</v>
      </c>
      <c r="AK26" s="167">
        <v>1.0</v>
      </c>
      <c r="AL26" s="168">
        <v>0.0</v>
      </c>
      <c r="AM26" s="168">
        <v>0.0</v>
      </c>
      <c r="AN26" s="168">
        <v>0.0</v>
      </c>
      <c r="AO26" s="168">
        <v>0.0</v>
      </c>
      <c r="AP26" s="167">
        <v>1.0</v>
      </c>
      <c r="AQ26" s="167">
        <v>1.0</v>
      </c>
      <c r="AR26" s="169">
        <v>0.0</v>
      </c>
      <c r="AS26" s="169">
        <v>0.0</v>
      </c>
      <c r="AT26" s="169">
        <v>0.0</v>
      </c>
      <c r="AU26" s="170">
        <v>1.0</v>
      </c>
      <c r="AV26" s="170">
        <v>1.0</v>
      </c>
      <c r="AW26" s="170">
        <v>1.0</v>
      </c>
      <c r="AX26" s="170">
        <v>1.0</v>
      </c>
      <c r="AY26" s="169">
        <v>0.0</v>
      </c>
      <c r="AZ26" s="168">
        <v>0.0</v>
      </c>
      <c r="BA26" s="167">
        <v>1.0</v>
      </c>
      <c r="BB26" s="168">
        <v>0.0</v>
      </c>
      <c r="BC26" s="168">
        <v>0.0</v>
      </c>
      <c r="BD26" s="168">
        <v>0.0</v>
      </c>
      <c r="BE26" s="168">
        <v>0.0</v>
      </c>
      <c r="BF26" s="168">
        <v>0.0</v>
      </c>
      <c r="BG26" s="167">
        <v>1.0</v>
      </c>
      <c r="BH26" s="169">
        <v>0.0</v>
      </c>
      <c r="BI26" s="169">
        <v>0.0</v>
      </c>
      <c r="BJ26" s="169">
        <v>0.0</v>
      </c>
      <c r="BK26" s="169">
        <v>0.0</v>
      </c>
      <c r="BL26" s="169">
        <v>0.0</v>
      </c>
      <c r="BM26" s="169">
        <v>0.0</v>
      </c>
      <c r="BN26" s="169">
        <v>0.0</v>
      </c>
      <c r="BO26" s="169">
        <v>0.0</v>
      </c>
      <c r="BP26" s="171"/>
      <c r="BQ26" s="169">
        <v>0.0</v>
      </c>
      <c r="BR26" s="169">
        <v>0.0</v>
      </c>
      <c r="BS26" s="169">
        <v>0.0</v>
      </c>
      <c r="BT26" s="170">
        <v>1.0</v>
      </c>
      <c r="BU26" s="170">
        <v>1.0</v>
      </c>
      <c r="BV26" s="170">
        <v>1.0</v>
      </c>
      <c r="BW26" s="170">
        <v>1.0</v>
      </c>
      <c r="BX26" s="169">
        <v>0.0</v>
      </c>
      <c r="BY26" s="168">
        <v>0.0</v>
      </c>
      <c r="BZ26" s="168">
        <v>0.0</v>
      </c>
      <c r="CA26" s="168">
        <v>0.0</v>
      </c>
      <c r="CB26" s="168">
        <v>0.0</v>
      </c>
      <c r="CC26" s="168">
        <v>0.0</v>
      </c>
      <c r="CD26" s="168">
        <v>0.0</v>
      </c>
      <c r="CE26" s="167">
        <v>1.0</v>
      </c>
      <c r="CF26" s="167">
        <v>1.0</v>
      </c>
      <c r="CG26" s="169">
        <v>0.0</v>
      </c>
      <c r="CH26" s="169">
        <v>0.0</v>
      </c>
      <c r="CI26" s="169">
        <v>0.0</v>
      </c>
      <c r="CJ26" s="170">
        <v>1.0</v>
      </c>
      <c r="CK26" s="170">
        <v>1.0</v>
      </c>
      <c r="CL26" s="170">
        <v>1.0</v>
      </c>
      <c r="CM26" s="170">
        <v>1.0</v>
      </c>
      <c r="CN26" s="169">
        <v>0.0</v>
      </c>
      <c r="CO26" s="168">
        <v>0.0</v>
      </c>
      <c r="CP26" s="168">
        <v>0.0</v>
      </c>
      <c r="CQ26" s="168">
        <v>0.0</v>
      </c>
      <c r="CR26" s="168">
        <v>0.0</v>
      </c>
      <c r="CS26" s="168">
        <v>0.0</v>
      </c>
      <c r="CT26" s="168">
        <v>0.0</v>
      </c>
      <c r="CU26" s="168">
        <v>0.0</v>
      </c>
      <c r="CV26" s="168">
        <v>0.0</v>
      </c>
      <c r="CW26" s="169">
        <v>0.0</v>
      </c>
      <c r="CX26" s="169">
        <v>0.0</v>
      </c>
      <c r="CY26" s="169">
        <v>0.0</v>
      </c>
      <c r="CZ26" s="170">
        <v>1.0</v>
      </c>
      <c r="DA26" s="170">
        <v>1.0</v>
      </c>
      <c r="DB26" s="169">
        <v>0.0</v>
      </c>
      <c r="DC26" s="169">
        <v>0.0</v>
      </c>
      <c r="DD26" s="169">
        <v>0.0</v>
      </c>
      <c r="DE26" s="171"/>
      <c r="DF26" s="171"/>
      <c r="DG26" s="171"/>
      <c r="DH26" s="171"/>
      <c r="DI26" s="171"/>
      <c r="DJ26" s="171"/>
      <c r="DK26" s="171"/>
      <c r="DL26" s="171"/>
      <c r="DM26" s="171"/>
      <c r="DN26" s="171"/>
      <c r="DO26" s="171"/>
      <c r="DP26" s="171"/>
      <c r="DQ26" s="171"/>
      <c r="DR26" s="171"/>
      <c r="DS26" s="171"/>
      <c r="DT26" s="171"/>
      <c r="DU26" s="171"/>
      <c r="DV26" s="171"/>
      <c r="DW26" s="171"/>
      <c r="DX26" s="171"/>
      <c r="DY26" s="171"/>
      <c r="DZ26" s="171"/>
      <c r="EA26" s="171"/>
      <c r="EB26" s="171"/>
      <c r="EC26" s="171"/>
      <c r="ED26" s="171"/>
      <c r="EE26" s="171"/>
      <c r="EF26" s="171"/>
      <c r="EG26" s="171"/>
      <c r="EH26" s="171"/>
      <c r="EI26" s="171"/>
      <c r="EJ26" s="171"/>
      <c r="EK26" s="171"/>
      <c r="EL26" s="171"/>
      <c r="EM26" s="171"/>
      <c r="EN26" s="171"/>
      <c r="EO26" s="171"/>
      <c r="EP26" s="171"/>
      <c r="EQ26" s="171"/>
      <c r="ER26" s="171"/>
      <c r="ES26" s="171"/>
      <c r="ET26" s="171"/>
      <c r="EU26" s="171"/>
      <c r="EV26" s="171"/>
      <c r="EW26" s="171"/>
      <c r="EX26" s="171"/>
      <c r="EY26" s="171"/>
      <c r="EZ26" s="171"/>
      <c r="FA26" s="171"/>
      <c r="FB26" s="171"/>
      <c r="FC26" s="171"/>
      <c r="FD26" s="171"/>
      <c r="FE26" s="171"/>
      <c r="FF26" s="171"/>
      <c r="FG26" s="171"/>
    </row>
    <row r="27">
      <c r="A27" s="155" t="s">
        <v>423</v>
      </c>
      <c r="B27" s="155" t="s">
        <v>424</v>
      </c>
      <c r="C27" s="155" t="s">
        <v>425</v>
      </c>
      <c r="D27" s="155" t="s">
        <v>426</v>
      </c>
      <c r="E27" s="201" t="s">
        <v>132</v>
      </c>
      <c r="F27" s="157"/>
      <c r="G27" s="160"/>
      <c r="H27" s="161">
        <f t="shared" si="2"/>
        <v>19</v>
      </c>
      <c r="I27" s="162">
        <v>20.0</v>
      </c>
      <c r="J27" s="161"/>
      <c r="K27" s="163"/>
      <c r="L27" s="164" t="s">
        <v>159</v>
      </c>
      <c r="M27" s="164"/>
      <c r="N27" s="175"/>
      <c r="O27" s="151"/>
      <c r="P27" s="165" t="b">
        <v>0</v>
      </c>
      <c r="Q27" s="165" t="b">
        <v>0</v>
      </c>
      <c r="R27" s="166" t="b">
        <v>1</v>
      </c>
      <c r="S27" s="165" t="b">
        <v>0</v>
      </c>
      <c r="T27" s="166" t="b">
        <v>1</v>
      </c>
      <c r="U27" s="165" t="b">
        <v>0</v>
      </c>
      <c r="V27" s="165" t="b">
        <v>0</v>
      </c>
      <c r="W27" s="165" t="b">
        <v>0</v>
      </c>
      <c r="X27" s="165" t="b">
        <v>0</v>
      </c>
      <c r="Y27" s="165" t="b">
        <v>0</v>
      </c>
      <c r="Z27" s="165" t="b">
        <v>0</v>
      </c>
      <c r="AA27" s="166" t="b">
        <v>1</v>
      </c>
      <c r="AB27" s="165" t="b">
        <v>0</v>
      </c>
      <c r="AC27" s="165" t="b">
        <v>0</v>
      </c>
      <c r="AD27" s="165" t="b">
        <v>0</v>
      </c>
      <c r="AE27" s="165" t="b">
        <v>0</v>
      </c>
      <c r="AF27" s="165" t="b">
        <v>0</v>
      </c>
      <c r="AG27" s="165" t="b">
        <v>0</v>
      </c>
      <c r="AH27" s="165" t="b">
        <v>0</v>
      </c>
      <c r="AI27" s="163"/>
      <c r="AJ27" s="168">
        <v>0.0</v>
      </c>
      <c r="AK27" s="168">
        <v>0.0</v>
      </c>
      <c r="AL27" s="167">
        <v>1.0</v>
      </c>
      <c r="AM27" s="167">
        <v>1.0</v>
      </c>
      <c r="AN27" s="167">
        <v>1.0</v>
      </c>
      <c r="AO27" s="168">
        <v>0.0</v>
      </c>
      <c r="AP27" s="168">
        <v>0.0</v>
      </c>
      <c r="AQ27" s="168">
        <v>0.0</v>
      </c>
      <c r="AR27" s="170">
        <v>1.0</v>
      </c>
      <c r="AS27" s="170">
        <v>1.0</v>
      </c>
      <c r="AT27" s="170">
        <v>1.0</v>
      </c>
      <c r="AU27" s="169">
        <v>0.0</v>
      </c>
      <c r="AV27" s="169">
        <v>0.0</v>
      </c>
      <c r="AW27" s="169">
        <v>0.0</v>
      </c>
      <c r="AX27" s="169">
        <v>0.0</v>
      </c>
      <c r="AY27" s="169">
        <v>0.0</v>
      </c>
      <c r="AZ27" s="168">
        <v>0.0</v>
      </c>
      <c r="BA27" s="167">
        <v>1.0</v>
      </c>
      <c r="BB27" s="167">
        <v>1.0</v>
      </c>
      <c r="BC27" s="168">
        <v>0.0</v>
      </c>
      <c r="BD27" s="168">
        <v>0.0</v>
      </c>
      <c r="BE27" s="168">
        <v>0.0</v>
      </c>
      <c r="BF27" s="168">
        <v>0.0</v>
      </c>
      <c r="BG27" s="168">
        <v>0.0</v>
      </c>
      <c r="BH27" s="169">
        <v>0.0</v>
      </c>
      <c r="BI27" s="169">
        <v>0.0</v>
      </c>
      <c r="BJ27" s="169">
        <v>0.0</v>
      </c>
      <c r="BK27" s="169">
        <v>0.0</v>
      </c>
      <c r="BL27" s="169">
        <v>0.0</v>
      </c>
      <c r="BM27" s="169">
        <v>0.0</v>
      </c>
      <c r="BN27" s="169">
        <v>0.0</v>
      </c>
      <c r="BO27" s="169">
        <v>0.0</v>
      </c>
      <c r="BP27" s="171"/>
      <c r="BQ27" s="170">
        <v>1.0</v>
      </c>
      <c r="BR27" s="170">
        <v>1.0</v>
      </c>
      <c r="BS27" s="170">
        <v>1.0</v>
      </c>
      <c r="BT27" s="169">
        <v>0.0</v>
      </c>
      <c r="BU27" s="169">
        <v>0.0</v>
      </c>
      <c r="BV27" s="169">
        <v>0.0</v>
      </c>
      <c r="BW27" s="169">
        <v>0.0</v>
      </c>
      <c r="BX27" s="169">
        <v>0.0</v>
      </c>
      <c r="BY27" s="168">
        <v>0.0</v>
      </c>
      <c r="BZ27" s="168">
        <v>0.0</v>
      </c>
      <c r="CA27" s="167">
        <v>1.0</v>
      </c>
      <c r="CB27" s="167">
        <v>1.0</v>
      </c>
      <c r="CC27" s="167">
        <v>1.0</v>
      </c>
      <c r="CD27" s="168">
        <v>0.0</v>
      </c>
      <c r="CE27" s="168">
        <v>0.0</v>
      </c>
      <c r="CF27" s="168">
        <v>0.0</v>
      </c>
      <c r="CG27" s="170">
        <v>1.0</v>
      </c>
      <c r="CH27" s="170">
        <v>1.0</v>
      </c>
      <c r="CI27" s="170">
        <v>1.0</v>
      </c>
      <c r="CJ27" s="169">
        <v>0.0</v>
      </c>
      <c r="CK27" s="169">
        <v>0.0</v>
      </c>
      <c r="CL27" s="169">
        <v>0.0</v>
      </c>
      <c r="CM27" s="169">
        <v>0.0</v>
      </c>
      <c r="CN27" s="169">
        <v>0.0</v>
      </c>
      <c r="CO27" s="168">
        <v>0.0</v>
      </c>
      <c r="CP27" s="167">
        <v>1.0</v>
      </c>
      <c r="CQ27" s="167">
        <v>1.0</v>
      </c>
      <c r="CR27" s="168">
        <v>0.0</v>
      </c>
      <c r="CS27" s="168">
        <v>0.0</v>
      </c>
      <c r="CT27" s="168">
        <v>0.0</v>
      </c>
      <c r="CU27" s="168">
        <v>0.0</v>
      </c>
      <c r="CV27" s="168">
        <v>0.0</v>
      </c>
      <c r="CW27" s="169">
        <v>0.0</v>
      </c>
      <c r="CX27" s="169">
        <v>0.0</v>
      </c>
      <c r="CY27" s="169">
        <v>0.0</v>
      </c>
      <c r="CZ27" s="169">
        <v>0.0</v>
      </c>
      <c r="DA27" s="169">
        <v>0.0</v>
      </c>
      <c r="DB27" s="169">
        <v>0.0</v>
      </c>
      <c r="DC27" s="169">
        <v>0.0</v>
      </c>
      <c r="DD27" s="169">
        <v>0.0</v>
      </c>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row>
    <row r="28">
      <c r="A28" s="155" t="s">
        <v>427</v>
      </c>
      <c r="B28" s="155" t="s">
        <v>428</v>
      </c>
      <c r="C28" s="156" t="s">
        <v>429</v>
      </c>
      <c r="D28" s="155" t="s">
        <v>430</v>
      </c>
      <c r="E28" s="155"/>
      <c r="F28" s="157"/>
      <c r="G28" s="160"/>
      <c r="H28" s="161">
        <f t="shared" si="2"/>
        <v>19</v>
      </c>
      <c r="I28" s="162">
        <v>20.0</v>
      </c>
      <c r="J28" s="161"/>
      <c r="K28" s="163"/>
      <c r="L28" s="164" t="s">
        <v>141</v>
      </c>
      <c r="M28" s="164"/>
      <c r="N28" s="175"/>
      <c r="O28" s="151"/>
      <c r="P28" s="165" t="b">
        <v>0</v>
      </c>
      <c r="Q28" s="166" t="b">
        <v>1</v>
      </c>
      <c r="R28" s="166" t="b">
        <v>1</v>
      </c>
      <c r="S28" s="165" t="b">
        <v>0</v>
      </c>
      <c r="T28" s="165" t="b">
        <v>0</v>
      </c>
      <c r="U28" s="165" t="b">
        <v>0</v>
      </c>
      <c r="V28" s="165" t="b">
        <v>0</v>
      </c>
      <c r="W28" s="165" t="b">
        <v>0</v>
      </c>
      <c r="X28" s="166" t="b">
        <v>1</v>
      </c>
      <c r="Y28" s="166" t="b">
        <v>0</v>
      </c>
      <c r="Z28" s="165" t="b">
        <v>0</v>
      </c>
      <c r="AA28" s="165" t="b">
        <v>0</v>
      </c>
      <c r="AB28" s="165" t="b">
        <v>0</v>
      </c>
      <c r="AC28" s="165" t="b">
        <v>0</v>
      </c>
      <c r="AD28" s="165" t="b">
        <v>0</v>
      </c>
      <c r="AE28" s="165" t="b">
        <v>0</v>
      </c>
      <c r="AF28" s="165" t="b">
        <v>0</v>
      </c>
      <c r="AG28" s="165" t="b">
        <v>0</v>
      </c>
      <c r="AH28" s="165" t="b">
        <v>0</v>
      </c>
      <c r="AI28" s="163"/>
      <c r="AJ28" s="167">
        <v>1.0</v>
      </c>
      <c r="AK28" s="167">
        <v>1.0</v>
      </c>
      <c r="AL28" s="167">
        <v>1.0</v>
      </c>
      <c r="AM28" s="168">
        <v>0.0</v>
      </c>
      <c r="AN28" s="168">
        <v>0.0</v>
      </c>
      <c r="AO28" s="168">
        <v>0.0</v>
      </c>
      <c r="AP28" s="167">
        <v>1.0</v>
      </c>
      <c r="AQ28" s="167">
        <v>1.0</v>
      </c>
      <c r="AR28" s="169">
        <v>0.0</v>
      </c>
      <c r="AS28" s="169">
        <v>0.0</v>
      </c>
      <c r="AT28" s="169">
        <v>0.0</v>
      </c>
      <c r="AU28" s="169">
        <v>0.0</v>
      </c>
      <c r="AV28" s="169">
        <v>0.0</v>
      </c>
      <c r="AW28" s="169">
        <v>0.0</v>
      </c>
      <c r="AX28" s="170">
        <v>1.0</v>
      </c>
      <c r="AY28" s="170">
        <v>1.0</v>
      </c>
      <c r="AZ28" s="168">
        <v>0.0</v>
      </c>
      <c r="BA28" s="168">
        <v>0.0</v>
      </c>
      <c r="BB28" s="168">
        <v>0.0</v>
      </c>
      <c r="BC28" s="168">
        <v>0.0</v>
      </c>
      <c r="BD28" s="168">
        <v>0.0</v>
      </c>
      <c r="BE28" s="168">
        <v>0.0</v>
      </c>
      <c r="BF28" s="168">
        <v>0.0</v>
      </c>
      <c r="BG28" s="168">
        <v>0.0</v>
      </c>
      <c r="BH28" s="170">
        <v>1.0</v>
      </c>
      <c r="BI28" s="170">
        <v>1.0</v>
      </c>
      <c r="BJ28" s="170">
        <v>1.0</v>
      </c>
      <c r="BK28" s="170">
        <v>1.0</v>
      </c>
      <c r="BL28" s="169">
        <v>0.0</v>
      </c>
      <c r="BM28" s="169">
        <v>0.0</v>
      </c>
      <c r="BN28" s="170">
        <v>1.0</v>
      </c>
      <c r="BO28" s="170">
        <v>1.0</v>
      </c>
      <c r="BP28" s="171"/>
      <c r="BQ28" s="169">
        <v>0.0</v>
      </c>
      <c r="BR28" s="169">
        <v>0.0</v>
      </c>
      <c r="BS28" s="169">
        <v>0.0</v>
      </c>
      <c r="BT28" s="169">
        <v>0.0</v>
      </c>
      <c r="BU28" s="169">
        <v>0.0</v>
      </c>
      <c r="BV28" s="169">
        <v>0.0</v>
      </c>
      <c r="BW28" s="170">
        <v>1.0</v>
      </c>
      <c r="BX28" s="170">
        <v>1.0</v>
      </c>
      <c r="BY28" s="168">
        <v>0.0</v>
      </c>
      <c r="BZ28" s="168">
        <v>0.0</v>
      </c>
      <c r="CA28" s="168">
        <v>0.0</v>
      </c>
      <c r="CB28" s="168">
        <v>0.0</v>
      </c>
      <c r="CC28" s="168">
        <v>0.0</v>
      </c>
      <c r="CD28" s="168">
        <v>0.0</v>
      </c>
      <c r="CE28" s="168">
        <v>0.0</v>
      </c>
      <c r="CF28" s="168">
        <v>0.0</v>
      </c>
      <c r="CG28" s="169">
        <v>0.0</v>
      </c>
      <c r="CH28" s="169">
        <v>0.0</v>
      </c>
      <c r="CI28" s="169">
        <v>0.0</v>
      </c>
      <c r="CJ28" s="169">
        <v>0.0</v>
      </c>
      <c r="CK28" s="169">
        <v>0.0</v>
      </c>
      <c r="CL28" s="169">
        <v>0.0</v>
      </c>
      <c r="CM28" s="170">
        <v>1.0</v>
      </c>
      <c r="CN28" s="170">
        <v>1.0</v>
      </c>
      <c r="CO28" s="168">
        <v>0.0</v>
      </c>
      <c r="CP28" s="168">
        <v>0.0</v>
      </c>
      <c r="CQ28" s="168">
        <v>0.0</v>
      </c>
      <c r="CR28" s="168">
        <v>0.0</v>
      </c>
      <c r="CS28" s="168">
        <v>0.0</v>
      </c>
      <c r="CT28" s="168">
        <v>0.0</v>
      </c>
      <c r="CU28" s="168">
        <v>0.0</v>
      </c>
      <c r="CV28" s="168">
        <v>0.0</v>
      </c>
      <c r="CW28" s="169">
        <v>0.0</v>
      </c>
      <c r="CX28" s="169">
        <v>0.0</v>
      </c>
      <c r="CY28" s="169">
        <v>0.0</v>
      </c>
      <c r="CZ28" s="169">
        <v>0.0</v>
      </c>
      <c r="DA28" s="169">
        <v>0.0</v>
      </c>
      <c r="DB28" s="169">
        <v>0.0</v>
      </c>
      <c r="DC28" s="170">
        <v>1.0</v>
      </c>
      <c r="DD28" s="170">
        <v>1.0</v>
      </c>
      <c r="DE28" s="171"/>
      <c r="DF28" s="171"/>
      <c r="DG28" s="171"/>
      <c r="DH28" s="171"/>
      <c r="DI28" s="171"/>
      <c r="DJ28" s="171"/>
      <c r="DK28" s="171"/>
      <c r="DL28" s="171"/>
      <c r="DM28" s="171"/>
      <c r="DN28" s="171"/>
      <c r="DO28" s="171"/>
      <c r="DP28" s="171"/>
      <c r="DQ28" s="171"/>
      <c r="DR28" s="171"/>
      <c r="DS28" s="171"/>
      <c r="DT28" s="171"/>
      <c r="DU28" s="171"/>
      <c r="DV28" s="171"/>
      <c r="DW28" s="171"/>
      <c r="DX28" s="171"/>
      <c r="DY28" s="171"/>
      <c r="DZ28" s="171"/>
      <c r="EA28" s="171"/>
      <c r="EB28" s="171"/>
      <c r="EC28" s="171"/>
      <c r="ED28" s="171"/>
      <c r="EE28" s="171"/>
      <c r="EF28" s="171"/>
      <c r="EG28" s="171"/>
      <c r="EH28" s="171"/>
      <c r="EI28" s="171"/>
      <c r="EJ28" s="171"/>
      <c r="EK28" s="171"/>
      <c r="EL28" s="171"/>
      <c r="EM28" s="171"/>
      <c r="EN28" s="171"/>
      <c r="EO28" s="171"/>
      <c r="EP28" s="171"/>
      <c r="EQ28" s="171"/>
      <c r="ER28" s="171"/>
      <c r="ES28" s="171"/>
      <c r="ET28" s="171"/>
      <c r="EU28" s="171"/>
      <c r="EV28" s="171"/>
      <c r="EW28" s="171"/>
      <c r="EX28" s="171"/>
      <c r="EY28" s="171"/>
      <c r="EZ28" s="171"/>
      <c r="FA28" s="171"/>
      <c r="FB28" s="171"/>
      <c r="FC28" s="171"/>
      <c r="FD28" s="171"/>
      <c r="FE28" s="171"/>
      <c r="FF28" s="171"/>
      <c r="FG28" s="171"/>
    </row>
    <row r="29">
      <c r="A29" s="155" t="s">
        <v>239</v>
      </c>
      <c r="B29" s="155" t="s">
        <v>240</v>
      </c>
      <c r="C29" s="156" t="s">
        <v>241</v>
      </c>
      <c r="D29" s="155" t="s">
        <v>242</v>
      </c>
      <c r="E29" s="155" t="s">
        <v>243</v>
      </c>
      <c r="F29" s="155" t="s">
        <v>238</v>
      </c>
      <c r="G29" s="174"/>
      <c r="H29" s="161">
        <f t="shared" si="2"/>
        <v>19</v>
      </c>
      <c r="I29" s="162">
        <v>20.0</v>
      </c>
      <c r="J29" s="161"/>
      <c r="K29" s="163"/>
      <c r="L29" s="164"/>
      <c r="M29" s="164"/>
      <c r="N29" s="175"/>
      <c r="O29" s="151"/>
      <c r="P29" s="165" t="b">
        <v>0</v>
      </c>
      <c r="Q29" s="165" t="b">
        <v>0</v>
      </c>
      <c r="R29" s="165" t="b">
        <v>0</v>
      </c>
      <c r="S29" s="165" t="b">
        <v>0</v>
      </c>
      <c r="T29" s="165" t="b">
        <v>0</v>
      </c>
      <c r="U29" s="165" t="b">
        <v>0</v>
      </c>
      <c r="V29" s="165" t="b">
        <v>0</v>
      </c>
      <c r="W29" s="165" t="b">
        <v>0</v>
      </c>
      <c r="X29" s="165" t="b">
        <v>0</v>
      </c>
      <c r="Y29" s="165" t="b">
        <v>0</v>
      </c>
      <c r="Z29" s="165" t="b">
        <v>0</v>
      </c>
      <c r="AA29" s="165" t="b">
        <v>0</v>
      </c>
      <c r="AB29" s="165" t="b">
        <v>0</v>
      </c>
      <c r="AC29" s="165" t="b">
        <v>0</v>
      </c>
      <c r="AD29" s="165" t="b">
        <v>0</v>
      </c>
      <c r="AE29" s="165" t="b">
        <v>0</v>
      </c>
      <c r="AF29" s="165" t="b">
        <v>0</v>
      </c>
      <c r="AG29" s="165" t="b">
        <v>0</v>
      </c>
      <c r="AH29" s="165" t="b">
        <v>0</v>
      </c>
      <c r="AI29" s="163"/>
      <c r="AJ29" s="168">
        <v>0.0</v>
      </c>
      <c r="AK29" s="167">
        <v>1.0</v>
      </c>
      <c r="AL29" s="167">
        <v>1.0</v>
      </c>
      <c r="AM29" s="168">
        <v>0.0</v>
      </c>
      <c r="AN29" s="168">
        <v>0.0</v>
      </c>
      <c r="AO29" s="168">
        <v>0.0</v>
      </c>
      <c r="AP29" s="168">
        <v>0.0</v>
      </c>
      <c r="AQ29" s="168">
        <v>0.0</v>
      </c>
      <c r="AR29" s="169">
        <v>0.0</v>
      </c>
      <c r="AS29" s="169">
        <v>0.0</v>
      </c>
      <c r="AT29" s="169">
        <v>0.0</v>
      </c>
      <c r="AU29" s="169">
        <v>0.0</v>
      </c>
      <c r="AV29" s="170">
        <v>1.0</v>
      </c>
      <c r="AW29" s="170">
        <v>1.0</v>
      </c>
      <c r="AX29" s="169">
        <v>0.0</v>
      </c>
      <c r="AY29" s="169">
        <v>0.0</v>
      </c>
      <c r="AZ29" s="168">
        <v>0.0</v>
      </c>
      <c r="BA29" s="167">
        <v>1.0</v>
      </c>
      <c r="BB29" s="167">
        <v>1.0</v>
      </c>
      <c r="BC29" s="168">
        <v>0.0</v>
      </c>
      <c r="BD29" s="168">
        <v>0.0</v>
      </c>
      <c r="BE29" s="168">
        <v>0.0</v>
      </c>
      <c r="BF29" s="168">
        <v>0.0</v>
      </c>
      <c r="BG29" s="168">
        <v>0.0</v>
      </c>
      <c r="BH29" s="169">
        <v>0.0</v>
      </c>
      <c r="BI29" s="169">
        <v>0.0</v>
      </c>
      <c r="BJ29" s="170">
        <v>1.0</v>
      </c>
      <c r="BK29" s="170">
        <v>1.0</v>
      </c>
      <c r="BL29" s="170">
        <v>1.0</v>
      </c>
      <c r="BM29" s="169">
        <v>0.0</v>
      </c>
      <c r="BN29" s="169">
        <v>0.0</v>
      </c>
      <c r="BO29" s="169">
        <v>0.0</v>
      </c>
      <c r="BP29" s="171"/>
      <c r="BQ29" s="170">
        <v>1.0</v>
      </c>
      <c r="BR29" s="170">
        <v>1.0</v>
      </c>
      <c r="BS29" s="170">
        <v>1.0</v>
      </c>
      <c r="BT29" s="169">
        <v>0.0</v>
      </c>
      <c r="BU29" s="169">
        <v>0.0</v>
      </c>
      <c r="BV29" s="169">
        <v>0.0</v>
      </c>
      <c r="BW29" s="169">
        <v>0.0</v>
      </c>
      <c r="BX29" s="169">
        <v>0.0</v>
      </c>
      <c r="BY29" s="168">
        <v>0.0</v>
      </c>
      <c r="BZ29" s="168">
        <v>0.0</v>
      </c>
      <c r="CA29" s="168">
        <v>0.0</v>
      </c>
      <c r="CB29" s="168">
        <v>0.0</v>
      </c>
      <c r="CC29" s="168">
        <v>0.0</v>
      </c>
      <c r="CD29" s="168">
        <v>0.0</v>
      </c>
      <c r="CE29" s="167">
        <v>1.0</v>
      </c>
      <c r="CF29" s="168">
        <v>0.0</v>
      </c>
      <c r="CG29" s="170">
        <v>1.0</v>
      </c>
      <c r="CH29" s="170">
        <v>1.0</v>
      </c>
      <c r="CI29" s="169">
        <v>0.0</v>
      </c>
      <c r="CJ29" s="169">
        <v>0.0</v>
      </c>
      <c r="CK29" s="169">
        <v>0.0</v>
      </c>
      <c r="CL29" s="169">
        <v>0.0</v>
      </c>
      <c r="CM29" s="169">
        <v>0.0</v>
      </c>
      <c r="CN29" s="169">
        <v>0.0</v>
      </c>
      <c r="CO29" s="168">
        <v>0.0</v>
      </c>
      <c r="CP29" s="167">
        <v>1.0</v>
      </c>
      <c r="CQ29" s="167">
        <v>1.0</v>
      </c>
      <c r="CR29" s="168">
        <v>0.0</v>
      </c>
      <c r="CS29" s="168">
        <v>0.0</v>
      </c>
      <c r="CT29" s="168">
        <v>0.0</v>
      </c>
      <c r="CU29" s="168">
        <v>0.0</v>
      </c>
      <c r="CV29" s="168">
        <v>0.0</v>
      </c>
      <c r="CW29" s="169">
        <v>0.0</v>
      </c>
      <c r="CX29" s="169">
        <v>0.0</v>
      </c>
      <c r="CY29" s="169">
        <v>0.0</v>
      </c>
      <c r="CZ29" s="170">
        <v>1.0</v>
      </c>
      <c r="DA29" s="170">
        <v>1.0</v>
      </c>
      <c r="DB29" s="169">
        <v>0.0</v>
      </c>
      <c r="DC29" s="169">
        <v>0.0</v>
      </c>
      <c r="DD29" s="169">
        <v>0.0</v>
      </c>
      <c r="DE29" s="171"/>
      <c r="DF29" s="171"/>
      <c r="DG29" s="171"/>
      <c r="DH29" s="171"/>
      <c r="DI29" s="171"/>
      <c r="DJ29" s="171"/>
      <c r="DK29" s="171"/>
      <c r="DL29" s="171"/>
      <c r="DM29" s="171"/>
      <c r="DN29" s="171"/>
      <c r="DO29" s="171"/>
      <c r="DP29" s="171"/>
      <c r="DQ29" s="171"/>
      <c r="DR29" s="171"/>
      <c r="DS29" s="171"/>
      <c r="DT29" s="171"/>
      <c r="DU29" s="171"/>
      <c r="DV29" s="171"/>
      <c r="DW29" s="171"/>
      <c r="DX29" s="171"/>
      <c r="DY29" s="171"/>
      <c r="DZ29" s="171"/>
      <c r="EA29" s="171"/>
      <c r="EB29" s="171"/>
      <c r="EC29" s="171"/>
      <c r="ED29" s="171"/>
      <c r="EE29" s="171"/>
      <c r="EF29" s="171"/>
      <c r="EG29" s="171"/>
      <c r="EH29" s="171"/>
      <c r="EI29" s="171"/>
      <c r="EJ29" s="171"/>
      <c r="EK29" s="171"/>
      <c r="EL29" s="171"/>
      <c r="EM29" s="171"/>
      <c r="EN29" s="171"/>
      <c r="EO29" s="171"/>
      <c r="EP29" s="171"/>
      <c r="EQ29" s="171"/>
      <c r="ER29" s="171"/>
      <c r="ES29" s="171"/>
      <c r="ET29" s="171"/>
      <c r="EU29" s="171"/>
      <c r="EV29" s="171"/>
      <c r="EW29" s="171"/>
      <c r="EX29" s="171"/>
      <c r="EY29" s="171"/>
      <c r="EZ29" s="171"/>
      <c r="FA29" s="171"/>
      <c r="FB29" s="171"/>
      <c r="FC29" s="171"/>
      <c r="FD29" s="171"/>
      <c r="FE29" s="171"/>
      <c r="FF29" s="171"/>
      <c r="FG29" s="171"/>
    </row>
    <row r="30">
      <c r="A30" s="155" t="s">
        <v>433</v>
      </c>
      <c r="B30" s="155" t="s">
        <v>434</v>
      </c>
      <c r="C30" s="156" t="s">
        <v>435</v>
      </c>
      <c r="D30" s="155" t="s">
        <v>436</v>
      </c>
      <c r="E30" s="155" t="s">
        <v>132</v>
      </c>
      <c r="F30" s="157"/>
      <c r="G30" s="174"/>
      <c r="H30" s="161">
        <f t="shared" si="2"/>
        <v>18</v>
      </c>
      <c r="I30" s="162">
        <v>20.0</v>
      </c>
      <c r="J30" s="161"/>
      <c r="K30" s="163"/>
      <c r="L30" s="164" t="s">
        <v>249</v>
      </c>
      <c r="M30" s="164"/>
      <c r="N30" s="175"/>
      <c r="O30" s="151"/>
      <c r="P30" s="165" t="b">
        <v>0</v>
      </c>
      <c r="Q30" s="165" t="b">
        <v>0</v>
      </c>
      <c r="R30" s="165" t="b">
        <v>0</v>
      </c>
      <c r="S30" s="165" t="b">
        <v>0</v>
      </c>
      <c r="T30" s="165" t="b">
        <v>0</v>
      </c>
      <c r="U30" s="165" t="b">
        <v>0</v>
      </c>
      <c r="V30" s="166" t="b">
        <v>1</v>
      </c>
      <c r="W30" s="165" t="b">
        <v>0</v>
      </c>
      <c r="X30" s="165" t="b">
        <v>0</v>
      </c>
      <c r="Y30" s="165" t="b">
        <v>0</v>
      </c>
      <c r="Z30" s="165" t="b">
        <v>0</v>
      </c>
      <c r="AA30" s="165" t="b">
        <v>0</v>
      </c>
      <c r="AB30" s="165" t="b">
        <v>0</v>
      </c>
      <c r="AC30" s="165" t="b">
        <v>0</v>
      </c>
      <c r="AD30" s="165" t="b">
        <v>0</v>
      </c>
      <c r="AE30" s="165" t="b">
        <v>0</v>
      </c>
      <c r="AF30" s="165" t="b">
        <v>0</v>
      </c>
      <c r="AG30" s="165" t="b">
        <v>0</v>
      </c>
      <c r="AH30" s="165" t="b">
        <v>0</v>
      </c>
      <c r="AI30" s="163"/>
      <c r="AJ30" s="168">
        <v>0.0</v>
      </c>
      <c r="AK30" s="168">
        <v>0.0</v>
      </c>
      <c r="AL30" s="168">
        <v>0.0</v>
      </c>
      <c r="AM30" s="168">
        <v>0.0</v>
      </c>
      <c r="AN30" s="167"/>
      <c r="AO30" s="167">
        <v>1.0</v>
      </c>
      <c r="AP30" s="167">
        <v>1.0</v>
      </c>
      <c r="AQ30" s="167">
        <v>1.0</v>
      </c>
      <c r="AR30" s="169">
        <v>0.0</v>
      </c>
      <c r="AS30" s="169">
        <v>0.0</v>
      </c>
      <c r="AT30" s="169">
        <v>0.0</v>
      </c>
      <c r="AU30" s="169">
        <v>0.0</v>
      </c>
      <c r="AV30" s="169">
        <v>0.0</v>
      </c>
      <c r="AW30" s="170">
        <v>1.0</v>
      </c>
      <c r="AX30" s="170">
        <v>1.0</v>
      </c>
      <c r="AY30" s="170">
        <v>1.0</v>
      </c>
      <c r="AZ30" s="168">
        <v>0.0</v>
      </c>
      <c r="BA30" s="168">
        <v>0.0</v>
      </c>
      <c r="BB30" s="168">
        <v>0.0</v>
      </c>
      <c r="BC30" s="168">
        <v>0.0</v>
      </c>
      <c r="BD30" s="168">
        <v>0.0</v>
      </c>
      <c r="BE30" s="168">
        <v>0.0</v>
      </c>
      <c r="BF30" s="168">
        <v>0.0</v>
      </c>
      <c r="BG30" s="168">
        <v>0.0</v>
      </c>
      <c r="BH30" s="169">
        <v>0.0</v>
      </c>
      <c r="BI30" s="169">
        <v>0.0</v>
      </c>
      <c r="BJ30" s="170">
        <v>1.0</v>
      </c>
      <c r="BK30" s="170">
        <v>1.0</v>
      </c>
      <c r="BL30" s="170">
        <v>1.0</v>
      </c>
      <c r="BM30" s="169">
        <v>0.0</v>
      </c>
      <c r="BN30" s="169">
        <v>0.0</v>
      </c>
      <c r="BO30" s="169">
        <v>0.0</v>
      </c>
      <c r="BP30" s="171"/>
      <c r="BQ30" s="169">
        <v>0.0</v>
      </c>
      <c r="BR30" s="169">
        <v>0.0</v>
      </c>
      <c r="BS30" s="169">
        <v>0.0</v>
      </c>
      <c r="BT30" s="169">
        <v>0.0</v>
      </c>
      <c r="BU30" s="169">
        <v>0.0</v>
      </c>
      <c r="BV30" s="169">
        <v>0.0</v>
      </c>
      <c r="BW30" s="169">
        <v>0.0</v>
      </c>
      <c r="BX30" s="169">
        <v>0.0</v>
      </c>
      <c r="BY30" s="168">
        <v>0.0</v>
      </c>
      <c r="BZ30" s="168">
        <v>0.0</v>
      </c>
      <c r="CA30" s="168">
        <v>0.0</v>
      </c>
      <c r="CB30" s="168">
        <v>0.0</v>
      </c>
      <c r="CC30" s="168">
        <v>0.0</v>
      </c>
      <c r="CD30" s="167">
        <v>1.0</v>
      </c>
      <c r="CE30" s="167">
        <v>1.0</v>
      </c>
      <c r="CF30" s="167">
        <v>1.0</v>
      </c>
      <c r="CG30" s="169">
        <v>0.0</v>
      </c>
      <c r="CH30" s="169">
        <v>0.0</v>
      </c>
      <c r="CI30" s="169">
        <v>0.0</v>
      </c>
      <c r="CJ30" s="169">
        <v>0.0</v>
      </c>
      <c r="CK30" s="169">
        <v>0.0</v>
      </c>
      <c r="CL30" s="170">
        <v>1.0</v>
      </c>
      <c r="CM30" s="170">
        <v>1.0</v>
      </c>
      <c r="CN30" s="170">
        <v>1.0</v>
      </c>
      <c r="CO30" s="168">
        <v>0.0</v>
      </c>
      <c r="CP30" s="168">
        <v>0.0</v>
      </c>
      <c r="CQ30" s="168">
        <v>0.0</v>
      </c>
      <c r="CR30" s="168">
        <v>0.0</v>
      </c>
      <c r="CS30" s="168">
        <v>0.0</v>
      </c>
      <c r="CT30" s="168">
        <v>0.0</v>
      </c>
      <c r="CU30" s="168">
        <v>0.0</v>
      </c>
      <c r="CV30" s="168">
        <v>0.0</v>
      </c>
      <c r="CW30" s="169">
        <v>0.0</v>
      </c>
      <c r="CX30" s="169">
        <v>0.0</v>
      </c>
      <c r="CY30" s="170">
        <v>1.0</v>
      </c>
      <c r="CZ30" s="170">
        <v>1.0</v>
      </c>
      <c r="DA30" s="170">
        <v>1.0</v>
      </c>
      <c r="DB30" s="169">
        <v>0.0</v>
      </c>
      <c r="DC30" s="169">
        <v>0.0</v>
      </c>
      <c r="DD30" s="169">
        <v>0.0</v>
      </c>
      <c r="DE30" s="171"/>
      <c r="DF30" s="171"/>
      <c r="DG30" s="171"/>
      <c r="DH30" s="171"/>
      <c r="DI30" s="171"/>
      <c r="DJ30" s="171"/>
      <c r="DK30" s="171"/>
      <c r="DL30" s="171"/>
      <c r="DM30" s="171"/>
      <c r="DN30" s="171"/>
      <c r="DO30" s="171"/>
      <c r="DP30" s="171"/>
      <c r="DQ30" s="171"/>
      <c r="DR30" s="171"/>
      <c r="DS30" s="171"/>
      <c r="DT30" s="171"/>
      <c r="DU30" s="171"/>
      <c r="DV30" s="171"/>
      <c r="DW30" s="171"/>
      <c r="DX30" s="171"/>
      <c r="DY30" s="171"/>
      <c r="DZ30" s="171"/>
      <c r="EA30" s="171"/>
      <c r="EB30" s="171"/>
      <c r="EC30" s="171"/>
      <c r="ED30" s="171"/>
      <c r="EE30" s="171"/>
      <c r="EF30" s="171"/>
      <c r="EG30" s="171"/>
      <c r="EH30" s="171"/>
      <c r="EI30" s="171"/>
      <c r="EJ30" s="171"/>
      <c r="EK30" s="171"/>
      <c r="EL30" s="171"/>
      <c r="EM30" s="171"/>
      <c r="EN30" s="171"/>
      <c r="EO30" s="171"/>
      <c r="EP30" s="171"/>
      <c r="EQ30" s="171"/>
      <c r="ER30" s="171"/>
      <c r="ES30" s="171"/>
      <c r="ET30" s="171"/>
      <c r="EU30" s="171"/>
      <c r="EV30" s="171"/>
      <c r="EW30" s="171"/>
      <c r="EX30" s="171"/>
      <c r="EY30" s="171"/>
      <c r="EZ30" s="171"/>
      <c r="FA30" s="171"/>
      <c r="FB30" s="171"/>
      <c r="FC30" s="171"/>
      <c r="FD30" s="171"/>
      <c r="FE30" s="171"/>
      <c r="FF30" s="171"/>
      <c r="FG30" s="171"/>
    </row>
    <row r="31">
      <c r="A31" s="155" t="s">
        <v>437</v>
      </c>
      <c r="B31" s="155" t="s">
        <v>438</v>
      </c>
      <c r="C31" s="156" t="s">
        <v>439</v>
      </c>
      <c r="D31" s="155" t="s">
        <v>440</v>
      </c>
      <c r="E31" s="155"/>
      <c r="F31" s="157"/>
      <c r="G31" s="160"/>
      <c r="H31" s="161">
        <f t="shared" si="2"/>
        <v>17</v>
      </c>
      <c r="I31" s="162">
        <v>20.0</v>
      </c>
      <c r="J31" s="161"/>
      <c r="K31" s="163"/>
      <c r="L31" s="164" t="s">
        <v>185</v>
      </c>
      <c r="M31" s="164"/>
      <c r="N31" s="175"/>
      <c r="O31" s="151"/>
      <c r="P31" s="165" t="b">
        <v>0</v>
      </c>
      <c r="Q31" s="165" t="b">
        <v>0</v>
      </c>
      <c r="R31" s="165" t="b">
        <v>0</v>
      </c>
      <c r="S31" s="165" t="b">
        <v>0</v>
      </c>
      <c r="T31" s="165" t="b">
        <v>0</v>
      </c>
      <c r="U31" s="165" t="b">
        <v>0</v>
      </c>
      <c r="V31" s="165" t="b">
        <v>0</v>
      </c>
      <c r="W31" s="165" t="b">
        <v>0</v>
      </c>
      <c r="X31" s="165" t="b">
        <v>0</v>
      </c>
      <c r="Y31" s="165" t="b">
        <v>0</v>
      </c>
      <c r="Z31" s="165" t="b">
        <v>0</v>
      </c>
      <c r="AA31" s="165" t="b">
        <v>0</v>
      </c>
      <c r="AB31" s="165" t="b">
        <v>0</v>
      </c>
      <c r="AC31" s="165" t="b">
        <v>0</v>
      </c>
      <c r="AD31" s="165" t="b">
        <v>0</v>
      </c>
      <c r="AE31" s="165" t="b">
        <v>0</v>
      </c>
      <c r="AF31" s="165" t="b">
        <v>0</v>
      </c>
      <c r="AG31" s="165" t="b">
        <v>0</v>
      </c>
      <c r="AH31" s="165" t="b">
        <v>0</v>
      </c>
      <c r="AI31" s="163"/>
      <c r="AJ31" s="168">
        <v>0.0</v>
      </c>
      <c r="AK31" s="168">
        <v>0.0</v>
      </c>
      <c r="AL31" s="168">
        <v>0.0</v>
      </c>
      <c r="AM31" s="167">
        <v>1.0</v>
      </c>
      <c r="AN31" s="167">
        <v>1.0</v>
      </c>
      <c r="AO31" s="168">
        <v>0.0</v>
      </c>
      <c r="AP31" s="168">
        <v>0.0</v>
      </c>
      <c r="AQ31" s="168">
        <v>0.0</v>
      </c>
      <c r="AR31" s="170">
        <v>1.0</v>
      </c>
      <c r="AS31" s="169">
        <v>0.0</v>
      </c>
      <c r="AT31" s="169">
        <v>0.0</v>
      </c>
      <c r="AU31" s="169">
        <v>0.0</v>
      </c>
      <c r="AV31" s="170">
        <v>1.0</v>
      </c>
      <c r="AW31" s="170">
        <v>1.0</v>
      </c>
      <c r="AX31" s="169">
        <v>0.0</v>
      </c>
      <c r="AY31" s="169">
        <v>0.0</v>
      </c>
      <c r="AZ31" s="168">
        <v>0.0</v>
      </c>
      <c r="BA31" s="168">
        <v>0.0</v>
      </c>
      <c r="BB31" s="167">
        <v>0.0</v>
      </c>
      <c r="BC31" s="167">
        <v>1.0</v>
      </c>
      <c r="BD31" s="167">
        <v>1.0</v>
      </c>
      <c r="BE31" s="168">
        <v>0.0</v>
      </c>
      <c r="BF31" s="168">
        <v>0.0</v>
      </c>
      <c r="BG31" s="168">
        <v>0.0</v>
      </c>
      <c r="BH31" s="169">
        <v>0.0</v>
      </c>
      <c r="BI31" s="169">
        <v>0.0</v>
      </c>
      <c r="BJ31" s="169">
        <v>0.0</v>
      </c>
      <c r="BK31" s="169">
        <v>0.0</v>
      </c>
      <c r="BL31" s="169">
        <v>0.0</v>
      </c>
      <c r="BM31" s="169">
        <v>0.0</v>
      </c>
      <c r="BN31" s="169">
        <v>0.0</v>
      </c>
      <c r="BO31" s="169">
        <v>0.0</v>
      </c>
      <c r="BP31" s="171"/>
      <c r="BQ31" s="169">
        <v>0.0</v>
      </c>
      <c r="BR31" s="170">
        <v>1.0</v>
      </c>
      <c r="BS31" s="169">
        <v>0.0</v>
      </c>
      <c r="BT31" s="169">
        <v>0.0</v>
      </c>
      <c r="BU31" s="170">
        <v>1.0</v>
      </c>
      <c r="BV31" s="170">
        <v>1.0</v>
      </c>
      <c r="BW31" s="169">
        <v>0.0</v>
      </c>
      <c r="BX31" s="169">
        <v>0.0</v>
      </c>
      <c r="BY31" s="168">
        <v>0.0</v>
      </c>
      <c r="BZ31" s="168">
        <v>0.0</v>
      </c>
      <c r="CA31" s="168">
        <v>0.0</v>
      </c>
      <c r="CB31" s="167">
        <v>1.0</v>
      </c>
      <c r="CC31" s="167">
        <v>1.0</v>
      </c>
      <c r="CD31" s="168">
        <v>0.0</v>
      </c>
      <c r="CE31" s="168">
        <v>0.0</v>
      </c>
      <c r="CF31" s="168">
        <v>0.0</v>
      </c>
      <c r="CG31" s="170">
        <v>1.0</v>
      </c>
      <c r="CH31" s="169">
        <v>0.0</v>
      </c>
      <c r="CI31" s="169">
        <v>0.0</v>
      </c>
      <c r="CJ31" s="169">
        <v>0.0</v>
      </c>
      <c r="CK31" s="170">
        <v>1.0</v>
      </c>
      <c r="CL31" s="170">
        <v>1.0</v>
      </c>
      <c r="CM31" s="169">
        <v>0.0</v>
      </c>
      <c r="CN31" s="169">
        <v>0.0</v>
      </c>
      <c r="CO31" s="168">
        <v>0.0</v>
      </c>
      <c r="CP31" s="168">
        <v>0.0</v>
      </c>
      <c r="CQ31" s="168">
        <v>0.0</v>
      </c>
      <c r="CR31" s="167">
        <v>1.0</v>
      </c>
      <c r="CS31" s="167">
        <v>1.0</v>
      </c>
      <c r="CT31" s="168">
        <v>0.0</v>
      </c>
      <c r="CU31" s="168">
        <v>0.0</v>
      </c>
      <c r="CV31" s="168">
        <v>0.0</v>
      </c>
      <c r="CW31" s="169">
        <v>0.0</v>
      </c>
      <c r="CX31" s="169">
        <v>0.0</v>
      </c>
      <c r="CY31" s="169">
        <v>0.0</v>
      </c>
      <c r="CZ31" s="169">
        <v>0.0</v>
      </c>
      <c r="DA31" s="169">
        <v>0.0</v>
      </c>
      <c r="DB31" s="169">
        <v>0.0</v>
      </c>
      <c r="DC31" s="169">
        <v>0.0</v>
      </c>
      <c r="DD31" s="169">
        <v>0.0</v>
      </c>
      <c r="DE31" s="171"/>
      <c r="DF31" s="171"/>
      <c r="DG31" s="171"/>
      <c r="DH31" s="171"/>
      <c r="DI31" s="171"/>
      <c r="DJ31" s="171"/>
      <c r="DK31" s="171"/>
      <c r="DL31" s="171"/>
      <c r="DM31" s="171"/>
      <c r="DN31" s="171"/>
      <c r="DO31" s="171"/>
      <c r="DP31" s="171"/>
      <c r="DQ31" s="171"/>
      <c r="DR31" s="171"/>
      <c r="DS31" s="171"/>
      <c r="DT31" s="171"/>
      <c r="DU31" s="171"/>
      <c r="DV31" s="171"/>
      <c r="DW31" s="171"/>
      <c r="DX31" s="171"/>
      <c r="DY31" s="171"/>
      <c r="DZ31" s="171"/>
      <c r="EA31" s="171"/>
      <c r="EB31" s="171"/>
      <c r="EC31" s="171"/>
      <c r="ED31" s="171"/>
      <c r="EE31" s="171"/>
      <c r="EF31" s="171"/>
      <c r="EG31" s="171"/>
      <c r="EH31" s="171"/>
      <c r="EI31" s="171"/>
      <c r="EJ31" s="171"/>
      <c r="EK31" s="171"/>
      <c r="EL31" s="171"/>
      <c r="EM31" s="171"/>
      <c r="EN31" s="171"/>
      <c r="EO31" s="171"/>
      <c r="EP31" s="171"/>
      <c r="EQ31" s="171"/>
      <c r="ER31" s="171"/>
      <c r="ES31" s="171"/>
      <c r="ET31" s="171"/>
      <c r="EU31" s="171"/>
      <c r="EV31" s="171"/>
      <c r="EW31" s="171"/>
      <c r="EX31" s="171"/>
      <c r="EY31" s="171"/>
      <c r="EZ31" s="171"/>
      <c r="FA31" s="171"/>
      <c r="FB31" s="171"/>
      <c r="FC31" s="171"/>
      <c r="FD31" s="171"/>
      <c r="FE31" s="171"/>
      <c r="FF31" s="171"/>
      <c r="FG31" s="171"/>
    </row>
    <row r="32">
      <c r="A32" s="155" t="s">
        <v>442</v>
      </c>
      <c r="B32" s="155" t="s">
        <v>443</v>
      </c>
      <c r="C32" s="156" t="s">
        <v>444</v>
      </c>
      <c r="D32" s="155" t="s">
        <v>445</v>
      </c>
      <c r="E32" s="155"/>
      <c r="F32" s="157"/>
      <c r="G32" s="160"/>
      <c r="H32" s="161">
        <f t="shared" si="2"/>
        <v>16</v>
      </c>
      <c r="I32" s="162">
        <v>20.0</v>
      </c>
      <c r="J32" s="161"/>
      <c r="K32" s="163"/>
      <c r="L32" s="164" t="s">
        <v>141</v>
      </c>
      <c r="M32" s="164"/>
      <c r="N32" s="175"/>
      <c r="O32" s="151"/>
      <c r="P32" s="165" t="b">
        <v>0</v>
      </c>
      <c r="Q32" s="165" t="b">
        <v>0</v>
      </c>
      <c r="R32" s="165" t="b">
        <v>0</v>
      </c>
      <c r="S32" s="165" t="b">
        <v>0</v>
      </c>
      <c r="T32" s="165" t="b">
        <v>0</v>
      </c>
      <c r="U32" s="165" t="b">
        <v>0</v>
      </c>
      <c r="V32" s="165" t="b">
        <v>0</v>
      </c>
      <c r="W32" s="165" t="b">
        <v>0</v>
      </c>
      <c r="X32" s="166" t="b">
        <v>1</v>
      </c>
      <c r="Y32" s="165" t="b">
        <v>0</v>
      </c>
      <c r="Z32" s="166" t="b">
        <v>1</v>
      </c>
      <c r="AA32" s="165" t="b">
        <v>0</v>
      </c>
      <c r="AB32" s="165" t="b">
        <v>0</v>
      </c>
      <c r="AC32" s="165" t="b">
        <v>0</v>
      </c>
      <c r="AD32" s="165" t="b">
        <v>0</v>
      </c>
      <c r="AE32" s="165" t="b">
        <v>0</v>
      </c>
      <c r="AF32" s="165" t="b">
        <v>0</v>
      </c>
      <c r="AG32" s="165" t="b">
        <v>0</v>
      </c>
      <c r="AH32" s="165" t="b">
        <v>0</v>
      </c>
      <c r="AI32" s="163"/>
      <c r="AJ32" s="168">
        <v>0.0</v>
      </c>
      <c r="AK32" s="168">
        <v>0.0</v>
      </c>
      <c r="AL32" s="168">
        <v>0.0</v>
      </c>
      <c r="AM32" s="168">
        <v>0.0</v>
      </c>
      <c r="AN32" s="168">
        <v>0.0</v>
      </c>
      <c r="AO32" s="168">
        <v>0.0</v>
      </c>
      <c r="AP32" s="167">
        <v>1.0</v>
      </c>
      <c r="AQ32" s="167">
        <v>1.0</v>
      </c>
      <c r="AR32" s="169">
        <v>0.0</v>
      </c>
      <c r="AS32" s="169">
        <v>0.0</v>
      </c>
      <c r="AT32" s="170">
        <v>1.0</v>
      </c>
      <c r="AU32" s="170">
        <v>1.0</v>
      </c>
      <c r="AV32" s="169">
        <v>0.0</v>
      </c>
      <c r="AW32" s="169">
        <v>0.0</v>
      </c>
      <c r="AX32" s="169">
        <v>0.0</v>
      </c>
      <c r="AY32" s="169">
        <v>0.0</v>
      </c>
      <c r="AZ32" s="168">
        <v>0.0</v>
      </c>
      <c r="BA32" s="168">
        <v>0.0</v>
      </c>
      <c r="BB32" s="167">
        <v>1.0</v>
      </c>
      <c r="BC32" s="167">
        <v>1.0</v>
      </c>
      <c r="BD32" s="168">
        <v>0.0</v>
      </c>
      <c r="BE32" s="168">
        <v>0.0</v>
      </c>
      <c r="BF32" s="168">
        <v>0.0</v>
      </c>
      <c r="BG32" s="168">
        <v>0.0</v>
      </c>
      <c r="BH32" s="169">
        <v>0.0</v>
      </c>
      <c r="BI32" s="169">
        <v>0.0</v>
      </c>
      <c r="BJ32" s="169">
        <v>0.0</v>
      </c>
      <c r="BK32" s="169">
        <v>0.0</v>
      </c>
      <c r="BL32" s="169">
        <v>0.0</v>
      </c>
      <c r="BM32" s="169">
        <v>0.0</v>
      </c>
      <c r="BN32" s="169">
        <v>0.0</v>
      </c>
      <c r="BO32" s="169">
        <v>0.0</v>
      </c>
      <c r="BP32" s="171"/>
      <c r="BQ32" s="169">
        <v>0.0</v>
      </c>
      <c r="BR32" s="169">
        <v>0.0</v>
      </c>
      <c r="BS32" s="169">
        <v>0.0</v>
      </c>
      <c r="BT32" s="169">
        <v>0.0</v>
      </c>
      <c r="BU32" s="169">
        <v>0.0</v>
      </c>
      <c r="BV32" s="169">
        <v>0.0</v>
      </c>
      <c r="BW32" s="169">
        <v>0.0</v>
      </c>
      <c r="BX32" s="169">
        <v>0.0</v>
      </c>
      <c r="BY32" s="168">
        <v>0.0</v>
      </c>
      <c r="BZ32" s="168">
        <v>0.0</v>
      </c>
      <c r="CA32" s="168">
        <v>0.0</v>
      </c>
      <c r="CB32" s="168">
        <v>0.0</v>
      </c>
      <c r="CC32" s="167">
        <v>1.0</v>
      </c>
      <c r="CD32" s="167">
        <v>1.0</v>
      </c>
      <c r="CE32" s="167">
        <v>1.0</v>
      </c>
      <c r="CF32" s="167">
        <v>1.0</v>
      </c>
      <c r="CG32" s="169">
        <v>0.0</v>
      </c>
      <c r="CH32" s="169">
        <v>0.0</v>
      </c>
      <c r="CI32" s="170">
        <v>1.0</v>
      </c>
      <c r="CJ32" s="170">
        <v>1.0</v>
      </c>
      <c r="CK32" s="169">
        <v>0.0</v>
      </c>
      <c r="CL32" s="169">
        <v>0.0</v>
      </c>
      <c r="CM32" s="169">
        <v>0.0</v>
      </c>
      <c r="CN32" s="169">
        <v>0.0</v>
      </c>
      <c r="CO32" s="168">
        <v>0.0</v>
      </c>
      <c r="CP32" s="168">
        <v>0.0</v>
      </c>
      <c r="CQ32" s="167">
        <v>1.0</v>
      </c>
      <c r="CR32" s="167">
        <v>1.0</v>
      </c>
      <c r="CS32" s="168">
        <v>0.0</v>
      </c>
      <c r="CT32" s="168">
        <v>0.0</v>
      </c>
      <c r="CU32" s="168">
        <v>0.0</v>
      </c>
      <c r="CV32" s="168">
        <v>0.0</v>
      </c>
      <c r="CW32" s="169">
        <v>0.0</v>
      </c>
      <c r="CX32" s="169">
        <v>0.0</v>
      </c>
      <c r="CY32" s="170">
        <v>1.0</v>
      </c>
      <c r="CZ32" s="170">
        <v>1.0</v>
      </c>
      <c r="DA32" s="169">
        <v>0.0</v>
      </c>
      <c r="DB32" s="169">
        <v>0.0</v>
      </c>
      <c r="DC32" s="169">
        <v>0.0</v>
      </c>
      <c r="DD32" s="169">
        <v>0.0</v>
      </c>
      <c r="DE32" s="171"/>
      <c r="DF32" s="171"/>
      <c r="DG32" s="171"/>
      <c r="DH32" s="171"/>
      <c r="DI32" s="171"/>
      <c r="DJ32" s="171"/>
      <c r="DK32" s="171"/>
      <c r="DL32" s="171"/>
      <c r="DM32" s="171"/>
      <c r="DN32" s="171"/>
      <c r="DO32" s="171"/>
      <c r="DP32" s="171"/>
      <c r="DQ32" s="171"/>
      <c r="DR32" s="171"/>
      <c r="DS32" s="171"/>
      <c r="DT32" s="171"/>
      <c r="DU32" s="171"/>
      <c r="DV32" s="171"/>
      <c r="DW32" s="171"/>
      <c r="DX32" s="171"/>
      <c r="DY32" s="171"/>
      <c r="DZ32" s="171"/>
      <c r="EA32" s="171"/>
      <c r="EB32" s="171"/>
      <c r="EC32" s="171"/>
      <c r="ED32" s="171"/>
      <c r="EE32" s="171"/>
      <c r="EF32" s="171"/>
      <c r="EG32" s="171"/>
      <c r="EH32" s="171"/>
      <c r="EI32" s="171"/>
      <c r="EJ32" s="171"/>
      <c r="EK32" s="171"/>
      <c r="EL32" s="171"/>
      <c r="EM32" s="171"/>
      <c r="EN32" s="171"/>
      <c r="EO32" s="171"/>
      <c r="EP32" s="171"/>
      <c r="EQ32" s="171"/>
      <c r="ER32" s="171"/>
      <c r="ES32" s="171"/>
      <c r="ET32" s="171"/>
      <c r="EU32" s="171"/>
      <c r="EV32" s="171"/>
      <c r="EW32" s="171"/>
      <c r="EX32" s="171"/>
      <c r="EY32" s="171"/>
      <c r="EZ32" s="171"/>
      <c r="FA32" s="171"/>
      <c r="FB32" s="171"/>
      <c r="FC32" s="171"/>
      <c r="FD32" s="171"/>
      <c r="FE32" s="171"/>
      <c r="FF32" s="171"/>
      <c r="FG32" s="171"/>
    </row>
    <row r="33">
      <c r="A33" s="155" t="s">
        <v>447</v>
      </c>
      <c r="B33" s="155" t="s">
        <v>448</v>
      </c>
      <c r="C33" s="156" t="s">
        <v>449</v>
      </c>
      <c r="D33" s="155" t="s">
        <v>450</v>
      </c>
      <c r="E33" s="155" t="s">
        <v>132</v>
      </c>
      <c r="F33" s="157"/>
      <c r="G33" s="174"/>
      <c r="H33" s="161">
        <f t="shared" si="2"/>
        <v>14</v>
      </c>
      <c r="I33" s="162">
        <v>20.0</v>
      </c>
      <c r="J33" s="161"/>
      <c r="K33" s="163"/>
      <c r="L33" s="164" t="s">
        <v>249</v>
      </c>
      <c r="M33" s="164"/>
      <c r="N33" s="175"/>
      <c r="O33" s="151"/>
      <c r="P33" s="165" t="b">
        <v>0</v>
      </c>
      <c r="Q33" s="165" t="b">
        <v>0</v>
      </c>
      <c r="R33" s="165" t="b">
        <v>0</v>
      </c>
      <c r="S33" s="165" t="b">
        <v>0</v>
      </c>
      <c r="T33" s="165" t="b">
        <v>0</v>
      </c>
      <c r="U33" s="166" t="b">
        <v>0</v>
      </c>
      <c r="V33" s="165" t="b">
        <v>0</v>
      </c>
      <c r="W33" s="165" t="b">
        <v>0</v>
      </c>
      <c r="X33" s="165" t="b">
        <v>0</v>
      </c>
      <c r="Y33" s="165" t="b">
        <v>0</v>
      </c>
      <c r="Z33" s="166" t="b">
        <v>0</v>
      </c>
      <c r="AA33" s="166" t="b">
        <v>1</v>
      </c>
      <c r="AB33" s="165" t="b">
        <v>0</v>
      </c>
      <c r="AC33" s="165" t="b">
        <v>0</v>
      </c>
      <c r="AD33" s="165" t="b">
        <v>0</v>
      </c>
      <c r="AE33" s="165" t="b">
        <v>0</v>
      </c>
      <c r="AF33" s="165" t="b">
        <v>0</v>
      </c>
      <c r="AG33" s="165" t="b">
        <v>0</v>
      </c>
      <c r="AH33" s="166" t="b">
        <v>1</v>
      </c>
      <c r="AI33" s="163"/>
      <c r="AJ33" s="168">
        <v>0.0</v>
      </c>
      <c r="AK33" s="167">
        <v>1.0</v>
      </c>
      <c r="AL33" s="168">
        <v>0.0</v>
      </c>
      <c r="AM33" s="168">
        <v>0.0</v>
      </c>
      <c r="AN33" s="168">
        <v>0.0</v>
      </c>
      <c r="AO33" s="168">
        <v>0.0</v>
      </c>
      <c r="AP33" s="167">
        <v>1.0</v>
      </c>
      <c r="AQ33" s="167">
        <v>1.0</v>
      </c>
      <c r="AR33" s="169">
        <v>0.0</v>
      </c>
      <c r="AS33" s="169">
        <v>0.0</v>
      </c>
      <c r="AT33" s="169">
        <v>0.0</v>
      </c>
      <c r="AU33" s="169">
        <v>0.0</v>
      </c>
      <c r="AV33" s="169">
        <v>0.0</v>
      </c>
      <c r="AW33" s="169">
        <v>0.0</v>
      </c>
      <c r="AX33" s="169">
        <v>0.0</v>
      </c>
      <c r="AY33" s="170">
        <v>1.0</v>
      </c>
      <c r="AZ33" s="168">
        <v>0.0</v>
      </c>
      <c r="BA33" s="167">
        <v>1.0</v>
      </c>
      <c r="BB33" s="168">
        <v>0.0</v>
      </c>
      <c r="BC33" s="168">
        <v>0.0</v>
      </c>
      <c r="BD33" s="168">
        <v>0.0</v>
      </c>
      <c r="BE33" s="167">
        <v>1.0</v>
      </c>
      <c r="BF33" s="167">
        <v>1.0</v>
      </c>
      <c r="BG33" s="167">
        <v>1.0</v>
      </c>
      <c r="BH33" s="169">
        <v>0.0</v>
      </c>
      <c r="BI33" s="169">
        <v>0.0</v>
      </c>
      <c r="BJ33" s="169">
        <v>0.0</v>
      </c>
      <c r="BK33" s="169">
        <v>0.0</v>
      </c>
      <c r="BL33" s="169">
        <v>0.0</v>
      </c>
      <c r="BM33" s="170">
        <v>1.0</v>
      </c>
      <c r="BN33" s="170">
        <v>1.0</v>
      </c>
      <c r="BO33" s="170">
        <v>1.0</v>
      </c>
      <c r="BP33" s="171"/>
      <c r="BQ33" s="169">
        <v>0.0</v>
      </c>
      <c r="BR33" s="169">
        <v>0.0</v>
      </c>
      <c r="BS33" s="169">
        <v>0.0</v>
      </c>
      <c r="BT33" s="169">
        <v>0.0</v>
      </c>
      <c r="BU33" s="169">
        <v>0.0</v>
      </c>
      <c r="BV33" s="169">
        <v>0.0</v>
      </c>
      <c r="BW33" s="169">
        <v>0.0</v>
      </c>
      <c r="BX33" s="169">
        <v>0.0</v>
      </c>
      <c r="BY33" s="168">
        <v>0.0</v>
      </c>
      <c r="BZ33" s="167">
        <v>1.0</v>
      </c>
      <c r="CA33" s="168">
        <v>0.0</v>
      </c>
      <c r="CB33" s="168">
        <v>0.0</v>
      </c>
      <c r="CC33" s="168">
        <v>0.0</v>
      </c>
      <c r="CD33" s="168">
        <v>0.0</v>
      </c>
      <c r="CE33" s="167">
        <v>1.0</v>
      </c>
      <c r="CF33" s="167">
        <v>1.0</v>
      </c>
      <c r="CG33" s="169">
        <v>0.0</v>
      </c>
      <c r="CH33" s="169">
        <v>0.0</v>
      </c>
      <c r="CI33" s="169">
        <v>0.0</v>
      </c>
      <c r="CJ33" s="169">
        <v>0.0</v>
      </c>
      <c r="CK33" s="169">
        <v>0.0</v>
      </c>
      <c r="CL33" s="169">
        <v>0.0</v>
      </c>
      <c r="CM33" s="169">
        <v>0.0</v>
      </c>
      <c r="CN33" s="169">
        <v>0.0</v>
      </c>
      <c r="CO33" s="168">
        <v>0.0</v>
      </c>
      <c r="CP33" s="168">
        <v>0.0</v>
      </c>
      <c r="CQ33" s="168">
        <v>0.0</v>
      </c>
      <c r="CR33" s="168">
        <v>0.0</v>
      </c>
      <c r="CS33" s="168">
        <v>0.0</v>
      </c>
      <c r="CT33" s="168">
        <v>0.0</v>
      </c>
      <c r="CU33" s="168">
        <v>0.0</v>
      </c>
      <c r="CV33" s="168">
        <v>0.0</v>
      </c>
      <c r="CW33" s="169">
        <v>0.0</v>
      </c>
      <c r="CX33" s="169">
        <v>0.0</v>
      </c>
      <c r="CY33" s="169">
        <v>0.0</v>
      </c>
      <c r="CZ33" s="169">
        <v>0.0</v>
      </c>
      <c r="DA33" s="169">
        <v>0.0</v>
      </c>
      <c r="DB33" s="169">
        <v>0.0</v>
      </c>
      <c r="DC33" s="169">
        <v>0.0</v>
      </c>
      <c r="DD33" s="169">
        <v>0.0</v>
      </c>
      <c r="DE33" s="171"/>
      <c r="DF33" s="171"/>
      <c r="DG33" s="171"/>
      <c r="DH33" s="171"/>
      <c r="DI33" s="171"/>
      <c r="DJ33" s="171"/>
      <c r="DK33" s="171"/>
      <c r="DL33" s="171"/>
      <c r="DM33" s="171"/>
      <c r="DN33" s="171"/>
      <c r="DO33" s="171"/>
      <c r="DP33" s="171"/>
      <c r="DQ33" s="171"/>
      <c r="DR33" s="171"/>
      <c r="DS33" s="171"/>
      <c r="DT33" s="171"/>
      <c r="DU33" s="171"/>
      <c r="DV33" s="171"/>
      <c r="DW33" s="171"/>
      <c r="DX33" s="171"/>
      <c r="DY33" s="171"/>
      <c r="DZ33" s="171"/>
      <c r="EA33" s="171"/>
      <c r="EB33" s="171"/>
      <c r="EC33" s="171"/>
      <c r="ED33" s="171"/>
      <c r="EE33" s="171"/>
      <c r="EF33" s="171"/>
      <c r="EG33" s="171"/>
      <c r="EH33" s="171"/>
      <c r="EI33" s="171"/>
      <c r="EJ33" s="171"/>
      <c r="EK33" s="171"/>
      <c r="EL33" s="171"/>
      <c r="EM33" s="171"/>
      <c r="EN33" s="171"/>
      <c r="EO33" s="171"/>
      <c r="EP33" s="171"/>
      <c r="EQ33" s="171"/>
      <c r="ER33" s="171"/>
      <c r="ES33" s="171"/>
      <c r="ET33" s="171"/>
      <c r="EU33" s="171"/>
      <c r="EV33" s="171"/>
      <c r="EW33" s="171"/>
      <c r="EX33" s="171"/>
      <c r="EY33" s="171"/>
      <c r="EZ33" s="171"/>
      <c r="FA33" s="171"/>
      <c r="FB33" s="171"/>
      <c r="FC33" s="171"/>
      <c r="FD33" s="171"/>
      <c r="FE33" s="171"/>
      <c r="FF33" s="171"/>
      <c r="FG33" s="171"/>
    </row>
    <row r="34">
      <c r="A34" s="155" t="s">
        <v>328</v>
      </c>
      <c r="B34" s="155" t="s">
        <v>329</v>
      </c>
      <c r="C34" s="156" t="s">
        <v>330</v>
      </c>
      <c r="D34" s="155" t="s">
        <v>331</v>
      </c>
      <c r="E34" s="155" t="s">
        <v>132</v>
      </c>
      <c r="F34" s="157"/>
      <c r="G34" s="160"/>
      <c r="H34" s="161">
        <f t="shared" si="2"/>
        <v>14</v>
      </c>
      <c r="I34" s="162">
        <v>20.0</v>
      </c>
      <c r="J34" s="161"/>
      <c r="K34" s="163"/>
      <c r="L34" s="164" t="s">
        <v>159</v>
      </c>
      <c r="M34" s="164"/>
      <c r="N34" s="175"/>
      <c r="O34" s="151"/>
      <c r="P34" s="165" t="b">
        <v>0</v>
      </c>
      <c r="Q34" s="165" t="b">
        <v>0</v>
      </c>
      <c r="R34" s="165" t="b">
        <v>0</v>
      </c>
      <c r="S34" s="165" t="b">
        <v>0</v>
      </c>
      <c r="T34" s="165" t="b">
        <v>0</v>
      </c>
      <c r="U34" s="165" t="b">
        <v>0</v>
      </c>
      <c r="V34" s="165" t="b">
        <v>0</v>
      </c>
      <c r="W34" s="165" t="b">
        <v>0</v>
      </c>
      <c r="X34" s="165" t="b">
        <v>0</v>
      </c>
      <c r="Y34" s="165" t="b">
        <v>0</v>
      </c>
      <c r="Z34" s="165" t="b">
        <v>0</v>
      </c>
      <c r="AA34" s="166" t="b">
        <v>1</v>
      </c>
      <c r="AB34" s="165" t="b">
        <v>0</v>
      </c>
      <c r="AC34" s="165" t="b">
        <v>0</v>
      </c>
      <c r="AD34" s="165" t="b">
        <v>0</v>
      </c>
      <c r="AE34" s="165" t="b">
        <v>0</v>
      </c>
      <c r="AF34" s="165" t="b">
        <v>0</v>
      </c>
      <c r="AG34" s="165" t="b">
        <v>0</v>
      </c>
      <c r="AH34" s="165" t="b">
        <v>0</v>
      </c>
      <c r="AI34" s="163"/>
      <c r="AJ34" s="168">
        <v>0.0</v>
      </c>
      <c r="AK34" s="168">
        <v>0.0</v>
      </c>
      <c r="AL34" s="168">
        <v>0.0</v>
      </c>
      <c r="AM34" s="167">
        <v>0.0</v>
      </c>
      <c r="AN34" s="168">
        <v>0.0</v>
      </c>
      <c r="AO34" s="168">
        <v>0.0</v>
      </c>
      <c r="AP34" s="167">
        <v>1.0</v>
      </c>
      <c r="AQ34" s="168">
        <v>0.0</v>
      </c>
      <c r="AR34" s="169">
        <v>0.0</v>
      </c>
      <c r="AS34" s="170">
        <v>1.0</v>
      </c>
      <c r="AT34" s="170">
        <v>1.0</v>
      </c>
      <c r="AU34" s="169">
        <v>0.0</v>
      </c>
      <c r="AV34" s="169">
        <v>0.0</v>
      </c>
      <c r="AW34" s="169">
        <v>0.0</v>
      </c>
      <c r="AX34" s="169">
        <v>0.0</v>
      </c>
      <c r="AY34" s="169">
        <v>0.0</v>
      </c>
      <c r="AZ34" s="168">
        <v>0.0</v>
      </c>
      <c r="BA34" s="168">
        <v>0.0</v>
      </c>
      <c r="BB34" s="168">
        <v>0.0</v>
      </c>
      <c r="BC34" s="168">
        <v>0.0</v>
      </c>
      <c r="BD34" s="168">
        <v>0.0</v>
      </c>
      <c r="BE34" s="168">
        <v>0.0</v>
      </c>
      <c r="BF34" s="168">
        <v>0.0</v>
      </c>
      <c r="BG34" s="167">
        <v>1.0</v>
      </c>
      <c r="BH34" s="169">
        <v>0.0</v>
      </c>
      <c r="BI34" s="169">
        <v>0.0</v>
      </c>
      <c r="BJ34" s="169">
        <v>0.0</v>
      </c>
      <c r="BK34" s="169">
        <v>0.0</v>
      </c>
      <c r="BL34" s="170">
        <v>1.0</v>
      </c>
      <c r="BM34" s="170">
        <v>1.0</v>
      </c>
      <c r="BN34" s="169">
        <v>0.0</v>
      </c>
      <c r="BO34" s="169">
        <v>0.0</v>
      </c>
      <c r="BP34" s="171"/>
      <c r="BQ34" s="169">
        <v>0.0</v>
      </c>
      <c r="BR34" s="169">
        <v>0.0</v>
      </c>
      <c r="BS34" s="169">
        <v>0.0</v>
      </c>
      <c r="BT34" s="169">
        <v>0.0</v>
      </c>
      <c r="BU34" s="169">
        <v>0.0</v>
      </c>
      <c r="BV34" s="170">
        <v>1.0</v>
      </c>
      <c r="BW34" s="170">
        <v>1.0</v>
      </c>
      <c r="BX34" s="169">
        <v>0.0</v>
      </c>
      <c r="BY34" s="168">
        <v>0.0</v>
      </c>
      <c r="BZ34" s="168">
        <v>0.0</v>
      </c>
      <c r="CA34" s="168">
        <v>0.0</v>
      </c>
      <c r="CB34" s="168">
        <v>0.0</v>
      </c>
      <c r="CC34" s="168">
        <v>0.0</v>
      </c>
      <c r="CD34" s="168">
        <v>0.0</v>
      </c>
      <c r="CE34" s="167">
        <v>1.0</v>
      </c>
      <c r="CF34" s="168">
        <v>0.0</v>
      </c>
      <c r="CG34" s="169">
        <v>0.0</v>
      </c>
      <c r="CH34" s="170">
        <v>1.0</v>
      </c>
      <c r="CI34" s="170">
        <v>1.0</v>
      </c>
      <c r="CJ34" s="169">
        <v>0.0</v>
      </c>
      <c r="CK34" s="169">
        <v>0.0</v>
      </c>
      <c r="CL34" s="169">
        <v>0.0</v>
      </c>
      <c r="CM34" s="169">
        <v>0.0</v>
      </c>
      <c r="CN34" s="169">
        <v>0.0</v>
      </c>
      <c r="CO34" s="168">
        <v>0.0</v>
      </c>
      <c r="CP34" s="168">
        <v>0.0</v>
      </c>
      <c r="CQ34" s="168">
        <v>0.0</v>
      </c>
      <c r="CR34" s="168">
        <v>0.0</v>
      </c>
      <c r="CS34" s="168">
        <v>0.0</v>
      </c>
      <c r="CT34" s="168">
        <v>0.0</v>
      </c>
      <c r="CU34" s="168">
        <v>0.0</v>
      </c>
      <c r="CV34" s="167">
        <v>1.0</v>
      </c>
      <c r="CW34" s="169">
        <v>0.0</v>
      </c>
      <c r="CX34" s="169">
        <v>0.0</v>
      </c>
      <c r="CY34" s="169">
        <v>0.0</v>
      </c>
      <c r="CZ34" s="169">
        <v>0.0</v>
      </c>
      <c r="DA34" s="170">
        <v>1.0</v>
      </c>
      <c r="DB34" s="170">
        <v>1.0</v>
      </c>
      <c r="DC34" s="169">
        <v>0.0</v>
      </c>
      <c r="DD34" s="169">
        <v>0.0</v>
      </c>
      <c r="DE34" s="171"/>
      <c r="DF34" s="171"/>
      <c r="DG34" s="171"/>
      <c r="DH34" s="171"/>
      <c r="DI34" s="171"/>
      <c r="DJ34" s="171"/>
      <c r="DK34" s="171"/>
      <c r="DL34" s="171"/>
      <c r="DM34" s="171"/>
      <c r="DN34" s="171"/>
      <c r="DO34" s="171"/>
      <c r="DP34" s="171"/>
      <c r="DQ34" s="171"/>
      <c r="DR34" s="171"/>
      <c r="DS34" s="171"/>
      <c r="DT34" s="171"/>
      <c r="DU34" s="171"/>
      <c r="DV34" s="171"/>
      <c r="DW34" s="171"/>
      <c r="DX34" s="171"/>
      <c r="DY34" s="171"/>
      <c r="DZ34" s="171"/>
      <c r="EA34" s="171"/>
      <c r="EB34" s="171"/>
      <c r="EC34" s="171"/>
      <c r="ED34" s="171"/>
      <c r="EE34" s="171"/>
      <c r="EF34" s="171"/>
      <c r="EG34" s="171"/>
      <c r="EH34" s="171"/>
      <c r="EI34" s="171"/>
      <c r="EJ34" s="171"/>
      <c r="EK34" s="171"/>
      <c r="EL34" s="171"/>
      <c r="EM34" s="171"/>
      <c r="EN34" s="171"/>
      <c r="EO34" s="171"/>
      <c r="EP34" s="171"/>
      <c r="EQ34" s="171"/>
      <c r="ER34" s="171"/>
      <c r="ES34" s="171"/>
      <c r="ET34" s="171"/>
      <c r="EU34" s="171"/>
      <c r="EV34" s="171"/>
      <c r="EW34" s="171"/>
      <c r="EX34" s="171"/>
      <c r="EY34" s="171"/>
      <c r="EZ34" s="171"/>
      <c r="FA34" s="171"/>
      <c r="FB34" s="171"/>
      <c r="FC34" s="171"/>
      <c r="FD34" s="171"/>
      <c r="FE34" s="171"/>
      <c r="FF34" s="171"/>
      <c r="FG34" s="171"/>
    </row>
    <row r="35">
      <c r="A35" s="155" t="s">
        <v>451</v>
      </c>
      <c r="B35" s="155" t="s">
        <v>452</v>
      </c>
      <c r="C35" s="156" t="s">
        <v>453</v>
      </c>
      <c r="D35" s="155" t="s">
        <v>454</v>
      </c>
      <c r="E35" s="155"/>
      <c r="F35" s="157"/>
      <c r="G35" s="160"/>
      <c r="H35" s="161">
        <f t="shared" si="2"/>
        <v>14</v>
      </c>
      <c r="I35" s="162">
        <v>20.0</v>
      </c>
      <c r="J35" s="161"/>
      <c r="K35" s="163"/>
      <c r="L35" s="164" t="s">
        <v>185</v>
      </c>
      <c r="M35" s="164"/>
      <c r="N35" s="175"/>
      <c r="O35" s="151"/>
      <c r="P35" s="165" t="b">
        <v>0</v>
      </c>
      <c r="Q35" s="165" t="b">
        <v>0</v>
      </c>
      <c r="R35" s="165" t="b">
        <v>0</v>
      </c>
      <c r="S35" s="165" t="b">
        <v>0</v>
      </c>
      <c r="T35" s="165" t="b">
        <v>0</v>
      </c>
      <c r="U35" s="165" t="b">
        <v>0</v>
      </c>
      <c r="V35" s="165" t="b">
        <v>0</v>
      </c>
      <c r="W35" s="165" t="b">
        <v>0</v>
      </c>
      <c r="X35" s="165" t="b">
        <v>0</v>
      </c>
      <c r="Y35" s="165" t="b">
        <v>0</v>
      </c>
      <c r="Z35" s="165" t="b">
        <v>0</v>
      </c>
      <c r="AA35" s="165" t="b">
        <v>0</v>
      </c>
      <c r="AB35" s="165" t="b">
        <v>0</v>
      </c>
      <c r="AC35" s="165" t="b">
        <v>0</v>
      </c>
      <c r="AD35" s="165" t="b">
        <v>0</v>
      </c>
      <c r="AE35" s="165" t="b">
        <v>0</v>
      </c>
      <c r="AF35" s="165" t="b">
        <v>0</v>
      </c>
      <c r="AG35" s="165" t="b">
        <v>0</v>
      </c>
      <c r="AH35" s="165" t="b">
        <v>0</v>
      </c>
      <c r="AI35" s="163"/>
      <c r="AJ35" s="168">
        <v>0.0</v>
      </c>
      <c r="AK35" s="168">
        <v>0.0</v>
      </c>
      <c r="AL35" s="168">
        <v>0.0</v>
      </c>
      <c r="AM35" s="167">
        <v>1.0</v>
      </c>
      <c r="AN35" s="167">
        <v>1.0</v>
      </c>
      <c r="AO35" s="168">
        <v>0.0</v>
      </c>
      <c r="AP35" s="168">
        <v>0.0</v>
      </c>
      <c r="AQ35" s="168">
        <v>0.0</v>
      </c>
      <c r="AR35" s="169">
        <v>0.0</v>
      </c>
      <c r="AS35" s="169">
        <v>0.0</v>
      </c>
      <c r="AT35" s="169">
        <v>0.0</v>
      </c>
      <c r="AU35" s="170">
        <v>1.0</v>
      </c>
      <c r="AV35" s="169">
        <v>0.0</v>
      </c>
      <c r="AW35" s="169">
        <v>0.0</v>
      </c>
      <c r="AX35" s="169">
        <v>0.0</v>
      </c>
      <c r="AY35" s="169">
        <v>0.0</v>
      </c>
      <c r="AZ35" s="168">
        <v>0.0</v>
      </c>
      <c r="BA35" s="168">
        <v>0.0</v>
      </c>
      <c r="BB35" s="168">
        <v>0.0</v>
      </c>
      <c r="BC35" s="167">
        <v>1.0</v>
      </c>
      <c r="BD35" s="167">
        <v>1.0</v>
      </c>
      <c r="BE35" s="168">
        <v>0.0</v>
      </c>
      <c r="BF35" s="168">
        <v>0.0</v>
      </c>
      <c r="BG35" s="168">
        <v>0.0</v>
      </c>
      <c r="BH35" s="169">
        <v>0.0</v>
      </c>
      <c r="BI35" s="170">
        <v>1.0</v>
      </c>
      <c r="BJ35" s="170">
        <v>1.0</v>
      </c>
      <c r="BK35" s="170">
        <v>1.0</v>
      </c>
      <c r="BL35" s="169">
        <v>0.0</v>
      </c>
      <c r="BM35" s="169">
        <v>0.0</v>
      </c>
      <c r="BN35" s="169">
        <v>0.0</v>
      </c>
      <c r="BO35" s="169">
        <v>0.0</v>
      </c>
      <c r="BP35" s="171"/>
      <c r="BQ35" s="169">
        <v>0.0</v>
      </c>
      <c r="BR35" s="169">
        <v>0.0</v>
      </c>
      <c r="BS35" s="169">
        <v>0.0</v>
      </c>
      <c r="BT35" s="170">
        <v>1.0</v>
      </c>
      <c r="BU35" s="169">
        <v>0.0</v>
      </c>
      <c r="BV35" s="169">
        <v>0.0</v>
      </c>
      <c r="BW35" s="169">
        <v>0.0</v>
      </c>
      <c r="BX35" s="169">
        <v>0.0</v>
      </c>
      <c r="BY35" s="168">
        <v>0.0</v>
      </c>
      <c r="BZ35" s="168">
        <v>0.0</v>
      </c>
      <c r="CA35" s="168">
        <v>0.0</v>
      </c>
      <c r="CB35" s="167">
        <v>1.0</v>
      </c>
      <c r="CC35" s="167">
        <v>1.0</v>
      </c>
      <c r="CD35" s="168">
        <v>0.0</v>
      </c>
      <c r="CE35" s="168">
        <v>0.0</v>
      </c>
      <c r="CF35" s="168">
        <v>0.0</v>
      </c>
      <c r="CG35" s="169">
        <v>0.0</v>
      </c>
      <c r="CH35" s="169">
        <v>0.0</v>
      </c>
      <c r="CI35" s="169">
        <v>0.0</v>
      </c>
      <c r="CJ35" s="170">
        <v>1.0</v>
      </c>
      <c r="CK35" s="169">
        <v>0.0</v>
      </c>
      <c r="CL35" s="169">
        <v>0.0</v>
      </c>
      <c r="CM35" s="169">
        <v>0.0</v>
      </c>
      <c r="CN35" s="169">
        <v>0.0</v>
      </c>
      <c r="CO35" s="168">
        <v>0.0</v>
      </c>
      <c r="CP35" s="168">
        <v>0.0</v>
      </c>
      <c r="CQ35" s="168">
        <v>0.0</v>
      </c>
      <c r="CR35" s="167">
        <v>1.0</v>
      </c>
      <c r="CS35" s="167">
        <v>1.0</v>
      </c>
      <c r="CT35" s="168">
        <v>0.0</v>
      </c>
      <c r="CU35" s="168">
        <v>0.0</v>
      </c>
      <c r="CV35" s="168">
        <v>0.0</v>
      </c>
      <c r="CW35" s="169">
        <v>0.0</v>
      </c>
      <c r="CX35" s="169">
        <v>0.0</v>
      </c>
      <c r="CY35" s="169">
        <v>0.0</v>
      </c>
      <c r="CZ35" s="169">
        <v>0.0</v>
      </c>
      <c r="DA35" s="169">
        <v>0.0</v>
      </c>
      <c r="DB35" s="169">
        <v>0.0</v>
      </c>
      <c r="DC35" s="169">
        <v>0.0</v>
      </c>
      <c r="DD35" s="169">
        <v>0.0</v>
      </c>
      <c r="DE35" s="171"/>
      <c r="DF35" s="171"/>
      <c r="DG35" s="171"/>
      <c r="DH35" s="171"/>
      <c r="DI35" s="171"/>
      <c r="DJ35" s="171"/>
      <c r="DK35" s="171"/>
      <c r="DL35" s="171"/>
      <c r="DM35" s="171"/>
      <c r="DN35" s="171"/>
      <c r="DO35" s="171"/>
      <c r="DP35" s="171"/>
      <c r="DQ35" s="171"/>
      <c r="DR35" s="171"/>
      <c r="DS35" s="171"/>
      <c r="DT35" s="171"/>
      <c r="DU35" s="171"/>
      <c r="DV35" s="171"/>
      <c r="DW35" s="171"/>
      <c r="DX35" s="171"/>
      <c r="DY35" s="171"/>
      <c r="DZ35" s="171"/>
      <c r="EA35" s="171"/>
      <c r="EB35" s="171"/>
      <c r="EC35" s="171"/>
      <c r="ED35" s="171"/>
      <c r="EE35" s="171"/>
      <c r="EF35" s="171"/>
      <c r="EG35" s="171"/>
      <c r="EH35" s="171"/>
      <c r="EI35" s="171"/>
      <c r="EJ35" s="171"/>
      <c r="EK35" s="171"/>
      <c r="EL35" s="171"/>
      <c r="EM35" s="171"/>
      <c r="EN35" s="171"/>
      <c r="EO35" s="171"/>
      <c r="EP35" s="171"/>
      <c r="EQ35" s="171"/>
      <c r="ER35" s="171"/>
      <c r="ES35" s="171"/>
      <c r="ET35" s="171"/>
      <c r="EU35" s="171"/>
      <c r="EV35" s="171"/>
      <c r="EW35" s="171"/>
      <c r="EX35" s="171"/>
      <c r="EY35" s="171"/>
      <c r="EZ35" s="171"/>
      <c r="FA35" s="171"/>
      <c r="FB35" s="171"/>
      <c r="FC35" s="171"/>
      <c r="FD35" s="171"/>
      <c r="FE35" s="171"/>
      <c r="FF35" s="171"/>
      <c r="FG35" s="171"/>
    </row>
    <row r="36">
      <c r="A36" s="155" t="s">
        <v>332</v>
      </c>
      <c r="B36" s="155" t="s">
        <v>333</v>
      </c>
      <c r="C36" s="156" t="s">
        <v>334</v>
      </c>
      <c r="D36" s="155" t="s">
        <v>335</v>
      </c>
      <c r="E36" s="155"/>
      <c r="F36" s="157"/>
      <c r="G36" s="160"/>
      <c r="H36" s="161">
        <f t="shared" si="2"/>
        <v>14</v>
      </c>
      <c r="I36" s="162">
        <v>20.0</v>
      </c>
      <c r="J36" s="161"/>
      <c r="K36" s="163"/>
      <c r="L36" s="164" t="s">
        <v>141</v>
      </c>
      <c r="M36" s="164"/>
      <c r="N36" s="175"/>
      <c r="O36" s="151"/>
      <c r="P36" s="166" t="b">
        <v>0</v>
      </c>
      <c r="Q36" s="165" t="b">
        <v>0</v>
      </c>
      <c r="R36" s="166" t="b">
        <v>1</v>
      </c>
      <c r="S36" s="165" t="b">
        <v>0</v>
      </c>
      <c r="T36" s="165" t="b">
        <v>0</v>
      </c>
      <c r="U36" s="165" t="b">
        <v>0</v>
      </c>
      <c r="V36" s="165" t="b">
        <v>0</v>
      </c>
      <c r="W36" s="165" t="b">
        <v>0</v>
      </c>
      <c r="X36" s="165" t="b">
        <v>0</v>
      </c>
      <c r="Y36" s="165" t="b">
        <v>0</v>
      </c>
      <c r="Z36" s="165" t="b">
        <v>0</v>
      </c>
      <c r="AA36" s="165" t="b">
        <v>0</v>
      </c>
      <c r="AB36" s="166" t="b">
        <v>1</v>
      </c>
      <c r="AC36" s="165" t="b">
        <v>0</v>
      </c>
      <c r="AD36" s="165" t="b">
        <v>0</v>
      </c>
      <c r="AE36" s="165" t="b">
        <v>0</v>
      </c>
      <c r="AF36" s="165" t="b">
        <v>0</v>
      </c>
      <c r="AG36" s="165" t="b">
        <v>0</v>
      </c>
      <c r="AH36" s="165" t="b">
        <v>0</v>
      </c>
      <c r="AI36" s="163"/>
      <c r="AJ36" s="168">
        <v>0.0</v>
      </c>
      <c r="AK36" s="168">
        <v>0.0</v>
      </c>
      <c r="AL36" s="168">
        <v>0.0</v>
      </c>
      <c r="AM36" s="168">
        <v>0.0</v>
      </c>
      <c r="AN36" s="168">
        <v>0.0</v>
      </c>
      <c r="AO36" s="168">
        <v>0.0</v>
      </c>
      <c r="AP36" s="168">
        <v>0.0</v>
      </c>
      <c r="AQ36" s="168">
        <v>0.0</v>
      </c>
      <c r="AR36" s="169">
        <v>0.0</v>
      </c>
      <c r="AS36" s="169">
        <v>0.0</v>
      </c>
      <c r="AT36" s="169">
        <v>0.0</v>
      </c>
      <c r="AU36" s="169">
        <v>0.0</v>
      </c>
      <c r="AV36" s="169">
        <v>0.0</v>
      </c>
      <c r="AW36" s="169">
        <v>0.0</v>
      </c>
      <c r="AX36" s="169">
        <v>0.0</v>
      </c>
      <c r="AY36" s="169">
        <v>0.0</v>
      </c>
      <c r="AZ36" s="168">
        <v>0.0</v>
      </c>
      <c r="BA36" s="168">
        <v>0.0</v>
      </c>
      <c r="BB36" s="168">
        <v>0.0</v>
      </c>
      <c r="BC36" s="168">
        <v>0.0</v>
      </c>
      <c r="BD36" s="168">
        <v>0.0</v>
      </c>
      <c r="BE36" s="168">
        <v>0.0</v>
      </c>
      <c r="BF36" s="168">
        <v>0.0</v>
      </c>
      <c r="BG36" s="168">
        <v>0.0</v>
      </c>
      <c r="BH36" s="169">
        <v>0.0</v>
      </c>
      <c r="BI36" s="169">
        <v>0.0</v>
      </c>
      <c r="BJ36" s="169">
        <v>0.0</v>
      </c>
      <c r="BK36" s="170">
        <v>1.0</v>
      </c>
      <c r="BL36" s="170">
        <v>1.0</v>
      </c>
      <c r="BM36" s="170">
        <v>1.0</v>
      </c>
      <c r="BN36" s="170">
        <v>1.0</v>
      </c>
      <c r="BO36" s="170">
        <v>1.0</v>
      </c>
      <c r="BP36" s="171"/>
      <c r="BQ36" s="170">
        <v>1.0</v>
      </c>
      <c r="BR36" s="170">
        <v>1.0</v>
      </c>
      <c r="BS36" s="170">
        <v>1.0</v>
      </c>
      <c r="BT36" s="170">
        <v>1.0</v>
      </c>
      <c r="BU36" s="169">
        <v>0.0</v>
      </c>
      <c r="BV36" s="169">
        <v>0.0</v>
      </c>
      <c r="BW36" s="169">
        <v>0.0</v>
      </c>
      <c r="BX36" s="169">
        <v>0.0</v>
      </c>
      <c r="BY36" s="168">
        <v>0.0</v>
      </c>
      <c r="BZ36" s="168">
        <v>0.0</v>
      </c>
      <c r="CA36" s="168">
        <v>0.0</v>
      </c>
      <c r="CB36" s="168">
        <v>0.0</v>
      </c>
      <c r="CC36" s="168">
        <v>0.0</v>
      </c>
      <c r="CD36" s="168">
        <v>0.0</v>
      </c>
      <c r="CE36" s="168">
        <v>0.0</v>
      </c>
      <c r="CF36" s="168">
        <v>0.0</v>
      </c>
      <c r="CG36" s="169">
        <v>0.0</v>
      </c>
      <c r="CH36" s="169">
        <v>0.0</v>
      </c>
      <c r="CI36" s="169">
        <v>0.0</v>
      </c>
      <c r="CJ36" s="169">
        <v>0.0</v>
      </c>
      <c r="CK36" s="169">
        <v>0.0</v>
      </c>
      <c r="CL36" s="169">
        <v>0.0</v>
      </c>
      <c r="CM36" s="169">
        <v>0.0</v>
      </c>
      <c r="CN36" s="169">
        <v>0.0</v>
      </c>
      <c r="CO36" s="168">
        <v>0.0</v>
      </c>
      <c r="CP36" s="168">
        <v>0.0</v>
      </c>
      <c r="CQ36" s="168">
        <v>0.0</v>
      </c>
      <c r="CR36" s="168">
        <v>0.0</v>
      </c>
      <c r="CS36" s="168">
        <v>0.0</v>
      </c>
      <c r="CT36" s="168">
        <v>0.0</v>
      </c>
      <c r="CU36" s="168">
        <v>0.0</v>
      </c>
      <c r="CV36" s="168">
        <v>0.0</v>
      </c>
      <c r="CW36" s="169">
        <v>0.0</v>
      </c>
      <c r="CX36" s="169">
        <v>0.0</v>
      </c>
      <c r="CY36" s="169">
        <v>0.0</v>
      </c>
      <c r="CZ36" s="170">
        <v>1.0</v>
      </c>
      <c r="DA36" s="170">
        <v>1.0</v>
      </c>
      <c r="DB36" s="170">
        <v>1.0</v>
      </c>
      <c r="DC36" s="170">
        <v>1.0</v>
      </c>
      <c r="DD36" s="170">
        <v>1.0</v>
      </c>
      <c r="DE36" s="171"/>
      <c r="DF36" s="171"/>
      <c r="DG36" s="171"/>
      <c r="DH36" s="171"/>
      <c r="DI36" s="171"/>
      <c r="DJ36" s="171"/>
      <c r="DK36" s="171"/>
      <c r="DL36" s="171"/>
      <c r="DM36" s="171"/>
      <c r="DN36" s="171"/>
      <c r="DO36" s="171"/>
      <c r="DP36" s="171"/>
      <c r="DQ36" s="171"/>
      <c r="DR36" s="171"/>
      <c r="DS36" s="171"/>
      <c r="DT36" s="171"/>
      <c r="DU36" s="171"/>
      <c r="DV36" s="171"/>
      <c r="DW36" s="171"/>
      <c r="DX36" s="171"/>
      <c r="DY36" s="171"/>
      <c r="DZ36" s="171"/>
      <c r="EA36" s="171"/>
      <c r="EB36" s="171"/>
      <c r="EC36" s="171"/>
      <c r="ED36" s="171"/>
      <c r="EE36" s="171"/>
      <c r="EF36" s="171"/>
      <c r="EG36" s="171"/>
      <c r="EH36" s="171"/>
      <c r="EI36" s="171"/>
      <c r="EJ36" s="171"/>
      <c r="EK36" s="171"/>
      <c r="EL36" s="171"/>
      <c r="EM36" s="171"/>
      <c r="EN36" s="171"/>
      <c r="EO36" s="171"/>
      <c r="EP36" s="171"/>
      <c r="EQ36" s="171"/>
      <c r="ER36" s="171"/>
      <c r="ES36" s="171"/>
      <c r="ET36" s="171"/>
      <c r="EU36" s="171"/>
      <c r="EV36" s="171"/>
      <c r="EW36" s="171"/>
      <c r="EX36" s="171"/>
      <c r="EY36" s="171"/>
      <c r="EZ36" s="171"/>
      <c r="FA36" s="171"/>
      <c r="FB36" s="171"/>
      <c r="FC36" s="171"/>
      <c r="FD36" s="171"/>
      <c r="FE36" s="171"/>
      <c r="FF36" s="171"/>
      <c r="FG36" s="171"/>
    </row>
    <row r="37">
      <c r="A37" s="155" t="s">
        <v>455</v>
      </c>
      <c r="B37" s="155" t="s">
        <v>456</v>
      </c>
      <c r="C37" s="156" t="s">
        <v>457</v>
      </c>
      <c r="D37" s="155" t="s">
        <v>458</v>
      </c>
      <c r="E37" s="155" t="s">
        <v>132</v>
      </c>
      <c r="F37" s="157"/>
      <c r="G37" s="160"/>
      <c r="H37" s="161">
        <f t="shared" si="2"/>
        <v>13</v>
      </c>
      <c r="I37" s="162">
        <v>20.0</v>
      </c>
      <c r="J37" s="161"/>
      <c r="K37" s="163"/>
      <c r="L37" s="164" t="s">
        <v>159</v>
      </c>
      <c r="M37" s="164"/>
      <c r="N37" s="175"/>
      <c r="O37" s="151"/>
      <c r="P37" s="166" t="b">
        <v>1</v>
      </c>
      <c r="Q37" s="165" t="b">
        <v>0</v>
      </c>
      <c r="R37" s="165" t="b">
        <v>0</v>
      </c>
      <c r="S37" s="165" t="b">
        <v>0</v>
      </c>
      <c r="T37" s="165" t="b">
        <v>0</v>
      </c>
      <c r="U37" s="165" t="b">
        <v>0</v>
      </c>
      <c r="V37" s="165" t="b">
        <v>0</v>
      </c>
      <c r="W37" s="165" t="b">
        <v>0</v>
      </c>
      <c r="X37" s="165" t="b">
        <v>0</v>
      </c>
      <c r="Y37" s="165" t="b">
        <v>0</v>
      </c>
      <c r="Z37" s="165" t="b">
        <v>0</v>
      </c>
      <c r="AA37" s="166" t="b">
        <v>1</v>
      </c>
      <c r="AB37" s="165" t="b">
        <v>0</v>
      </c>
      <c r="AC37" s="165" t="b">
        <v>0</v>
      </c>
      <c r="AD37" s="165" t="b">
        <v>0</v>
      </c>
      <c r="AE37" s="165" t="b">
        <v>0</v>
      </c>
      <c r="AF37" s="165" t="b">
        <v>0</v>
      </c>
      <c r="AG37" s="165" t="b">
        <v>0</v>
      </c>
      <c r="AH37" s="165" t="b">
        <v>0</v>
      </c>
      <c r="AI37" s="163"/>
      <c r="AJ37" s="168">
        <v>0.0</v>
      </c>
      <c r="AK37" s="167">
        <v>1.0</v>
      </c>
      <c r="AL37" s="168">
        <v>0.0</v>
      </c>
      <c r="AM37" s="168">
        <v>0.0</v>
      </c>
      <c r="AN37" s="167">
        <v>1.0</v>
      </c>
      <c r="AO37" s="167">
        <v>1.0</v>
      </c>
      <c r="AP37" s="168">
        <v>0.0</v>
      </c>
      <c r="AQ37" s="168">
        <v>0.0</v>
      </c>
      <c r="AR37" s="169">
        <v>0.0</v>
      </c>
      <c r="AS37" s="170">
        <v>1.0</v>
      </c>
      <c r="AT37" s="169">
        <v>0.0</v>
      </c>
      <c r="AU37" s="169">
        <v>0.0</v>
      </c>
      <c r="AV37" s="170">
        <v>1.0</v>
      </c>
      <c r="AW37" s="170">
        <v>0.0</v>
      </c>
      <c r="AX37" s="169">
        <v>0.0</v>
      </c>
      <c r="AY37" s="169">
        <v>0.0</v>
      </c>
      <c r="AZ37" s="168">
        <v>0.0</v>
      </c>
      <c r="BA37" s="167">
        <v>1.0</v>
      </c>
      <c r="BB37" s="168">
        <v>0.0</v>
      </c>
      <c r="BC37" s="168">
        <v>0.0</v>
      </c>
      <c r="BD37" s="167">
        <v>1.0</v>
      </c>
      <c r="BE37" s="167">
        <v>1.0</v>
      </c>
      <c r="BF37" s="168">
        <v>0.0</v>
      </c>
      <c r="BG37" s="168">
        <v>0.0</v>
      </c>
      <c r="BH37" s="169">
        <v>0.0</v>
      </c>
      <c r="BI37" s="169">
        <v>0.0</v>
      </c>
      <c r="BJ37" s="169">
        <v>0.0</v>
      </c>
      <c r="BK37" s="169">
        <v>0.0</v>
      </c>
      <c r="BL37" s="169">
        <v>0.0</v>
      </c>
      <c r="BM37" s="169">
        <v>0.0</v>
      </c>
      <c r="BN37" s="169">
        <v>0.0</v>
      </c>
      <c r="BO37" s="169">
        <v>0.0</v>
      </c>
      <c r="BP37" s="171"/>
      <c r="BQ37" s="169">
        <v>0.0</v>
      </c>
      <c r="BR37" s="170">
        <v>1.0</v>
      </c>
      <c r="BS37" s="169">
        <v>0.0</v>
      </c>
      <c r="BT37" s="169">
        <v>0.0</v>
      </c>
      <c r="BU37" s="170">
        <v>1.0</v>
      </c>
      <c r="BV37" s="169">
        <v>0.0</v>
      </c>
      <c r="BW37" s="169">
        <v>0.0</v>
      </c>
      <c r="BX37" s="169">
        <v>0.0</v>
      </c>
      <c r="BY37" s="168">
        <v>0.0</v>
      </c>
      <c r="BZ37" s="167">
        <v>1.0</v>
      </c>
      <c r="CA37" s="168">
        <v>0.0</v>
      </c>
      <c r="CB37" s="168">
        <v>0.0</v>
      </c>
      <c r="CC37" s="167">
        <v>1.0</v>
      </c>
      <c r="CD37" s="168">
        <v>0.0</v>
      </c>
      <c r="CE37" s="168">
        <v>0.0</v>
      </c>
      <c r="CF37" s="168">
        <v>0.0</v>
      </c>
      <c r="CG37" s="169">
        <v>0.0</v>
      </c>
      <c r="CH37" s="170">
        <v>1.0</v>
      </c>
      <c r="CI37" s="169">
        <v>0.0</v>
      </c>
      <c r="CJ37" s="169">
        <v>0.0</v>
      </c>
      <c r="CK37" s="169">
        <v>0.0</v>
      </c>
      <c r="CL37" s="169">
        <v>0.0</v>
      </c>
      <c r="CM37" s="169">
        <v>0.0</v>
      </c>
      <c r="CN37" s="169">
        <v>0.0</v>
      </c>
      <c r="CO37" s="168">
        <v>0.0</v>
      </c>
      <c r="CP37" s="168">
        <v>0.0</v>
      </c>
      <c r="CQ37" s="168">
        <v>0.0</v>
      </c>
      <c r="CR37" s="168">
        <v>0.0</v>
      </c>
      <c r="CS37" s="168">
        <v>0.0</v>
      </c>
      <c r="CT37" s="168">
        <v>0.0</v>
      </c>
      <c r="CU37" s="168">
        <v>0.0</v>
      </c>
      <c r="CV37" s="168">
        <v>0.0</v>
      </c>
      <c r="CW37" s="169">
        <v>0.0</v>
      </c>
      <c r="CX37" s="169">
        <v>0.0</v>
      </c>
      <c r="CY37" s="169">
        <v>0.0</v>
      </c>
      <c r="CZ37" s="169">
        <v>0.0</v>
      </c>
      <c r="DA37" s="169">
        <v>0.0</v>
      </c>
      <c r="DB37" s="169">
        <v>0.0</v>
      </c>
      <c r="DC37" s="169">
        <v>0.0</v>
      </c>
      <c r="DD37" s="169">
        <v>0.0</v>
      </c>
      <c r="DE37" s="171"/>
      <c r="DF37" s="171"/>
      <c r="DG37" s="171"/>
      <c r="DH37" s="171"/>
      <c r="DI37" s="171"/>
      <c r="DJ37" s="171"/>
      <c r="DK37" s="171"/>
      <c r="DL37" s="171"/>
      <c r="DM37" s="171"/>
      <c r="DN37" s="171"/>
      <c r="DO37" s="171"/>
      <c r="DP37" s="171"/>
      <c r="DQ37" s="171"/>
      <c r="DR37" s="171"/>
      <c r="DS37" s="171"/>
      <c r="DT37" s="171"/>
      <c r="DU37" s="171"/>
      <c r="DV37" s="171"/>
      <c r="DW37" s="171"/>
      <c r="DX37" s="171"/>
      <c r="DY37" s="171"/>
      <c r="DZ37" s="171"/>
      <c r="EA37" s="171"/>
      <c r="EB37" s="171"/>
      <c r="EC37" s="171"/>
      <c r="ED37" s="171"/>
      <c r="EE37" s="171"/>
      <c r="EF37" s="171"/>
      <c r="EG37" s="171"/>
      <c r="EH37" s="171"/>
      <c r="EI37" s="171"/>
      <c r="EJ37" s="171"/>
      <c r="EK37" s="171"/>
      <c r="EL37" s="171"/>
      <c r="EM37" s="171"/>
      <c r="EN37" s="171"/>
      <c r="EO37" s="171"/>
      <c r="EP37" s="171"/>
      <c r="EQ37" s="171"/>
      <c r="ER37" s="171"/>
      <c r="ES37" s="171"/>
      <c r="ET37" s="171"/>
      <c r="EU37" s="171"/>
      <c r="EV37" s="171"/>
      <c r="EW37" s="171"/>
      <c r="EX37" s="171"/>
      <c r="EY37" s="171"/>
      <c r="EZ37" s="171"/>
      <c r="FA37" s="171"/>
      <c r="FB37" s="171"/>
      <c r="FC37" s="171"/>
      <c r="FD37" s="171"/>
      <c r="FE37" s="171"/>
      <c r="FF37" s="171"/>
      <c r="FG37" s="171"/>
    </row>
    <row r="38">
      <c r="A38" s="155" t="s">
        <v>459</v>
      </c>
      <c r="B38" s="155" t="s">
        <v>460</v>
      </c>
      <c r="C38" s="156" t="s">
        <v>461</v>
      </c>
      <c r="D38" s="155" t="s">
        <v>462</v>
      </c>
      <c r="E38" s="155"/>
      <c r="F38" s="157"/>
      <c r="G38" s="174"/>
      <c r="H38" s="161">
        <f t="shared" si="2"/>
        <v>13</v>
      </c>
      <c r="I38" s="162">
        <v>20.0</v>
      </c>
      <c r="J38" s="161"/>
      <c r="K38" s="163"/>
      <c r="L38" s="164" t="s">
        <v>185</v>
      </c>
      <c r="M38" s="164" t="s">
        <v>135</v>
      </c>
      <c r="N38" s="175"/>
      <c r="O38" s="151"/>
      <c r="P38" s="165" t="b">
        <v>0</v>
      </c>
      <c r="Q38" s="166" t="b">
        <v>1</v>
      </c>
      <c r="R38" s="165" t="b">
        <v>0</v>
      </c>
      <c r="S38" s="165" t="b">
        <v>0</v>
      </c>
      <c r="T38" s="166" t="b">
        <v>1</v>
      </c>
      <c r="U38" s="165" t="b">
        <v>0</v>
      </c>
      <c r="V38" s="165" t="b">
        <v>0</v>
      </c>
      <c r="W38" s="165" t="b">
        <v>0</v>
      </c>
      <c r="X38" s="165" t="b">
        <v>0</v>
      </c>
      <c r="Y38" s="165" t="b">
        <v>0</v>
      </c>
      <c r="Z38" s="165" t="b">
        <v>0</v>
      </c>
      <c r="AA38" s="165" t="b">
        <v>0</v>
      </c>
      <c r="AB38" s="165" t="b">
        <v>0</v>
      </c>
      <c r="AC38" s="165" t="b">
        <v>0</v>
      </c>
      <c r="AD38" s="165" t="b">
        <v>0</v>
      </c>
      <c r="AE38" s="165" t="b">
        <v>0</v>
      </c>
      <c r="AF38" s="165" t="b">
        <v>0</v>
      </c>
      <c r="AG38" s="165" t="b">
        <v>0</v>
      </c>
      <c r="AH38" s="165" t="b">
        <v>0</v>
      </c>
      <c r="AI38" s="163"/>
      <c r="AJ38" s="168">
        <v>0.0</v>
      </c>
      <c r="AK38" s="168">
        <v>0.0</v>
      </c>
      <c r="AL38" s="168">
        <v>0.0</v>
      </c>
      <c r="AM38" s="168">
        <v>0.0</v>
      </c>
      <c r="AN38" s="168">
        <v>0.0</v>
      </c>
      <c r="AO38" s="168">
        <v>0.0</v>
      </c>
      <c r="AP38" s="168">
        <v>0.0</v>
      </c>
      <c r="AQ38" s="168">
        <v>0.0</v>
      </c>
      <c r="AR38" s="169">
        <v>0.0</v>
      </c>
      <c r="AS38" s="169">
        <v>0.0</v>
      </c>
      <c r="AT38" s="169">
        <v>0.0</v>
      </c>
      <c r="AU38" s="169">
        <v>0.0</v>
      </c>
      <c r="AV38" s="170">
        <v>1.0</v>
      </c>
      <c r="AW38" s="170">
        <v>1.0</v>
      </c>
      <c r="AX38" s="170">
        <v>1.0</v>
      </c>
      <c r="AY38" s="169">
        <v>0.0</v>
      </c>
      <c r="AZ38" s="168">
        <v>0.0</v>
      </c>
      <c r="BA38" s="168">
        <v>0.0</v>
      </c>
      <c r="BB38" s="168">
        <v>0.0</v>
      </c>
      <c r="BC38" s="168">
        <v>0.0</v>
      </c>
      <c r="BD38" s="168">
        <v>0.0</v>
      </c>
      <c r="BE38" s="167">
        <v>1.0</v>
      </c>
      <c r="BF38" s="167">
        <v>1.0</v>
      </c>
      <c r="BG38" s="168">
        <v>0.0</v>
      </c>
      <c r="BH38" s="169">
        <v>0.0</v>
      </c>
      <c r="BI38" s="169">
        <v>0.0</v>
      </c>
      <c r="BJ38" s="170">
        <v>0.0</v>
      </c>
      <c r="BK38" s="170">
        <v>1.0</v>
      </c>
      <c r="BL38" s="169">
        <v>0.0</v>
      </c>
      <c r="BM38" s="169">
        <v>0.0</v>
      </c>
      <c r="BN38" s="170">
        <v>1.0</v>
      </c>
      <c r="BO38" s="169">
        <v>0.0</v>
      </c>
      <c r="BP38" s="171"/>
      <c r="BQ38" s="169">
        <v>0.0</v>
      </c>
      <c r="BR38" s="169">
        <v>0.0</v>
      </c>
      <c r="BS38" s="169">
        <v>0.0</v>
      </c>
      <c r="BT38" s="169">
        <v>0.0</v>
      </c>
      <c r="BU38" s="170">
        <v>1.0</v>
      </c>
      <c r="BV38" s="170">
        <v>1.0</v>
      </c>
      <c r="BW38" s="169">
        <v>0.0</v>
      </c>
      <c r="BX38" s="169">
        <v>0.0</v>
      </c>
      <c r="BY38" s="168">
        <v>0.0</v>
      </c>
      <c r="BZ38" s="168">
        <v>0.0</v>
      </c>
      <c r="CA38" s="168">
        <v>0.0</v>
      </c>
      <c r="CB38" s="168">
        <v>0.0</v>
      </c>
      <c r="CC38" s="168">
        <v>0.0</v>
      </c>
      <c r="CD38" s="168">
        <v>0.0</v>
      </c>
      <c r="CE38" s="168">
        <v>0.0</v>
      </c>
      <c r="CF38" s="168">
        <v>0.0</v>
      </c>
      <c r="CG38" s="169">
        <v>0.0</v>
      </c>
      <c r="CH38" s="169">
        <v>0.0</v>
      </c>
      <c r="CI38" s="169">
        <v>0.0</v>
      </c>
      <c r="CJ38" s="169">
        <v>0.0</v>
      </c>
      <c r="CK38" s="169">
        <v>0.0</v>
      </c>
      <c r="CL38" s="170">
        <v>1.0</v>
      </c>
      <c r="CM38" s="170">
        <v>1.0</v>
      </c>
      <c r="CN38" s="169">
        <v>0.0</v>
      </c>
      <c r="CO38" s="168">
        <v>0.0</v>
      </c>
      <c r="CP38" s="168">
        <v>0.0</v>
      </c>
      <c r="CQ38" s="168">
        <v>0.0</v>
      </c>
      <c r="CR38" s="168">
        <v>0.0</v>
      </c>
      <c r="CS38" s="168">
        <v>0.0</v>
      </c>
      <c r="CT38" s="167">
        <v>1.0</v>
      </c>
      <c r="CU38" s="167">
        <v>1.0</v>
      </c>
      <c r="CV38" s="168">
        <v>0.0</v>
      </c>
      <c r="CW38" s="169">
        <v>0.0</v>
      </c>
      <c r="CX38" s="169">
        <v>0.0</v>
      </c>
      <c r="CY38" s="169">
        <v>0.0</v>
      </c>
      <c r="CZ38" s="169">
        <v>0.0</v>
      </c>
      <c r="DA38" s="169">
        <v>0.0</v>
      </c>
      <c r="DB38" s="169">
        <v>0.0</v>
      </c>
      <c r="DC38" s="169">
        <v>0.0</v>
      </c>
      <c r="DD38" s="169">
        <v>0.0</v>
      </c>
      <c r="DE38" s="171"/>
      <c r="DF38" s="171"/>
      <c r="DG38" s="171"/>
      <c r="DH38" s="171"/>
      <c r="DI38" s="171"/>
      <c r="DJ38" s="171"/>
      <c r="DK38" s="171"/>
      <c r="DL38" s="171"/>
      <c r="DM38" s="171"/>
      <c r="DN38" s="171"/>
      <c r="DO38" s="171"/>
      <c r="DP38" s="171"/>
      <c r="DQ38" s="171"/>
      <c r="DR38" s="171"/>
      <c r="DS38" s="171"/>
      <c r="DT38" s="171"/>
      <c r="DU38" s="171"/>
      <c r="DV38" s="171"/>
      <c r="DW38" s="171"/>
      <c r="DX38" s="171"/>
      <c r="DY38" s="171"/>
      <c r="DZ38" s="171"/>
      <c r="EA38" s="171"/>
      <c r="EB38" s="171"/>
      <c r="EC38" s="171"/>
      <c r="ED38" s="171"/>
      <c r="EE38" s="171"/>
      <c r="EF38" s="171"/>
      <c r="EG38" s="171"/>
      <c r="EH38" s="171"/>
      <c r="EI38" s="171"/>
      <c r="EJ38" s="171"/>
      <c r="EK38" s="171"/>
      <c r="EL38" s="171"/>
      <c r="EM38" s="171"/>
      <c r="EN38" s="171"/>
      <c r="EO38" s="171"/>
      <c r="EP38" s="171"/>
      <c r="EQ38" s="171"/>
      <c r="ER38" s="171"/>
      <c r="ES38" s="171"/>
      <c r="ET38" s="171"/>
      <c r="EU38" s="171"/>
      <c r="EV38" s="171"/>
      <c r="EW38" s="171"/>
      <c r="EX38" s="171"/>
      <c r="EY38" s="171"/>
      <c r="EZ38" s="171"/>
      <c r="FA38" s="171"/>
      <c r="FB38" s="171"/>
      <c r="FC38" s="171"/>
      <c r="FD38" s="171"/>
      <c r="FE38" s="171"/>
      <c r="FF38" s="171"/>
      <c r="FG38" s="171"/>
    </row>
    <row r="39">
      <c r="A39" s="155" t="s">
        <v>463</v>
      </c>
      <c r="B39" s="155" t="s">
        <v>464</v>
      </c>
      <c r="C39" s="156" t="s">
        <v>465</v>
      </c>
      <c r="D39" s="155" t="s">
        <v>466</v>
      </c>
      <c r="E39" s="155"/>
      <c r="F39" s="157"/>
      <c r="G39" s="174"/>
      <c r="H39" s="161">
        <f t="shared" si="2"/>
        <v>13</v>
      </c>
      <c r="I39" s="162">
        <v>20.0</v>
      </c>
      <c r="J39" s="161"/>
      <c r="K39" s="163"/>
      <c r="L39" s="164" t="s">
        <v>185</v>
      </c>
      <c r="M39" s="164"/>
      <c r="N39" s="175"/>
      <c r="O39" s="151"/>
      <c r="P39" s="165" t="b">
        <v>0</v>
      </c>
      <c r="Q39" s="165" t="b">
        <v>0</v>
      </c>
      <c r="R39" s="165" t="b">
        <v>0</v>
      </c>
      <c r="S39" s="165" t="b">
        <v>0</v>
      </c>
      <c r="T39" s="165" t="b">
        <v>0</v>
      </c>
      <c r="U39" s="165" t="b">
        <v>0</v>
      </c>
      <c r="V39" s="165" t="b">
        <v>0</v>
      </c>
      <c r="W39" s="165" t="b">
        <v>0</v>
      </c>
      <c r="X39" s="165" t="b">
        <v>0</v>
      </c>
      <c r="Y39" s="165" t="b">
        <v>0</v>
      </c>
      <c r="Z39" s="165" t="b">
        <v>0</v>
      </c>
      <c r="AA39" s="165" t="b">
        <v>0</v>
      </c>
      <c r="AB39" s="165" t="b">
        <v>0</v>
      </c>
      <c r="AC39" s="165" t="b">
        <v>0</v>
      </c>
      <c r="AD39" s="165" t="b">
        <v>0</v>
      </c>
      <c r="AE39" s="165" t="b">
        <v>0</v>
      </c>
      <c r="AF39" s="165" t="b">
        <v>0</v>
      </c>
      <c r="AG39" s="165" t="b">
        <v>0</v>
      </c>
      <c r="AH39" s="165" t="b">
        <v>0</v>
      </c>
      <c r="AI39" s="163"/>
      <c r="AJ39" s="168">
        <v>0.0</v>
      </c>
      <c r="AK39" s="168">
        <v>0.0</v>
      </c>
      <c r="AL39" s="168">
        <v>0.0</v>
      </c>
      <c r="AM39" s="168">
        <v>0.0</v>
      </c>
      <c r="AN39" s="168">
        <v>0.0</v>
      </c>
      <c r="AO39" s="168">
        <v>0.0</v>
      </c>
      <c r="AP39" s="167">
        <v>1.0</v>
      </c>
      <c r="AQ39" s="168">
        <v>0.0</v>
      </c>
      <c r="AR39" s="169">
        <v>0.0</v>
      </c>
      <c r="AS39" s="169">
        <v>0.0</v>
      </c>
      <c r="AT39" s="169">
        <v>0.0</v>
      </c>
      <c r="AU39" s="169">
        <v>0.0</v>
      </c>
      <c r="AV39" s="170">
        <v>1.0</v>
      </c>
      <c r="AW39" s="170">
        <v>1.0</v>
      </c>
      <c r="AX39" s="170">
        <v>1.0</v>
      </c>
      <c r="AY39" s="169">
        <v>0.0</v>
      </c>
      <c r="AZ39" s="168">
        <v>0.0</v>
      </c>
      <c r="BA39" s="168">
        <v>0.0</v>
      </c>
      <c r="BB39" s="168">
        <v>0.0</v>
      </c>
      <c r="BC39" s="168">
        <v>0.0</v>
      </c>
      <c r="BD39" s="168">
        <v>0.0</v>
      </c>
      <c r="BE39" s="168">
        <v>0.0</v>
      </c>
      <c r="BF39" s="167">
        <v>1.0</v>
      </c>
      <c r="BG39" s="167">
        <v>1.0</v>
      </c>
      <c r="BH39" s="169">
        <v>0.0</v>
      </c>
      <c r="BI39" s="169">
        <v>0.0</v>
      </c>
      <c r="BJ39" s="169">
        <v>0.0</v>
      </c>
      <c r="BK39" s="169">
        <v>0.0</v>
      </c>
      <c r="BL39" s="169">
        <v>0.0</v>
      </c>
      <c r="BM39" s="169">
        <v>0.0</v>
      </c>
      <c r="BN39" s="170">
        <v>1.0</v>
      </c>
      <c r="BO39" s="169">
        <v>0.0</v>
      </c>
      <c r="BP39" s="171"/>
      <c r="BQ39" s="169">
        <v>0.0</v>
      </c>
      <c r="BR39" s="169">
        <v>0.0</v>
      </c>
      <c r="BS39" s="169">
        <v>0.0</v>
      </c>
      <c r="BT39" s="169">
        <v>0.0</v>
      </c>
      <c r="BU39" s="170">
        <v>1.0</v>
      </c>
      <c r="BV39" s="170">
        <v>1.0</v>
      </c>
      <c r="BW39" s="169">
        <v>0.0</v>
      </c>
      <c r="BX39" s="169">
        <v>0.0</v>
      </c>
      <c r="BY39" s="168">
        <v>0.0</v>
      </c>
      <c r="BZ39" s="168">
        <v>0.0</v>
      </c>
      <c r="CA39" s="168">
        <v>0.0</v>
      </c>
      <c r="CB39" s="168">
        <v>0.0</v>
      </c>
      <c r="CC39" s="168">
        <v>0.0</v>
      </c>
      <c r="CD39" s="168">
        <v>0.0</v>
      </c>
      <c r="CE39" s="168">
        <v>0.0</v>
      </c>
      <c r="CF39" s="168">
        <v>0.0</v>
      </c>
      <c r="CG39" s="169">
        <v>0.0</v>
      </c>
      <c r="CH39" s="169">
        <v>0.0</v>
      </c>
      <c r="CI39" s="169">
        <v>0.0</v>
      </c>
      <c r="CJ39" s="169">
        <v>0.0</v>
      </c>
      <c r="CK39" s="169">
        <v>0.0</v>
      </c>
      <c r="CL39" s="170">
        <v>1.0</v>
      </c>
      <c r="CM39" s="170">
        <v>1.0</v>
      </c>
      <c r="CN39" s="169">
        <v>0.0</v>
      </c>
      <c r="CO39" s="168">
        <v>0.0</v>
      </c>
      <c r="CP39" s="168">
        <v>0.0</v>
      </c>
      <c r="CQ39" s="168">
        <v>0.0</v>
      </c>
      <c r="CR39" s="168">
        <v>0.0</v>
      </c>
      <c r="CS39" s="168">
        <v>0.0</v>
      </c>
      <c r="CT39" s="167">
        <v>1.0</v>
      </c>
      <c r="CU39" s="167">
        <v>1.0</v>
      </c>
      <c r="CV39" s="168">
        <v>0.0</v>
      </c>
      <c r="CW39" s="169">
        <v>0.0</v>
      </c>
      <c r="CX39" s="169">
        <v>0.0</v>
      </c>
      <c r="CY39" s="169">
        <v>0.0</v>
      </c>
      <c r="CZ39" s="169">
        <v>0.0</v>
      </c>
      <c r="DA39" s="169">
        <v>0.0</v>
      </c>
      <c r="DB39" s="169">
        <v>0.0</v>
      </c>
      <c r="DC39" s="169">
        <v>0.0</v>
      </c>
      <c r="DD39" s="169">
        <v>0.0</v>
      </c>
      <c r="DE39" s="171"/>
      <c r="DF39" s="171"/>
      <c r="DG39" s="171"/>
      <c r="DH39" s="171"/>
      <c r="DI39" s="171"/>
      <c r="DJ39" s="171"/>
      <c r="DK39" s="171"/>
      <c r="DL39" s="171"/>
      <c r="DM39" s="171"/>
      <c r="DN39" s="171"/>
      <c r="DO39" s="171"/>
      <c r="DP39" s="171"/>
      <c r="DQ39" s="171"/>
      <c r="DR39" s="171"/>
      <c r="DS39" s="171"/>
      <c r="DT39" s="171"/>
      <c r="DU39" s="171"/>
      <c r="DV39" s="171"/>
      <c r="DW39" s="171"/>
      <c r="DX39" s="171"/>
      <c r="DY39" s="171"/>
      <c r="DZ39" s="171"/>
      <c r="EA39" s="171"/>
      <c r="EB39" s="171"/>
      <c r="EC39" s="171"/>
      <c r="ED39" s="171"/>
      <c r="EE39" s="171"/>
      <c r="EF39" s="171"/>
      <c r="EG39" s="171"/>
      <c r="EH39" s="171"/>
      <c r="EI39" s="171"/>
      <c r="EJ39" s="171"/>
      <c r="EK39" s="171"/>
      <c r="EL39" s="171"/>
      <c r="EM39" s="171"/>
      <c r="EN39" s="171"/>
      <c r="EO39" s="171"/>
      <c r="EP39" s="171"/>
      <c r="EQ39" s="171"/>
      <c r="ER39" s="171"/>
      <c r="ES39" s="171"/>
      <c r="ET39" s="171"/>
      <c r="EU39" s="171"/>
      <c r="EV39" s="171"/>
      <c r="EW39" s="171"/>
      <c r="EX39" s="171"/>
      <c r="EY39" s="171"/>
      <c r="EZ39" s="171"/>
      <c r="FA39" s="171"/>
      <c r="FB39" s="171"/>
      <c r="FC39" s="171"/>
      <c r="FD39" s="171"/>
      <c r="FE39" s="171"/>
      <c r="FF39" s="171"/>
      <c r="FG39" s="171"/>
    </row>
    <row r="40">
      <c r="A40" s="155" t="s">
        <v>467</v>
      </c>
      <c r="B40" s="155" t="s">
        <v>468</v>
      </c>
      <c r="C40" s="156" t="s">
        <v>469</v>
      </c>
      <c r="D40" s="155" t="s">
        <v>470</v>
      </c>
      <c r="E40" s="155"/>
      <c r="F40" s="157"/>
      <c r="G40" s="160"/>
      <c r="H40" s="161">
        <f t="shared" si="2"/>
        <v>13</v>
      </c>
      <c r="I40" s="162">
        <v>20.0</v>
      </c>
      <c r="J40" s="161"/>
      <c r="K40" s="163"/>
      <c r="L40" s="164" t="s">
        <v>185</v>
      </c>
      <c r="M40" s="164"/>
      <c r="N40" s="164"/>
      <c r="O40" s="151"/>
      <c r="P40" s="165" t="b">
        <v>0</v>
      </c>
      <c r="Q40" s="165" t="b">
        <v>0</v>
      </c>
      <c r="R40" s="165" t="b">
        <v>0</v>
      </c>
      <c r="S40" s="165" t="b">
        <v>0</v>
      </c>
      <c r="T40" s="165" t="b">
        <v>0</v>
      </c>
      <c r="U40" s="165" t="b">
        <v>0</v>
      </c>
      <c r="V40" s="165" t="b">
        <v>0</v>
      </c>
      <c r="W40" s="165" t="b">
        <v>0</v>
      </c>
      <c r="X40" s="165" t="b">
        <v>0</v>
      </c>
      <c r="Y40" s="165" t="b">
        <v>0</v>
      </c>
      <c r="Z40" s="165" t="b">
        <v>0</v>
      </c>
      <c r="AA40" s="165" t="b">
        <v>0</v>
      </c>
      <c r="AB40" s="166" t="b">
        <v>1</v>
      </c>
      <c r="AC40" s="165" t="b">
        <v>0</v>
      </c>
      <c r="AD40" s="165" t="b">
        <v>0</v>
      </c>
      <c r="AE40" s="165" t="b">
        <v>0</v>
      </c>
      <c r="AF40" s="165" t="b">
        <v>0</v>
      </c>
      <c r="AG40" s="165" t="b">
        <v>0</v>
      </c>
      <c r="AH40" s="166" t="b">
        <v>1</v>
      </c>
      <c r="AI40" s="163"/>
      <c r="AJ40" s="168">
        <v>0.0</v>
      </c>
      <c r="AK40" s="168">
        <v>0.0</v>
      </c>
      <c r="AL40" s="167">
        <v>1.0</v>
      </c>
      <c r="AM40" s="167">
        <v>1.0</v>
      </c>
      <c r="AN40" s="168">
        <v>0.0</v>
      </c>
      <c r="AO40" s="168">
        <v>0.0</v>
      </c>
      <c r="AP40" s="168">
        <v>0.0</v>
      </c>
      <c r="AQ40" s="168">
        <v>0.0</v>
      </c>
      <c r="AR40" s="169">
        <v>0.0</v>
      </c>
      <c r="AS40" s="169">
        <v>0.0</v>
      </c>
      <c r="AT40" s="170">
        <v>0.0</v>
      </c>
      <c r="AU40" s="170">
        <v>0.0</v>
      </c>
      <c r="AV40" s="169">
        <v>0.0</v>
      </c>
      <c r="AW40" s="169">
        <v>0.0</v>
      </c>
      <c r="AX40" s="169">
        <v>0.0</v>
      </c>
      <c r="AY40" s="169">
        <v>0.0</v>
      </c>
      <c r="AZ40" s="168">
        <v>0.0</v>
      </c>
      <c r="BA40" s="168">
        <v>0.0</v>
      </c>
      <c r="BB40" s="167">
        <v>1.0</v>
      </c>
      <c r="BC40" s="167">
        <v>1.0</v>
      </c>
      <c r="BD40" s="167">
        <v>1.0</v>
      </c>
      <c r="BE40" s="168">
        <v>0.0</v>
      </c>
      <c r="BF40" s="168">
        <v>0.0</v>
      </c>
      <c r="BG40" s="168">
        <v>0.0</v>
      </c>
      <c r="BH40" s="169">
        <v>0.0</v>
      </c>
      <c r="BI40" s="169">
        <v>0.0</v>
      </c>
      <c r="BJ40" s="169">
        <v>0.0</v>
      </c>
      <c r="BK40" s="169">
        <v>0.0</v>
      </c>
      <c r="BL40" s="169">
        <v>0.0</v>
      </c>
      <c r="BM40" s="170">
        <v>1.0</v>
      </c>
      <c r="BN40" s="170">
        <v>1.0</v>
      </c>
      <c r="BO40" s="169">
        <v>0.0</v>
      </c>
      <c r="BP40" s="171"/>
      <c r="BQ40" s="169">
        <v>0.0</v>
      </c>
      <c r="BR40" s="169">
        <v>0.0</v>
      </c>
      <c r="BS40" s="169">
        <v>0.0</v>
      </c>
      <c r="BT40" s="170">
        <v>1.0</v>
      </c>
      <c r="BU40" s="170">
        <v>1.0</v>
      </c>
      <c r="BV40" s="169">
        <v>0.0</v>
      </c>
      <c r="BW40" s="169">
        <v>0.0</v>
      </c>
      <c r="BX40" s="169">
        <v>0.0</v>
      </c>
      <c r="BY40" s="168">
        <v>0.0</v>
      </c>
      <c r="BZ40" s="168">
        <v>0.0</v>
      </c>
      <c r="CA40" s="167">
        <v>1.0</v>
      </c>
      <c r="CB40" s="167">
        <v>1.0</v>
      </c>
      <c r="CC40" s="168">
        <v>0.0</v>
      </c>
      <c r="CD40" s="168">
        <v>0.0</v>
      </c>
      <c r="CE40" s="168">
        <v>0.0</v>
      </c>
      <c r="CF40" s="168">
        <v>0.0</v>
      </c>
      <c r="CG40" s="169">
        <v>0.0</v>
      </c>
      <c r="CH40" s="169">
        <v>0.0</v>
      </c>
      <c r="CI40" s="169">
        <v>0.0</v>
      </c>
      <c r="CJ40" s="169">
        <v>0.0</v>
      </c>
      <c r="CK40" s="169">
        <v>0.0</v>
      </c>
      <c r="CL40" s="169">
        <v>0.0</v>
      </c>
      <c r="CM40" s="169">
        <v>0.0</v>
      </c>
      <c r="CN40" s="169">
        <v>0.0</v>
      </c>
      <c r="CO40" s="168">
        <v>0.0</v>
      </c>
      <c r="CP40" s="168">
        <v>0.0</v>
      </c>
      <c r="CQ40" s="168">
        <v>0.0</v>
      </c>
      <c r="CR40" s="168">
        <v>0.0</v>
      </c>
      <c r="CS40" s="168">
        <v>0.0</v>
      </c>
      <c r="CT40" s="168">
        <v>0.0</v>
      </c>
      <c r="CU40" s="168">
        <v>0.0</v>
      </c>
      <c r="CV40" s="168">
        <v>0.0</v>
      </c>
      <c r="CW40" s="169">
        <v>0.0</v>
      </c>
      <c r="CX40" s="169">
        <v>0.0</v>
      </c>
      <c r="CY40" s="169">
        <v>0.0</v>
      </c>
      <c r="CZ40" s="169">
        <v>0.0</v>
      </c>
      <c r="DA40" s="169">
        <v>0.0</v>
      </c>
      <c r="DB40" s="170">
        <v>1.0</v>
      </c>
      <c r="DC40" s="170">
        <v>1.0</v>
      </c>
      <c r="DD40" s="169">
        <v>0.0</v>
      </c>
      <c r="DE40" s="171"/>
      <c r="DF40" s="171"/>
      <c r="DG40" s="171"/>
      <c r="DH40" s="171"/>
      <c r="DI40" s="171"/>
      <c r="DJ40" s="171"/>
      <c r="DK40" s="171"/>
      <c r="DL40" s="171"/>
      <c r="DM40" s="171"/>
      <c r="DN40" s="171"/>
      <c r="DO40" s="171"/>
      <c r="DP40" s="171"/>
      <c r="DQ40" s="171"/>
      <c r="DR40" s="171"/>
      <c r="DS40" s="171"/>
      <c r="DT40" s="171"/>
      <c r="DU40" s="171"/>
      <c r="DV40" s="171"/>
      <c r="DW40" s="171"/>
      <c r="DX40" s="171"/>
      <c r="DY40" s="171"/>
      <c r="DZ40" s="171"/>
      <c r="EA40" s="171"/>
      <c r="EB40" s="171"/>
      <c r="EC40" s="171"/>
      <c r="ED40" s="171"/>
      <c r="EE40" s="171"/>
      <c r="EF40" s="171"/>
      <c r="EG40" s="171"/>
      <c r="EH40" s="171"/>
      <c r="EI40" s="171"/>
      <c r="EJ40" s="171"/>
      <c r="EK40" s="171"/>
      <c r="EL40" s="171"/>
      <c r="EM40" s="171"/>
      <c r="EN40" s="171"/>
      <c r="EO40" s="171"/>
      <c r="EP40" s="171"/>
      <c r="EQ40" s="171"/>
      <c r="ER40" s="171"/>
      <c r="ES40" s="171"/>
      <c r="ET40" s="171"/>
      <c r="EU40" s="171"/>
      <c r="EV40" s="171"/>
      <c r="EW40" s="171"/>
      <c r="EX40" s="171"/>
      <c r="EY40" s="171"/>
      <c r="EZ40" s="171"/>
      <c r="FA40" s="171"/>
      <c r="FB40" s="171"/>
      <c r="FC40" s="171"/>
      <c r="FD40" s="171"/>
      <c r="FE40" s="171"/>
      <c r="FF40" s="171"/>
      <c r="FG40" s="171"/>
    </row>
    <row r="41">
      <c r="A41" s="155" t="s">
        <v>336</v>
      </c>
      <c r="B41" s="155" t="s">
        <v>337</v>
      </c>
      <c r="C41" s="156" t="s">
        <v>338</v>
      </c>
      <c r="D41" s="155" t="s">
        <v>339</v>
      </c>
      <c r="E41" s="155"/>
      <c r="F41" s="157"/>
      <c r="G41" s="160"/>
      <c r="H41" s="161">
        <f t="shared" si="2"/>
        <v>13</v>
      </c>
      <c r="I41" s="162">
        <v>20.0</v>
      </c>
      <c r="J41" s="161"/>
      <c r="K41" s="163"/>
      <c r="L41" s="164" t="s">
        <v>141</v>
      </c>
      <c r="M41" s="164"/>
      <c r="N41" s="175"/>
      <c r="O41" s="151"/>
      <c r="P41" s="165" t="b">
        <v>0</v>
      </c>
      <c r="Q41" s="165" t="b">
        <v>0</v>
      </c>
      <c r="R41" s="165" t="b">
        <v>0</v>
      </c>
      <c r="S41" s="165" t="b">
        <v>0</v>
      </c>
      <c r="T41" s="165" t="b">
        <v>0</v>
      </c>
      <c r="U41" s="165" t="b">
        <v>0</v>
      </c>
      <c r="V41" s="165" t="b">
        <v>0</v>
      </c>
      <c r="W41" s="165" t="b">
        <v>0</v>
      </c>
      <c r="X41" s="166" t="b">
        <v>1</v>
      </c>
      <c r="Y41" s="165" t="b">
        <v>0</v>
      </c>
      <c r="Z41" s="165" t="b">
        <v>0</v>
      </c>
      <c r="AA41" s="165" t="b">
        <v>0</v>
      </c>
      <c r="AB41" s="165" t="b">
        <v>0</v>
      </c>
      <c r="AC41" s="165" t="b">
        <v>0</v>
      </c>
      <c r="AD41" s="165" t="b">
        <v>0</v>
      </c>
      <c r="AE41" s="165" t="b">
        <v>0</v>
      </c>
      <c r="AF41" s="165" t="b">
        <v>0</v>
      </c>
      <c r="AG41" s="165" t="b">
        <v>0</v>
      </c>
      <c r="AH41" s="165" t="b">
        <v>0</v>
      </c>
      <c r="AI41" s="163"/>
      <c r="AJ41" s="168">
        <v>0.0</v>
      </c>
      <c r="AK41" s="168">
        <v>0.0</v>
      </c>
      <c r="AL41" s="168">
        <v>0.0</v>
      </c>
      <c r="AM41" s="168">
        <v>0.0</v>
      </c>
      <c r="AN41" s="168">
        <v>0.0</v>
      </c>
      <c r="AO41" s="168">
        <v>0.0</v>
      </c>
      <c r="AP41" s="168">
        <v>0.0</v>
      </c>
      <c r="AQ41" s="168">
        <v>0.0</v>
      </c>
      <c r="AR41" s="169">
        <v>0.0</v>
      </c>
      <c r="AS41" s="169">
        <v>0.0</v>
      </c>
      <c r="AT41" s="169">
        <v>0.0</v>
      </c>
      <c r="AU41" s="169">
        <v>0.0</v>
      </c>
      <c r="AV41" s="169">
        <v>0.0</v>
      </c>
      <c r="AW41" s="170">
        <v>1.0</v>
      </c>
      <c r="AX41" s="170">
        <v>1.0</v>
      </c>
      <c r="AY41" s="169">
        <v>0.0</v>
      </c>
      <c r="AZ41" s="168">
        <v>0.0</v>
      </c>
      <c r="BA41" s="168">
        <v>0.0</v>
      </c>
      <c r="BB41" s="168">
        <v>0.0</v>
      </c>
      <c r="BC41" s="168">
        <v>0.0</v>
      </c>
      <c r="BD41" s="168">
        <v>0.0</v>
      </c>
      <c r="BE41" s="168">
        <v>0.0</v>
      </c>
      <c r="BF41" s="167">
        <v>1.0</v>
      </c>
      <c r="BG41" s="168">
        <v>0.0</v>
      </c>
      <c r="BH41" s="169">
        <v>0.0</v>
      </c>
      <c r="BI41" s="169">
        <v>0.0</v>
      </c>
      <c r="BJ41" s="170">
        <v>1.0</v>
      </c>
      <c r="BK41" s="170">
        <v>1.0</v>
      </c>
      <c r="BL41" s="170">
        <v>1.0</v>
      </c>
      <c r="BM41" s="170">
        <v>1.0</v>
      </c>
      <c r="BN41" s="169">
        <v>0.0</v>
      </c>
      <c r="BO41" s="169">
        <v>0.0</v>
      </c>
      <c r="BP41" s="171"/>
      <c r="BQ41" s="169">
        <v>0.0</v>
      </c>
      <c r="BR41" s="169">
        <v>0.0</v>
      </c>
      <c r="BS41" s="169">
        <v>0.0</v>
      </c>
      <c r="BT41" s="169">
        <v>0.0</v>
      </c>
      <c r="BU41" s="169">
        <v>0.0</v>
      </c>
      <c r="BV41" s="169">
        <v>0.0</v>
      </c>
      <c r="BW41" s="169">
        <v>0.0</v>
      </c>
      <c r="BX41" s="169">
        <v>0.0</v>
      </c>
      <c r="BY41" s="168">
        <v>0.0</v>
      </c>
      <c r="BZ41" s="168">
        <v>0.0</v>
      </c>
      <c r="CA41" s="168">
        <v>0.0</v>
      </c>
      <c r="CB41" s="168">
        <v>0.0</v>
      </c>
      <c r="CC41" s="168">
        <v>0.0</v>
      </c>
      <c r="CD41" s="168">
        <v>0.0</v>
      </c>
      <c r="CE41" s="168">
        <v>0.0</v>
      </c>
      <c r="CF41" s="168">
        <v>0.0</v>
      </c>
      <c r="CG41" s="169">
        <v>0.0</v>
      </c>
      <c r="CH41" s="169">
        <v>0.0</v>
      </c>
      <c r="CI41" s="169">
        <v>0.0</v>
      </c>
      <c r="CJ41" s="169">
        <v>0.0</v>
      </c>
      <c r="CK41" s="169">
        <v>0.0</v>
      </c>
      <c r="CL41" s="170">
        <v>1.0</v>
      </c>
      <c r="CM41" s="170">
        <v>1.0</v>
      </c>
      <c r="CN41" s="169">
        <v>0.0</v>
      </c>
      <c r="CO41" s="168">
        <v>0.0</v>
      </c>
      <c r="CP41" s="168">
        <v>0.0</v>
      </c>
      <c r="CQ41" s="168">
        <v>0.0</v>
      </c>
      <c r="CR41" s="168">
        <v>0.0</v>
      </c>
      <c r="CS41" s="168">
        <v>0.0</v>
      </c>
      <c r="CT41" s="168">
        <v>0.0</v>
      </c>
      <c r="CU41" s="168">
        <v>0.0</v>
      </c>
      <c r="CV41" s="168">
        <v>0.0</v>
      </c>
      <c r="CW41" s="169">
        <v>0.0</v>
      </c>
      <c r="CX41" s="169">
        <v>0.0</v>
      </c>
      <c r="CY41" s="170">
        <v>1.0</v>
      </c>
      <c r="CZ41" s="170">
        <v>1.0</v>
      </c>
      <c r="DA41" s="170">
        <v>1.0</v>
      </c>
      <c r="DB41" s="170">
        <v>1.0</v>
      </c>
      <c r="DC41" s="169">
        <v>0.0</v>
      </c>
      <c r="DD41" s="169">
        <v>0.0</v>
      </c>
      <c r="DE41" s="171"/>
      <c r="DF41" s="171"/>
      <c r="DG41" s="171"/>
      <c r="DH41" s="171"/>
      <c r="DI41" s="171"/>
      <c r="DJ41" s="171"/>
      <c r="DK41" s="171"/>
      <c r="DL41" s="171"/>
      <c r="DM41" s="171"/>
      <c r="DN41" s="171"/>
      <c r="DO41" s="171"/>
      <c r="DP41" s="171"/>
      <c r="DQ41" s="171"/>
      <c r="DR41" s="171"/>
      <c r="DS41" s="171"/>
      <c r="DT41" s="171"/>
      <c r="DU41" s="171"/>
      <c r="DV41" s="171"/>
      <c r="DW41" s="171"/>
      <c r="DX41" s="171"/>
      <c r="DY41" s="171"/>
      <c r="DZ41" s="171"/>
      <c r="EA41" s="171"/>
      <c r="EB41" s="171"/>
      <c r="EC41" s="171"/>
      <c r="ED41" s="171"/>
      <c r="EE41" s="171"/>
      <c r="EF41" s="171"/>
      <c r="EG41" s="171"/>
      <c r="EH41" s="171"/>
      <c r="EI41" s="171"/>
      <c r="EJ41" s="171"/>
      <c r="EK41" s="171"/>
      <c r="EL41" s="171"/>
      <c r="EM41" s="171"/>
      <c r="EN41" s="171"/>
      <c r="EO41" s="171"/>
      <c r="EP41" s="171"/>
      <c r="EQ41" s="171"/>
      <c r="ER41" s="171"/>
      <c r="ES41" s="171"/>
      <c r="ET41" s="171"/>
      <c r="EU41" s="171"/>
      <c r="EV41" s="171"/>
      <c r="EW41" s="171"/>
      <c r="EX41" s="171"/>
      <c r="EY41" s="171"/>
      <c r="EZ41" s="171"/>
      <c r="FA41" s="171"/>
      <c r="FB41" s="171"/>
      <c r="FC41" s="171"/>
      <c r="FD41" s="171"/>
      <c r="FE41" s="171"/>
      <c r="FF41" s="171"/>
      <c r="FG41" s="171"/>
    </row>
    <row r="42">
      <c r="A42" s="155" t="s">
        <v>471</v>
      </c>
      <c r="B42" s="155" t="s">
        <v>472</v>
      </c>
      <c r="C42" s="156" t="s">
        <v>473</v>
      </c>
      <c r="D42" s="155" t="s">
        <v>474</v>
      </c>
      <c r="E42" s="155" t="s">
        <v>132</v>
      </c>
      <c r="F42" s="157"/>
      <c r="G42" s="174"/>
      <c r="H42" s="161">
        <f t="shared" si="2"/>
        <v>13</v>
      </c>
      <c r="I42" s="162">
        <v>20.0</v>
      </c>
      <c r="J42" s="161"/>
      <c r="K42" s="163"/>
      <c r="L42" s="164" t="s">
        <v>135</v>
      </c>
      <c r="M42" s="164"/>
      <c r="N42" s="175"/>
      <c r="O42" s="151"/>
      <c r="P42" s="165" t="b">
        <v>0</v>
      </c>
      <c r="Q42" s="166" t="b">
        <v>1</v>
      </c>
      <c r="R42" s="166" t="b">
        <v>1</v>
      </c>
      <c r="S42" s="165" t="b">
        <v>0</v>
      </c>
      <c r="T42" s="165" t="b">
        <v>0</v>
      </c>
      <c r="U42" s="165" t="b">
        <v>0</v>
      </c>
      <c r="V42" s="165" t="b">
        <v>0</v>
      </c>
      <c r="W42" s="165" t="b">
        <v>0</v>
      </c>
      <c r="X42" s="165" t="b">
        <v>0</v>
      </c>
      <c r="Y42" s="165" t="b">
        <v>0</v>
      </c>
      <c r="Z42" s="166" t="b">
        <v>1</v>
      </c>
      <c r="AA42" s="165" t="b">
        <v>0</v>
      </c>
      <c r="AB42" s="166" t="b">
        <v>1</v>
      </c>
      <c r="AC42" s="165" t="b">
        <v>0</v>
      </c>
      <c r="AD42" s="165" t="b">
        <v>0</v>
      </c>
      <c r="AE42" s="165" t="b">
        <v>0</v>
      </c>
      <c r="AF42" s="165" t="b">
        <v>0</v>
      </c>
      <c r="AG42" s="165" t="b">
        <v>0</v>
      </c>
      <c r="AH42" s="165" t="b">
        <v>0</v>
      </c>
      <c r="AI42" s="163"/>
      <c r="AJ42" s="168">
        <v>0.0</v>
      </c>
      <c r="AK42" s="168">
        <v>0.0</v>
      </c>
      <c r="AL42" s="168">
        <v>0.0</v>
      </c>
      <c r="AM42" s="167">
        <v>1.0</v>
      </c>
      <c r="AN42" s="167">
        <v>1.0</v>
      </c>
      <c r="AO42" s="167">
        <v>1.0</v>
      </c>
      <c r="AP42" s="168">
        <v>0.0</v>
      </c>
      <c r="AQ42" s="168">
        <v>0.0</v>
      </c>
      <c r="AR42" s="169">
        <v>0.0</v>
      </c>
      <c r="AS42" s="169">
        <v>0.0</v>
      </c>
      <c r="AT42" s="169">
        <v>0.0</v>
      </c>
      <c r="AU42" s="169">
        <v>0.0</v>
      </c>
      <c r="AV42" s="169">
        <v>0.0</v>
      </c>
      <c r="AW42" s="170">
        <v>0.0</v>
      </c>
      <c r="AX42" s="170">
        <v>1.0</v>
      </c>
      <c r="AY42" s="170">
        <v>1.0</v>
      </c>
      <c r="AZ42" s="167">
        <v>0.0</v>
      </c>
      <c r="BA42" s="168">
        <v>0.0</v>
      </c>
      <c r="BB42" s="168">
        <v>0.0</v>
      </c>
      <c r="BC42" s="168">
        <v>0.0</v>
      </c>
      <c r="BD42" s="167">
        <v>1.0</v>
      </c>
      <c r="BE42" s="167">
        <v>1.0</v>
      </c>
      <c r="BF42" s="167">
        <v>1.0</v>
      </c>
      <c r="BG42" s="168">
        <v>0.0</v>
      </c>
      <c r="BH42" s="169">
        <v>0.0</v>
      </c>
      <c r="BI42" s="169">
        <v>0.0</v>
      </c>
      <c r="BJ42" s="169">
        <v>0.0</v>
      </c>
      <c r="BK42" s="169">
        <v>0.0</v>
      </c>
      <c r="BL42" s="169">
        <v>0.0</v>
      </c>
      <c r="BM42" s="169">
        <v>0.0</v>
      </c>
      <c r="BN42" s="169">
        <v>0.0</v>
      </c>
      <c r="BO42" s="169">
        <v>0.0</v>
      </c>
      <c r="BP42" s="171"/>
      <c r="BQ42" s="169">
        <v>0.0</v>
      </c>
      <c r="BR42" s="169">
        <v>0.0</v>
      </c>
      <c r="BS42" s="169">
        <v>0.0</v>
      </c>
      <c r="BT42" s="170">
        <v>1.0</v>
      </c>
      <c r="BU42" s="170">
        <v>1.0</v>
      </c>
      <c r="BV42" s="170">
        <v>1.0</v>
      </c>
      <c r="BW42" s="169">
        <v>0.0</v>
      </c>
      <c r="BX42" s="169">
        <v>0.0</v>
      </c>
      <c r="BY42" s="168">
        <v>0.0</v>
      </c>
      <c r="BZ42" s="168">
        <v>0.0</v>
      </c>
      <c r="CA42" s="168">
        <v>0.0</v>
      </c>
      <c r="CB42" s="168">
        <v>0.0</v>
      </c>
      <c r="CC42" s="168">
        <v>0.0</v>
      </c>
      <c r="CD42" s="168">
        <v>0.0</v>
      </c>
      <c r="CE42" s="167">
        <v>1.0</v>
      </c>
      <c r="CF42" s="167">
        <v>1.0</v>
      </c>
      <c r="CG42" s="169">
        <v>0.0</v>
      </c>
      <c r="CH42" s="169">
        <v>0.0</v>
      </c>
      <c r="CI42" s="169">
        <v>0.0</v>
      </c>
      <c r="CJ42" s="169">
        <v>0.0</v>
      </c>
      <c r="CK42" s="169">
        <v>0.0</v>
      </c>
      <c r="CL42" s="169">
        <v>0.0</v>
      </c>
      <c r="CM42" s="169">
        <v>0.0</v>
      </c>
      <c r="CN42" s="169">
        <v>0.0</v>
      </c>
      <c r="CO42" s="168">
        <v>0.0</v>
      </c>
      <c r="CP42" s="168">
        <v>0.0</v>
      </c>
      <c r="CQ42" s="168">
        <v>0.0</v>
      </c>
      <c r="CR42" s="168">
        <v>0.0</v>
      </c>
      <c r="CS42" s="168">
        <v>0.0</v>
      </c>
      <c r="CT42" s="168">
        <v>0.0</v>
      </c>
      <c r="CU42" s="168">
        <v>0.0</v>
      </c>
      <c r="CV42" s="168">
        <v>0.0</v>
      </c>
      <c r="CW42" s="169">
        <v>0.0</v>
      </c>
      <c r="CX42" s="169">
        <v>0.0</v>
      </c>
      <c r="CY42" s="169">
        <v>0.0</v>
      </c>
      <c r="CZ42" s="169">
        <v>0.0</v>
      </c>
      <c r="DA42" s="169">
        <v>0.0</v>
      </c>
      <c r="DB42" s="169">
        <v>0.0</v>
      </c>
      <c r="DC42" s="169">
        <v>0.0</v>
      </c>
      <c r="DD42" s="169">
        <v>0.0</v>
      </c>
      <c r="DE42" s="171"/>
      <c r="DF42" s="171"/>
      <c r="DG42" s="171"/>
      <c r="DH42" s="171"/>
      <c r="DI42" s="171"/>
      <c r="DJ42" s="171"/>
      <c r="DK42" s="171"/>
      <c r="DL42" s="171"/>
      <c r="DM42" s="171"/>
      <c r="DN42" s="171"/>
      <c r="DO42" s="171"/>
      <c r="DP42" s="171"/>
      <c r="DQ42" s="171"/>
      <c r="DR42" s="171"/>
      <c r="DS42" s="171"/>
      <c r="DT42" s="171"/>
      <c r="DU42" s="171"/>
      <c r="DV42" s="171"/>
      <c r="DW42" s="171"/>
      <c r="DX42" s="171"/>
      <c r="DY42" s="171"/>
      <c r="DZ42" s="171"/>
      <c r="EA42" s="171"/>
      <c r="EB42" s="171"/>
      <c r="EC42" s="171"/>
      <c r="ED42" s="171"/>
      <c r="EE42" s="171"/>
      <c r="EF42" s="171"/>
      <c r="EG42" s="171"/>
      <c r="EH42" s="171"/>
      <c r="EI42" s="171"/>
      <c r="EJ42" s="171"/>
      <c r="EK42" s="171"/>
      <c r="EL42" s="171"/>
      <c r="EM42" s="171"/>
      <c r="EN42" s="171"/>
      <c r="EO42" s="171"/>
      <c r="EP42" s="171"/>
      <c r="EQ42" s="171"/>
      <c r="ER42" s="171"/>
      <c r="ES42" s="171"/>
      <c r="ET42" s="171"/>
      <c r="EU42" s="171"/>
      <c r="EV42" s="171"/>
      <c r="EW42" s="171"/>
      <c r="EX42" s="171"/>
      <c r="EY42" s="171"/>
      <c r="EZ42" s="171"/>
      <c r="FA42" s="171"/>
      <c r="FB42" s="171"/>
      <c r="FC42" s="171"/>
      <c r="FD42" s="171"/>
      <c r="FE42" s="171"/>
      <c r="FF42" s="171"/>
      <c r="FG42" s="171"/>
    </row>
    <row r="43">
      <c r="A43" s="155" t="s">
        <v>340</v>
      </c>
      <c r="B43" s="155"/>
      <c r="C43" s="156" t="s">
        <v>341</v>
      </c>
      <c r="D43" s="155"/>
      <c r="E43" s="155" t="s">
        <v>132</v>
      </c>
      <c r="F43" s="157"/>
      <c r="G43" s="174"/>
      <c r="H43" s="161">
        <f t="shared" si="2"/>
        <v>12</v>
      </c>
      <c r="I43" s="162">
        <v>20.0</v>
      </c>
      <c r="J43" s="161"/>
      <c r="K43" s="163"/>
      <c r="L43" s="164" t="s">
        <v>249</v>
      </c>
      <c r="M43" s="164"/>
      <c r="N43" s="175"/>
      <c r="O43" s="151"/>
      <c r="P43" s="165" t="b">
        <v>0</v>
      </c>
      <c r="Q43" s="165" t="b">
        <v>0</v>
      </c>
      <c r="R43" s="165" t="b">
        <v>0</v>
      </c>
      <c r="S43" s="165" t="b">
        <v>0</v>
      </c>
      <c r="T43" s="165" t="b">
        <v>0</v>
      </c>
      <c r="U43" s="165" t="b">
        <v>0</v>
      </c>
      <c r="V43" s="165" t="b">
        <v>0</v>
      </c>
      <c r="W43" s="165" t="b">
        <v>0</v>
      </c>
      <c r="X43" s="165" t="b">
        <v>0</v>
      </c>
      <c r="Y43" s="165" t="b">
        <v>0</v>
      </c>
      <c r="Z43" s="165" t="b">
        <v>0</v>
      </c>
      <c r="AA43" s="166" t="b">
        <v>1</v>
      </c>
      <c r="AB43" s="165" t="b">
        <v>0</v>
      </c>
      <c r="AC43" s="165" t="b">
        <v>0</v>
      </c>
      <c r="AD43" s="165" t="b">
        <v>0</v>
      </c>
      <c r="AE43" s="165" t="b">
        <v>0</v>
      </c>
      <c r="AF43" s="165" t="b">
        <v>0</v>
      </c>
      <c r="AG43" s="165" t="b">
        <v>0</v>
      </c>
      <c r="AH43" s="165" t="b">
        <v>0</v>
      </c>
      <c r="AI43" s="163"/>
      <c r="AJ43" s="168">
        <v>0.0</v>
      </c>
      <c r="AK43" s="168">
        <v>0.0</v>
      </c>
      <c r="AL43" s="168">
        <v>0.0</v>
      </c>
      <c r="AM43" s="168">
        <v>0.0</v>
      </c>
      <c r="AN43" s="168">
        <v>0.0</v>
      </c>
      <c r="AO43" s="168">
        <v>0.0</v>
      </c>
      <c r="AP43" s="168">
        <v>0.0</v>
      </c>
      <c r="AQ43" s="168">
        <v>0.0</v>
      </c>
      <c r="AR43" s="170">
        <v>1.0</v>
      </c>
      <c r="AS43" s="170">
        <v>1.0</v>
      </c>
      <c r="AT43" s="169">
        <v>0.0</v>
      </c>
      <c r="AU43" s="169">
        <v>0.0</v>
      </c>
      <c r="AV43" s="169">
        <v>0.0</v>
      </c>
      <c r="AW43" s="169">
        <v>0.0</v>
      </c>
      <c r="AX43" s="169">
        <v>0.0</v>
      </c>
      <c r="AY43" s="169">
        <v>0.0</v>
      </c>
      <c r="AZ43" s="168">
        <v>0.0</v>
      </c>
      <c r="BA43" s="168">
        <v>0.0</v>
      </c>
      <c r="BB43" s="168">
        <v>0.0</v>
      </c>
      <c r="BC43" s="168">
        <v>0.0</v>
      </c>
      <c r="BD43" s="167">
        <v>1.0</v>
      </c>
      <c r="BE43" s="167">
        <v>1.0</v>
      </c>
      <c r="BF43" s="168">
        <v>0.0</v>
      </c>
      <c r="BG43" s="168">
        <v>0.0</v>
      </c>
      <c r="BH43" s="170">
        <v>1.0</v>
      </c>
      <c r="BI43" s="170">
        <v>1.0</v>
      </c>
      <c r="BJ43" s="169">
        <v>0.0</v>
      </c>
      <c r="BK43" s="169">
        <v>0.0</v>
      </c>
      <c r="BL43" s="169">
        <v>0.0</v>
      </c>
      <c r="BM43" s="169">
        <v>0.0</v>
      </c>
      <c r="BN43" s="169">
        <v>0.0</v>
      </c>
      <c r="BO43" s="169">
        <v>0.0</v>
      </c>
      <c r="BP43" s="171"/>
      <c r="BQ43" s="169">
        <v>0.0</v>
      </c>
      <c r="BR43" s="170">
        <v>1.0</v>
      </c>
      <c r="BS43" s="170">
        <v>1.0</v>
      </c>
      <c r="BT43" s="169">
        <v>0.0</v>
      </c>
      <c r="BU43" s="169">
        <v>0.0</v>
      </c>
      <c r="BV43" s="169">
        <v>0.0</v>
      </c>
      <c r="BW43" s="169">
        <v>0.0</v>
      </c>
      <c r="BX43" s="169">
        <v>0.0</v>
      </c>
      <c r="BY43" s="168">
        <v>0.0</v>
      </c>
      <c r="BZ43" s="168">
        <v>0.0</v>
      </c>
      <c r="CA43" s="168">
        <v>0.0</v>
      </c>
      <c r="CB43" s="168">
        <v>0.0</v>
      </c>
      <c r="CC43" s="168">
        <v>0.0</v>
      </c>
      <c r="CD43" s="168">
        <v>0.0</v>
      </c>
      <c r="CE43" s="168">
        <v>0.0</v>
      </c>
      <c r="CF43" s="168">
        <v>0.0</v>
      </c>
      <c r="CG43" s="170">
        <v>1.0</v>
      </c>
      <c r="CH43" s="170">
        <v>1.0</v>
      </c>
      <c r="CI43" s="169">
        <v>0.0</v>
      </c>
      <c r="CJ43" s="169">
        <v>0.0</v>
      </c>
      <c r="CK43" s="169">
        <v>0.0</v>
      </c>
      <c r="CL43" s="169">
        <v>0.0</v>
      </c>
      <c r="CM43" s="169">
        <v>0.0</v>
      </c>
      <c r="CN43" s="169">
        <v>0.0</v>
      </c>
      <c r="CO43" s="168">
        <v>0.0</v>
      </c>
      <c r="CP43" s="168">
        <v>0.0</v>
      </c>
      <c r="CQ43" s="168">
        <v>0.0</v>
      </c>
      <c r="CR43" s="168">
        <v>0.0</v>
      </c>
      <c r="CS43" s="167">
        <v>1.0</v>
      </c>
      <c r="CT43" s="167">
        <v>1.0</v>
      </c>
      <c r="CU43" s="168">
        <v>0.0</v>
      </c>
      <c r="CV43" s="168">
        <v>0.0</v>
      </c>
      <c r="CW43" s="169">
        <v>0.0</v>
      </c>
      <c r="CX43" s="169">
        <v>0.0</v>
      </c>
      <c r="CY43" s="169">
        <v>0.0</v>
      </c>
      <c r="CZ43" s="169">
        <v>0.0</v>
      </c>
      <c r="DA43" s="169">
        <v>0.0</v>
      </c>
      <c r="DB43" s="169">
        <v>0.0</v>
      </c>
      <c r="DC43" s="169">
        <v>0.0</v>
      </c>
      <c r="DD43" s="169">
        <v>0.0</v>
      </c>
      <c r="DE43" s="171"/>
      <c r="DF43" s="171"/>
      <c r="DG43" s="171"/>
      <c r="DH43" s="171"/>
      <c r="DI43" s="171"/>
      <c r="DJ43" s="171"/>
      <c r="DK43" s="171"/>
      <c r="DL43" s="171"/>
      <c r="DM43" s="171"/>
      <c r="DN43" s="171"/>
      <c r="DO43" s="171"/>
      <c r="DP43" s="171"/>
      <c r="DQ43" s="171"/>
      <c r="DR43" s="171"/>
      <c r="DS43" s="171"/>
      <c r="DT43" s="171"/>
      <c r="DU43" s="171"/>
      <c r="DV43" s="171"/>
      <c r="DW43" s="171"/>
      <c r="DX43" s="171"/>
      <c r="DY43" s="171"/>
      <c r="DZ43" s="171"/>
      <c r="EA43" s="171"/>
      <c r="EB43" s="171"/>
      <c r="EC43" s="171"/>
      <c r="ED43" s="171"/>
      <c r="EE43" s="171"/>
      <c r="EF43" s="171"/>
      <c r="EG43" s="171"/>
      <c r="EH43" s="171"/>
      <c r="EI43" s="171"/>
      <c r="EJ43" s="171"/>
      <c r="EK43" s="171"/>
      <c r="EL43" s="171"/>
      <c r="EM43" s="171"/>
      <c r="EN43" s="171"/>
      <c r="EO43" s="171"/>
      <c r="EP43" s="171"/>
      <c r="EQ43" s="171"/>
      <c r="ER43" s="171"/>
      <c r="ES43" s="171"/>
      <c r="ET43" s="171"/>
      <c r="EU43" s="171"/>
      <c r="EV43" s="171"/>
      <c r="EW43" s="171"/>
      <c r="EX43" s="171"/>
      <c r="EY43" s="171"/>
      <c r="EZ43" s="171"/>
      <c r="FA43" s="171"/>
      <c r="FB43" s="171"/>
      <c r="FC43" s="171"/>
      <c r="FD43" s="171"/>
      <c r="FE43" s="171"/>
      <c r="FF43" s="171"/>
      <c r="FG43" s="171"/>
    </row>
    <row r="44">
      <c r="A44" s="155" t="s">
        <v>342</v>
      </c>
      <c r="B44" s="155" t="s">
        <v>343</v>
      </c>
      <c r="C44" s="156" t="s">
        <v>344</v>
      </c>
      <c r="D44" s="155" t="s">
        <v>345</v>
      </c>
      <c r="E44" s="155" t="s">
        <v>132</v>
      </c>
      <c r="F44" s="157"/>
      <c r="G44" s="174"/>
      <c r="H44" s="161">
        <f t="shared" si="2"/>
        <v>12</v>
      </c>
      <c r="I44" s="162">
        <v>20.0</v>
      </c>
      <c r="J44" s="161"/>
      <c r="K44" s="163"/>
      <c r="L44" s="164" t="s">
        <v>249</v>
      </c>
      <c r="M44" s="164"/>
      <c r="N44" s="175"/>
      <c r="O44" s="151"/>
      <c r="P44" s="166" t="b">
        <v>1</v>
      </c>
      <c r="Q44" s="165" t="b">
        <v>0</v>
      </c>
      <c r="R44" s="165" t="b">
        <v>0</v>
      </c>
      <c r="S44" s="165" t="b">
        <v>0</v>
      </c>
      <c r="T44" s="165" t="b">
        <v>0</v>
      </c>
      <c r="U44" s="165" t="b">
        <v>0</v>
      </c>
      <c r="V44" s="165" t="b">
        <v>0</v>
      </c>
      <c r="W44" s="165" t="b">
        <v>0</v>
      </c>
      <c r="X44" s="165" t="b">
        <v>0</v>
      </c>
      <c r="Y44" s="165" t="b">
        <v>0</v>
      </c>
      <c r="Z44" s="165" t="b">
        <v>0</v>
      </c>
      <c r="AA44" s="166" t="b">
        <v>1</v>
      </c>
      <c r="AB44" s="165" t="b">
        <v>0</v>
      </c>
      <c r="AC44" s="165" t="b">
        <v>0</v>
      </c>
      <c r="AD44" s="165" t="b">
        <v>0</v>
      </c>
      <c r="AE44" s="165" t="b">
        <v>0</v>
      </c>
      <c r="AF44" s="165" t="b">
        <v>0</v>
      </c>
      <c r="AG44" s="165" t="b">
        <v>0</v>
      </c>
      <c r="AH44" s="165" t="b">
        <v>0</v>
      </c>
      <c r="AI44" s="163"/>
      <c r="AJ44" s="168">
        <v>0.0</v>
      </c>
      <c r="AK44" s="168">
        <v>0.0</v>
      </c>
      <c r="AL44" s="168">
        <v>0.0</v>
      </c>
      <c r="AM44" s="168">
        <v>0.0</v>
      </c>
      <c r="AN44" s="168">
        <v>0.0</v>
      </c>
      <c r="AO44" s="168">
        <v>0.0</v>
      </c>
      <c r="AP44" s="168">
        <v>0.0</v>
      </c>
      <c r="AQ44" s="168">
        <v>0.0</v>
      </c>
      <c r="AR44" s="169">
        <v>0.0</v>
      </c>
      <c r="AS44" s="170">
        <v>1.0</v>
      </c>
      <c r="AT44" s="170">
        <v>1.0</v>
      </c>
      <c r="AU44" s="169">
        <v>0.0</v>
      </c>
      <c r="AV44" s="169">
        <v>0.0</v>
      </c>
      <c r="AW44" s="169">
        <v>0.0</v>
      </c>
      <c r="AX44" s="169">
        <v>0.0</v>
      </c>
      <c r="AY44" s="169">
        <v>0.0</v>
      </c>
      <c r="AZ44" s="168">
        <v>0.0</v>
      </c>
      <c r="BA44" s="168">
        <v>0.0</v>
      </c>
      <c r="BB44" s="168">
        <v>0.0</v>
      </c>
      <c r="BC44" s="168">
        <v>0.0</v>
      </c>
      <c r="BD44" s="167">
        <v>1.0</v>
      </c>
      <c r="BE44" s="167">
        <v>1.0</v>
      </c>
      <c r="BF44" s="168">
        <v>0.0</v>
      </c>
      <c r="BG44" s="168">
        <v>0.0</v>
      </c>
      <c r="BH44" s="170">
        <v>1.0</v>
      </c>
      <c r="BI44" s="170">
        <v>1.0</v>
      </c>
      <c r="BJ44" s="169">
        <v>0.0</v>
      </c>
      <c r="BK44" s="169">
        <v>0.0</v>
      </c>
      <c r="BL44" s="169">
        <v>0.0</v>
      </c>
      <c r="BM44" s="169">
        <v>0.0</v>
      </c>
      <c r="BN44" s="169">
        <v>0.0</v>
      </c>
      <c r="BO44" s="169">
        <v>0.0</v>
      </c>
      <c r="BP44" s="171"/>
      <c r="BQ44" s="169">
        <v>0.0</v>
      </c>
      <c r="BR44" s="170">
        <v>1.0</v>
      </c>
      <c r="BS44" s="170">
        <v>1.0</v>
      </c>
      <c r="BT44" s="169">
        <v>0.0</v>
      </c>
      <c r="BU44" s="169">
        <v>0.0</v>
      </c>
      <c r="BV44" s="169">
        <v>0.0</v>
      </c>
      <c r="BW44" s="169">
        <v>0.0</v>
      </c>
      <c r="BX44" s="169">
        <v>0.0</v>
      </c>
      <c r="BY44" s="168">
        <v>0.0</v>
      </c>
      <c r="BZ44" s="168">
        <v>0.0</v>
      </c>
      <c r="CA44" s="168">
        <v>0.0</v>
      </c>
      <c r="CB44" s="168">
        <v>0.0</v>
      </c>
      <c r="CC44" s="168">
        <v>0.0</v>
      </c>
      <c r="CD44" s="168">
        <v>0.0</v>
      </c>
      <c r="CE44" s="168">
        <v>0.0</v>
      </c>
      <c r="CF44" s="168">
        <v>0.0</v>
      </c>
      <c r="CG44" s="169">
        <v>0.0</v>
      </c>
      <c r="CH44" s="170">
        <v>1.0</v>
      </c>
      <c r="CI44" s="170">
        <v>1.0</v>
      </c>
      <c r="CJ44" s="169">
        <v>0.0</v>
      </c>
      <c r="CK44" s="169">
        <v>0.0</v>
      </c>
      <c r="CL44" s="169">
        <v>0.0</v>
      </c>
      <c r="CM44" s="169">
        <v>0.0</v>
      </c>
      <c r="CN44" s="169">
        <v>0.0</v>
      </c>
      <c r="CO44" s="168">
        <v>0.0</v>
      </c>
      <c r="CP44" s="168">
        <v>0.0</v>
      </c>
      <c r="CQ44" s="168">
        <v>0.0</v>
      </c>
      <c r="CR44" s="168">
        <v>0.0</v>
      </c>
      <c r="CS44" s="167">
        <v>1.0</v>
      </c>
      <c r="CT44" s="167">
        <v>1.0</v>
      </c>
      <c r="CU44" s="168">
        <v>0.0</v>
      </c>
      <c r="CV44" s="168">
        <v>0.0</v>
      </c>
      <c r="CW44" s="169">
        <v>0.0</v>
      </c>
      <c r="CX44" s="169">
        <v>0.0</v>
      </c>
      <c r="CY44" s="169">
        <v>0.0</v>
      </c>
      <c r="CZ44" s="169">
        <v>0.0</v>
      </c>
      <c r="DA44" s="169">
        <v>0.0</v>
      </c>
      <c r="DB44" s="169">
        <v>0.0</v>
      </c>
      <c r="DC44" s="169">
        <v>0.0</v>
      </c>
      <c r="DD44" s="169">
        <v>0.0</v>
      </c>
      <c r="DE44" s="171"/>
      <c r="DF44" s="171"/>
      <c r="DG44" s="171"/>
      <c r="DH44" s="171"/>
      <c r="DI44" s="171"/>
      <c r="DJ44" s="171"/>
      <c r="DK44" s="171"/>
      <c r="DL44" s="171"/>
      <c r="DM44" s="171"/>
      <c r="DN44" s="171"/>
      <c r="DO44" s="171"/>
      <c r="DP44" s="171"/>
      <c r="DQ44" s="171"/>
      <c r="DR44" s="171"/>
      <c r="DS44" s="171"/>
      <c r="DT44" s="171"/>
      <c r="DU44" s="171"/>
      <c r="DV44" s="171"/>
      <c r="DW44" s="171"/>
      <c r="DX44" s="171"/>
      <c r="DY44" s="171"/>
      <c r="DZ44" s="171"/>
      <c r="EA44" s="171"/>
      <c r="EB44" s="171"/>
      <c r="EC44" s="171"/>
      <c r="ED44" s="171"/>
      <c r="EE44" s="171"/>
      <c r="EF44" s="171"/>
      <c r="EG44" s="171"/>
      <c r="EH44" s="171"/>
      <c r="EI44" s="171"/>
      <c r="EJ44" s="171"/>
      <c r="EK44" s="171"/>
      <c r="EL44" s="171"/>
      <c r="EM44" s="171"/>
      <c r="EN44" s="171"/>
      <c r="EO44" s="171"/>
      <c r="EP44" s="171"/>
      <c r="EQ44" s="171"/>
      <c r="ER44" s="171"/>
      <c r="ES44" s="171"/>
      <c r="ET44" s="171"/>
      <c r="EU44" s="171"/>
      <c r="EV44" s="171"/>
      <c r="EW44" s="171"/>
      <c r="EX44" s="171"/>
      <c r="EY44" s="171"/>
      <c r="EZ44" s="171"/>
      <c r="FA44" s="171"/>
      <c r="FB44" s="171"/>
      <c r="FC44" s="171"/>
      <c r="FD44" s="171"/>
      <c r="FE44" s="171"/>
      <c r="FF44" s="171"/>
      <c r="FG44" s="171"/>
    </row>
    <row r="45">
      <c r="A45" s="155" t="s">
        <v>475</v>
      </c>
      <c r="B45" s="155" t="s">
        <v>476</v>
      </c>
      <c r="C45" s="156" t="s">
        <v>477</v>
      </c>
      <c r="D45" s="155" t="s">
        <v>478</v>
      </c>
      <c r="E45" s="155" t="s">
        <v>132</v>
      </c>
      <c r="F45" s="157"/>
      <c r="G45" s="160"/>
      <c r="H45" s="161">
        <f t="shared" si="2"/>
        <v>12</v>
      </c>
      <c r="I45" s="162">
        <v>20.0</v>
      </c>
      <c r="J45" s="161"/>
      <c r="K45" s="163"/>
      <c r="L45" s="164" t="s">
        <v>159</v>
      </c>
      <c r="M45" s="164"/>
      <c r="N45" s="175"/>
      <c r="O45" s="151"/>
      <c r="P45" s="165" t="b">
        <v>0</v>
      </c>
      <c r="Q45" s="165" t="b">
        <v>0</v>
      </c>
      <c r="R45" s="165" t="b">
        <v>0</v>
      </c>
      <c r="S45" s="165" t="b">
        <v>0</v>
      </c>
      <c r="T45" s="165" t="b">
        <v>0</v>
      </c>
      <c r="U45" s="165" t="b">
        <v>0</v>
      </c>
      <c r="V45" s="165" t="b">
        <v>0</v>
      </c>
      <c r="W45" s="165" t="b">
        <v>0</v>
      </c>
      <c r="X45" s="166" t="b">
        <v>1</v>
      </c>
      <c r="Y45" s="166" t="b">
        <v>0</v>
      </c>
      <c r="Z45" s="165" t="b">
        <v>0</v>
      </c>
      <c r="AA45" s="166" t="b">
        <v>1</v>
      </c>
      <c r="AB45" s="165" t="b">
        <v>0</v>
      </c>
      <c r="AC45" s="165" t="b">
        <v>0</v>
      </c>
      <c r="AD45" s="165" t="b">
        <v>0</v>
      </c>
      <c r="AE45" s="165" t="b">
        <v>0</v>
      </c>
      <c r="AF45" s="165" t="b">
        <v>0</v>
      </c>
      <c r="AG45" s="165" t="b">
        <v>0</v>
      </c>
      <c r="AH45" s="166" t="b">
        <v>0</v>
      </c>
      <c r="AI45" s="163"/>
      <c r="AJ45" s="168">
        <v>0.0</v>
      </c>
      <c r="AK45" s="167">
        <v>1.0</v>
      </c>
      <c r="AL45" s="167">
        <v>1.0</v>
      </c>
      <c r="AM45" s="168">
        <v>0.0</v>
      </c>
      <c r="AN45" s="168">
        <v>0.0</v>
      </c>
      <c r="AO45" s="168">
        <v>0.0</v>
      </c>
      <c r="AP45" s="168">
        <v>0.0</v>
      </c>
      <c r="AQ45" s="168">
        <v>0.0</v>
      </c>
      <c r="AR45" s="169">
        <v>0.0</v>
      </c>
      <c r="AS45" s="170">
        <v>1.0</v>
      </c>
      <c r="AT45" s="170">
        <v>1.0</v>
      </c>
      <c r="AU45" s="169">
        <v>0.0</v>
      </c>
      <c r="AV45" s="169">
        <v>0.0</v>
      </c>
      <c r="AW45" s="169">
        <v>0.0</v>
      </c>
      <c r="AX45" s="169">
        <v>0.0</v>
      </c>
      <c r="AY45" s="169">
        <v>0.0</v>
      </c>
      <c r="AZ45" s="168">
        <v>0.0</v>
      </c>
      <c r="BA45" s="167">
        <v>1.0</v>
      </c>
      <c r="BB45" s="167">
        <v>1.0</v>
      </c>
      <c r="BC45" s="168">
        <v>0.0</v>
      </c>
      <c r="BD45" s="168">
        <v>0.0</v>
      </c>
      <c r="BE45" s="168">
        <v>0.0</v>
      </c>
      <c r="BF45" s="168">
        <v>0.0</v>
      </c>
      <c r="BG45" s="168">
        <v>0.0</v>
      </c>
      <c r="BH45" s="169">
        <v>0.0</v>
      </c>
      <c r="BI45" s="170">
        <v>0.0</v>
      </c>
      <c r="BJ45" s="170">
        <v>0.0</v>
      </c>
      <c r="BK45" s="169">
        <v>0.0</v>
      </c>
      <c r="BL45" s="169">
        <v>0.0</v>
      </c>
      <c r="BM45" s="169">
        <v>0.0</v>
      </c>
      <c r="BN45" s="169">
        <v>0.0</v>
      </c>
      <c r="BO45" s="169">
        <v>0.0</v>
      </c>
      <c r="BP45" s="171"/>
      <c r="BQ45" s="169">
        <v>0.0</v>
      </c>
      <c r="BR45" s="170">
        <v>1.0</v>
      </c>
      <c r="BS45" s="170">
        <v>1.0</v>
      </c>
      <c r="BT45" s="169">
        <v>0.0</v>
      </c>
      <c r="BU45" s="169">
        <v>0.0</v>
      </c>
      <c r="BV45" s="169">
        <v>0.0</v>
      </c>
      <c r="BW45" s="169">
        <v>0.0</v>
      </c>
      <c r="BX45" s="169">
        <v>0.0</v>
      </c>
      <c r="BY45" s="168">
        <v>0.0</v>
      </c>
      <c r="BZ45" s="167">
        <v>1.0</v>
      </c>
      <c r="CA45" s="167">
        <v>1.0</v>
      </c>
      <c r="CB45" s="168">
        <v>0.0</v>
      </c>
      <c r="CC45" s="168">
        <v>0.0</v>
      </c>
      <c r="CD45" s="168">
        <v>0.0</v>
      </c>
      <c r="CE45" s="168">
        <v>0.0</v>
      </c>
      <c r="CF45" s="168">
        <v>0.0</v>
      </c>
      <c r="CG45" s="169">
        <v>0.0</v>
      </c>
      <c r="CH45" s="170">
        <v>1.0</v>
      </c>
      <c r="CI45" s="170">
        <v>1.0</v>
      </c>
      <c r="CJ45" s="169">
        <v>0.0</v>
      </c>
      <c r="CK45" s="169">
        <v>0.0</v>
      </c>
      <c r="CL45" s="169">
        <v>0.0</v>
      </c>
      <c r="CM45" s="169">
        <v>0.0</v>
      </c>
      <c r="CN45" s="169">
        <v>0.0</v>
      </c>
      <c r="CO45" s="168">
        <v>0.0</v>
      </c>
      <c r="CP45" s="168">
        <v>0.0</v>
      </c>
      <c r="CQ45" s="168">
        <v>0.0</v>
      </c>
      <c r="CR45" s="168">
        <v>0.0</v>
      </c>
      <c r="CS45" s="168">
        <v>0.0</v>
      </c>
      <c r="CT45" s="168">
        <v>0.0</v>
      </c>
      <c r="CU45" s="168">
        <v>0.0</v>
      </c>
      <c r="CV45" s="168">
        <v>0.0</v>
      </c>
      <c r="CW45" s="169">
        <v>0.0</v>
      </c>
      <c r="CX45" s="169">
        <v>0.0</v>
      </c>
      <c r="CY45" s="169">
        <v>0.0</v>
      </c>
      <c r="CZ45" s="169">
        <v>0.0</v>
      </c>
      <c r="DA45" s="169">
        <v>0.0</v>
      </c>
      <c r="DB45" s="169">
        <v>0.0</v>
      </c>
      <c r="DC45" s="169">
        <v>0.0</v>
      </c>
      <c r="DD45" s="169">
        <v>0.0</v>
      </c>
      <c r="DE45" s="171"/>
      <c r="DF45" s="171"/>
      <c r="DG45" s="171"/>
      <c r="DH45" s="171"/>
      <c r="DI45" s="171"/>
      <c r="DJ45" s="171"/>
      <c r="DK45" s="171"/>
      <c r="DL45" s="171"/>
      <c r="DM45" s="171"/>
      <c r="DN45" s="171"/>
      <c r="DO45" s="171"/>
      <c r="DP45" s="171"/>
      <c r="DQ45" s="171"/>
      <c r="DR45" s="171"/>
      <c r="DS45" s="171"/>
      <c r="DT45" s="171"/>
      <c r="DU45" s="171"/>
      <c r="DV45" s="171"/>
      <c r="DW45" s="171"/>
      <c r="DX45" s="171"/>
      <c r="DY45" s="171"/>
      <c r="DZ45" s="171"/>
      <c r="EA45" s="171"/>
      <c r="EB45" s="171"/>
      <c r="EC45" s="171"/>
      <c r="ED45" s="171"/>
      <c r="EE45" s="171"/>
      <c r="EF45" s="171"/>
      <c r="EG45" s="171"/>
      <c r="EH45" s="171"/>
      <c r="EI45" s="171"/>
      <c r="EJ45" s="171"/>
      <c r="EK45" s="171"/>
      <c r="EL45" s="171"/>
      <c r="EM45" s="171"/>
      <c r="EN45" s="171"/>
      <c r="EO45" s="171"/>
      <c r="EP45" s="171"/>
      <c r="EQ45" s="171"/>
      <c r="ER45" s="171"/>
      <c r="ES45" s="171"/>
      <c r="ET45" s="171"/>
      <c r="EU45" s="171"/>
      <c r="EV45" s="171"/>
      <c r="EW45" s="171"/>
      <c r="EX45" s="171"/>
      <c r="EY45" s="171"/>
      <c r="EZ45" s="171"/>
      <c r="FA45" s="171"/>
      <c r="FB45" s="171"/>
      <c r="FC45" s="171"/>
      <c r="FD45" s="171"/>
      <c r="FE45" s="171"/>
      <c r="FF45" s="171"/>
      <c r="FG45" s="171"/>
    </row>
    <row r="46">
      <c r="A46" s="155" t="s">
        <v>479</v>
      </c>
      <c r="B46" s="155" t="s">
        <v>370</v>
      </c>
      <c r="C46" s="156" t="s">
        <v>480</v>
      </c>
      <c r="D46" s="155" t="s">
        <v>481</v>
      </c>
      <c r="E46" s="155" t="s">
        <v>132</v>
      </c>
      <c r="F46" s="157"/>
      <c r="G46" s="174"/>
      <c r="H46" s="161">
        <f t="shared" si="2"/>
        <v>12</v>
      </c>
      <c r="I46" s="162">
        <v>20.0</v>
      </c>
      <c r="J46" s="161"/>
      <c r="K46" s="163"/>
      <c r="L46" s="164" t="s">
        <v>135</v>
      </c>
      <c r="M46" s="164"/>
      <c r="N46" s="175"/>
      <c r="O46" s="151"/>
      <c r="P46" s="165" t="b">
        <v>0</v>
      </c>
      <c r="Q46" s="165" t="b">
        <v>0</v>
      </c>
      <c r="R46" s="165" t="b">
        <v>0</v>
      </c>
      <c r="S46" s="165" t="b">
        <v>0</v>
      </c>
      <c r="T46" s="165" t="b">
        <v>0</v>
      </c>
      <c r="U46" s="165" t="b">
        <v>0</v>
      </c>
      <c r="V46" s="165" t="b">
        <v>0</v>
      </c>
      <c r="W46" s="165" t="b">
        <v>0</v>
      </c>
      <c r="X46" s="165" t="b">
        <v>0</v>
      </c>
      <c r="Y46" s="165" t="b">
        <v>0</v>
      </c>
      <c r="Z46" s="165" t="b">
        <v>0</v>
      </c>
      <c r="AA46" s="165" t="b">
        <v>0</v>
      </c>
      <c r="AB46" s="165" t="b">
        <v>0</v>
      </c>
      <c r="AC46" s="165" t="b">
        <v>0</v>
      </c>
      <c r="AD46" s="165" t="b">
        <v>0</v>
      </c>
      <c r="AE46" s="165" t="b">
        <v>0</v>
      </c>
      <c r="AF46" s="165" t="b">
        <v>0</v>
      </c>
      <c r="AG46" s="165" t="b">
        <v>0</v>
      </c>
      <c r="AH46" s="165" t="b">
        <v>0</v>
      </c>
      <c r="AI46" s="163"/>
      <c r="AJ46" s="168">
        <v>0.0</v>
      </c>
      <c r="AK46" s="168">
        <v>0.0</v>
      </c>
      <c r="AL46" s="167">
        <v>1.0</v>
      </c>
      <c r="AM46" s="167">
        <v>1.0</v>
      </c>
      <c r="AN46" s="168">
        <v>0.0</v>
      </c>
      <c r="AO46" s="168">
        <v>0.0</v>
      </c>
      <c r="AP46" s="168">
        <v>0.0</v>
      </c>
      <c r="AQ46" s="168">
        <v>0.0</v>
      </c>
      <c r="AR46" s="169">
        <v>0.0</v>
      </c>
      <c r="AS46" s="169">
        <v>0.0</v>
      </c>
      <c r="AT46" s="169">
        <v>0.0</v>
      </c>
      <c r="AU46" s="169">
        <v>0.0</v>
      </c>
      <c r="AV46" s="170">
        <v>1.0</v>
      </c>
      <c r="AW46" s="170">
        <v>1.0</v>
      </c>
      <c r="AX46" s="169">
        <v>0.0</v>
      </c>
      <c r="AY46" s="169">
        <v>0.0</v>
      </c>
      <c r="AZ46" s="168">
        <v>0.0</v>
      </c>
      <c r="BA46" s="168">
        <v>0.0</v>
      </c>
      <c r="BB46" s="168">
        <v>0.0</v>
      </c>
      <c r="BC46" s="168">
        <v>0.0</v>
      </c>
      <c r="BD46" s="168">
        <v>0.0</v>
      </c>
      <c r="BE46" s="168">
        <v>0.0</v>
      </c>
      <c r="BF46" s="168">
        <v>0.0</v>
      </c>
      <c r="BG46" s="168">
        <v>0.0</v>
      </c>
      <c r="BH46" s="170">
        <v>1.0</v>
      </c>
      <c r="BI46" s="169">
        <v>0.0</v>
      </c>
      <c r="BJ46" s="169">
        <v>0.0</v>
      </c>
      <c r="BK46" s="169">
        <v>0.0</v>
      </c>
      <c r="BL46" s="169">
        <v>0.0</v>
      </c>
      <c r="BM46" s="169">
        <v>0.0</v>
      </c>
      <c r="BN46" s="169">
        <v>0.0</v>
      </c>
      <c r="BO46" s="169">
        <v>0.0</v>
      </c>
      <c r="BP46" s="171"/>
      <c r="BQ46" s="169">
        <v>0.0</v>
      </c>
      <c r="BR46" s="169">
        <v>0.0</v>
      </c>
      <c r="BS46" s="169">
        <v>0.0</v>
      </c>
      <c r="BT46" s="169">
        <v>0.0</v>
      </c>
      <c r="BU46" s="170">
        <v>1.0</v>
      </c>
      <c r="BV46" s="170">
        <v>1.0</v>
      </c>
      <c r="BW46" s="169">
        <v>0.0</v>
      </c>
      <c r="BX46" s="169">
        <v>0.0</v>
      </c>
      <c r="BY46" s="168">
        <v>0.0</v>
      </c>
      <c r="BZ46" s="168">
        <v>0.0</v>
      </c>
      <c r="CA46" s="167">
        <v>1.0</v>
      </c>
      <c r="CB46" s="167">
        <v>1.0</v>
      </c>
      <c r="CC46" s="168">
        <v>0.0</v>
      </c>
      <c r="CD46" s="168">
        <v>0.0</v>
      </c>
      <c r="CE46" s="168">
        <v>0.0</v>
      </c>
      <c r="CF46" s="168">
        <v>0.0</v>
      </c>
      <c r="CG46" s="169">
        <v>0.0</v>
      </c>
      <c r="CH46" s="169">
        <v>0.0</v>
      </c>
      <c r="CI46" s="169">
        <v>0.0</v>
      </c>
      <c r="CJ46" s="169">
        <v>0.0</v>
      </c>
      <c r="CK46" s="170">
        <v>1.0</v>
      </c>
      <c r="CL46" s="169">
        <v>0.0</v>
      </c>
      <c r="CM46" s="169">
        <v>0.0</v>
      </c>
      <c r="CN46" s="169">
        <v>0.0</v>
      </c>
      <c r="CO46" s="168">
        <v>0.0</v>
      </c>
      <c r="CP46" s="168">
        <v>0.0</v>
      </c>
      <c r="CQ46" s="168">
        <v>0.0</v>
      </c>
      <c r="CR46" s="168">
        <v>0.0</v>
      </c>
      <c r="CS46" s="168">
        <v>0.0</v>
      </c>
      <c r="CT46" s="168">
        <v>0.0</v>
      </c>
      <c r="CU46" s="168">
        <v>0.0</v>
      </c>
      <c r="CV46" s="168">
        <v>0.0</v>
      </c>
      <c r="CW46" s="170">
        <v>1.0</v>
      </c>
      <c r="CX46" s="170">
        <v>1.0</v>
      </c>
      <c r="CY46" s="169">
        <v>0.0</v>
      </c>
      <c r="CZ46" s="169">
        <v>0.0</v>
      </c>
      <c r="DA46" s="169">
        <v>0.0</v>
      </c>
      <c r="DB46" s="169">
        <v>0.0</v>
      </c>
      <c r="DC46" s="169">
        <v>0.0</v>
      </c>
      <c r="DD46" s="169">
        <v>0.0</v>
      </c>
      <c r="DE46" s="171"/>
      <c r="DF46" s="171"/>
      <c r="DG46" s="171"/>
      <c r="DH46" s="171"/>
      <c r="DI46" s="171"/>
      <c r="DJ46" s="171"/>
      <c r="DK46" s="171"/>
      <c r="DL46" s="171"/>
      <c r="DM46" s="171"/>
      <c r="DN46" s="171"/>
      <c r="DO46" s="171"/>
      <c r="DP46" s="171"/>
      <c r="DQ46" s="171"/>
      <c r="DR46" s="171"/>
      <c r="DS46" s="171"/>
      <c r="DT46" s="171"/>
      <c r="DU46" s="171"/>
      <c r="DV46" s="171"/>
      <c r="DW46" s="171"/>
      <c r="DX46" s="171"/>
      <c r="DY46" s="171"/>
      <c r="DZ46" s="171"/>
      <c r="EA46" s="171"/>
      <c r="EB46" s="171"/>
      <c r="EC46" s="171"/>
      <c r="ED46" s="171"/>
      <c r="EE46" s="171"/>
      <c r="EF46" s="171"/>
      <c r="EG46" s="171"/>
      <c r="EH46" s="171"/>
      <c r="EI46" s="171"/>
      <c r="EJ46" s="171"/>
      <c r="EK46" s="171"/>
      <c r="EL46" s="171"/>
      <c r="EM46" s="171"/>
      <c r="EN46" s="171"/>
      <c r="EO46" s="171"/>
      <c r="EP46" s="171"/>
      <c r="EQ46" s="171"/>
      <c r="ER46" s="171"/>
      <c r="ES46" s="171"/>
      <c r="ET46" s="171"/>
      <c r="EU46" s="171"/>
      <c r="EV46" s="171"/>
      <c r="EW46" s="171"/>
      <c r="EX46" s="171"/>
      <c r="EY46" s="171"/>
      <c r="EZ46" s="171"/>
      <c r="FA46" s="171"/>
      <c r="FB46" s="171"/>
      <c r="FC46" s="171"/>
      <c r="FD46" s="171"/>
      <c r="FE46" s="171"/>
      <c r="FF46" s="171"/>
      <c r="FG46" s="171"/>
    </row>
    <row r="47">
      <c r="A47" s="155" t="s">
        <v>483</v>
      </c>
      <c r="B47" s="155" t="s">
        <v>484</v>
      </c>
      <c r="C47" s="156" t="s">
        <v>485</v>
      </c>
      <c r="D47" s="155" t="s">
        <v>486</v>
      </c>
      <c r="E47" s="155"/>
      <c r="F47" s="157"/>
      <c r="G47" s="174"/>
      <c r="H47" s="161">
        <f t="shared" si="2"/>
        <v>12</v>
      </c>
      <c r="I47" s="162">
        <v>20.0</v>
      </c>
      <c r="J47" s="161"/>
      <c r="K47" s="163"/>
      <c r="L47" s="164" t="s">
        <v>135</v>
      </c>
      <c r="M47" s="164" t="s">
        <v>141</v>
      </c>
      <c r="N47" s="175"/>
      <c r="O47" s="151"/>
      <c r="P47" s="165" t="b">
        <v>0</v>
      </c>
      <c r="Q47" s="165" t="b">
        <v>0</v>
      </c>
      <c r="R47" s="165" t="b">
        <v>0</v>
      </c>
      <c r="S47" s="165" t="b">
        <v>0</v>
      </c>
      <c r="T47" s="165" t="b">
        <v>0</v>
      </c>
      <c r="U47" s="165" t="b">
        <v>0</v>
      </c>
      <c r="V47" s="165" t="b">
        <v>0</v>
      </c>
      <c r="W47" s="165" t="b">
        <v>0</v>
      </c>
      <c r="X47" s="165" t="b">
        <v>0</v>
      </c>
      <c r="Y47" s="165" t="b">
        <v>0</v>
      </c>
      <c r="Z47" s="165" t="b">
        <v>0</v>
      </c>
      <c r="AA47" s="166" t="b">
        <v>1</v>
      </c>
      <c r="AB47" s="165" t="b">
        <v>0</v>
      </c>
      <c r="AC47" s="165" t="b">
        <v>0</v>
      </c>
      <c r="AD47" s="165" t="b">
        <v>0</v>
      </c>
      <c r="AE47" s="165" t="b">
        <v>0</v>
      </c>
      <c r="AF47" s="165" t="b">
        <v>0</v>
      </c>
      <c r="AG47" s="165" t="b">
        <v>0</v>
      </c>
      <c r="AH47" s="165" t="b">
        <v>0</v>
      </c>
      <c r="AI47" s="163"/>
      <c r="AJ47" s="168">
        <v>0.0</v>
      </c>
      <c r="AK47" s="168">
        <v>0.0</v>
      </c>
      <c r="AL47" s="168">
        <v>0.0</v>
      </c>
      <c r="AM47" s="167">
        <v>1.0</v>
      </c>
      <c r="AN47" s="167">
        <v>1.0</v>
      </c>
      <c r="AO47" s="168">
        <v>0.0</v>
      </c>
      <c r="AP47" s="168">
        <v>0.0</v>
      </c>
      <c r="AQ47" s="168">
        <v>0.0</v>
      </c>
      <c r="AR47" s="169">
        <v>0.0</v>
      </c>
      <c r="AS47" s="169">
        <v>0.0</v>
      </c>
      <c r="AT47" s="169">
        <v>0.0</v>
      </c>
      <c r="AU47" s="169">
        <v>0.0</v>
      </c>
      <c r="AV47" s="169">
        <v>0.0</v>
      </c>
      <c r="AW47" s="170">
        <v>1.0</v>
      </c>
      <c r="AX47" s="170">
        <v>1.0</v>
      </c>
      <c r="AY47" s="169">
        <v>0.0</v>
      </c>
      <c r="AZ47" s="167">
        <v>1.0</v>
      </c>
      <c r="BA47" s="168">
        <v>0.0</v>
      </c>
      <c r="BB47" s="168">
        <v>0.0</v>
      </c>
      <c r="BC47" s="168">
        <v>0.0</v>
      </c>
      <c r="BD47" s="167">
        <v>1.0</v>
      </c>
      <c r="BE47" s="168">
        <v>0.0</v>
      </c>
      <c r="BF47" s="168">
        <v>0.0</v>
      </c>
      <c r="BG47" s="168">
        <v>0.0</v>
      </c>
      <c r="BH47" s="169">
        <v>0.0</v>
      </c>
      <c r="BI47" s="170">
        <v>1.0</v>
      </c>
      <c r="BJ47" s="170">
        <v>1.0</v>
      </c>
      <c r="BK47" s="169">
        <v>0.0</v>
      </c>
      <c r="BL47" s="169">
        <v>0.0</v>
      </c>
      <c r="BM47" s="169">
        <v>0.0</v>
      </c>
      <c r="BN47" s="169">
        <v>0.0</v>
      </c>
      <c r="BO47" s="169">
        <v>0.0</v>
      </c>
      <c r="BP47" s="171"/>
      <c r="BQ47" s="169">
        <v>0.0</v>
      </c>
      <c r="BR47" s="169">
        <v>0.0</v>
      </c>
      <c r="BS47" s="169">
        <v>0.0</v>
      </c>
      <c r="BT47" s="169">
        <v>0.0</v>
      </c>
      <c r="BU47" s="169">
        <v>0.0</v>
      </c>
      <c r="BV47" s="169">
        <v>0.0</v>
      </c>
      <c r="BW47" s="169">
        <v>0.0</v>
      </c>
      <c r="BX47" s="169">
        <v>0.0</v>
      </c>
      <c r="BY47" s="168">
        <v>0.0</v>
      </c>
      <c r="BZ47" s="168">
        <v>0.0</v>
      </c>
      <c r="CA47" s="168">
        <v>0.0</v>
      </c>
      <c r="CB47" s="167">
        <v>1.0</v>
      </c>
      <c r="CC47" s="167">
        <v>1.0</v>
      </c>
      <c r="CD47" s="168">
        <v>0.0</v>
      </c>
      <c r="CE47" s="168">
        <v>0.0</v>
      </c>
      <c r="CF47" s="168">
        <v>0.0</v>
      </c>
      <c r="CG47" s="169">
        <v>0.0</v>
      </c>
      <c r="CH47" s="169">
        <v>0.0</v>
      </c>
      <c r="CI47" s="169">
        <v>0.0</v>
      </c>
      <c r="CJ47" s="169">
        <v>0.0</v>
      </c>
      <c r="CK47" s="169">
        <v>0.0</v>
      </c>
      <c r="CL47" s="169">
        <v>0.0</v>
      </c>
      <c r="CM47" s="169">
        <v>0.0</v>
      </c>
      <c r="CN47" s="169">
        <v>0.0</v>
      </c>
      <c r="CO47" s="168">
        <v>0.0</v>
      </c>
      <c r="CP47" s="168">
        <v>0.0</v>
      </c>
      <c r="CQ47" s="168">
        <v>0.0</v>
      </c>
      <c r="CR47" s="167">
        <v>1.0</v>
      </c>
      <c r="CS47" s="167">
        <v>1.0</v>
      </c>
      <c r="CT47" s="168">
        <v>0.0</v>
      </c>
      <c r="CU47" s="168">
        <v>0.0</v>
      </c>
      <c r="CV47" s="168">
        <v>0.0</v>
      </c>
      <c r="CW47" s="169">
        <v>0.0</v>
      </c>
      <c r="CX47" s="169">
        <v>0.0</v>
      </c>
      <c r="CY47" s="169">
        <v>0.0</v>
      </c>
      <c r="CZ47" s="169">
        <v>0.0</v>
      </c>
      <c r="DA47" s="169">
        <v>0.0</v>
      </c>
      <c r="DB47" s="169">
        <v>0.0</v>
      </c>
      <c r="DC47" s="169">
        <v>0.0</v>
      </c>
      <c r="DD47" s="169">
        <v>0.0</v>
      </c>
      <c r="DE47" s="171"/>
      <c r="DF47" s="171"/>
      <c r="DG47" s="171"/>
      <c r="DH47" s="171"/>
      <c r="DI47" s="171"/>
      <c r="DJ47" s="171"/>
      <c r="DK47" s="171"/>
      <c r="DL47" s="171"/>
      <c r="DM47" s="171"/>
      <c r="DN47" s="171"/>
      <c r="DO47" s="171"/>
      <c r="DP47" s="171"/>
      <c r="DQ47" s="171"/>
      <c r="DR47" s="171"/>
      <c r="DS47" s="171"/>
      <c r="DT47" s="171"/>
      <c r="DU47" s="171"/>
      <c r="DV47" s="171"/>
      <c r="DW47" s="171"/>
      <c r="DX47" s="171"/>
      <c r="DY47" s="171"/>
      <c r="DZ47" s="171"/>
      <c r="EA47" s="171"/>
      <c r="EB47" s="171"/>
      <c r="EC47" s="171"/>
      <c r="ED47" s="171"/>
      <c r="EE47" s="171"/>
      <c r="EF47" s="171"/>
      <c r="EG47" s="171"/>
      <c r="EH47" s="171"/>
      <c r="EI47" s="171"/>
      <c r="EJ47" s="171"/>
      <c r="EK47" s="171"/>
      <c r="EL47" s="171"/>
      <c r="EM47" s="171"/>
      <c r="EN47" s="171"/>
      <c r="EO47" s="171"/>
      <c r="EP47" s="171"/>
      <c r="EQ47" s="171"/>
      <c r="ER47" s="171"/>
      <c r="ES47" s="171"/>
      <c r="ET47" s="171"/>
      <c r="EU47" s="171"/>
      <c r="EV47" s="171"/>
      <c r="EW47" s="171"/>
      <c r="EX47" s="171"/>
      <c r="EY47" s="171"/>
      <c r="EZ47" s="171"/>
      <c r="FA47" s="171"/>
      <c r="FB47" s="171"/>
      <c r="FC47" s="171"/>
      <c r="FD47" s="171"/>
      <c r="FE47" s="171"/>
      <c r="FF47" s="171"/>
      <c r="FG47" s="171"/>
    </row>
    <row r="48">
      <c r="A48" s="155" t="s">
        <v>244</v>
      </c>
      <c r="B48" s="155" t="s">
        <v>245</v>
      </c>
      <c r="C48" s="156" t="s">
        <v>246</v>
      </c>
      <c r="D48" s="155"/>
      <c r="E48" s="155"/>
      <c r="F48" s="157"/>
      <c r="G48" s="174"/>
      <c r="H48" s="161">
        <f t="shared" si="2"/>
        <v>12</v>
      </c>
      <c r="I48" s="162">
        <v>20.0</v>
      </c>
      <c r="J48" s="161"/>
      <c r="K48" s="163"/>
      <c r="L48" s="164"/>
      <c r="M48" s="164"/>
      <c r="N48" s="175"/>
      <c r="O48" s="151"/>
      <c r="P48" s="165" t="b">
        <v>0</v>
      </c>
      <c r="Q48" s="165" t="b">
        <v>0</v>
      </c>
      <c r="R48" s="165" t="b">
        <v>0</v>
      </c>
      <c r="S48" s="165" t="b">
        <v>0</v>
      </c>
      <c r="T48" s="165" t="b">
        <v>0</v>
      </c>
      <c r="U48" s="165" t="b">
        <v>0</v>
      </c>
      <c r="V48" s="165" t="b">
        <v>0</v>
      </c>
      <c r="W48" s="165" t="b">
        <v>0</v>
      </c>
      <c r="X48" s="165" t="b">
        <v>0</v>
      </c>
      <c r="Y48" s="165" t="b">
        <v>0</v>
      </c>
      <c r="Z48" s="165" t="b">
        <v>0</v>
      </c>
      <c r="AA48" s="165" t="b">
        <v>0</v>
      </c>
      <c r="AB48" s="165" t="b">
        <v>0</v>
      </c>
      <c r="AC48" s="165" t="b">
        <v>0</v>
      </c>
      <c r="AD48" s="165" t="b">
        <v>0</v>
      </c>
      <c r="AE48" s="165" t="b">
        <v>0</v>
      </c>
      <c r="AF48" s="165" t="b">
        <v>0</v>
      </c>
      <c r="AG48" s="165" t="b">
        <v>0</v>
      </c>
      <c r="AH48" s="165" t="b">
        <v>0</v>
      </c>
      <c r="AI48" s="163"/>
      <c r="AJ48" s="168">
        <v>0.0</v>
      </c>
      <c r="AK48" s="168">
        <v>0.0</v>
      </c>
      <c r="AL48" s="168">
        <v>0.0</v>
      </c>
      <c r="AM48" s="168">
        <v>0.0</v>
      </c>
      <c r="AN48" s="167">
        <v>1.0</v>
      </c>
      <c r="AO48" s="167">
        <v>1.0</v>
      </c>
      <c r="AP48" s="168">
        <v>0.0</v>
      </c>
      <c r="AQ48" s="168">
        <v>0.0</v>
      </c>
      <c r="AR48" s="170">
        <v>1.0</v>
      </c>
      <c r="AS48" s="170">
        <v>1.0</v>
      </c>
      <c r="AT48" s="169">
        <v>0.0</v>
      </c>
      <c r="AU48" s="169">
        <v>0.0</v>
      </c>
      <c r="AV48" s="170">
        <v>1.0</v>
      </c>
      <c r="AW48" s="170">
        <v>1.0</v>
      </c>
      <c r="AX48" s="169">
        <v>0.0</v>
      </c>
      <c r="AY48" s="169">
        <v>0.0</v>
      </c>
      <c r="AZ48" s="168">
        <v>0.0</v>
      </c>
      <c r="BA48" s="168">
        <v>0.0</v>
      </c>
      <c r="BB48" s="168">
        <v>0.0</v>
      </c>
      <c r="BC48" s="168">
        <v>0.0</v>
      </c>
      <c r="BD48" s="167">
        <v>0.0</v>
      </c>
      <c r="BE48" s="167">
        <v>0.0</v>
      </c>
      <c r="BF48" s="168">
        <v>0.0</v>
      </c>
      <c r="BG48" s="168">
        <v>0.0</v>
      </c>
      <c r="BH48" s="169">
        <v>0.0</v>
      </c>
      <c r="BI48" s="169">
        <v>0.0</v>
      </c>
      <c r="BJ48" s="169">
        <v>0.0</v>
      </c>
      <c r="BK48" s="169">
        <v>0.0</v>
      </c>
      <c r="BL48" s="170">
        <v>0.0</v>
      </c>
      <c r="BM48" s="170">
        <v>0.0</v>
      </c>
      <c r="BN48" s="169">
        <v>0.0</v>
      </c>
      <c r="BO48" s="169">
        <v>0.0</v>
      </c>
      <c r="BP48" s="171"/>
      <c r="BQ48" s="169">
        <v>0.0</v>
      </c>
      <c r="BR48" s="169">
        <v>0.0</v>
      </c>
      <c r="BS48" s="169">
        <v>0.0</v>
      </c>
      <c r="BT48" s="169">
        <v>0.0</v>
      </c>
      <c r="BU48" s="170">
        <v>1.0</v>
      </c>
      <c r="BV48" s="170">
        <v>1.0</v>
      </c>
      <c r="BW48" s="169">
        <v>0.0</v>
      </c>
      <c r="BX48" s="169">
        <v>0.0</v>
      </c>
      <c r="BY48" s="167">
        <v>1.0</v>
      </c>
      <c r="BZ48" s="167">
        <v>1.0</v>
      </c>
      <c r="CA48" s="168">
        <v>0.0</v>
      </c>
      <c r="CB48" s="168">
        <v>0.0</v>
      </c>
      <c r="CC48" s="168">
        <v>0.0</v>
      </c>
      <c r="CD48" s="168">
        <v>0.0</v>
      </c>
      <c r="CE48" s="168">
        <v>0.0</v>
      </c>
      <c r="CF48" s="168">
        <v>0.0</v>
      </c>
      <c r="CG48" s="169">
        <v>0.0</v>
      </c>
      <c r="CH48" s="169">
        <v>0.0</v>
      </c>
      <c r="CI48" s="169">
        <v>0.0</v>
      </c>
      <c r="CJ48" s="169">
        <v>0.0</v>
      </c>
      <c r="CK48" s="170">
        <v>1.0</v>
      </c>
      <c r="CL48" s="170">
        <v>1.0</v>
      </c>
      <c r="CM48" s="169">
        <v>0.0</v>
      </c>
      <c r="CN48" s="169">
        <v>0.0</v>
      </c>
      <c r="CO48" s="168">
        <v>0.0</v>
      </c>
      <c r="CP48" s="168">
        <v>0.0</v>
      </c>
      <c r="CQ48" s="168">
        <v>0.0</v>
      </c>
      <c r="CR48" s="168">
        <v>0.0</v>
      </c>
      <c r="CS48" s="168">
        <v>0.0</v>
      </c>
      <c r="CT48" s="168">
        <v>0.0</v>
      </c>
      <c r="CU48" s="168">
        <v>0.0</v>
      </c>
      <c r="CV48" s="168">
        <v>0.0</v>
      </c>
      <c r="CW48" s="169">
        <v>0.0</v>
      </c>
      <c r="CX48" s="169">
        <v>0.0</v>
      </c>
      <c r="CY48" s="169">
        <v>0.0</v>
      </c>
      <c r="CZ48" s="170">
        <v>0.0</v>
      </c>
      <c r="DA48" s="169">
        <v>0.0</v>
      </c>
      <c r="DB48" s="169">
        <v>0.0</v>
      </c>
      <c r="DC48" s="169">
        <v>0.0</v>
      </c>
      <c r="DD48" s="169">
        <v>0.0</v>
      </c>
      <c r="DE48" s="171"/>
      <c r="DF48" s="171"/>
      <c r="DG48" s="171"/>
      <c r="DH48" s="171"/>
      <c r="DI48" s="171"/>
      <c r="DJ48" s="171"/>
      <c r="DK48" s="171"/>
      <c r="DL48" s="171"/>
      <c r="DM48" s="171"/>
      <c r="DN48" s="171"/>
      <c r="DO48" s="171"/>
      <c r="DP48" s="171"/>
      <c r="DQ48" s="171"/>
      <c r="DR48" s="171"/>
      <c r="DS48" s="171"/>
      <c r="DT48" s="171"/>
      <c r="DU48" s="171"/>
      <c r="DV48" s="171"/>
      <c r="DW48" s="171"/>
      <c r="DX48" s="171"/>
      <c r="DY48" s="171"/>
      <c r="DZ48" s="171"/>
      <c r="EA48" s="171"/>
      <c r="EB48" s="171"/>
      <c r="EC48" s="171"/>
      <c r="ED48" s="171"/>
      <c r="EE48" s="171"/>
      <c r="EF48" s="171"/>
      <c r="EG48" s="171"/>
      <c r="EH48" s="171"/>
      <c r="EI48" s="171"/>
      <c r="EJ48" s="171"/>
      <c r="EK48" s="171"/>
      <c r="EL48" s="171"/>
      <c r="EM48" s="171"/>
      <c r="EN48" s="171"/>
      <c r="EO48" s="171"/>
      <c r="EP48" s="171"/>
      <c r="EQ48" s="171"/>
      <c r="ER48" s="171"/>
      <c r="ES48" s="171"/>
      <c r="ET48" s="171"/>
      <c r="EU48" s="171"/>
      <c r="EV48" s="171"/>
      <c r="EW48" s="171"/>
      <c r="EX48" s="171"/>
      <c r="EY48" s="171"/>
      <c r="EZ48" s="171"/>
      <c r="FA48" s="171"/>
      <c r="FB48" s="171"/>
      <c r="FC48" s="171"/>
      <c r="FD48" s="171"/>
      <c r="FE48" s="171"/>
      <c r="FF48" s="171"/>
      <c r="FG48" s="171"/>
    </row>
    <row r="49">
      <c r="A49" s="155" t="s">
        <v>487</v>
      </c>
      <c r="B49" s="155" t="s">
        <v>488</v>
      </c>
      <c r="C49" s="156" t="s">
        <v>489</v>
      </c>
      <c r="D49" s="155" t="s">
        <v>490</v>
      </c>
      <c r="E49" s="155" t="s">
        <v>132</v>
      </c>
      <c r="F49" s="157"/>
      <c r="G49" s="174"/>
      <c r="H49" s="161">
        <f t="shared" si="2"/>
        <v>11</v>
      </c>
      <c r="I49" s="162">
        <v>20.0</v>
      </c>
      <c r="J49" s="161"/>
      <c r="K49" s="163"/>
      <c r="L49" s="164" t="s">
        <v>249</v>
      </c>
      <c r="M49" s="164"/>
      <c r="N49" s="175"/>
      <c r="O49" s="151"/>
      <c r="P49" s="165" t="b">
        <v>0</v>
      </c>
      <c r="Q49" s="166" t="b">
        <v>1</v>
      </c>
      <c r="R49" s="165" t="b">
        <v>0</v>
      </c>
      <c r="S49" s="165" t="b">
        <v>0</v>
      </c>
      <c r="T49" s="165" t="b">
        <v>0</v>
      </c>
      <c r="U49" s="165" t="b">
        <v>0</v>
      </c>
      <c r="V49" s="165" t="b">
        <v>0</v>
      </c>
      <c r="W49" s="165" t="b">
        <v>0</v>
      </c>
      <c r="X49" s="165" t="b">
        <v>0</v>
      </c>
      <c r="Y49" s="165" t="b">
        <v>0</v>
      </c>
      <c r="Z49" s="165" t="b">
        <v>0</v>
      </c>
      <c r="AA49" s="166" t="b">
        <v>1</v>
      </c>
      <c r="AB49" s="165" t="b">
        <v>0</v>
      </c>
      <c r="AC49" s="165" t="b">
        <v>0</v>
      </c>
      <c r="AD49" s="165" t="b">
        <v>0</v>
      </c>
      <c r="AE49" s="165" t="b">
        <v>0</v>
      </c>
      <c r="AF49" s="165" t="b">
        <v>0</v>
      </c>
      <c r="AG49" s="165" t="b">
        <v>0</v>
      </c>
      <c r="AH49" s="166" t="b">
        <v>1</v>
      </c>
      <c r="AI49" s="163"/>
      <c r="AJ49" s="168">
        <v>0.0</v>
      </c>
      <c r="AK49" s="168">
        <v>0.0</v>
      </c>
      <c r="AL49" s="167">
        <v>1.0</v>
      </c>
      <c r="AM49" s="168">
        <v>0.0</v>
      </c>
      <c r="AN49" s="167">
        <v>0.0</v>
      </c>
      <c r="AO49" s="168">
        <v>0.0</v>
      </c>
      <c r="AP49" s="168">
        <v>0.0</v>
      </c>
      <c r="AQ49" s="168">
        <v>0.0</v>
      </c>
      <c r="AR49" s="169">
        <v>0.0</v>
      </c>
      <c r="AS49" s="169">
        <v>0.0</v>
      </c>
      <c r="AT49" s="170">
        <v>0.0</v>
      </c>
      <c r="AU49" s="169">
        <v>0.0</v>
      </c>
      <c r="AV49" s="170">
        <v>1.0</v>
      </c>
      <c r="AW49" s="169">
        <v>0.0</v>
      </c>
      <c r="AX49" s="169">
        <v>0.0</v>
      </c>
      <c r="AY49" s="169">
        <v>0.0</v>
      </c>
      <c r="AZ49" s="168">
        <v>0.0</v>
      </c>
      <c r="BA49" s="168">
        <v>0.0</v>
      </c>
      <c r="BB49" s="168">
        <v>0.0</v>
      </c>
      <c r="BC49" s="168">
        <v>0.0</v>
      </c>
      <c r="BD49" s="167">
        <v>1.0</v>
      </c>
      <c r="BE49" s="168">
        <v>0.0</v>
      </c>
      <c r="BF49" s="168">
        <v>0.0</v>
      </c>
      <c r="BG49" s="168">
        <v>0.0</v>
      </c>
      <c r="BH49" s="169">
        <v>0.0</v>
      </c>
      <c r="BI49" s="169">
        <v>0.0</v>
      </c>
      <c r="BJ49" s="169">
        <v>0.0</v>
      </c>
      <c r="BK49" s="169">
        <v>0.0</v>
      </c>
      <c r="BL49" s="170">
        <v>1.0</v>
      </c>
      <c r="BM49" s="170">
        <v>1.0</v>
      </c>
      <c r="BN49" s="169">
        <v>0.0</v>
      </c>
      <c r="BO49" s="169">
        <v>0.0</v>
      </c>
      <c r="BP49" s="171"/>
      <c r="BQ49" s="169">
        <v>0.0</v>
      </c>
      <c r="BR49" s="169">
        <v>0.0</v>
      </c>
      <c r="BS49" s="169">
        <v>0.0</v>
      </c>
      <c r="BT49" s="169">
        <v>0.0</v>
      </c>
      <c r="BU49" s="169">
        <v>0.0</v>
      </c>
      <c r="BV49" s="169">
        <v>0.0</v>
      </c>
      <c r="BW49" s="169">
        <v>0.0</v>
      </c>
      <c r="BX49" s="169">
        <v>0.0</v>
      </c>
      <c r="BY49" s="168">
        <v>0.0</v>
      </c>
      <c r="BZ49" s="168">
        <v>0.0</v>
      </c>
      <c r="CA49" s="167">
        <v>1.0</v>
      </c>
      <c r="CB49" s="167">
        <v>1.0</v>
      </c>
      <c r="CC49" s="168">
        <v>0.0</v>
      </c>
      <c r="CD49" s="168">
        <v>0.0</v>
      </c>
      <c r="CE49" s="168">
        <v>0.0</v>
      </c>
      <c r="CF49" s="168">
        <v>0.0</v>
      </c>
      <c r="CG49" s="169">
        <v>0.0</v>
      </c>
      <c r="CH49" s="169">
        <v>0.0</v>
      </c>
      <c r="CI49" s="169">
        <v>0.0</v>
      </c>
      <c r="CJ49" s="169">
        <v>0.0</v>
      </c>
      <c r="CK49" s="170">
        <v>1.0</v>
      </c>
      <c r="CL49" s="169">
        <v>0.0</v>
      </c>
      <c r="CM49" s="169">
        <v>0.0</v>
      </c>
      <c r="CN49" s="169">
        <v>0.0</v>
      </c>
      <c r="CO49" s="168">
        <v>0.0</v>
      </c>
      <c r="CP49" s="168">
        <v>0.0</v>
      </c>
      <c r="CQ49" s="168">
        <v>0.0</v>
      </c>
      <c r="CR49" s="168">
        <v>0.0</v>
      </c>
      <c r="CS49" s="167">
        <v>1.0</v>
      </c>
      <c r="CT49" s="168">
        <v>0.0</v>
      </c>
      <c r="CU49" s="168">
        <v>0.0</v>
      </c>
      <c r="CV49" s="168">
        <v>0.0</v>
      </c>
      <c r="CW49" s="169">
        <v>0.0</v>
      </c>
      <c r="CX49" s="169">
        <v>0.0</v>
      </c>
      <c r="CY49" s="169">
        <v>0.0</v>
      </c>
      <c r="CZ49" s="169">
        <v>0.0</v>
      </c>
      <c r="DA49" s="170">
        <v>1.0</v>
      </c>
      <c r="DB49" s="170">
        <v>1.0</v>
      </c>
      <c r="DC49" s="169">
        <v>0.0</v>
      </c>
      <c r="DD49" s="169">
        <v>0.0</v>
      </c>
      <c r="DE49" s="171"/>
      <c r="DF49" s="171"/>
      <c r="DG49" s="171"/>
      <c r="DH49" s="171"/>
      <c r="DI49" s="171"/>
      <c r="DJ49" s="171"/>
      <c r="DK49" s="171"/>
      <c r="DL49" s="171"/>
      <c r="DM49" s="171"/>
      <c r="DN49" s="171"/>
      <c r="DO49" s="171"/>
      <c r="DP49" s="171"/>
      <c r="DQ49" s="171"/>
      <c r="DR49" s="171"/>
      <c r="DS49" s="171"/>
      <c r="DT49" s="171"/>
      <c r="DU49" s="171"/>
      <c r="DV49" s="171"/>
      <c r="DW49" s="171"/>
      <c r="DX49" s="171"/>
      <c r="DY49" s="171"/>
      <c r="DZ49" s="171"/>
      <c r="EA49" s="171"/>
      <c r="EB49" s="171"/>
      <c r="EC49" s="171"/>
      <c r="ED49" s="171"/>
      <c r="EE49" s="171"/>
      <c r="EF49" s="171"/>
      <c r="EG49" s="171"/>
      <c r="EH49" s="171"/>
      <c r="EI49" s="171"/>
      <c r="EJ49" s="171"/>
      <c r="EK49" s="171"/>
      <c r="EL49" s="171"/>
      <c r="EM49" s="171"/>
      <c r="EN49" s="171"/>
      <c r="EO49" s="171"/>
      <c r="EP49" s="171"/>
      <c r="EQ49" s="171"/>
      <c r="ER49" s="171"/>
      <c r="ES49" s="171"/>
      <c r="ET49" s="171"/>
      <c r="EU49" s="171"/>
      <c r="EV49" s="171"/>
      <c r="EW49" s="171"/>
      <c r="EX49" s="171"/>
      <c r="EY49" s="171"/>
      <c r="EZ49" s="171"/>
      <c r="FA49" s="171"/>
      <c r="FB49" s="171"/>
      <c r="FC49" s="171"/>
      <c r="FD49" s="171"/>
      <c r="FE49" s="171"/>
      <c r="FF49" s="171"/>
      <c r="FG49" s="171"/>
    </row>
    <row r="50">
      <c r="A50" s="155" t="s">
        <v>346</v>
      </c>
      <c r="B50" s="155" t="s">
        <v>347</v>
      </c>
      <c r="C50" s="156" t="s">
        <v>348</v>
      </c>
      <c r="D50" s="155" t="s">
        <v>349</v>
      </c>
      <c r="E50" s="155"/>
      <c r="F50" s="157"/>
      <c r="G50" s="160"/>
      <c r="H50" s="161">
        <f t="shared" si="2"/>
        <v>11</v>
      </c>
      <c r="I50" s="162">
        <v>20.0</v>
      </c>
      <c r="J50" s="199" t="s">
        <v>350</v>
      </c>
      <c r="K50" s="163"/>
      <c r="L50" s="164" t="s">
        <v>141</v>
      </c>
      <c r="M50" s="164"/>
      <c r="N50" s="175"/>
      <c r="O50" s="151"/>
      <c r="P50" s="165" t="b">
        <v>0</v>
      </c>
      <c r="Q50" s="166" t="b">
        <v>1</v>
      </c>
      <c r="R50" s="166" t="b">
        <v>1</v>
      </c>
      <c r="S50" s="165" t="b">
        <v>0</v>
      </c>
      <c r="T50" s="165" t="b">
        <v>0</v>
      </c>
      <c r="U50" s="165" t="b">
        <v>0</v>
      </c>
      <c r="V50" s="165" t="b">
        <v>0</v>
      </c>
      <c r="W50" s="165" t="b">
        <v>0</v>
      </c>
      <c r="X50" s="165" t="b">
        <v>0</v>
      </c>
      <c r="Y50" s="165" t="b">
        <v>0</v>
      </c>
      <c r="Z50" s="165" t="b">
        <v>0</v>
      </c>
      <c r="AA50" s="165" t="b">
        <v>0</v>
      </c>
      <c r="AB50" s="165" t="b">
        <v>0</v>
      </c>
      <c r="AC50" s="165" t="b">
        <v>0</v>
      </c>
      <c r="AD50" s="165" t="b">
        <v>0</v>
      </c>
      <c r="AE50" s="165" t="b">
        <v>0</v>
      </c>
      <c r="AF50" s="165" t="b">
        <v>0</v>
      </c>
      <c r="AG50" s="165" t="b">
        <v>0</v>
      </c>
      <c r="AH50" s="165" t="b">
        <v>0</v>
      </c>
      <c r="AI50" s="163"/>
      <c r="AJ50" s="168">
        <v>0.0</v>
      </c>
      <c r="AK50" s="168">
        <v>0.0</v>
      </c>
      <c r="AL50" s="168">
        <v>0.0</v>
      </c>
      <c r="AM50" s="168">
        <v>0.0</v>
      </c>
      <c r="AN50" s="168">
        <v>0.0</v>
      </c>
      <c r="AO50" s="168">
        <v>0.0</v>
      </c>
      <c r="AP50" s="168">
        <v>0.0</v>
      </c>
      <c r="AQ50" s="168">
        <v>0.0</v>
      </c>
      <c r="AR50" s="169">
        <v>0.0</v>
      </c>
      <c r="AS50" s="169">
        <v>0.0</v>
      </c>
      <c r="AT50" s="169">
        <v>0.0</v>
      </c>
      <c r="AU50" s="170">
        <v>1.0</v>
      </c>
      <c r="AV50" s="170">
        <v>1.0</v>
      </c>
      <c r="AW50" s="169">
        <v>0.0</v>
      </c>
      <c r="AX50" s="169">
        <v>0.0</v>
      </c>
      <c r="AY50" s="169">
        <v>0.0</v>
      </c>
      <c r="AZ50" s="168">
        <v>0.0</v>
      </c>
      <c r="BA50" s="168">
        <v>0.0</v>
      </c>
      <c r="BB50" s="168">
        <v>0.0</v>
      </c>
      <c r="BC50" s="168">
        <v>0.0</v>
      </c>
      <c r="BD50" s="168">
        <v>0.0</v>
      </c>
      <c r="BE50" s="168">
        <v>0.0</v>
      </c>
      <c r="BF50" s="168">
        <v>0.0</v>
      </c>
      <c r="BG50" s="168">
        <v>0.0</v>
      </c>
      <c r="BH50" s="169">
        <v>0.0</v>
      </c>
      <c r="BI50" s="169">
        <v>0.0</v>
      </c>
      <c r="BJ50" s="169">
        <v>0.0</v>
      </c>
      <c r="BK50" s="169">
        <v>0.0</v>
      </c>
      <c r="BL50" s="170">
        <v>1.0</v>
      </c>
      <c r="BM50" s="170">
        <v>1.0</v>
      </c>
      <c r="BN50" s="170">
        <v>1.0</v>
      </c>
      <c r="BO50" s="169">
        <v>0.0</v>
      </c>
      <c r="BP50" s="171"/>
      <c r="BQ50" s="169">
        <v>0.0</v>
      </c>
      <c r="BR50" s="169">
        <v>0.0</v>
      </c>
      <c r="BS50" s="169">
        <v>0.0</v>
      </c>
      <c r="BT50" s="169">
        <v>0.0</v>
      </c>
      <c r="BU50" s="170">
        <v>1.0</v>
      </c>
      <c r="BV50" s="169">
        <v>0.0</v>
      </c>
      <c r="BW50" s="169">
        <v>0.0</v>
      </c>
      <c r="BX50" s="169">
        <v>0.0</v>
      </c>
      <c r="BY50" s="168">
        <v>0.0</v>
      </c>
      <c r="BZ50" s="168">
        <v>0.0</v>
      </c>
      <c r="CA50" s="168">
        <v>0.0</v>
      </c>
      <c r="CB50" s="167">
        <v>1.0</v>
      </c>
      <c r="CC50" s="167">
        <v>1.0</v>
      </c>
      <c r="CD50" s="168">
        <v>0.0</v>
      </c>
      <c r="CE50" s="168">
        <v>0.0</v>
      </c>
      <c r="CF50" s="168">
        <v>0.0</v>
      </c>
      <c r="CG50" s="169">
        <v>0.0</v>
      </c>
      <c r="CH50" s="169">
        <v>0.0</v>
      </c>
      <c r="CI50" s="169">
        <v>0.0</v>
      </c>
      <c r="CJ50" s="169">
        <v>0.0</v>
      </c>
      <c r="CK50" s="169">
        <v>0.0</v>
      </c>
      <c r="CL50" s="169">
        <v>0.0</v>
      </c>
      <c r="CM50" s="169">
        <v>0.0</v>
      </c>
      <c r="CN50" s="169">
        <v>0.0</v>
      </c>
      <c r="CO50" s="168">
        <v>0.0</v>
      </c>
      <c r="CP50" s="168">
        <v>0.0</v>
      </c>
      <c r="CQ50" s="168">
        <v>0.0</v>
      </c>
      <c r="CR50" s="168">
        <v>0.0</v>
      </c>
      <c r="CS50" s="168">
        <v>0.0</v>
      </c>
      <c r="CT50" s="168">
        <v>0.0</v>
      </c>
      <c r="CU50" s="168">
        <v>0.0</v>
      </c>
      <c r="CV50" s="168">
        <v>0.0</v>
      </c>
      <c r="CW50" s="169">
        <v>0.0</v>
      </c>
      <c r="CX50" s="169">
        <v>0.0</v>
      </c>
      <c r="CY50" s="169">
        <v>0.0</v>
      </c>
      <c r="CZ50" s="169">
        <v>0.0</v>
      </c>
      <c r="DA50" s="170">
        <v>1.0</v>
      </c>
      <c r="DB50" s="170">
        <v>1.0</v>
      </c>
      <c r="DC50" s="170">
        <v>1.0</v>
      </c>
      <c r="DD50" s="169">
        <v>0.0</v>
      </c>
      <c r="DE50" s="171"/>
      <c r="DF50" s="171"/>
      <c r="DG50" s="171"/>
      <c r="DH50" s="171"/>
      <c r="DI50" s="171"/>
      <c r="DJ50" s="171"/>
      <c r="DK50" s="171"/>
      <c r="DL50" s="171"/>
      <c r="DM50" s="171"/>
      <c r="DN50" s="171"/>
      <c r="DO50" s="171"/>
      <c r="DP50" s="171"/>
      <c r="DQ50" s="171"/>
      <c r="DR50" s="171"/>
      <c r="DS50" s="171"/>
      <c r="DT50" s="171"/>
      <c r="DU50" s="171"/>
      <c r="DV50" s="171"/>
      <c r="DW50" s="171"/>
      <c r="DX50" s="171"/>
      <c r="DY50" s="171"/>
      <c r="DZ50" s="171"/>
      <c r="EA50" s="171"/>
      <c r="EB50" s="171"/>
      <c r="EC50" s="171"/>
      <c r="ED50" s="171"/>
      <c r="EE50" s="171"/>
      <c r="EF50" s="171"/>
      <c r="EG50" s="171"/>
      <c r="EH50" s="171"/>
      <c r="EI50" s="171"/>
      <c r="EJ50" s="171"/>
      <c r="EK50" s="171"/>
      <c r="EL50" s="171"/>
      <c r="EM50" s="171"/>
      <c r="EN50" s="171"/>
      <c r="EO50" s="171"/>
      <c r="EP50" s="171"/>
      <c r="EQ50" s="171"/>
      <c r="ER50" s="171"/>
      <c r="ES50" s="171"/>
      <c r="ET50" s="171"/>
      <c r="EU50" s="171"/>
      <c r="EV50" s="171"/>
      <c r="EW50" s="171"/>
      <c r="EX50" s="171"/>
      <c r="EY50" s="171"/>
      <c r="EZ50" s="171"/>
      <c r="FA50" s="171"/>
      <c r="FB50" s="171"/>
      <c r="FC50" s="171"/>
      <c r="FD50" s="171"/>
      <c r="FE50" s="171"/>
      <c r="FF50" s="171"/>
      <c r="FG50" s="171"/>
    </row>
    <row r="51">
      <c r="A51" s="155" t="s">
        <v>491</v>
      </c>
      <c r="B51" s="155" t="s">
        <v>492</v>
      </c>
      <c r="C51" s="156" t="s">
        <v>493</v>
      </c>
      <c r="D51" s="155" t="s">
        <v>494</v>
      </c>
      <c r="E51" s="155"/>
      <c r="F51" s="157"/>
      <c r="G51" s="174"/>
      <c r="H51" s="161">
        <f t="shared" si="2"/>
        <v>11</v>
      </c>
      <c r="I51" s="162">
        <v>20.0</v>
      </c>
      <c r="J51" s="161"/>
      <c r="K51" s="163"/>
      <c r="L51" s="164"/>
      <c r="M51" s="164"/>
      <c r="N51" s="175"/>
      <c r="O51" s="151"/>
      <c r="P51" s="165" t="b">
        <v>0</v>
      </c>
      <c r="Q51" s="166" t="b">
        <v>1</v>
      </c>
      <c r="R51" s="165" t="b">
        <v>0</v>
      </c>
      <c r="S51" s="165" t="b">
        <v>0</v>
      </c>
      <c r="T51" s="165" t="b">
        <v>0</v>
      </c>
      <c r="U51" s="165" t="b">
        <v>0</v>
      </c>
      <c r="V51" s="165" t="b">
        <v>0</v>
      </c>
      <c r="W51" s="165" t="b">
        <v>0</v>
      </c>
      <c r="X51" s="166" t="b">
        <v>1</v>
      </c>
      <c r="Y51" s="165" t="b">
        <v>0</v>
      </c>
      <c r="Z51" s="165" t="b">
        <v>0</v>
      </c>
      <c r="AA51" s="165" t="b">
        <v>0</v>
      </c>
      <c r="AB51" s="165" t="b">
        <v>0</v>
      </c>
      <c r="AC51" s="165" t="b">
        <v>0</v>
      </c>
      <c r="AD51" s="165" t="b">
        <v>0</v>
      </c>
      <c r="AE51" s="165" t="b">
        <v>0</v>
      </c>
      <c r="AF51" s="165" t="b">
        <v>0</v>
      </c>
      <c r="AG51" s="165" t="b">
        <v>0</v>
      </c>
      <c r="AH51" s="165" t="b">
        <v>0</v>
      </c>
      <c r="AI51" s="163"/>
      <c r="AJ51" s="168">
        <v>0.0</v>
      </c>
      <c r="AK51" s="168">
        <v>0.0</v>
      </c>
      <c r="AL51" s="167">
        <v>1.0</v>
      </c>
      <c r="AM51" s="168">
        <v>0.0</v>
      </c>
      <c r="AN51" s="168">
        <v>0.0</v>
      </c>
      <c r="AO51" s="168">
        <v>0.0</v>
      </c>
      <c r="AP51" s="168">
        <v>0.0</v>
      </c>
      <c r="AQ51" s="167">
        <v>1.0</v>
      </c>
      <c r="AR51" s="169">
        <v>0.0</v>
      </c>
      <c r="AS51" s="169">
        <v>0.0</v>
      </c>
      <c r="AT51" s="170">
        <v>1.0</v>
      </c>
      <c r="AU51" s="169">
        <v>0.0</v>
      </c>
      <c r="AV51" s="169">
        <v>0.0</v>
      </c>
      <c r="AW51" s="170">
        <v>1.0</v>
      </c>
      <c r="AX51" s="169">
        <v>0.0</v>
      </c>
      <c r="AY51" s="169">
        <v>0.0</v>
      </c>
      <c r="AZ51" s="168">
        <v>0.0</v>
      </c>
      <c r="BA51" s="168">
        <v>0.0</v>
      </c>
      <c r="BB51" s="167">
        <v>1.0</v>
      </c>
      <c r="BC51" s="168">
        <v>0.0</v>
      </c>
      <c r="BD51" s="167">
        <v>1.0</v>
      </c>
      <c r="BE51" s="167">
        <v>1.0</v>
      </c>
      <c r="BF51" s="168">
        <v>0.0</v>
      </c>
      <c r="BG51" s="168">
        <v>0.0</v>
      </c>
      <c r="BH51" s="169">
        <v>0.0</v>
      </c>
      <c r="BI51" s="169">
        <v>0.0</v>
      </c>
      <c r="BJ51" s="170">
        <v>1.0</v>
      </c>
      <c r="BK51" s="170">
        <v>1.0</v>
      </c>
      <c r="BL51" s="169">
        <v>0.0</v>
      </c>
      <c r="BM51" s="169">
        <v>0.0</v>
      </c>
      <c r="BN51" s="169">
        <v>0.0</v>
      </c>
      <c r="BO51" s="169">
        <v>0.0</v>
      </c>
      <c r="BP51" s="171"/>
      <c r="BQ51" s="169">
        <v>0.0</v>
      </c>
      <c r="BR51" s="169">
        <v>0.0</v>
      </c>
      <c r="BS51" s="170">
        <v>1.0</v>
      </c>
      <c r="BT51" s="169">
        <v>0.0</v>
      </c>
      <c r="BU51" s="169">
        <v>0.0</v>
      </c>
      <c r="BV51" s="169">
        <v>0.0</v>
      </c>
      <c r="BW51" s="169">
        <v>0.0</v>
      </c>
      <c r="BX51" s="169">
        <v>0.0</v>
      </c>
      <c r="BY51" s="168">
        <v>0.0</v>
      </c>
      <c r="BZ51" s="168">
        <v>0.0</v>
      </c>
      <c r="CA51" s="168">
        <v>0.0</v>
      </c>
      <c r="CB51" s="168">
        <v>0.0</v>
      </c>
      <c r="CC51" s="168">
        <v>0.0</v>
      </c>
      <c r="CD51" s="168">
        <v>0.0</v>
      </c>
      <c r="CE51" s="168">
        <v>0.0</v>
      </c>
      <c r="CF51" s="168">
        <v>0.0</v>
      </c>
      <c r="CG51" s="169">
        <v>0.0</v>
      </c>
      <c r="CH51" s="169">
        <v>0.0</v>
      </c>
      <c r="CI51" s="170">
        <v>1.0</v>
      </c>
      <c r="CJ51" s="169">
        <v>0.0</v>
      </c>
      <c r="CK51" s="169">
        <v>0.0</v>
      </c>
      <c r="CL51" s="169">
        <v>0.0</v>
      </c>
      <c r="CM51" s="169">
        <v>0.0</v>
      </c>
      <c r="CN51" s="169">
        <v>0.0</v>
      </c>
      <c r="CO51" s="168">
        <v>0.0</v>
      </c>
      <c r="CP51" s="168">
        <v>0.0</v>
      </c>
      <c r="CQ51" s="168">
        <v>0.0</v>
      </c>
      <c r="CR51" s="168">
        <v>0.0</v>
      </c>
      <c r="CS51" s="168">
        <v>0.0</v>
      </c>
      <c r="CT51" s="168">
        <v>0.0</v>
      </c>
      <c r="CU51" s="168">
        <v>0.0</v>
      </c>
      <c r="CV51" s="168">
        <v>0.0</v>
      </c>
      <c r="CW51" s="169">
        <v>0.0</v>
      </c>
      <c r="CX51" s="169">
        <v>0.0</v>
      </c>
      <c r="CY51" s="169">
        <v>0.0</v>
      </c>
      <c r="CZ51" s="169">
        <v>0.0</v>
      </c>
      <c r="DA51" s="169">
        <v>0.0</v>
      </c>
      <c r="DB51" s="169">
        <v>0.0</v>
      </c>
      <c r="DC51" s="169">
        <v>0.0</v>
      </c>
      <c r="DD51" s="169">
        <v>0.0</v>
      </c>
      <c r="DE51" s="171"/>
      <c r="DF51" s="171"/>
      <c r="DG51" s="171"/>
      <c r="DH51" s="171"/>
      <c r="DI51" s="171"/>
      <c r="DJ51" s="171"/>
      <c r="DK51" s="171"/>
      <c r="DL51" s="171"/>
      <c r="DM51" s="171"/>
      <c r="DN51" s="171"/>
      <c r="DO51" s="171"/>
      <c r="DP51" s="171"/>
      <c r="DQ51" s="171"/>
      <c r="DR51" s="171"/>
      <c r="DS51" s="171"/>
      <c r="DT51" s="171"/>
      <c r="DU51" s="171"/>
      <c r="DV51" s="171"/>
      <c r="DW51" s="171"/>
      <c r="DX51" s="171"/>
      <c r="DY51" s="171"/>
      <c r="DZ51" s="171"/>
      <c r="EA51" s="171"/>
      <c r="EB51" s="171"/>
      <c r="EC51" s="171"/>
      <c r="ED51" s="171"/>
      <c r="EE51" s="171"/>
      <c r="EF51" s="171"/>
      <c r="EG51" s="171"/>
      <c r="EH51" s="171"/>
      <c r="EI51" s="171"/>
      <c r="EJ51" s="171"/>
      <c r="EK51" s="171"/>
      <c r="EL51" s="171"/>
      <c r="EM51" s="171"/>
      <c r="EN51" s="171"/>
      <c r="EO51" s="171"/>
      <c r="EP51" s="171"/>
      <c r="EQ51" s="171"/>
      <c r="ER51" s="171"/>
      <c r="ES51" s="171"/>
      <c r="ET51" s="171"/>
      <c r="EU51" s="171"/>
      <c r="EV51" s="171"/>
      <c r="EW51" s="171"/>
      <c r="EX51" s="171"/>
      <c r="EY51" s="171"/>
      <c r="EZ51" s="171"/>
      <c r="FA51" s="171"/>
      <c r="FB51" s="171"/>
      <c r="FC51" s="171"/>
      <c r="FD51" s="171"/>
      <c r="FE51" s="171"/>
      <c r="FF51" s="171"/>
      <c r="FG51" s="171"/>
    </row>
    <row r="52">
      <c r="A52" s="155" t="s">
        <v>496</v>
      </c>
      <c r="B52" s="155" t="s">
        <v>497</v>
      </c>
      <c r="C52" s="156" t="s">
        <v>498</v>
      </c>
      <c r="D52" s="155" t="s">
        <v>499</v>
      </c>
      <c r="E52" s="155"/>
      <c r="F52" s="157"/>
      <c r="G52" s="160"/>
      <c r="H52" s="161">
        <f t="shared" si="2"/>
        <v>10</v>
      </c>
      <c r="I52" s="162">
        <v>20.0</v>
      </c>
      <c r="J52" s="161"/>
      <c r="K52" s="163"/>
      <c r="L52" s="164" t="s">
        <v>159</v>
      </c>
      <c r="M52" s="164"/>
      <c r="N52" s="175"/>
      <c r="O52" s="151"/>
      <c r="P52" s="165" t="b">
        <v>0</v>
      </c>
      <c r="Q52" s="165" t="b">
        <v>0</v>
      </c>
      <c r="R52" s="165" t="b">
        <v>0</v>
      </c>
      <c r="S52" s="165" t="b">
        <v>0</v>
      </c>
      <c r="T52" s="165" t="b">
        <v>0</v>
      </c>
      <c r="U52" s="165" t="b">
        <v>0</v>
      </c>
      <c r="V52" s="165" t="b">
        <v>0</v>
      </c>
      <c r="W52" s="166" t="b">
        <v>1</v>
      </c>
      <c r="X52" s="165" t="b">
        <v>0</v>
      </c>
      <c r="Y52" s="165" t="b">
        <v>0</v>
      </c>
      <c r="Z52" s="166" t="b">
        <v>1</v>
      </c>
      <c r="AA52" s="165" t="b">
        <v>0</v>
      </c>
      <c r="AB52" s="165" t="b">
        <v>0</v>
      </c>
      <c r="AC52" s="165" t="b">
        <v>0</v>
      </c>
      <c r="AD52" s="165" t="b">
        <v>0</v>
      </c>
      <c r="AE52" s="165" t="b">
        <v>0</v>
      </c>
      <c r="AF52" s="165" t="b">
        <v>0</v>
      </c>
      <c r="AG52" s="165" t="b">
        <v>0</v>
      </c>
      <c r="AH52" s="165" t="b">
        <v>0</v>
      </c>
      <c r="AI52" s="163"/>
      <c r="AJ52" s="168">
        <v>0.0</v>
      </c>
      <c r="AK52" s="167">
        <v>1.0</v>
      </c>
      <c r="AL52" s="167">
        <v>1.0</v>
      </c>
      <c r="AM52" s="168">
        <v>0.0</v>
      </c>
      <c r="AN52" s="168">
        <v>0.0</v>
      </c>
      <c r="AO52" s="168">
        <v>0.0</v>
      </c>
      <c r="AP52" s="167">
        <v>1.0</v>
      </c>
      <c r="AQ52" s="168">
        <v>0.0</v>
      </c>
      <c r="AR52" s="169">
        <v>0.0</v>
      </c>
      <c r="AS52" s="170">
        <v>0.0</v>
      </c>
      <c r="AT52" s="170">
        <v>0.0</v>
      </c>
      <c r="AU52" s="169">
        <v>0.0</v>
      </c>
      <c r="AV52" s="169">
        <v>0.0</v>
      </c>
      <c r="AW52" s="169">
        <v>0.0</v>
      </c>
      <c r="AX52" s="170">
        <v>0.0</v>
      </c>
      <c r="AY52" s="169">
        <v>0.0</v>
      </c>
      <c r="AZ52" s="168">
        <v>0.0</v>
      </c>
      <c r="BA52" s="168">
        <v>0.0</v>
      </c>
      <c r="BB52" s="168">
        <v>0.0</v>
      </c>
      <c r="BC52" s="168">
        <v>0.0</v>
      </c>
      <c r="BD52" s="167">
        <v>1.0</v>
      </c>
      <c r="BE52" s="168">
        <v>0.0</v>
      </c>
      <c r="BF52" s="168">
        <v>0.0</v>
      </c>
      <c r="BG52" s="168">
        <v>0.0</v>
      </c>
      <c r="BH52" s="169">
        <v>0.0</v>
      </c>
      <c r="BI52" s="169">
        <v>0.0</v>
      </c>
      <c r="BJ52" s="170">
        <v>1.0</v>
      </c>
      <c r="BK52" s="170">
        <v>1.0</v>
      </c>
      <c r="BL52" s="169">
        <v>0.0</v>
      </c>
      <c r="BM52" s="169">
        <v>0.0</v>
      </c>
      <c r="BN52" s="169">
        <v>0.0</v>
      </c>
      <c r="BO52" s="169">
        <v>0.0</v>
      </c>
      <c r="BP52" s="171"/>
      <c r="BQ52" s="169">
        <v>0.0</v>
      </c>
      <c r="BR52" s="169">
        <v>0.0</v>
      </c>
      <c r="BS52" s="169">
        <v>0.0</v>
      </c>
      <c r="BT52" s="169">
        <v>0.0</v>
      </c>
      <c r="BU52" s="169">
        <v>0.0</v>
      </c>
      <c r="BV52" s="169">
        <v>0.0</v>
      </c>
      <c r="BW52" s="170">
        <v>1.0</v>
      </c>
      <c r="BX52" s="169">
        <v>0.0</v>
      </c>
      <c r="BY52" s="168">
        <v>0.0</v>
      </c>
      <c r="BZ52" s="167">
        <v>1.0</v>
      </c>
      <c r="CA52" s="167">
        <v>1.0</v>
      </c>
      <c r="CB52" s="168">
        <v>0.0</v>
      </c>
      <c r="CC52" s="168">
        <v>0.0</v>
      </c>
      <c r="CD52" s="168">
        <v>0.0</v>
      </c>
      <c r="CE52" s="168">
        <v>0.0</v>
      </c>
      <c r="CF52" s="168">
        <v>0.0</v>
      </c>
      <c r="CG52" s="169">
        <v>0.0</v>
      </c>
      <c r="CH52" s="169">
        <v>0.0</v>
      </c>
      <c r="CI52" s="169">
        <v>0.0</v>
      </c>
      <c r="CJ52" s="169">
        <v>0.0</v>
      </c>
      <c r="CK52" s="169">
        <v>0.0</v>
      </c>
      <c r="CL52" s="169">
        <v>0.0</v>
      </c>
      <c r="CM52" s="169">
        <v>0.0</v>
      </c>
      <c r="CN52" s="169">
        <v>0.0</v>
      </c>
      <c r="CO52" s="168">
        <v>0.0</v>
      </c>
      <c r="CP52" s="168">
        <v>0.0</v>
      </c>
      <c r="CQ52" s="168">
        <v>0.0</v>
      </c>
      <c r="CR52" s="168">
        <v>0.0</v>
      </c>
      <c r="CS52" s="167">
        <v>1.0</v>
      </c>
      <c r="CT52" s="168">
        <v>0.0</v>
      </c>
      <c r="CU52" s="168">
        <v>0.0</v>
      </c>
      <c r="CV52" s="168">
        <v>0.0</v>
      </c>
      <c r="CW52" s="169">
        <v>0.0</v>
      </c>
      <c r="CX52" s="169">
        <v>0.0</v>
      </c>
      <c r="CY52" s="169">
        <v>0.0</v>
      </c>
      <c r="CZ52" s="169">
        <v>0.0</v>
      </c>
      <c r="DA52" s="169">
        <v>0.0</v>
      </c>
      <c r="DB52" s="169">
        <v>0.0</v>
      </c>
      <c r="DC52" s="169">
        <v>0.0</v>
      </c>
      <c r="DD52" s="169">
        <v>0.0</v>
      </c>
      <c r="DE52" s="171"/>
      <c r="DF52" s="171"/>
      <c r="DG52" s="171"/>
      <c r="DH52" s="171"/>
      <c r="DI52" s="171"/>
      <c r="DJ52" s="171"/>
      <c r="DK52" s="171"/>
      <c r="DL52" s="171"/>
      <c r="DM52" s="171"/>
      <c r="DN52" s="171"/>
      <c r="DO52" s="171"/>
      <c r="DP52" s="171"/>
      <c r="DQ52" s="171"/>
      <c r="DR52" s="171"/>
      <c r="DS52" s="171"/>
      <c r="DT52" s="171"/>
      <c r="DU52" s="171"/>
      <c r="DV52" s="171"/>
      <c r="DW52" s="171"/>
      <c r="DX52" s="171"/>
      <c r="DY52" s="171"/>
      <c r="DZ52" s="171"/>
      <c r="EA52" s="171"/>
      <c r="EB52" s="171"/>
      <c r="EC52" s="171"/>
      <c r="ED52" s="171"/>
      <c r="EE52" s="171"/>
      <c r="EF52" s="171"/>
      <c r="EG52" s="171"/>
      <c r="EH52" s="171"/>
      <c r="EI52" s="171"/>
      <c r="EJ52" s="171"/>
      <c r="EK52" s="171"/>
      <c r="EL52" s="171"/>
      <c r="EM52" s="171"/>
      <c r="EN52" s="171"/>
      <c r="EO52" s="171"/>
      <c r="EP52" s="171"/>
      <c r="EQ52" s="171"/>
      <c r="ER52" s="171"/>
      <c r="ES52" s="171"/>
      <c r="ET52" s="171"/>
      <c r="EU52" s="171"/>
      <c r="EV52" s="171"/>
      <c r="EW52" s="171"/>
      <c r="EX52" s="171"/>
      <c r="EY52" s="171"/>
      <c r="EZ52" s="171"/>
      <c r="FA52" s="171"/>
      <c r="FB52" s="171"/>
      <c r="FC52" s="171"/>
      <c r="FD52" s="171"/>
      <c r="FE52" s="171"/>
      <c r="FF52" s="171"/>
      <c r="FG52" s="171"/>
    </row>
    <row r="53">
      <c r="A53" s="155" t="s">
        <v>500</v>
      </c>
      <c r="B53" s="155"/>
      <c r="C53" s="156" t="s">
        <v>501</v>
      </c>
      <c r="D53" s="155"/>
      <c r="E53" s="155" t="s">
        <v>132</v>
      </c>
      <c r="F53" s="157"/>
      <c r="G53" s="160"/>
      <c r="H53" s="161">
        <f t="shared" si="2"/>
        <v>9</v>
      </c>
      <c r="I53" s="162">
        <v>20.0</v>
      </c>
      <c r="J53" s="161"/>
      <c r="K53" s="163"/>
      <c r="L53" s="164" t="s">
        <v>159</v>
      </c>
      <c r="M53" s="164"/>
      <c r="N53" s="175"/>
      <c r="O53" s="151"/>
      <c r="P53" s="165" t="b">
        <v>0</v>
      </c>
      <c r="Q53" s="165" t="b">
        <v>0</v>
      </c>
      <c r="R53" s="165" t="b">
        <v>0</v>
      </c>
      <c r="S53" s="165" t="b">
        <v>0</v>
      </c>
      <c r="T53" s="165" t="b">
        <v>0</v>
      </c>
      <c r="U53" s="165" t="b">
        <v>0</v>
      </c>
      <c r="V53" s="165" t="b">
        <v>0</v>
      </c>
      <c r="W53" s="165" t="b">
        <v>0</v>
      </c>
      <c r="X53" s="165" t="b">
        <v>0</v>
      </c>
      <c r="Y53" s="165" t="b">
        <v>0</v>
      </c>
      <c r="Z53" s="165" t="b">
        <v>0</v>
      </c>
      <c r="AA53" s="165" t="b">
        <v>0</v>
      </c>
      <c r="AB53" s="165" t="b">
        <v>0</v>
      </c>
      <c r="AC53" s="165" t="b">
        <v>0</v>
      </c>
      <c r="AD53" s="165" t="b">
        <v>0</v>
      </c>
      <c r="AE53" s="165" t="b">
        <v>0</v>
      </c>
      <c r="AF53" s="165" t="b">
        <v>0</v>
      </c>
      <c r="AG53" s="165" t="b">
        <v>0</v>
      </c>
      <c r="AH53" s="165" t="b">
        <v>0</v>
      </c>
      <c r="AI53" s="163"/>
      <c r="AJ53" s="168">
        <v>0.0</v>
      </c>
      <c r="AK53" s="168">
        <v>0.0</v>
      </c>
      <c r="AL53" s="168">
        <v>0.0</v>
      </c>
      <c r="AM53" s="168">
        <v>0.0</v>
      </c>
      <c r="AN53" s="167">
        <v>1.0</v>
      </c>
      <c r="AO53" s="168">
        <v>0.0</v>
      </c>
      <c r="AP53" s="168">
        <v>0.0</v>
      </c>
      <c r="AQ53" s="168">
        <v>0.0</v>
      </c>
      <c r="AR53" s="169">
        <v>0.0</v>
      </c>
      <c r="AS53" s="169">
        <v>0.0</v>
      </c>
      <c r="AT53" s="169">
        <v>0.0</v>
      </c>
      <c r="AU53" s="169">
        <v>0.0</v>
      </c>
      <c r="AV53" s="170">
        <v>1.0</v>
      </c>
      <c r="AW53" s="170">
        <v>1.0</v>
      </c>
      <c r="AX53" s="169">
        <v>0.0</v>
      </c>
      <c r="AY53" s="169">
        <v>0.0</v>
      </c>
      <c r="AZ53" s="168">
        <v>0.0</v>
      </c>
      <c r="BA53" s="167">
        <v>1.0</v>
      </c>
      <c r="BB53" s="168">
        <v>0.0</v>
      </c>
      <c r="BC53" s="168">
        <v>0.0</v>
      </c>
      <c r="BD53" s="168">
        <v>0.0</v>
      </c>
      <c r="BE53" s="168">
        <v>0.0</v>
      </c>
      <c r="BF53" s="168">
        <v>0.0</v>
      </c>
      <c r="BG53" s="168">
        <v>0.0</v>
      </c>
      <c r="BH53" s="169">
        <v>0.0</v>
      </c>
      <c r="BI53" s="169">
        <v>0.0</v>
      </c>
      <c r="BJ53" s="169">
        <v>0.0</v>
      </c>
      <c r="BK53" s="170">
        <v>1.0</v>
      </c>
      <c r="BL53" s="169">
        <v>0.0</v>
      </c>
      <c r="BM53" s="169">
        <v>0.0</v>
      </c>
      <c r="BN53" s="169">
        <v>0.0</v>
      </c>
      <c r="BO53" s="169">
        <v>0.0</v>
      </c>
      <c r="BP53" s="171"/>
      <c r="BQ53" s="169">
        <v>0.0</v>
      </c>
      <c r="BR53" s="169">
        <v>0.0</v>
      </c>
      <c r="BS53" s="169">
        <v>0.0</v>
      </c>
      <c r="BT53" s="169">
        <v>0.0</v>
      </c>
      <c r="BU53" s="170">
        <v>0.0</v>
      </c>
      <c r="BV53" s="169">
        <v>0.0</v>
      </c>
      <c r="BW53" s="169">
        <v>0.0</v>
      </c>
      <c r="BX53" s="169">
        <v>0.0</v>
      </c>
      <c r="BY53" s="168">
        <v>0.0</v>
      </c>
      <c r="BZ53" s="168">
        <v>0.0</v>
      </c>
      <c r="CA53" s="168">
        <v>0.0</v>
      </c>
      <c r="CB53" s="168">
        <v>0.0</v>
      </c>
      <c r="CC53" s="167">
        <v>1.0</v>
      </c>
      <c r="CD53" s="168">
        <v>0.0</v>
      </c>
      <c r="CE53" s="168">
        <v>0.0</v>
      </c>
      <c r="CF53" s="168">
        <v>0.0</v>
      </c>
      <c r="CG53" s="169">
        <v>0.0</v>
      </c>
      <c r="CH53" s="169">
        <v>0.0</v>
      </c>
      <c r="CI53" s="169">
        <v>0.0</v>
      </c>
      <c r="CJ53" s="169">
        <v>0.0</v>
      </c>
      <c r="CK53" s="170">
        <v>1.0</v>
      </c>
      <c r="CL53" s="170">
        <v>1.0</v>
      </c>
      <c r="CM53" s="169">
        <v>0.0</v>
      </c>
      <c r="CN53" s="169">
        <v>0.0</v>
      </c>
      <c r="CO53" s="168">
        <v>0.0</v>
      </c>
      <c r="CP53" s="167">
        <v>1.0</v>
      </c>
      <c r="CQ53" s="168">
        <v>0.0</v>
      </c>
      <c r="CR53" s="168">
        <v>0.0</v>
      </c>
      <c r="CS53" s="168">
        <v>0.0</v>
      </c>
      <c r="CT53" s="168">
        <v>0.0</v>
      </c>
      <c r="CU53" s="168">
        <v>0.0</v>
      </c>
      <c r="CV53" s="168">
        <v>0.0</v>
      </c>
      <c r="CW53" s="169">
        <v>0.0</v>
      </c>
      <c r="CX53" s="169">
        <v>0.0</v>
      </c>
      <c r="CY53" s="169">
        <v>0.0</v>
      </c>
      <c r="CZ53" s="169">
        <v>0.0</v>
      </c>
      <c r="DA53" s="169">
        <v>0.0</v>
      </c>
      <c r="DB53" s="169">
        <v>0.0</v>
      </c>
      <c r="DC53" s="169">
        <v>0.0</v>
      </c>
      <c r="DD53" s="169">
        <v>0.0</v>
      </c>
      <c r="DE53" s="171"/>
      <c r="DF53" s="171"/>
      <c r="DG53" s="171"/>
      <c r="DH53" s="171"/>
      <c r="DI53" s="171"/>
      <c r="DJ53" s="171"/>
      <c r="DK53" s="171"/>
      <c r="DL53" s="171"/>
      <c r="DM53" s="171"/>
      <c r="DN53" s="171"/>
      <c r="DO53" s="171"/>
      <c r="DP53" s="171"/>
      <c r="DQ53" s="171"/>
      <c r="DR53" s="171"/>
      <c r="DS53" s="171"/>
      <c r="DT53" s="171"/>
      <c r="DU53" s="171"/>
      <c r="DV53" s="171"/>
      <c r="DW53" s="171"/>
      <c r="DX53" s="171"/>
      <c r="DY53" s="171"/>
      <c r="DZ53" s="171"/>
      <c r="EA53" s="171"/>
      <c r="EB53" s="171"/>
      <c r="EC53" s="171"/>
      <c r="ED53" s="171"/>
      <c r="EE53" s="171"/>
      <c r="EF53" s="171"/>
      <c r="EG53" s="171"/>
      <c r="EH53" s="171"/>
      <c r="EI53" s="171"/>
      <c r="EJ53" s="171"/>
      <c r="EK53" s="171"/>
      <c r="EL53" s="171"/>
      <c r="EM53" s="171"/>
      <c r="EN53" s="171"/>
      <c r="EO53" s="171"/>
      <c r="EP53" s="171"/>
      <c r="EQ53" s="171"/>
      <c r="ER53" s="171"/>
      <c r="ES53" s="171"/>
      <c r="ET53" s="171"/>
      <c r="EU53" s="171"/>
      <c r="EV53" s="171"/>
      <c r="EW53" s="171"/>
      <c r="EX53" s="171"/>
      <c r="EY53" s="171"/>
      <c r="EZ53" s="171"/>
      <c r="FA53" s="171"/>
      <c r="FB53" s="171"/>
      <c r="FC53" s="171"/>
      <c r="FD53" s="171"/>
      <c r="FE53" s="171"/>
      <c r="FF53" s="171"/>
      <c r="FG53" s="171"/>
    </row>
    <row r="54">
      <c r="A54" s="155" t="s">
        <v>247</v>
      </c>
      <c r="B54" s="155" t="s">
        <v>248</v>
      </c>
      <c r="C54" s="156"/>
      <c r="D54" s="155"/>
      <c r="E54" s="155" t="s">
        <v>132</v>
      </c>
      <c r="F54" s="157"/>
      <c r="G54" s="174"/>
      <c r="H54" s="161">
        <f t="shared" si="2"/>
        <v>8</v>
      </c>
      <c r="I54" s="162">
        <v>20.0</v>
      </c>
      <c r="J54" s="161"/>
      <c r="K54" s="163"/>
      <c r="L54" s="164" t="s">
        <v>249</v>
      </c>
      <c r="M54" s="164"/>
      <c r="N54" s="175"/>
      <c r="O54" s="151"/>
      <c r="P54" s="165" t="b">
        <v>0</v>
      </c>
      <c r="Q54" s="165" t="b">
        <v>0</v>
      </c>
      <c r="R54" s="165" t="b">
        <v>0</v>
      </c>
      <c r="S54" s="165" t="b">
        <v>0</v>
      </c>
      <c r="T54" s="165" t="b">
        <v>0</v>
      </c>
      <c r="U54" s="165" t="b">
        <v>0</v>
      </c>
      <c r="V54" s="165" t="b">
        <v>0</v>
      </c>
      <c r="W54" s="165" t="b">
        <v>0</v>
      </c>
      <c r="X54" s="165" t="b">
        <v>0</v>
      </c>
      <c r="Y54" s="165" t="b">
        <v>0</v>
      </c>
      <c r="Z54" s="165" t="b">
        <v>0</v>
      </c>
      <c r="AA54" s="165" t="b">
        <v>0</v>
      </c>
      <c r="AB54" s="165" t="b">
        <v>0</v>
      </c>
      <c r="AC54" s="165" t="b">
        <v>0</v>
      </c>
      <c r="AD54" s="165" t="b">
        <v>0</v>
      </c>
      <c r="AE54" s="165" t="b">
        <v>0</v>
      </c>
      <c r="AF54" s="165" t="b">
        <v>0</v>
      </c>
      <c r="AG54" s="165" t="b">
        <v>0</v>
      </c>
      <c r="AH54" s="165" t="b">
        <v>0</v>
      </c>
      <c r="AI54" s="163"/>
      <c r="AJ54" s="168">
        <v>0.0</v>
      </c>
      <c r="AK54" s="168">
        <v>0.0</v>
      </c>
      <c r="AL54" s="168">
        <v>0.0</v>
      </c>
      <c r="AM54" s="167">
        <v>1.0</v>
      </c>
      <c r="AN54" s="168">
        <v>0.0</v>
      </c>
      <c r="AO54" s="168">
        <v>0.0</v>
      </c>
      <c r="AP54" s="168">
        <v>0.0</v>
      </c>
      <c r="AQ54" s="168">
        <v>0.0</v>
      </c>
      <c r="AR54" s="169">
        <v>0.0</v>
      </c>
      <c r="AS54" s="169">
        <v>0.0</v>
      </c>
      <c r="AT54" s="170">
        <v>1.0</v>
      </c>
      <c r="AU54" s="170">
        <v>1.0</v>
      </c>
      <c r="AV54" s="169">
        <v>0.0</v>
      </c>
      <c r="AW54" s="169">
        <v>0.0</v>
      </c>
      <c r="AX54" s="169">
        <v>0.0</v>
      </c>
      <c r="AY54" s="169">
        <v>0.0</v>
      </c>
      <c r="AZ54" s="168">
        <v>0.0</v>
      </c>
      <c r="BA54" s="168">
        <v>0.0</v>
      </c>
      <c r="BB54" s="168">
        <v>0.0</v>
      </c>
      <c r="BC54" s="168">
        <v>0.0</v>
      </c>
      <c r="BD54" s="168">
        <v>0.0</v>
      </c>
      <c r="BE54" s="168">
        <v>0.0</v>
      </c>
      <c r="BF54" s="168">
        <v>0.0</v>
      </c>
      <c r="BG54" s="168">
        <v>0.0</v>
      </c>
      <c r="BH54" s="169">
        <v>0.0</v>
      </c>
      <c r="BI54" s="169">
        <v>0.0</v>
      </c>
      <c r="BJ54" s="169">
        <v>0.0</v>
      </c>
      <c r="BK54" s="169">
        <v>0.0</v>
      </c>
      <c r="BL54" s="169">
        <v>0.0</v>
      </c>
      <c r="BM54" s="169">
        <v>0.0</v>
      </c>
      <c r="BN54" s="169">
        <v>0.0</v>
      </c>
      <c r="BO54" s="169">
        <v>0.0</v>
      </c>
      <c r="BP54" s="171"/>
      <c r="BQ54" s="169">
        <v>0.0</v>
      </c>
      <c r="BR54" s="169">
        <v>0.0</v>
      </c>
      <c r="BS54" s="170">
        <v>1.0</v>
      </c>
      <c r="BT54" s="170">
        <v>1.0</v>
      </c>
      <c r="BU54" s="169">
        <v>0.0</v>
      </c>
      <c r="BV54" s="169">
        <v>0.0</v>
      </c>
      <c r="BW54" s="169">
        <v>0.0</v>
      </c>
      <c r="BX54" s="169">
        <v>0.0</v>
      </c>
      <c r="BY54" s="168">
        <v>0.0</v>
      </c>
      <c r="BZ54" s="168">
        <v>0.0</v>
      </c>
      <c r="CA54" s="168">
        <v>0.0</v>
      </c>
      <c r="CB54" s="167">
        <v>1.0</v>
      </c>
      <c r="CC54" s="168">
        <v>0.0</v>
      </c>
      <c r="CD54" s="168">
        <v>0.0</v>
      </c>
      <c r="CE54" s="168">
        <v>0.0</v>
      </c>
      <c r="CF54" s="168">
        <v>0.0</v>
      </c>
      <c r="CG54" s="169">
        <v>0.0</v>
      </c>
      <c r="CH54" s="169">
        <v>0.0</v>
      </c>
      <c r="CI54" s="170">
        <v>1.0</v>
      </c>
      <c r="CJ54" s="170">
        <v>1.0</v>
      </c>
      <c r="CK54" s="169">
        <v>0.0</v>
      </c>
      <c r="CL54" s="169">
        <v>0.0</v>
      </c>
      <c r="CM54" s="169">
        <v>0.0</v>
      </c>
      <c r="CN54" s="169">
        <v>0.0</v>
      </c>
      <c r="CO54" s="168">
        <v>0.0</v>
      </c>
      <c r="CP54" s="168">
        <v>0.0</v>
      </c>
      <c r="CQ54" s="168">
        <v>0.0</v>
      </c>
      <c r="CR54" s="168">
        <v>0.0</v>
      </c>
      <c r="CS54" s="168">
        <v>0.0</v>
      </c>
      <c r="CT54" s="168">
        <v>0.0</v>
      </c>
      <c r="CU54" s="168">
        <v>0.0</v>
      </c>
      <c r="CV54" s="168">
        <v>0.0</v>
      </c>
      <c r="CW54" s="169">
        <v>0.0</v>
      </c>
      <c r="CX54" s="169">
        <v>0.0</v>
      </c>
      <c r="CY54" s="169">
        <v>0.0</v>
      </c>
      <c r="CZ54" s="169">
        <v>0.0</v>
      </c>
      <c r="DA54" s="169">
        <v>0.0</v>
      </c>
      <c r="DB54" s="169">
        <v>0.0</v>
      </c>
      <c r="DC54" s="169">
        <v>0.0</v>
      </c>
      <c r="DD54" s="169">
        <v>0.0</v>
      </c>
      <c r="DE54" s="171"/>
      <c r="DF54" s="171"/>
      <c r="DG54" s="171"/>
      <c r="DH54" s="171"/>
      <c r="DI54" s="171"/>
      <c r="DJ54" s="171"/>
      <c r="DK54" s="171"/>
      <c r="DL54" s="171"/>
      <c r="DM54" s="171"/>
      <c r="DN54" s="171"/>
      <c r="DO54" s="171"/>
      <c r="DP54" s="171"/>
      <c r="DQ54" s="171"/>
      <c r="DR54" s="171"/>
      <c r="DS54" s="171"/>
      <c r="DT54" s="171"/>
      <c r="DU54" s="171"/>
      <c r="DV54" s="171"/>
      <c r="DW54" s="171"/>
      <c r="DX54" s="171"/>
      <c r="DY54" s="171"/>
      <c r="DZ54" s="171"/>
      <c r="EA54" s="171"/>
      <c r="EB54" s="171"/>
      <c r="EC54" s="171"/>
      <c r="ED54" s="171"/>
      <c r="EE54" s="171"/>
      <c r="EF54" s="171"/>
      <c r="EG54" s="171"/>
      <c r="EH54" s="171"/>
      <c r="EI54" s="171"/>
      <c r="EJ54" s="171"/>
      <c r="EK54" s="171"/>
      <c r="EL54" s="171"/>
      <c r="EM54" s="171"/>
      <c r="EN54" s="171"/>
      <c r="EO54" s="171"/>
      <c r="EP54" s="171"/>
      <c r="EQ54" s="171"/>
      <c r="ER54" s="171"/>
      <c r="ES54" s="171"/>
      <c r="ET54" s="171"/>
      <c r="EU54" s="171"/>
      <c r="EV54" s="171"/>
      <c r="EW54" s="171"/>
      <c r="EX54" s="171"/>
      <c r="EY54" s="171"/>
      <c r="EZ54" s="171"/>
      <c r="FA54" s="171"/>
      <c r="FB54" s="171"/>
      <c r="FC54" s="171"/>
      <c r="FD54" s="171"/>
      <c r="FE54" s="171"/>
      <c r="FF54" s="171"/>
      <c r="FG54" s="171"/>
    </row>
    <row r="55">
      <c r="A55" s="155" t="s">
        <v>351</v>
      </c>
      <c r="B55" s="155" t="s">
        <v>352</v>
      </c>
      <c r="C55" s="156" t="s">
        <v>353</v>
      </c>
      <c r="D55" s="155" t="s">
        <v>354</v>
      </c>
      <c r="E55" s="155"/>
      <c r="F55" s="157"/>
      <c r="G55" s="160"/>
      <c r="H55" s="161">
        <f t="shared" si="2"/>
        <v>8</v>
      </c>
      <c r="I55" s="162">
        <v>20.0</v>
      </c>
      <c r="J55" s="161"/>
      <c r="K55" s="163"/>
      <c r="L55" s="164" t="s">
        <v>141</v>
      </c>
      <c r="M55" s="164"/>
      <c r="N55" s="175"/>
      <c r="O55" s="151"/>
      <c r="P55" s="165" t="b">
        <v>0</v>
      </c>
      <c r="Q55" s="166" t="b">
        <v>1</v>
      </c>
      <c r="R55" s="165" t="b">
        <v>0</v>
      </c>
      <c r="S55" s="165" t="b">
        <v>0</v>
      </c>
      <c r="T55" s="165" t="b">
        <v>0</v>
      </c>
      <c r="U55" s="165" t="b">
        <v>0</v>
      </c>
      <c r="V55" s="165" t="b">
        <v>0</v>
      </c>
      <c r="W55" s="165" t="b">
        <v>0</v>
      </c>
      <c r="X55" s="166" t="b">
        <v>1</v>
      </c>
      <c r="Y55" s="165" t="b">
        <v>0</v>
      </c>
      <c r="Z55" s="165" t="b">
        <v>0</v>
      </c>
      <c r="AA55" s="165" t="b">
        <v>0</v>
      </c>
      <c r="AB55" s="165" t="b">
        <v>0</v>
      </c>
      <c r="AC55" s="165" t="b">
        <v>0</v>
      </c>
      <c r="AD55" s="165" t="b">
        <v>0</v>
      </c>
      <c r="AE55" s="165" t="b">
        <v>0</v>
      </c>
      <c r="AF55" s="165" t="b">
        <v>0</v>
      </c>
      <c r="AG55" s="165" t="b">
        <v>0</v>
      </c>
      <c r="AH55" s="165" t="b">
        <v>0</v>
      </c>
      <c r="AI55" s="163"/>
      <c r="AJ55" s="168">
        <v>0.0</v>
      </c>
      <c r="AK55" s="168">
        <v>0.0</v>
      </c>
      <c r="AL55" s="168">
        <v>0.0</v>
      </c>
      <c r="AM55" s="168">
        <v>0.0</v>
      </c>
      <c r="AN55" s="168">
        <v>0.0</v>
      </c>
      <c r="AO55" s="168">
        <v>0.0</v>
      </c>
      <c r="AP55" s="168">
        <v>0.0</v>
      </c>
      <c r="AQ55" s="168">
        <v>0.0</v>
      </c>
      <c r="AR55" s="169">
        <v>0.0</v>
      </c>
      <c r="AS55" s="169">
        <v>0.0</v>
      </c>
      <c r="AT55" s="170">
        <v>1.0</v>
      </c>
      <c r="AU55" s="169">
        <v>0.0</v>
      </c>
      <c r="AV55" s="169">
        <v>0.0</v>
      </c>
      <c r="AW55" s="170">
        <v>1.0</v>
      </c>
      <c r="AX55" s="169">
        <v>0.0</v>
      </c>
      <c r="AY55" s="169">
        <v>0.0</v>
      </c>
      <c r="AZ55" s="168">
        <v>0.0</v>
      </c>
      <c r="BA55" s="168">
        <v>0.0</v>
      </c>
      <c r="BB55" s="168">
        <v>0.0</v>
      </c>
      <c r="BC55" s="168">
        <v>0.0</v>
      </c>
      <c r="BD55" s="168">
        <v>0.0</v>
      </c>
      <c r="BE55" s="168">
        <v>0.0</v>
      </c>
      <c r="BF55" s="168">
        <v>0.0</v>
      </c>
      <c r="BG55" s="168">
        <v>0.0</v>
      </c>
      <c r="BH55" s="169">
        <v>0.0</v>
      </c>
      <c r="BI55" s="169">
        <v>0.0</v>
      </c>
      <c r="BJ55" s="170">
        <v>1.0</v>
      </c>
      <c r="BK55" s="170">
        <v>1.0</v>
      </c>
      <c r="BL55" s="170">
        <v>1.0</v>
      </c>
      <c r="BM55" s="169">
        <v>0.0</v>
      </c>
      <c r="BN55" s="169">
        <v>0.0</v>
      </c>
      <c r="BO55" s="169">
        <v>0.0</v>
      </c>
      <c r="BP55" s="171"/>
      <c r="BQ55" s="169">
        <v>0.0</v>
      </c>
      <c r="BR55" s="169">
        <v>0.0</v>
      </c>
      <c r="BS55" s="169">
        <v>0.0</v>
      </c>
      <c r="BT55" s="170">
        <v>1.0</v>
      </c>
      <c r="BU55" s="169">
        <v>0.0</v>
      </c>
      <c r="BV55" s="169">
        <v>0.0</v>
      </c>
      <c r="BW55" s="169">
        <v>0.0</v>
      </c>
      <c r="BX55" s="169">
        <v>0.0</v>
      </c>
      <c r="BY55" s="167">
        <v>1.0</v>
      </c>
      <c r="BZ55" s="168">
        <v>0.0</v>
      </c>
      <c r="CA55" s="168">
        <v>0.0</v>
      </c>
      <c r="CB55" s="168">
        <v>0.0</v>
      </c>
      <c r="CC55" s="168">
        <v>0.0</v>
      </c>
      <c r="CD55" s="168">
        <v>0.0</v>
      </c>
      <c r="CE55" s="168">
        <v>0.0</v>
      </c>
      <c r="CF55" s="168">
        <v>0.0</v>
      </c>
      <c r="CG55" s="169">
        <v>0.0</v>
      </c>
      <c r="CH55" s="169">
        <v>0.0</v>
      </c>
      <c r="CI55" s="169">
        <v>0.0</v>
      </c>
      <c r="CJ55" s="169">
        <v>0.0</v>
      </c>
      <c r="CK55" s="169">
        <v>0.0</v>
      </c>
      <c r="CL55" s="169">
        <v>0.0</v>
      </c>
      <c r="CM55" s="169">
        <v>0.0</v>
      </c>
      <c r="CN55" s="169">
        <v>0.0</v>
      </c>
      <c r="CO55" s="168">
        <v>0.0</v>
      </c>
      <c r="CP55" s="168">
        <v>0.0</v>
      </c>
      <c r="CQ55" s="168">
        <v>0.0</v>
      </c>
      <c r="CR55" s="168">
        <v>0.0</v>
      </c>
      <c r="CS55" s="168">
        <v>0.0</v>
      </c>
      <c r="CT55" s="168">
        <v>0.0</v>
      </c>
      <c r="CU55" s="168">
        <v>0.0</v>
      </c>
      <c r="CV55" s="168">
        <v>0.0</v>
      </c>
      <c r="CW55" s="169">
        <v>0.0</v>
      </c>
      <c r="CX55" s="169">
        <v>0.0</v>
      </c>
      <c r="CY55" s="169">
        <v>0.0</v>
      </c>
      <c r="CZ55" s="170">
        <v>1.0</v>
      </c>
      <c r="DA55" s="169">
        <v>0.0</v>
      </c>
      <c r="DB55" s="169">
        <v>0.0</v>
      </c>
      <c r="DC55" s="169">
        <v>0.0</v>
      </c>
      <c r="DD55" s="169">
        <v>0.0</v>
      </c>
      <c r="DE55" s="171"/>
      <c r="DF55" s="171"/>
      <c r="DG55" s="171"/>
      <c r="DH55" s="171"/>
      <c r="DI55" s="171"/>
      <c r="DJ55" s="171"/>
      <c r="DK55" s="171"/>
      <c r="DL55" s="171"/>
      <c r="DM55" s="171"/>
      <c r="DN55" s="171"/>
      <c r="DO55" s="171"/>
      <c r="DP55" s="171"/>
      <c r="DQ55" s="171"/>
      <c r="DR55" s="171"/>
      <c r="DS55" s="171"/>
      <c r="DT55" s="171"/>
      <c r="DU55" s="171"/>
      <c r="DV55" s="171"/>
      <c r="DW55" s="171"/>
      <c r="DX55" s="171"/>
      <c r="DY55" s="171"/>
      <c r="DZ55" s="171"/>
      <c r="EA55" s="171"/>
      <c r="EB55" s="171"/>
      <c r="EC55" s="171"/>
      <c r="ED55" s="171"/>
      <c r="EE55" s="171"/>
      <c r="EF55" s="171"/>
      <c r="EG55" s="171"/>
      <c r="EH55" s="171"/>
      <c r="EI55" s="171"/>
      <c r="EJ55" s="171"/>
      <c r="EK55" s="171"/>
      <c r="EL55" s="171"/>
      <c r="EM55" s="171"/>
      <c r="EN55" s="171"/>
      <c r="EO55" s="171"/>
      <c r="EP55" s="171"/>
      <c r="EQ55" s="171"/>
      <c r="ER55" s="171"/>
      <c r="ES55" s="171"/>
      <c r="ET55" s="171"/>
      <c r="EU55" s="171"/>
      <c r="EV55" s="171"/>
      <c r="EW55" s="171"/>
      <c r="EX55" s="171"/>
      <c r="EY55" s="171"/>
      <c r="EZ55" s="171"/>
      <c r="FA55" s="171"/>
      <c r="FB55" s="171"/>
      <c r="FC55" s="171"/>
      <c r="FD55" s="171"/>
      <c r="FE55" s="171"/>
      <c r="FF55" s="171"/>
      <c r="FG55" s="171"/>
    </row>
    <row r="56">
      <c r="A56" s="155" t="s">
        <v>289</v>
      </c>
      <c r="B56" s="155" t="s">
        <v>355</v>
      </c>
      <c r="C56" s="156" t="s">
        <v>356</v>
      </c>
      <c r="D56" s="155" t="s">
        <v>357</v>
      </c>
      <c r="E56" s="155"/>
      <c r="F56" s="157"/>
      <c r="G56" s="160"/>
      <c r="H56" s="161">
        <f t="shared" si="2"/>
        <v>8</v>
      </c>
      <c r="I56" s="162">
        <v>20.0</v>
      </c>
      <c r="J56" s="161"/>
      <c r="K56" s="163"/>
      <c r="L56" s="164" t="s">
        <v>141</v>
      </c>
      <c r="M56" s="164"/>
      <c r="N56" s="175"/>
      <c r="O56" s="151"/>
      <c r="P56" s="165" t="b">
        <v>0</v>
      </c>
      <c r="Q56" s="166" t="b">
        <v>1</v>
      </c>
      <c r="R56" s="165" t="b">
        <v>0</v>
      </c>
      <c r="S56" s="165" t="b">
        <v>0</v>
      </c>
      <c r="T56" s="165" t="b">
        <v>0</v>
      </c>
      <c r="U56" s="165" t="b">
        <v>0</v>
      </c>
      <c r="V56" s="166" t="b">
        <v>1</v>
      </c>
      <c r="W56" s="165" t="b">
        <v>0</v>
      </c>
      <c r="X56" s="165" t="b">
        <v>0</v>
      </c>
      <c r="Y56" s="165" t="b">
        <v>0</v>
      </c>
      <c r="Z56" s="165" t="b">
        <v>0</v>
      </c>
      <c r="AA56" s="165" t="b">
        <v>0</v>
      </c>
      <c r="AB56" s="165" t="b">
        <v>0</v>
      </c>
      <c r="AC56" s="165" t="b">
        <v>0</v>
      </c>
      <c r="AD56" s="165" t="b">
        <v>0</v>
      </c>
      <c r="AE56" s="165" t="b">
        <v>0</v>
      </c>
      <c r="AF56" s="165" t="b">
        <v>0</v>
      </c>
      <c r="AG56" s="165" t="b">
        <v>0</v>
      </c>
      <c r="AH56" s="165" t="b">
        <v>0</v>
      </c>
      <c r="AI56" s="163"/>
      <c r="AJ56" s="168">
        <v>0.0</v>
      </c>
      <c r="AK56" s="168">
        <v>0.0</v>
      </c>
      <c r="AL56" s="168">
        <v>0.0</v>
      </c>
      <c r="AM56" s="168">
        <v>0.0</v>
      </c>
      <c r="AN56" s="168">
        <v>0.0</v>
      </c>
      <c r="AO56" s="168">
        <v>0.0</v>
      </c>
      <c r="AP56" s="168">
        <v>0.0</v>
      </c>
      <c r="AQ56" s="168">
        <v>0.0</v>
      </c>
      <c r="AR56" s="169">
        <v>0.0</v>
      </c>
      <c r="AS56" s="169">
        <v>0.0</v>
      </c>
      <c r="AT56" s="169">
        <v>0.0</v>
      </c>
      <c r="AU56" s="169">
        <v>0.0</v>
      </c>
      <c r="AV56" s="169">
        <v>0.0</v>
      </c>
      <c r="AW56" s="169">
        <v>0.0</v>
      </c>
      <c r="AX56" s="170">
        <v>1.0</v>
      </c>
      <c r="AY56" s="169">
        <v>0.0</v>
      </c>
      <c r="AZ56" s="168">
        <v>0.0</v>
      </c>
      <c r="BA56" s="168">
        <v>0.0</v>
      </c>
      <c r="BB56" s="168">
        <v>0.0</v>
      </c>
      <c r="BC56" s="168">
        <v>0.0</v>
      </c>
      <c r="BD56" s="168">
        <v>0.0</v>
      </c>
      <c r="BE56" s="168">
        <v>0.0</v>
      </c>
      <c r="BF56" s="167">
        <v>1.0</v>
      </c>
      <c r="BG56" s="168">
        <v>0.0</v>
      </c>
      <c r="BH56" s="169">
        <v>0.0</v>
      </c>
      <c r="BI56" s="169">
        <v>0.0</v>
      </c>
      <c r="BJ56" s="169">
        <v>0.0</v>
      </c>
      <c r="BK56" s="170">
        <v>1.0</v>
      </c>
      <c r="BL56" s="169">
        <v>0.0</v>
      </c>
      <c r="BM56" s="169">
        <v>0.0</v>
      </c>
      <c r="BN56" s="169">
        <v>0.0</v>
      </c>
      <c r="BO56" s="169">
        <v>0.0</v>
      </c>
      <c r="BP56" s="171"/>
      <c r="BQ56" s="169">
        <v>0.0</v>
      </c>
      <c r="BR56" s="169">
        <v>0.0</v>
      </c>
      <c r="BS56" s="169">
        <v>0.0</v>
      </c>
      <c r="BT56" s="169">
        <v>0.0</v>
      </c>
      <c r="BU56" s="169">
        <v>0.0</v>
      </c>
      <c r="BV56" s="170">
        <v>1.0</v>
      </c>
      <c r="BW56" s="169">
        <v>0.0</v>
      </c>
      <c r="BX56" s="169">
        <v>0.0</v>
      </c>
      <c r="BY56" s="168">
        <v>0.0</v>
      </c>
      <c r="BZ56" s="168">
        <v>0.0</v>
      </c>
      <c r="CA56" s="168">
        <v>0.0</v>
      </c>
      <c r="CB56" s="168">
        <v>0.0</v>
      </c>
      <c r="CC56" s="168">
        <v>0.0</v>
      </c>
      <c r="CD56" s="168">
        <v>0.0</v>
      </c>
      <c r="CE56" s="167">
        <v>1.0</v>
      </c>
      <c r="CF56" s="168">
        <v>0.0</v>
      </c>
      <c r="CG56" s="169">
        <v>0.0</v>
      </c>
      <c r="CH56" s="169">
        <v>0.0</v>
      </c>
      <c r="CI56" s="169">
        <v>0.0</v>
      </c>
      <c r="CJ56" s="169">
        <v>0.0</v>
      </c>
      <c r="CK56" s="169">
        <v>0.0</v>
      </c>
      <c r="CL56" s="169">
        <v>0.0</v>
      </c>
      <c r="CM56" s="170">
        <v>1.0</v>
      </c>
      <c r="CN56" s="169">
        <v>0.0</v>
      </c>
      <c r="CO56" s="168">
        <v>0.0</v>
      </c>
      <c r="CP56" s="168">
        <v>0.0</v>
      </c>
      <c r="CQ56" s="168">
        <v>0.0</v>
      </c>
      <c r="CR56" s="168">
        <v>0.0</v>
      </c>
      <c r="CS56" s="168">
        <v>0.0</v>
      </c>
      <c r="CT56" s="168">
        <v>0.0</v>
      </c>
      <c r="CU56" s="167">
        <v>1.0</v>
      </c>
      <c r="CV56" s="168">
        <v>0.0</v>
      </c>
      <c r="CW56" s="169">
        <v>0.0</v>
      </c>
      <c r="CX56" s="169">
        <v>0.0</v>
      </c>
      <c r="CY56" s="169">
        <v>0.0</v>
      </c>
      <c r="CZ56" s="170">
        <v>1.0</v>
      </c>
      <c r="DA56" s="169">
        <v>0.0</v>
      </c>
      <c r="DB56" s="169">
        <v>0.0</v>
      </c>
      <c r="DC56" s="169">
        <v>0.0</v>
      </c>
      <c r="DD56" s="169">
        <v>0.0</v>
      </c>
      <c r="DE56" s="171"/>
      <c r="DF56" s="171"/>
      <c r="DG56" s="171"/>
      <c r="DH56" s="171"/>
      <c r="DI56" s="171"/>
      <c r="DJ56" s="171"/>
      <c r="DK56" s="171"/>
      <c r="DL56" s="171"/>
      <c r="DM56" s="171"/>
      <c r="DN56" s="171"/>
      <c r="DO56" s="171"/>
      <c r="DP56" s="171"/>
      <c r="DQ56" s="171"/>
      <c r="DR56" s="171"/>
      <c r="DS56" s="171"/>
      <c r="DT56" s="171"/>
      <c r="DU56" s="171"/>
      <c r="DV56" s="171"/>
      <c r="DW56" s="171"/>
      <c r="DX56" s="171"/>
      <c r="DY56" s="171"/>
      <c r="DZ56" s="171"/>
      <c r="EA56" s="171"/>
      <c r="EB56" s="171"/>
      <c r="EC56" s="171"/>
      <c r="ED56" s="171"/>
      <c r="EE56" s="171"/>
      <c r="EF56" s="171"/>
      <c r="EG56" s="171"/>
      <c r="EH56" s="171"/>
      <c r="EI56" s="171"/>
      <c r="EJ56" s="171"/>
      <c r="EK56" s="171"/>
      <c r="EL56" s="171"/>
      <c r="EM56" s="171"/>
      <c r="EN56" s="171"/>
      <c r="EO56" s="171"/>
      <c r="EP56" s="171"/>
      <c r="EQ56" s="171"/>
      <c r="ER56" s="171"/>
      <c r="ES56" s="171"/>
      <c r="ET56" s="171"/>
      <c r="EU56" s="171"/>
      <c r="EV56" s="171"/>
      <c r="EW56" s="171"/>
      <c r="EX56" s="171"/>
      <c r="EY56" s="171"/>
      <c r="EZ56" s="171"/>
      <c r="FA56" s="171"/>
      <c r="FB56" s="171"/>
      <c r="FC56" s="171"/>
      <c r="FD56" s="171"/>
      <c r="FE56" s="171"/>
      <c r="FF56" s="171"/>
      <c r="FG56" s="171"/>
    </row>
    <row r="57">
      <c r="A57" s="155" t="s">
        <v>358</v>
      </c>
      <c r="B57" s="155" t="s">
        <v>359</v>
      </c>
      <c r="C57" s="156" t="s">
        <v>360</v>
      </c>
      <c r="D57" s="155"/>
      <c r="E57" s="155"/>
      <c r="F57" s="157"/>
      <c r="G57" s="160"/>
      <c r="H57" s="161">
        <f t="shared" si="2"/>
        <v>8</v>
      </c>
      <c r="I57" s="162">
        <v>20.0</v>
      </c>
      <c r="J57" s="161"/>
      <c r="K57" s="163"/>
      <c r="L57" s="164" t="s">
        <v>141</v>
      </c>
      <c r="M57" s="164"/>
      <c r="N57" s="175"/>
      <c r="O57" s="151"/>
      <c r="P57" s="165" t="b">
        <v>0</v>
      </c>
      <c r="Q57" s="165" t="b">
        <v>0</v>
      </c>
      <c r="R57" s="165" t="b">
        <v>0</v>
      </c>
      <c r="S57" s="165" t="b">
        <v>0</v>
      </c>
      <c r="T57" s="165" t="b">
        <v>0</v>
      </c>
      <c r="U57" s="165" t="b">
        <v>0</v>
      </c>
      <c r="V57" s="165" t="b">
        <v>0</v>
      </c>
      <c r="W57" s="165" t="b">
        <v>0</v>
      </c>
      <c r="X57" s="165" t="b">
        <v>0</v>
      </c>
      <c r="Y57" s="165" t="b">
        <v>0</v>
      </c>
      <c r="Z57" s="166" t="b">
        <v>1</v>
      </c>
      <c r="AA57" s="165" t="b">
        <v>0</v>
      </c>
      <c r="AB57" s="165" t="b">
        <v>0</v>
      </c>
      <c r="AC57" s="165" t="b">
        <v>0</v>
      </c>
      <c r="AD57" s="165" t="b">
        <v>0</v>
      </c>
      <c r="AE57" s="165" t="b">
        <v>0</v>
      </c>
      <c r="AF57" s="165" t="b">
        <v>0</v>
      </c>
      <c r="AG57" s="165" t="b">
        <v>0</v>
      </c>
      <c r="AH57" s="165" t="b">
        <v>0</v>
      </c>
      <c r="AI57" s="163"/>
      <c r="AJ57" s="168">
        <v>0.0</v>
      </c>
      <c r="AK57" s="168">
        <v>0.0</v>
      </c>
      <c r="AL57" s="168">
        <v>0.0</v>
      </c>
      <c r="AM57" s="168">
        <v>0.0</v>
      </c>
      <c r="AN57" s="168">
        <v>0.0</v>
      </c>
      <c r="AO57" s="168">
        <v>0.0</v>
      </c>
      <c r="AP57" s="168">
        <v>0.0</v>
      </c>
      <c r="AQ57" s="168">
        <v>0.0</v>
      </c>
      <c r="AR57" s="169">
        <v>0.0</v>
      </c>
      <c r="AS57" s="169">
        <v>0.0</v>
      </c>
      <c r="AT57" s="169">
        <v>0.0</v>
      </c>
      <c r="AU57" s="169">
        <v>0.0</v>
      </c>
      <c r="AV57" s="170">
        <v>1.0</v>
      </c>
      <c r="AW57" s="169">
        <v>0.0</v>
      </c>
      <c r="AX57" s="169">
        <v>0.0</v>
      </c>
      <c r="AY57" s="169">
        <v>0.0</v>
      </c>
      <c r="AZ57" s="168">
        <v>0.0</v>
      </c>
      <c r="BA57" s="168">
        <v>0.0</v>
      </c>
      <c r="BB57" s="168">
        <v>0.0</v>
      </c>
      <c r="BC57" s="168">
        <v>0.0</v>
      </c>
      <c r="BD57" s="168">
        <v>0.0</v>
      </c>
      <c r="BE57" s="167">
        <v>1.0</v>
      </c>
      <c r="BF57" s="168">
        <v>0.0</v>
      </c>
      <c r="BG57" s="168">
        <v>0.0</v>
      </c>
      <c r="BH57" s="170">
        <v>1.0</v>
      </c>
      <c r="BI57" s="169">
        <v>0.0</v>
      </c>
      <c r="BJ57" s="169">
        <v>0.0</v>
      </c>
      <c r="BK57" s="169">
        <v>0.0</v>
      </c>
      <c r="BL57" s="170">
        <v>1.0</v>
      </c>
      <c r="BM57" s="169">
        <v>0.0</v>
      </c>
      <c r="BN57" s="169">
        <v>0.0</v>
      </c>
      <c r="BO57" s="169">
        <v>0.0</v>
      </c>
      <c r="BP57" s="171"/>
      <c r="BQ57" s="169">
        <v>0.0</v>
      </c>
      <c r="BR57" s="170">
        <v>1.0</v>
      </c>
      <c r="BS57" s="170">
        <v>1.0</v>
      </c>
      <c r="BT57" s="169">
        <v>0.0</v>
      </c>
      <c r="BU57" s="169">
        <v>0.0</v>
      </c>
      <c r="BV57" s="169">
        <v>0.0</v>
      </c>
      <c r="BW57" s="169">
        <v>0.0</v>
      </c>
      <c r="BX57" s="169">
        <v>0.0</v>
      </c>
      <c r="BY57" s="168">
        <v>0.0</v>
      </c>
      <c r="BZ57" s="168">
        <v>0.0</v>
      </c>
      <c r="CA57" s="168">
        <v>0.0</v>
      </c>
      <c r="CB57" s="168">
        <v>0.0</v>
      </c>
      <c r="CC57" s="167">
        <v>1.0</v>
      </c>
      <c r="CD57" s="168">
        <v>0.0</v>
      </c>
      <c r="CE57" s="168">
        <v>0.0</v>
      </c>
      <c r="CF57" s="168">
        <v>0.0</v>
      </c>
      <c r="CG57" s="169">
        <v>0.0</v>
      </c>
      <c r="CH57" s="169">
        <v>0.0</v>
      </c>
      <c r="CI57" s="169">
        <v>0.0</v>
      </c>
      <c r="CJ57" s="169">
        <v>0.0</v>
      </c>
      <c r="CK57" s="169">
        <v>0.0</v>
      </c>
      <c r="CL57" s="169">
        <v>0.0</v>
      </c>
      <c r="CM57" s="169">
        <v>0.0</v>
      </c>
      <c r="CN57" s="169">
        <v>0.0</v>
      </c>
      <c r="CO57" s="168">
        <v>0.0</v>
      </c>
      <c r="CP57" s="168">
        <v>0.0</v>
      </c>
      <c r="CQ57" s="168">
        <v>0.0</v>
      </c>
      <c r="CR57" s="168">
        <v>0.0</v>
      </c>
      <c r="CS57" s="167">
        <v>1.0</v>
      </c>
      <c r="CT57" s="168">
        <v>0.0</v>
      </c>
      <c r="CU57" s="168">
        <v>0.0</v>
      </c>
      <c r="CV57" s="168">
        <v>0.0</v>
      </c>
      <c r="CW57" s="169">
        <v>0.0</v>
      </c>
      <c r="CX57" s="169">
        <v>0.0</v>
      </c>
      <c r="CY57" s="169">
        <v>0.0</v>
      </c>
      <c r="CZ57" s="169">
        <v>0.0</v>
      </c>
      <c r="DA57" s="169">
        <v>0.0</v>
      </c>
      <c r="DB57" s="169">
        <v>0.0</v>
      </c>
      <c r="DC57" s="169">
        <v>0.0</v>
      </c>
      <c r="DD57" s="169">
        <v>0.0</v>
      </c>
      <c r="DE57" s="171"/>
      <c r="DF57" s="171"/>
      <c r="DG57" s="171"/>
      <c r="DH57" s="171"/>
      <c r="DI57" s="171"/>
      <c r="DJ57" s="171"/>
      <c r="DK57" s="171"/>
      <c r="DL57" s="171"/>
      <c r="DM57" s="171"/>
      <c r="DN57" s="171"/>
      <c r="DO57" s="171"/>
      <c r="DP57" s="171"/>
      <c r="DQ57" s="171"/>
      <c r="DR57" s="171"/>
      <c r="DS57" s="171"/>
      <c r="DT57" s="171"/>
      <c r="DU57" s="171"/>
      <c r="DV57" s="171"/>
      <c r="DW57" s="171"/>
      <c r="DX57" s="171"/>
      <c r="DY57" s="171"/>
      <c r="DZ57" s="171"/>
      <c r="EA57" s="171"/>
      <c r="EB57" s="171"/>
      <c r="EC57" s="171"/>
      <c r="ED57" s="171"/>
      <c r="EE57" s="171"/>
      <c r="EF57" s="171"/>
      <c r="EG57" s="171"/>
      <c r="EH57" s="171"/>
      <c r="EI57" s="171"/>
      <c r="EJ57" s="171"/>
      <c r="EK57" s="171"/>
      <c r="EL57" s="171"/>
      <c r="EM57" s="171"/>
      <c r="EN57" s="171"/>
      <c r="EO57" s="171"/>
      <c r="EP57" s="171"/>
      <c r="EQ57" s="171"/>
      <c r="ER57" s="171"/>
      <c r="ES57" s="171"/>
      <c r="ET57" s="171"/>
      <c r="EU57" s="171"/>
      <c r="EV57" s="171"/>
      <c r="EW57" s="171"/>
      <c r="EX57" s="171"/>
      <c r="EY57" s="171"/>
      <c r="EZ57" s="171"/>
      <c r="FA57" s="171"/>
      <c r="FB57" s="171"/>
      <c r="FC57" s="171"/>
      <c r="FD57" s="171"/>
      <c r="FE57" s="171"/>
      <c r="FF57" s="171"/>
      <c r="FG57" s="171"/>
    </row>
    <row r="58">
      <c r="A58" s="155" t="s">
        <v>502</v>
      </c>
      <c r="B58" s="155" t="s">
        <v>503</v>
      </c>
      <c r="C58" s="156" t="s">
        <v>504</v>
      </c>
      <c r="D58" s="155" t="s">
        <v>505</v>
      </c>
      <c r="E58" s="155" t="s">
        <v>132</v>
      </c>
      <c r="F58" s="157"/>
      <c r="G58" s="174"/>
      <c r="H58" s="161">
        <f t="shared" si="2"/>
        <v>8</v>
      </c>
      <c r="I58" s="162">
        <v>20.0</v>
      </c>
      <c r="J58" s="161"/>
      <c r="K58" s="163"/>
      <c r="L58" s="164" t="s">
        <v>135</v>
      </c>
      <c r="M58" s="164"/>
      <c r="N58" s="175"/>
      <c r="O58" s="151"/>
      <c r="P58" s="165" t="b">
        <v>0</v>
      </c>
      <c r="Q58" s="165" t="b">
        <v>0</v>
      </c>
      <c r="R58" s="165" t="b">
        <v>0</v>
      </c>
      <c r="S58" s="165" t="b">
        <v>0</v>
      </c>
      <c r="T58" s="165" t="b">
        <v>0</v>
      </c>
      <c r="U58" s="165" t="b">
        <v>0</v>
      </c>
      <c r="V58" s="165" t="b">
        <v>0</v>
      </c>
      <c r="W58" s="165" t="b">
        <v>0</v>
      </c>
      <c r="X58" s="165" t="b">
        <v>0</v>
      </c>
      <c r="Y58" s="165" t="b">
        <v>0</v>
      </c>
      <c r="Z58" s="165" t="b">
        <v>0</v>
      </c>
      <c r="AA58" s="165" t="b">
        <v>0</v>
      </c>
      <c r="AB58" s="165" t="b">
        <v>0</v>
      </c>
      <c r="AC58" s="165" t="b">
        <v>0</v>
      </c>
      <c r="AD58" s="165" t="b">
        <v>0</v>
      </c>
      <c r="AE58" s="165" t="b">
        <v>0</v>
      </c>
      <c r="AF58" s="165" t="b">
        <v>0</v>
      </c>
      <c r="AG58" s="165" t="b">
        <v>0</v>
      </c>
      <c r="AH58" s="165" t="b">
        <v>0</v>
      </c>
      <c r="AI58" s="163"/>
      <c r="AJ58" s="168">
        <v>0.0</v>
      </c>
      <c r="AK58" s="168">
        <v>0.0</v>
      </c>
      <c r="AL58" s="168">
        <v>0.0</v>
      </c>
      <c r="AM58" s="168">
        <v>0.0</v>
      </c>
      <c r="AN58" s="168">
        <v>0.0</v>
      </c>
      <c r="AO58" s="168">
        <v>0.0</v>
      </c>
      <c r="AP58" s="168">
        <v>0.0</v>
      </c>
      <c r="AQ58" s="167">
        <v>1.0</v>
      </c>
      <c r="AR58" s="169">
        <v>0.0</v>
      </c>
      <c r="AS58" s="169">
        <v>0.0</v>
      </c>
      <c r="AT58" s="169">
        <v>0.0</v>
      </c>
      <c r="AU58" s="169">
        <v>0.0</v>
      </c>
      <c r="AV58" s="169">
        <v>0.0</v>
      </c>
      <c r="AW58" s="169">
        <v>0.0</v>
      </c>
      <c r="AX58" s="169">
        <v>0.0</v>
      </c>
      <c r="AY58" s="169">
        <v>0.0</v>
      </c>
      <c r="AZ58" s="168">
        <v>0.0</v>
      </c>
      <c r="BA58" s="168">
        <v>0.0</v>
      </c>
      <c r="BB58" s="168">
        <v>0.0</v>
      </c>
      <c r="BC58" s="168">
        <v>0.0</v>
      </c>
      <c r="BD58" s="168">
        <v>0.0</v>
      </c>
      <c r="BE58" s="168">
        <v>0.0</v>
      </c>
      <c r="BF58" s="168">
        <v>0.0</v>
      </c>
      <c r="BG58" s="168">
        <v>0.0</v>
      </c>
      <c r="BH58" s="169">
        <v>0.0</v>
      </c>
      <c r="BI58" s="169">
        <v>0.0</v>
      </c>
      <c r="BJ58" s="169">
        <v>0.0</v>
      </c>
      <c r="BK58" s="169">
        <v>0.0</v>
      </c>
      <c r="BL58" s="169">
        <v>0.0</v>
      </c>
      <c r="BM58" s="169">
        <v>0.0</v>
      </c>
      <c r="BN58" s="169">
        <v>0.0</v>
      </c>
      <c r="BO58" s="169">
        <v>0.0</v>
      </c>
      <c r="BP58" s="171"/>
      <c r="BQ58" s="169">
        <v>0.0</v>
      </c>
      <c r="BR58" s="169">
        <v>0.0</v>
      </c>
      <c r="BS58" s="169">
        <v>0.0</v>
      </c>
      <c r="BT58" s="169">
        <v>0.0</v>
      </c>
      <c r="BU58" s="170">
        <v>1.0</v>
      </c>
      <c r="BV58" s="170">
        <v>1.0</v>
      </c>
      <c r="BW58" s="170">
        <v>1.0</v>
      </c>
      <c r="BX58" s="169">
        <v>0.0</v>
      </c>
      <c r="BY58" s="168">
        <v>0.0</v>
      </c>
      <c r="BZ58" s="168">
        <v>0.0</v>
      </c>
      <c r="CA58" s="168">
        <v>0.0</v>
      </c>
      <c r="CB58" s="168">
        <v>0.0</v>
      </c>
      <c r="CC58" s="168">
        <v>0.0</v>
      </c>
      <c r="CD58" s="167">
        <v>1.0</v>
      </c>
      <c r="CE58" s="167">
        <v>1.0</v>
      </c>
      <c r="CF58" s="168">
        <v>0.0</v>
      </c>
      <c r="CG58" s="169">
        <v>0.0</v>
      </c>
      <c r="CH58" s="169">
        <v>0.0</v>
      </c>
      <c r="CI58" s="169">
        <v>0.0</v>
      </c>
      <c r="CJ58" s="169">
        <v>0.0</v>
      </c>
      <c r="CK58" s="169">
        <v>0.0</v>
      </c>
      <c r="CL58" s="169">
        <v>0.0</v>
      </c>
      <c r="CM58" s="169">
        <v>0.0</v>
      </c>
      <c r="CN58" s="169">
        <v>0.0</v>
      </c>
      <c r="CO58" s="168">
        <v>0.0</v>
      </c>
      <c r="CP58" s="168">
        <v>0.0</v>
      </c>
      <c r="CQ58" s="168">
        <v>0.0</v>
      </c>
      <c r="CR58" s="168">
        <v>0.0</v>
      </c>
      <c r="CS58" s="168">
        <v>0.0</v>
      </c>
      <c r="CT58" s="168">
        <v>0.0</v>
      </c>
      <c r="CU58" s="168">
        <v>0.0</v>
      </c>
      <c r="CV58" s="168">
        <v>0.0</v>
      </c>
      <c r="CW58" s="169">
        <v>0.0</v>
      </c>
      <c r="CX58" s="170">
        <v>1.0</v>
      </c>
      <c r="CY58" s="170">
        <v>1.0</v>
      </c>
      <c r="CZ58" s="169">
        <v>0.0</v>
      </c>
      <c r="DA58" s="169">
        <v>0.0</v>
      </c>
      <c r="DB58" s="169">
        <v>0.0</v>
      </c>
      <c r="DC58" s="169">
        <v>0.0</v>
      </c>
      <c r="DD58" s="169">
        <v>0.0</v>
      </c>
      <c r="DE58" s="171"/>
      <c r="DF58" s="171"/>
      <c r="DG58" s="171"/>
      <c r="DH58" s="171"/>
      <c r="DI58" s="171"/>
      <c r="DJ58" s="171"/>
      <c r="DK58" s="171"/>
      <c r="DL58" s="171"/>
      <c r="DM58" s="171"/>
      <c r="DN58" s="171"/>
      <c r="DO58" s="171"/>
      <c r="DP58" s="171"/>
      <c r="DQ58" s="171"/>
      <c r="DR58" s="171"/>
      <c r="DS58" s="171"/>
      <c r="DT58" s="171"/>
      <c r="DU58" s="171"/>
      <c r="DV58" s="171"/>
      <c r="DW58" s="171"/>
      <c r="DX58" s="171"/>
      <c r="DY58" s="171"/>
      <c r="DZ58" s="171"/>
      <c r="EA58" s="171"/>
      <c r="EB58" s="171"/>
      <c r="EC58" s="171"/>
      <c r="ED58" s="171"/>
      <c r="EE58" s="171"/>
      <c r="EF58" s="171"/>
      <c r="EG58" s="171"/>
      <c r="EH58" s="171"/>
      <c r="EI58" s="171"/>
      <c r="EJ58" s="171"/>
      <c r="EK58" s="171"/>
      <c r="EL58" s="171"/>
      <c r="EM58" s="171"/>
      <c r="EN58" s="171"/>
      <c r="EO58" s="171"/>
      <c r="EP58" s="171"/>
      <c r="EQ58" s="171"/>
      <c r="ER58" s="171"/>
      <c r="ES58" s="171"/>
      <c r="ET58" s="171"/>
      <c r="EU58" s="171"/>
      <c r="EV58" s="171"/>
      <c r="EW58" s="171"/>
      <c r="EX58" s="171"/>
      <c r="EY58" s="171"/>
      <c r="EZ58" s="171"/>
      <c r="FA58" s="171"/>
      <c r="FB58" s="171"/>
      <c r="FC58" s="171"/>
      <c r="FD58" s="171"/>
      <c r="FE58" s="171"/>
      <c r="FF58" s="171"/>
      <c r="FG58" s="171"/>
    </row>
    <row r="59">
      <c r="A59" s="155" t="s">
        <v>506</v>
      </c>
      <c r="B59" s="155" t="s">
        <v>507</v>
      </c>
      <c r="C59" s="156" t="s">
        <v>508</v>
      </c>
      <c r="D59" s="155" t="s">
        <v>509</v>
      </c>
      <c r="E59" s="155" t="s">
        <v>132</v>
      </c>
      <c r="F59" s="157"/>
      <c r="G59" s="174"/>
      <c r="H59" s="161">
        <f t="shared" si="2"/>
        <v>6</v>
      </c>
      <c r="I59" s="162">
        <v>20.0</v>
      </c>
      <c r="J59" s="161"/>
      <c r="K59" s="163"/>
      <c r="L59" s="164" t="s">
        <v>249</v>
      </c>
      <c r="M59" s="164"/>
      <c r="N59" s="175"/>
      <c r="O59" s="151"/>
      <c r="P59" s="165" t="b">
        <v>0</v>
      </c>
      <c r="Q59" s="165" t="b">
        <v>0</v>
      </c>
      <c r="R59" s="165" t="b">
        <v>0</v>
      </c>
      <c r="S59" s="165" t="b">
        <v>0</v>
      </c>
      <c r="T59" s="165" t="b">
        <v>0</v>
      </c>
      <c r="U59" s="165" t="b">
        <v>0</v>
      </c>
      <c r="V59" s="165" t="b">
        <v>0</v>
      </c>
      <c r="W59" s="165" t="b">
        <v>0</v>
      </c>
      <c r="X59" s="165" t="b">
        <v>0</v>
      </c>
      <c r="Y59" s="165" t="b">
        <v>0</v>
      </c>
      <c r="Z59" s="165" t="b">
        <v>0</v>
      </c>
      <c r="AA59" s="165" t="b">
        <v>0</v>
      </c>
      <c r="AB59" s="165" t="b">
        <v>0</v>
      </c>
      <c r="AC59" s="165" t="b">
        <v>0</v>
      </c>
      <c r="AD59" s="165" t="b">
        <v>0</v>
      </c>
      <c r="AE59" s="165" t="b">
        <v>0</v>
      </c>
      <c r="AF59" s="165" t="b">
        <v>0</v>
      </c>
      <c r="AG59" s="165" t="b">
        <v>0</v>
      </c>
      <c r="AH59" s="165" t="b">
        <v>0</v>
      </c>
      <c r="AI59" s="163"/>
      <c r="AJ59" s="168">
        <v>0.0</v>
      </c>
      <c r="AK59" s="168">
        <v>0.0</v>
      </c>
      <c r="AL59" s="168">
        <v>0.0</v>
      </c>
      <c r="AM59" s="168">
        <v>0.0</v>
      </c>
      <c r="AN59" s="168">
        <v>0.0</v>
      </c>
      <c r="AO59" s="168">
        <v>0.0</v>
      </c>
      <c r="AP59" s="167">
        <v>1.0</v>
      </c>
      <c r="AQ59" s="167">
        <v>1.0</v>
      </c>
      <c r="AR59" s="169">
        <v>0.0</v>
      </c>
      <c r="AS59" s="169">
        <v>0.0</v>
      </c>
      <c r="AT59" s="169">
        <v>0.0</v>
      </c>
      <c r="AU59" s="169">
        <v>0.0</v>
      </c>
      <c r="AV59" s="169">
        <v>0.0</v>
      </c>
      <c r="AW59" s="169">
        <v>0.0</v>
      </c>
      <c r="AX59" s="169">
        <v>0.0</v>
      </c>
      <c r="AY59" s="169">
        <v>0.0</v>
      </c>
      <c r="AZ59" s="168">
        <v>0.0</v>
      </c>
      <c r="BA59" s="168">
        <v>0.0</v>
      </c>
      <c r="BB59" s="168">
        <v>0.0</v>
      </c>
      <c r="BC59" s="168">
        <v>0.0</v>
      </c>
      <c r="BD59" s="168">
        <v>0.0</v>
      </c>
      <c r="BE59" s="168">
        <v>0.0</v>
      </c>
      <c r="BF59" s="168">
        <v>0.0</v>
      </c>
      <c r="BG59" s="167">
        <v>1.0</v>
      </c>
      <c r="BH59" s="169">
        <v>0.0</v>
      </c>
      <c r="BI59" s="169">
        <v>0.0</v>
      </c>
      <c r="BJ59" s="169">
        <v>0.0</v>
      </c>
      <c r="BK59" s="169">
        <v>0.0</v>
      </c>
      <c r="BL59" s="169">
        <v>0.0</v>
      </c>
      <c r="BM59" s="170">
        <v>1.0</v>
      </c>
      <c r="BN59" s="170">
        <v>1.0</v>
      </c>
      <c r="BO59" s="170">
        <v>1.0</v>
      </c>
      <c r="BP59" s="171"/>
      <c r="BQ59" s="169">
        <v>0.0</v>
      </c>
      <c r="BR59" s="169">
        <v>0.0</v>
      </c>
      <c r="BS59" s="169">
        <v>0.0</v>
      </c>
      <c r="BT59" s="169">
        <v>0.0</v>
      </c>
      <c r="BU59" s="169">
        <v>0.0</v>
      </c>
      <c r="BV59" s="169">
        <v>0.0</v>
      </c>
      <c r="BW59" s="169">
        <v>0.0</v>
      </c>
      <c r="BX59" s="169">
        <v>0.0</v>
      </c>
      <c r="BY59" s="168">
        <v>0.0</v>
      </c>
      <c r="BZ59" s="168">
        <v>0.0</v>
      </c>
      <c r="CA59" s="168">
        <v>0.0</v>
      </c>
      <c r="CB59" s="168">
        <v>0.0</v>
      </c>
      <c r="CC59" s="168">
        <v>0.0</v>
      </c>
      <c r="CD59" s="168">
        <v>0.0</v>
      </c>
      <c r="CE59" s="168">
        <v>0.0</v>
      </c>
      <c r="CF59" s="168">
        <v>0.0</v>
      </c>
      <c r="CG59" s="169">
        <v>0.0</v>
      </c>
      <c r="CH59" s="169">
        <v>0.0</v>
      </c>
      <c r="CI59" s="169">
        <v>0.0</v>
      </c>
      <c r="CJ59" s="169">
        <v>0.0</v>
      </c>
      <c r="CK59" s="169">
        <v>0.0</v>
      </c>
      <c r="CL59" s="169">
        <v>0.0</v>
      </c>
      <c r="CM59" s="169">
        <v>0.0</v>
      </c>
      <c r="CN59" s="169">
        <v>0.0</v>
      </c>
      <c r="CO59" s="168">
        <v>0.0</v>
      </c>
      <c r="CP59" s="168">
        <v>0.0</v>
      </c>
      <c r="CQ59" s="168">
        <v>0.0</v>
      </c>
      <c r="CR59" s="168">
        <v>0.0</v>
      </c>
      <c r="CS59" s="168">
        <v>0.0</v>
      </c>
      <c r="CT59" s="168">
        <v>0.0</v>
      </c>
      <c r="CU59" s="168">
        <v>0.0</v>
      </c>
      <c r="CV59" s="168">
        <v>0.0</v>
      </c>
      <c r="CW59" s="169">
        <v>0.0</v>
      </c>
      <c r="CX59" s="169">
        <v>0.0</v>
      </c>
      <c r="CY59" s="169">
        <v>0.0</v>
      </c>
      <c r="CZ59" s="169">
        <v>0.0</v>
      </c>
      <c r="DA59" s="169">
        <v>0.0</v>
      </c>
      <c r="DB59" s="169">
        <v>0.0</v>
      </c>
      <c r="DC59" s="169">
        <v>0.0</v>
      </c>
      <c r="DD59" s="169">
        <v>0.0</v>
      </c>
      <c r="DE59" s="171"/>
      <c r="DF59" s="171"/>
      <c r="DG59" s="171"/>
      <c r="DH59" s="171"/>
      <c r="DI59" s="171"/>
      <c r="DJ59" s="171"/>
      <c r="DK59" s="171"/>
      <c r="DL59" s="171"/>
      <c r="DM59" s="171"/>
      <c r="DN59" s="171"/>
      <c r="DO59" s="171"/>
      <c r="DP59" s="171"/>
      <c r="DQ59" s="171"/>
      <c r="DR59" s="171"/>
      <c r="DS59" s="171"/>
      <c r="DT59" s="171"/>
      <c r="DU59" s="171"/>
      <c r="DV59" s="171"/>
      <c r="DW59" s="171"/>
      <c r="DX59" s="171"/>
      <c r="DY59" s="171"/>
      <c r="DZ59" s="171"/>
      <c r="EA59" s="171"/>
      <c r="EB59" s="171"/>
      <c r="EC59" s="171"/>
      <c r="ED59" s="171"/>
      <c r="EE59" s="171"/>
      <c r="EF59" s="171"/>
      <c r="EG59" s="171"/>
      <c r="EH59" s="171"/>
      <c r="EI59" s="171"/>
      <c r="EJ59" s="171"/>
      <c r="EK59" s="171"/>
      <c r="EL59" s="171"/>
      <c r="EM59" s="171"/>
      <c r="EN59" s="171"/>
      <c r="EO59" s="171"/>
      <c r="EP59" s="171"/>
      <c r="EQ59" s="171"/>
      <c r="ER59" s="171"/>
      <c r="ES59" s="171"/>
      <c r="ET59" s="171"/>
      <c r="EU59" s="171"/>
      <c r="EV59" s="171"/>
      <c r="EW59" s="171"/>
      <c r="EX59" s="171"/>
      <c r="EY59" s="171"/>
      <c r="EZ59" s="171"/>
      <c r="FA59" s="171"/>
      <c r="FB59" s="171"/>
      <c r="FC59" s="171"/>
      <c r="FD59" s="171"/>
      <c r="FE59" s="171"/>
      <c r="FF59" s="171"/>
      <c r="FG59" s="171"/>
    </row>
    <row r="60">
      <c r="A60" s="155" t="s">
        <v>510</v>
      </c>
      <c r="B60" s="155" t="s">
        <v>511</v>
      </c>
      <c r="C60" s="156" t="s">
        <v>512</v>
      </c>
      <c r="D60" s="155" t="s">
        <v>513</v>
      </c>
      <c r="E60" s="155"/>
      <c r="F60" s="157"/>
      <c r="G60" s="160"/>
      <c r="H60" s="161">
        <f t="shared" si="2"/>
        <v>6</v>
      </c>
      <c r="I60" s="162">
        <v>20.0</v>
      </c>
      <c r="J60" s="161"/>
      <c r="K60" s="163"/>
      <c r="L60" s="164" t="s">
        <v>185</v>
      </c>
      <c r="M60" s="164"/>
      <c r="N60" s="175"/>
      <c r="O60" s="151"/>
      <c r="P60" s="165" t="b">
        <v>0</v>
      </c>
      <c r="Q60" s="165" t="b">
        <v>0</v>
      </c>
      <c r="R60" s="166" t="b">
        <v>1</v>
      </c>
      <c r="S60" s="165" t="b">
        <v>0</v>
      </c>
      <c r="T60" s="165" t="b">
        <v>0</v>
      </c>
      <c r="U60" s="165" t="b">
        <v>0</v>
      </c>
      <c r="V60" s="166" t="b">
        <v>1</v>
      </c>
      <c r="W60" s="165" t="b">
        <v>0</v>
      </c>
      <c r="X60" s="165" t="b">
        <v>0</v>
      </c>
      <c r="Y60" s="165" t="b">
        <v>0</v>
      </c>
      <c r="Z60" s="165" t="b">
        <v>0</v>
      </c>
      <c r="AA60" s="165" t="b">
        <v>0</v>
      </c>
      <c r="AB60" s="165" t="b">
        <v>0</v>
      </c>
      <c r="AC60" s="165" t="b">
        <v>0</v>
      </c>
      <c r="AD60" s="165" t="b">
        <v>0</v>
      </c>
      <c r="AE60" s="165" t="b">
        <v>0</v>
      </c>
      <c r="AF60" s="165" t="b">
        <v>0</v>
      </c>
      <c r="AG60" s="165" t="b">
        <v>0</v>
      </c>
      <c r="AH60" s="165" t="b">
        <v>0</v>
      </c>
      <c r="AI60" s="163"/>
      <c r="AJ60" s="168">
        <v>0.0</v>
      </c>
      <c r="AK60" s="167">
        <v>1.0</v>
      </c>
      <c r="AL60" s="167">
        <v>1.0</v>
      </c>
      <c r="AM60" s="168">
        <v>0.0</v>
      </c>
      <c r="AN60" s="168">
        <v>0.0</v>
      </c>
      <c r="AO60" s="168">
        <v>0.0</v>
      </c>
      <c r="AP60" s="168">
        <v>0.0</v>
      </c>
      <c r="AQ60" s="168">
        <v>0.0</v>
      </c>
      <c r="AR60" s="169">
        <v>0.0</v>
      </c>
      <c r="AS60" s="169">
        <v>0.0</v>
      </c>
      <c r="AT60" s="169">
        <v>0.0</v>
      </c>
      <c r="AU60" s="169">
        <v>0.0</v>
      </c>
      <c r="AV60" s="169">
        <v>0.0</v>
      </c>
      <c r="AW60" s="169">
        <v>0.0</v>
      </c>
      <c r="AX60" s="169">
        <v>0.0</v>
      </c>
      <c r="AY60" s="169">
        <v>0.0</v>
      </c>
      <c r="AZ60" s="168">
        <v>0.0</v>
      </c>
      <c r="BA60" s="168">
        <v>0.0</v>
      </c>
      <c r="BB60" s="168">
        <v>0.0</v>
      </c>
      <c r="BC60" s="167">
        <v>1.0</v>
      </c>
      <c r="BD60" s="168">
        <v>0.0</v>
      </c>
      <c r="BE60" s="168">
        <v>0.0</v>
      </c>
      <c r="BF60" s="168">
        <v>0.0</v>
      </c>
      <c r="BG60" s="168">
        <v>0.0</v>
      </c>
      <c r="BH60" s="169">
        <v>0.0</v>
      </c>
      <c r="BI60" s="169">
        <v>0.0</v>
      </c>
      <c r="BJ60" s="169">
        <v>0.0</v>
      </c>
      <c r="BK60" s="169">
        <v>0.0</v>
      </c>
      <c r="BL60" s="169">
        <v>0.0</v>
      </c>
      <c r="BM60" s="169">
        <v>0.0</v>
      </c>
      <c r="BN60" s="169">
        <v>0.0</v>
      </c>
      <c r="BO60" s="169">
        <v>0.0</v>
      </c>
      <c r="BP60" s="171"/>
      <c r="BQ60" s="169">
        <v>0.0</v>
      </c>
      <c r="BR60" s="169">
        <v>0.0</v>
      </c>
      <c r="BS60" s="169">
        <v>0.0</v>
      </c>
      <c r="BT60" s="169">
        <v>0.0</v>
      </c>
      <c r="BU60" s="169">
        <v>0.0</v>
      </c>
      <c r="BV60" s="169">
        <v>0.0</v>
      </c>
      <c r="BW60" s="169">
        <v>0.0</v>
      </c>
      <c r="BX60" s="169">
        <v>0.0</v>
      </c>
      <c r="BY60" s="168">
        <v>0.0</v>
      </c>
      <c r="BZ60" s="167">
        <v>1.0</v>
      </c>
      <c r="CA60" s="167">
        <v>1.0</v>
      </c>
      <c r="CB60" s="168">
        <v>0.0</v>
      </c>
      <c r="CC60" s="168">
        <v>0.0</v>
      </c>
      <c r="CD60" s="168">
        <v>0.0</v>
      </c>
      <c r="CE60" s="168">
        <v>0.0</v>
      </c>
      <c r="CF60" s="168">
        <v>0.0</v>
      </c>
      <c r="CG60" s="169">
        <v>0.0</v>
      </c>
      <c r="CH60" s="169">
        <v>0.0</v>
      </c>
      <c r="CI60" s="169">
        <v>0.0</v>
      </c>
      <c r="CJ60" s="169">
        <v>0.0</v>
      </c>
      <c r="CK60" s="169">
        <v>0.0</v>
      </c>
      <c r="CL60" s="169">
        <v>0.0</v>
      </c>
      <c r="CM60" s="169">
        <v>0.0</v>
      </c>
      <c r="CN60" s="169">
        <v>0.0</v>
      </c>
      <c r="CO60" s="168">
        <v>0.0</v>
      </c>
      <c r="CP60" s="168">
        <v>0.0</v>
      </c>
      <c r="CQ60" s="168">
        <v>0.0</v>
      </c>
      <c r="CR60" s="167">
        <v>1.0</v>
      </c>
      <c r="CS60" s="168">
        <v>0.0</v>
      </c>
      <c r="CT60" s="168">
        <v>0.0</v>
      </c>
      <c r="CU60" s="168">
        <v>0.0</v>
      </c>
      <c r="CV60" s="168">
        <v>0.0</v>
      </c>
      <c r="CW60" s="169">
        <v>0.0</v>
      </c>
      <c r="CX60" s="169">
        <v>0.0</v>
      </c>
      <c r="CY60" s="169">
        <v>0.0</v>
      </c>
      <c r="CZ60" s="169">
        <v>0.0</v>
      </c>
      <c r="DA60" s="169">
        <v>0.0</v>
      </c>
      <c r="DB60" s="169">
        <v>0.0</v>
      </c>
      <c r="DC60" s="169">
        <v>0.0</v>
      </c>
      <c r="DD60" s="169">
        <v>0.0</v>
      </c>
      <c r="DE60" s="171"/>
      <c r="DF60" s="171"/>
      <c r="DG60" s="171"/>
      <c r="DH60" s="171"/>
      <c r="DI60" s="171"/>
      <c r="DJ60" s="171"/>
      <c r="DK60" s="171"/>
      <c r="DL60" s="171"/>
      <c r="DM60" s="171"/>
      <c r="DN60" s="171"/>
      <c r="DO60" s="171"/>
      <c r="DP60" s="171"/>
      <c r="DQ60" s="171"/>
      <c r="DR60" s="171"/>
      <c r="DS60" s="171"/>
      <c r="DT60" s="171"/>
      <c r="DU60" s="171"/>
      <c r="DV60" s="171"/>
      <c r="DW60" s="171"/>
      <c r="DX60" s="171"/>
      <c r="DY60" s="171"/>
      <c r="DZ60" s="171"/>
      <c r="EA60" s="171"/>
      <c r="EB60" s="171"/>
      <c r="EC60" s="171"/>
      <c r="ED60" s="171"/>
      <c r="EE60" s="171"/>
      <c r="EF60" s="171"/>
      <c r="EG60" s="171"/>
      <c r="EH60" s="171"/>
      <c r="EI60" s="171"/>
      <c r="EJ60" s="171"/>
      <c r="EK60" s="171"/>
      <c r="EL60" s="171"/>
      <c r="EM60" s="171"/>
      <c r="EN60" s="171"/>
      <c r="EO60" s="171"/>
      <c r="EP60" s="171"/>
      <c r="EQ60" s="171"/>
      <c r="ER60" s="171"/>
      <c r="ES60" s="171"/>
      <c r="ET60" s="171"/>
      <c r="EU60" s="171"/>
      <c r="EV60" s="171"/>
      <c r="EW60" s="171"/>
      <c r="EX60" s="171"/>
      <c r="EY60" s="171"/>
      <c r="EZ60" s="171"/>
      <c r="FA60" s="171"/>
      <c r="FB60" s="171"/>
      <c r="FC60" s="171"/>
      <c r="FD60" s="171"/>
      <c r="FE60" s="171"/>
      <c r="FF60" s="171"/>
      <c r="FG60" s="171"/>
    </row>
    <row r="61">
      <c r="A61" s="155" t="s">
        <v>361</v>
      </c>
      <c r="B61" s="155" t="s">
        <v>362</v>
      </c>
      <c r="C61" s="156" t="s">
        <v>363</v>
      </c>
      <c r="D61" s="155" t="s">
        <v>364</v>
      </c>
      <c r="E61" s="155"/>
      <c r="F61" s="157"/>
      <c r="G61" s="174"/>
      <c r="H61" s="161">
        <f t="shared" si="2"/>
        <v>6</v>
      </c>
      <c r="I61" s="162">
        <v>20.0</v>
      </c>
      <c r="J61" s="161"/>
      <c r="K61" s="163"/>
      <c r="L61" s="164" t="s">
        <v>135</v>
      </c>
      <c r="M61" s="164"/>
      <c r="N61" s="175"/>
      <c r="O61" s="151"/>
      <c r="P61" s="165" t="b">
        <v>0</v>
      </c>
      <c r="Q61" s="165" t="b">
        <v>0</v>
      </c>
      <c r="R61" s="165" t="b">
        <v>0</v>
      </c>
      <c r="S61" s="165" t="b">
        <v>0</v>
      </c>
      <c r="T61" s="165" t="b">
        <v>0</v>
      </c>
      <c r="U61" s="165" t="b">
        <v>0</v>
      </c>
      <c r="V61" s="165" t="b">
        <v>0</v>
      </c>
      <c r="W61" s="165" t="b">
        <v>0</v>
      </c>
      <c r="X61" s="165" t="b">
        <v>0</v>
      </c>
      <c r="Y61" s="165" t="b">
        <v>0</v>
      </c>
      <c r="Z61" s="165" t="b">
        <v>0</v>
      </c>
      <c r="AA61" s="166" t="b">
        <v>1</v>
      </c>
      <c r="AB61" s="165" t="b">
        <v>0</v>
      </c>
      <c r="AC61" s="165" t="b">
        <v>0</v>
      </c>
      <c r="AD61" s="165" t="b">
        <v>0</v>
      </c>
      <c r="AE61" s="165" t="b">
        <v>0</v>
      </c>
      <c r="AF61" s="165" t="b">
        <v>0</v>
      </c>
      <c r="AG61" s="165" t="b">
        <v>0</v>
      </c>
      <c r="AH61" s="165" t="b">
        <v>0</v>
      </c>
      <c r="AI61" s="163"/>
      <c r="AJ61" s="168">
        <v>0.0</v>
      </c>
      <c r="AK61" s="168">
        <v>0.0</v>
      </c>
      <c r="AL61" s="168">
        <v>0.0</v>
      </c>
      <c r="AM61" s="168">
        <v>0.0</v>
      </c>
      <c r="AN61" s="168">
        <v>0.0</v>
      </c>
      <c r="AO61" s="168">
        <v>0.0</v>
      </c>
      <c r="AP61" s="168">
        <v>0.0</v>
      </c>
      <c r="AQ61" s="168">
        <v>0.0</v>
      </c>
      <c r="AR61" s="169">
        <v>0.0</v>
      </c>
      <c r="AS61" s="169">
        <v>0.0</v>
      </c>
      <c r="AT61" s="169">
        <v>0.0</v>
      </c>
      <c r="AU61" s="169">
        <v>0.0</v>
      </c>
      <c r="AV61" s="169">
        <v>0.0</v>
      </c>
      <c r="AW61" s="169">
        <v>0.0</v>
      </c>
      <c r="AX61" s="169">
        <v>0.0</v>
      </c>
      <c r="AY61" s="169">
        <v>0.0</v>
      </c>
      <c r="AZ61" s="168">
        <v>0.0</v>
      </c>
      <c r="BA61" s="168">
        <v>0.0</v>
      </c>
      <c r="BB61" s="168">
        <v>0.0</v>
      </c>
      <c r="BC61" s="168">
        <v>0.0</v>
      </c>
      <c r="BD61" s="168">
        <v>0.0</v>
      </c>
      <c r="BE61" s="168">
        <v>0.0</v>
      </c>
      <c r="BF61" s="168">
        <v>0.0</v>
      </c>
      <c r="BG61" s="168">
        <v>0.0</v>
      </c>
      <c r="BH61" s="170">
        <v>1.0</v>
      </c>
      <c r="BI61" s="170">
        <v>1.0</v>
      </c>
      <c r="BJ61" s="170">
        <v>1.0</v>
      </c>
      <c r="BK61" s="169">
        <v>0.0</v>
      </c>
      <c r="BL61" s="169">
        <v>0.0</v>
      </c>
      <c r="BM61" s="169">
        <v>0.0</v>
      </c>
      <c r="BN61" s="169">
        <v>0.0</v>
      </c>
      <c r="BO61" s="169">
        <v>0.0</v>
      </c>
      <c r="BP61" s="171"/>
      <c r="BQ61" s="169">
        <v>0.0</v>
      </c>
      <c r="BR61" s="169">
        <v>0.0</v>
      </c>
      <c r="BS61" s="169">
        <v>0.0</v>
      </c>
      <c r="BT61" s="169">
        <v>0.0</v>
      </c>
      <c r="BU61" s="169">
        <v>0.0</v>
      </c>
      <c r="BV61" s="169">
        <v>0.0</v>
      </c>
      <c r="BW61" s="169">
        <v>0.0</v>
      </c>
      <c r="BX61" s="169">
        <v>0.0</v>
      </c>
      <c r="BY61" s="168">
        <v>0.0</v>
      </c>
      <c r="BZ61" s="168">
        <v>0.0</v>
      </c>
      <c r="CA61" s="168">
        <v>0.0</v>
      </c>
      <c r="CB61" s="168">
        <v>0.0</v>
      </c>
      <c r="CC61" s="168">
        <v>0.0</v>
      </c>
      <c r="CD61" s="168">
        <v>0.0</v>
      </c>
      <c r="CE61" s="168">
        <v>0.0</v>
      </c>
      <c r="CF61" s="168">
        <v>0.0</v>
      </c>
      <c r="CG61" s="169">
        <v>0.0</v>
      </c>
      <c r="CH61" s="169">
        <v>0.0</v>
      </c>
      <c r="CI61" s="169">
        <v>0.0</v>
      </c>
      <c r="CJ61" s="169">
        <v>0.0</v>
      </c>
      <c r="CK61" s="169">
        <v>0.0</v>
      </c>
      <c r="CL61" s="169">
        <v>0.0</v>
      </c>
      <c r="CM61" s="169">
        <v>0.0</v>
      </c>
      <c r="CN61" s="169">
        <v>0.0</v>
      </c>
      <c r="CO61" s="168">
        <v>0.0</v>
      </c>
      <c r="CP61" s="168">
        <v>0.0</v>
      </c>
      <c r="CQ61" s="168">
        <v>0.0</v>
      </c>
      <c r="CR61" s="168">
        <v>0.0</v>
      </c>
      <c r="CS61" s="168">
        <v>0.0</v>
      </c>
      <c r="CT61" s="168">
        <v>0.0</v>
      </c>
      <c r="CU61" s="168">
        <v>0.0</v>
      </c>
      <c r="CV61" s="168">
        <v>0.0</v>
      </c>
      <c r="CW61" s="170">
        <v>1.0</v>
      </c>
      <c r="CX61" s="170">
        <v>1.0</v>
      </c>
      <c r="CY61" s="170">
        <v>1.0</v>
      </c>
      <c r="CZ61" s="169">
        <v>0.0</v>
      </c>
      <c r="DA61" s="169">
        <v>0.0</v>
      </c>
      <c r="DB61" s="169">
        <v>0.0</v>
      </c>
      <c r="DC61" s="169">
        <v>0.0</v>
      </c>
      <c r="DD61" s="169">
        <v>0.0</v>
      </c>
      <c r="DE61" s="171"/>
      <c r="DF61" s="171"/>
      <c r="DG61" s="171"/>
      <c r="DH61" s="171"/>
      <c r="DI61" s="171"/>
      <c r="DJ61" s="171"/>
      <c r="DK61" s="171"/>
      <c r="DL61" s="171"/>
      <c r="DM61" s="171"/>
      <c r="DN61" s="171"/>
      <c r="DO61" s="171"/>
      <c r="DP61" s="171"/>
      <c r="DQ61" s="171"/>
      <c r="DR61" s="171"/>
      <c r="DS61" s="171"/>
      <c r="DT61" s="171"/>
      <c r="DU61" s="171"/>
      <c r="DV61" s="171"/>
      <c r="DW61" s="171"/>
      <c r="DX61" s="171"/>
      <c r="DY61" s="171"/>
      <c r="DZ61" s="171"/>
      <c r="EA61" s="171"/>
      <c r="EB61" s="171"/>
      <c r="EC61" s="171"/>
      <c r="ED61" s="171"/>
      <c r="EE61" s="171"/>
      <c r="EF61" s="171"/>
      <c r="EG61" s="171"/>
      <c r="EH61" s="171"/>
      <c r="EI61" s="171"/>
      <c r="EJ61" s="171"/>
      <c r="EK61" s="171"/>
      <c r="EL61" s="171"/>
      <c r="EM61" s="171"/>
      <c r="EN61" s="171"/>
      <c r="EO61" s="171"/>
      <c r="EP61" s="171"/>
      <c r="EQ61" s="171"/>
      <c r="ER61" s="171"/>
      <c r="ES61" s="171"/>
      <c r="ET61" s="171"/>
      <c r="EU61" s="171"/>
      <c r="EV61" s="171"/>
      <c r="EW61" s="171"/>
      <c r="EX61" s="171"/>
      <c r="EY61" s="171"/>
      <c r="EZ61" s="171"/>
      <c r="FA61" s="171"/>
      <c r="FB61" s="171"/>
      <c r="FC61" s="171"/>
      <c r="FD61" s="171"/>
      <c r="FE61" s="171"/>
      <c r="FF61" s="171"/>
      <c r="FG61" s="171"/>
    </row>
    <row r="62">
      <c r="A62" s="155" t="s">
        <v>514</v>
      </c>
      <c r="B62" s="155" t="s">
        <v>515</v>
      </c>
      <c r="C62" s="156" t="s">
        <v>516</v>
      </c>
      <c r="D62" s="155" t="s">
        <v>517</v>
      </c>
      <c r="E62" s="155"/>
      <c r="F62" s="157"/>
      <c r="G62" s="174"/>
      <c r="H62" s="161">
        <f t="shared" si="2"/>
        <v>6</v>
      </c>
      <c r="I62" s="162">
        <v>20.0</v>
      </c>
      <c r="J62" s="161"/>
      <c r="K62" s="163"/>
      <c r="L62" s="164"/>
      <c r="M62" s="164"/>
      <c r="N62" s="175"/>
      <c r="O62" s="151"/>
      <c r="P62" s="165" t="b">
        <v>0</v>
      </c>
      <c r="Q62" s="165" t="b">
        <v>0</v>
      </c>
      <c r="R62" s="165" t="b">
        <v>0</v>
      </c>
      <c r="S62" s="165" t="b">
        <v>0</v>
      </c>
      <c r="T62" s="165" t="b">
        <v>0</v>
      </c>
      <c r="U62" s="165" t="b">
        <v>0</v>
      </c>
      <c r="V62" s="165" t="b">
        <v>0</v>
      </c>
      <c r="W62" s="165" t="b">
        <v>0</v>
      </c>
      <c r="X62" s="165" t="b">
        <v>0</v>
      </c>
      <c r="Y62" s="165" t="b">
        <v>0</v>
      </c>
      <c r="Z62" s="165" t="b">
        <v>0</v>
      </c>
      <c r="AA62" s="165" t="b">
        <v>0</v>
      </c>
      <c r="AB62" s="165" t="b">
        <v>0</v>
      </c>
      <c r="AC62" s="165" t="b">
        <v>0</v>
      </c>
      <c r="AD62" s="165" t="b">
        <v>0</v>
      </c>
      <c r="AE62" s="165" t="b">
        <v>0</v>
      </c>
      <c r="AF62" s="165" t="b">
        <v>0</v>
      </c>
      <c r="AG62" s="165" t="b">
        <v>0</v>
      </c>
      <c r="AH62" s="166" t="b">
        <v>1</v>
      </c>
      <c r="AI62" s="163"/>
      <c r="AJ62" s="168">
        <v>0.0</v>
      </c>
      <c r="AK62" s="167">
        <v>1.0</v>
      </c>
      <c r="AL62" s="168">
        <v>0.0</v>
      </c>
      <c r="AM62" s="168">
        <v>0.0</v>
      </c>
      <c r="AN62" s="168">
        <v>0.0</v>
      </c>
      <c r="AO62" s="168">
        <v>0.0</v>
      </c>
      <c r="AP62" s="168">
        <v>0.0</v>
      </c>
      <c r="AQ62" s="168">
        <v>0.0</v>
      </c>
      <c r="AR62" s="169">
        <v>0.0</v>
      </c>
      <c r="AS62" s="169">
        <v>0.0</v>
      </c>
      <c r="AT62" s="169">
        <v>0.0</v>
      </c>
      <c r="AU62" s="169">
        <v>0.0</v>
      </c>
      <c r="AV62" s="169">
        <v>0.0</v>
      </c>
      <c r="AW62" s="169">
        <v>0.0</v>
      </c>
      <c r="AX62" s="169">
        <v>0.0</v>
      </c>
      <c r="AY62" s="169">
        <v>0.0</v>
      </c>
      <c r="AZ62" s="168">
        <v>0.0</v>
      </c>
      <c r="BA62" s="167">
        <v>1.0</v>
      </c>
      <c r="BB62" s="168">
        <v>0.0</v>
      </c>
      <c r="BC62" s="168">
        <v>0.0</v>
      </c>
      <c r="BD62" s="168">
        <v>0.0</v>
      </c>
      <c r="BE62" s="168">
        <v>0.0</v>
      </c>
      <c r="BF62" s="168">
        <v>0.0</v>
      </c>
      <c r="BG62" s="168">
        <v>0.0</v>
      </c>
      <c r="BH62" s="169">
        <v>0.0</v>
      </c>
      <c r="BI62" s="169">
        <v>0.0</v>
      </c>
      <c r="BJ62" s="169">
        <v>0.0</v>
      </c>
      <c r="BK62" s="169">
        <v>0.0</v>
      </c>
      <c r="BL62" s="169">
        <v>0.0</v>
      </c>
      <c r="BM62" s="169">
        <v>0.0</v>
      </c>
      <c r="BN62" s="169">
        <v>0.0</v>
      </c>
      <c r="BO62" s="169">
        <v>0.0</v>
      </c>
      <c r="BP62" s="171"/>
      <c r="BQ62" s="169">
        <v>0.0</v>
      </c>
      <c r="BR62" s="169">
        <v>0.0</v>
      </c>
      <c r="BS62" s="169">
        <v>0.0</v>
      </c>
      <c r="BT62" s="170">
        <v>1.0</v>
      </c>
      <c r="BU62" s="170">
        <v>1.0</v>
      </c>
      <c r="BV62" s="169">
        <v>0.0</v>
      </c>
      <c r="BW62" s="169">
        <v>0.0</v>
      </c>
      <c r="BX62" s="169">
        <v>0.0</v>
      </c>
      <c r="BY62" s="168">
        <v>0.0</v>
      </c>
      <c r="BZ62" s="167">
        <v>1.0</v>
      </c>
      <c r="CA62" s="168">
        <v>0.0</v>
      </c>
      <c r="CB62" s="168">
        <v>0.0</v>
      </c>
      <c r="CC62" s="168">
        <v>0.0</v>
      </c>
      <c r="CD62" s="168">
        <v>0.0</v>
      </c>
      <c r="CE62" s="168">
        <v>0.0</v>
      </c>
      <c r="CF62" s="168">
        <v>0.0</v>
      </c>
      <c r="CG62" s="169">
        <v>0.0</v>
      </c>
      <c r="CH62" s="169">
        <v>0.0</v>
      </c>
      <c r="CI62" s="169">
        <v>0.0</v>
      </c>
      <c r="CJ62" s="169">
        <v>0.0</v>
      </c>
      <c r="CK62" s="169">
        <v>0.0</v>
      </c>
      <c r="CL62" s="169">
        <v>0.0</v>
      </c>
      <c r="CM62" s="169">
        <v>0.0</v>
      </c>
      <c r="CN62" s="169">
        <v>0.0</v>
      </c>
      <c r="CO62" s="168">
        <v>0.0</v>
      </c>
      <c r="CP62" s="167">
        <v>1.0</v>
      </c>
      <c r="CQ62" s="168">
        <v>0.0</v>
      </c>
      <c r="CR62" s="168">
        <v>0.0</v>
      </c>
      <c r="CS62" s="168">
        <v>0.0</v>
      </c>
      <c r="CT62" s="168">
        <v>0.0</v>
      </c>
      <c r="CU62" s="168">
        <v>0.0</v>
      </c>
      <c r="CV62" s="168">
        <v>0.0</v>
      </c>
      <c r="CW62" s="169">
        <v>0.0</v>
      </c>
      <c r="CX62" s="169">
        <v>0.0</v>
      </c>
      <c r="CY62" s="169">
        <v>0.0</v>
      </c>
      <c r="CZ62" s="169">
        <v>0.0</v>
      </c>
      <c r="DA62" s="169">
        <v>0.0</v>
      </c>
      <c r="DB62" s="169">
        <v>0.0</v>
      </c>
      <c r="DC62" s="169">
        <v>0.0</v>
      </c>
      <c r="DD62" s="169">
        <v>0.0</v>
      </c>
      <c r="DE62" s="171"/>
      <c r="DF62" s="171"/>
      <c r="DG62" s="171"/>
      <c r="DH62" s="171"/>
      <c r="DI62" s="171"/>
      <c r="DJ62" s="171"/>
      <c r="DK62" s="171"/>
      <c r="DL62" s="171"/>
      <c r="DM62" s="171"/>
      <c r="DN62" s="171"/>
      <c r="DO62" s="171"/>
      <c r="DP62" s="171"/>
      <c r="DQ62" s="171"/>
      <c r="DR62" s="171"/>
      <c r="DS62" s="171"/>
      <c r="DT62" s="171"/>
      <c r="DU62" s="171"/>
      <c r="DV62" s="171"/>
      <c r="DW62" s="171"/>
      <c r="DX62" s="171"/>
      <c r="DY62" s="171"/>
      <c r="DZ62" s="171"/>
      <c r="EA62" s="171"/>
      <c r="EB62" s="171"/>
      <c r="EC62" s="171"/>
      <c r="ED62" s="171"/>
      <c r="EE62" s="171"/>
      <c r="EF62" s="171"/>
      <c r="EG62" s="171"/>
      <c r="EH62" s="171"/>
      <c r="EI62" s="171"/>
      <c r="EJ62" s="171"/>
      <c r="EK62" s="171"/>
      <c r="EL62" s="171"/>
      <c r="EM62" s="171"/>
      <c r="EN62" s="171"/>
      <c r="EO62" s="171"/>
      <c r="EP62" s="171"/>
      <c r="EQ62" s="171"/>
      <c r="ER62" s="171"/>
      <c r="ES62" s="171"/>
      <c r="ET62" s="171"/>
      <c r="EU62" s="171"/>
      <c r="EV62" s="171"/>
      <c r="EW62" s="171"/>
      <c r="EX62" s="171"/>
      <c r="EY62" s="171"/>
      <c r="EZ62" s="171"/>
      <c r="FA62" s="171"/>
      <c r="FB62" s="171"/>
      <c r="FC62" s="171"/>
      <c r="FD62" s="171"/>
      <c r="FE62" s="171"/>
      <c r="FF62" s="171"/>
      <c r="FG62" s="171"/>
    </row>
    <row r="63">
      <c r="A63" s="155" t="s">
        <v>519</v>
      </c>
      <c r="B63" s="155" t="s">
        <v>520</v>
      </c>
      <c r="C63" s="155" t="s">
        <v>521</v>
      </c>
      <c r="D63" s="155"/>
      <c r="E63" s="155"/>
      <c r="F63" s="157"/>
      <c r="H63" s="161">
        <f t="shared" si="2"/>
        <v>5</v>
      </c>
      <c r="I63" s="162">
        <v>20.0</v>
      </c>
      <c r="J63" s="161"/>
      <c r="K63" s="163"/>
      <c r="L63" s="164" t="s">
        <v>159</v>
      </c>
      <c r="M63" s="164"/>
      <c r="N63" s="175"/>
      <c r="O63" s="151"/>
      <c r="P63" s="165" t="b">
        <v>0</v>
      </c>
      <c r="Q63" s="165" t="b">
        <v>0</v>
      </c>
      <c r="R63" s="165" t="b">
        <v>0</v>
      </c>
      <c r="S63" s="165" t="b">
        <v>0</v>
      </c>
      <c r="T63" s="165" t="b">
        <v>0</v>
      </c>
      <c r="U63" s="165" t="b">
        <v>0</v>
      </c>
      <c r="V63" s="165" t="b">
        <v>0</v>
      </c>
      <c r="W63" s="165" t="b">
        <v>0</v>
      </c>
      <c r="X63" s="165" t="b">
        <v>0</v>
      </c>
      <c r="Y63" s="165" t="b">
        <v>0</v>
      </c>
      <c r="Z63" s="165" t="b">
        <v>0</v>
      </c>
      <c r="AA63" s="165" t="b">
        <v>0</v>
      </c>
      <c r="AB63" s="165" t="b">
        <v>0</v>
      </c>
      <c r="AC63" s="165" t="b">
        <v>0</v>
      </c>
      <c r="AD63" s="165" t="b">
        <v>0</v>
      </c>
      <c r="AE63" s="165" t="b">
        <v>0</v>
      </c>
      <c r="AF63" s="165" t="b">
        <v>0</v>
      </c>
      <c r="AG63" s="165" t="b">
        <v>0</v>
      </c>
      <c r="AH63" s="165" t="b">
        <v>0</v>
      </c>
      <c r="AI63" s="163"/>
      <c r="AJ63" s="168">
        <v>0.0</v>
      </c>
      <c r="AK63" s="167">
        <v>1.0</v>
      </c>
      <c r="AL63" s="167">
        <v>1.0</v>
      </c>
      <c r="AM63" s="168">
        <v>0.0</v>
      </c>
      <c r="AN63" s="168">
        <v>0.0</v>
      </c>
      <c r="AO63" s="168">
        <v>0.0</v>
      </c>
      <c r="AP63" s="168">
        <v>0.0</v>
      </c>
      <c r="AQ63" s="168">
        <v>0.0</v>
      </c>
      <c r="AR63" s="169">
        <v>0.0</v>
      </c>
      <c r="AS63" s="169">
        <v>0.0</v>
      </c>
      <c r="AT63" s="169">
        <v>0.0</v>
      </c>
      <c r="AU63" s="169">
        <v>0.0</v>
      </c>
      <c r="AV63" s="169">
        <v>0.0</v>
      </c>
      <c r="AW63" s="169">
        <v>0.0</v>
      </c>
      <c r="AX63" s="169">
        <v>0.0</v>
      </c>
      <c r="AY63" s="169">
        <v>0.0</v>
      </c>
      <c r="AZ63" s="168">
        <v>0.0</v>
      </c>
      <c r="BA63" s="168">
        <v>0.0</v>
      </c>
      <c r="BB63" s="168">
        <v>0.0</v>
      </c>
      <c r="BC63" s="167">
        <v>1.0</v>
      </c>
      <c r="BD63" s="168">
        <v>0.0</v>
      </c>
      <c r="BE63" s="168">
        <v>0.0</v>
      </c>
      <c r="BF63" s="168">
        <v>0.0</v>
      </c>
      <c r="BG63" s="168">
        <v>0.0</v>
      </c>
      <c r="BH63" s="169">
        <v>0.0</v>
      </c>
      <c r="BI63" s="170">
        <v>0.0</v>
      </c>
      <c r="BJ63" s="169">
        <v>0.0</v>
      </c>
      <c r="BK63" s="169">
        <v>0.0</v>
      </c>
      <c r="BL63" s="169">
        <v>0.0</v>
      </c>
      <c r="BM63" s="169">
        <v>0.0</v>
      </c>
      <c r="BN63" s="169">
        <v>0.0</v>
      </c>
      <c r="BO63" s="169">
        <v>0.0</v>
      </c>
      <c r="BP63" s="171"/>
      <c r="BQ63" s="169">
        <v>0.0</v>
      </c>
      <c r="BR63" s="169">
        <v>0.0</v>
      </c>
      <c r="BS63" s="169">
        <v>0.0</v>
      </c>
      <c r="BT63" s="169">
        <v>0.0</v>
      </c>
      <c r="BU63" s="169">
        <v>0.0</v>
      </c>
      <c r="BV63" s="169">
        <v>0.0</v>
      </c>
      <c r="BW63" s="169">
        <v>0.0</v>
      </c>
      <c r="BX63" s="169">
        <v>0.0</v>
      </c>
      <c r="BY63" s="168">
        <v>0.0</v>
      </c>
      <c r="BZ63" s="167">
        <v>1.0</v>
      </c>
      <c r="CA63" s="167">
        <v>1.0</v>
      </c>
      <c r="CB63" s="168">
        <v>0.0</v>
      </c>
      <c r="CC63" s="168">
        <v>0.0</v>
      </c>
      <c r="CD63" s="168">
        <v>0.0</v>
      </c>
      <c r="CE63" s="168">
        <v>0.0</v>
      </c>
      <c r="CF63" s="168">
        <v>0.0</v>
      </c>
      <c r="CG63" s="169">
        <v>0.0</v>
      </c>
      <c r="CH63" s="169">
        <v>0.0</v>
      </c>
      <c r="CI63" s="169">
        <v>0.0</v>
      </c>
      <c r="CJ63" s="169">
        <v>0.0</v>
      </c>
      <c r="CK63" s="169">
        <v>0.0</v>
      </c>
      <c r="CL63" s="169">
        <v>0.0</v>
      </c>
      <c r="CM63" s="169">
        <v>0.0</v>
      </c>
      <c r="CN63" s="169">
        <v>0.0</v>
      </c>
      <c r="CO63" s="168">
        <v>0.0</v>
      </c>
      <c r="CP63" s="168">
        <v>0.0</v>
      </c>
      <c r="CQ63" s="168">
        <v>0.0</v>
      </c>
      <c r="CR63" s="168">
        <v>0.0</v>
      </c>
      <c r="CS63" s="168">
        <v>0.0</v>
      </c>
      <c r="CT63" s="168">
        <v>0.0</v>
      </c>
      <c r="CU63" s="168">
        <v>0.0</v>
      </c>
      <c r="CV63" s="168">
        <v>0.0</v>
      </c>
      <c r="CW63" s="169">
        <v>0.0</v>
      </c>
      <c r="CX63" s="169">
        <v>0.0</v>
      </c>
      <c r="CY63" s="169">
        <v>0.0</v>
      </c>
      <c r="CZ63" s="169">
        <v>0.0</v>
      </c>
      <c r="DA63" s="169">
        <v>0.0</v>
      </c>
      <c r="DB63" s="169">
        <v>0.0</v>
      </c>
      <c r="DC63" s="169">
        <v>0.0</v>
      </c>
      <c r="DD63" s="169">
        <v>0.0</v>
      </c>
      <c r="DE63" s="171"/>
      <c r="DF63" s="171"/>
      <c r="DG63" s="171"/>
      <c r="DH63" s="171"/>
      <c r="DI63" s="171"/>
      <c r="DJ63" s="171"/>
      <c r="DK63" s="171"/>
      <c r="DL63" s="171"/>
      <c r="DM63" s="171"/>
      <c r="DN63" s="171"/>
      <c r="DO63" s="171"/>
      <c r="DP63" s="171"/>
      <c r="DQ63" s="171"/>
      <c r="DR63" s="171"/>
      <c r="DS63" s="171"/>
      <c r="DT63" s="171"/>
      <c r="DU63" s="171"/>
      <c r="DV63" s="171"/>
      <c r="DW63" s="171"/>
      <c r="DX63" s="171"/>
      <c r="DY63" s="171"/>
      <c r="DZ63" s="171"/>
      <c r="EA63" s="171"/>
      <c r="EB63" s="171"/>
      <c r="EC63" s="171"/>
      <c r="ED63" s="171"/>
      <c r="EE63" s="171"/>
      <c r="EF63" s="171"/>
      <c r="EG63" s="171"/>
      <c r="EH63" s="171"/>
      <c r="EI63" s="171"/>
      <c r="EJ63" s="171"/>
      <c r="EK63" s="171"/>
      <c r="EL63" s="171"/>
      <c r="EM63" s="171"/>
      <c r="EN63" s="171"/>
      <c r="EO63" s="171"/>
      <c r="EP63" s="171"/>
      <c r="EQ63" s="171"/>
      <c r="ER63" s="171"/>
      <c r="ES63" s="171"/>
      <c r="ET63" s="171"/>
      <c r="EU63" s="171"/>
      <c r="EV63" s="171"/>
      <c r="EW63" s="171"/>
      <c r="EX63" s="171"/>
      <c r="EY63" s="171"/>
      <c r="EZ63" s="171"/>
      <c r="FA63" s="171"/>
      <c r="FB63" s="171"/>
      <c r="FC63" s="171"/>
      <c r="FD63" s="171"/>
      <c r="FE63" s="171"/>
      <c r="FF63" s="171"/>
      <c r="FG63" s="171"/>
    </row>
    <row r="64">
      <c r="A64" s="155" t="s">
        <v>365</v>
      </c>
      <c r="B64" s="155" t="s">
        <v>366</v>
      </c>
      <c r="C64" s="156" t="s">
        <v>367</v>
      </c>
      <c r="D64" s="155" t="s">
        <v>368</v>
      </c>
      <c r="E64" s="155"/>
      <c r="F64" s="157"/>
      <c r="G64" s="174"/>
      <c r="H64" s="161">
        <f t="shared" si="2"/>
        <v>5</v>
      </c>
      <c r="I64" s="162">
        <v>20.0</v>
      </c>
      <c r="J64" s="161"/>
      <c r="K64" s="163"/>
      <c r="L64" s="164" t="s">
        <v>185</v>
      </c>
      <c r="M64" s="164" t="s">
        <v>135</v>
      </c>
      <c r="N64" s="175"/>
      <c r="O64" s="151"/>
      <c r="P64" s="165" t="b">
        <v>0</v>
      </c>
      <c r="Q64" s="165" t="b">
        <v>0</v>
      </c>
      <c r="R64" s="165" t="b">
        <v>0</v>
      </c>
      <c r="S64" s="165" t="b">
        <v>0</v>
      </c>
      <c r="T64" s="165" t="b">
        <v>0</v>
      </c>
      <c r="U64" s="165" t="b">
        <v>0</v>
      </c>
      <c r="V64" s="165" t="b">
        <v>0</v>
      </c>
      <c r="W64" s="165" t="b">
        <v>0</v>
      </c>
      <c r="X64" s="165" t="b">
        <v>0</v>
      </c>
      <c r="Y64" s="165" t="b">
        <v>0</v>
      </c>
      <c r="Z64" s="165" t="b">
        <v>0</v>
      </c>
      <c r="AA64" s="166" t="b">
        <v>1</v>
      </c>
      <c r="AB64" s="165" t="b">
        <v>0</v>
      </c>
      <c r="AC64" s="165" t="b">
        <v>0</v>
      </c>
      <c r="AD64" s="165" t="b">
        <v>0</v>
      </c>
      <c r="AE64" s="165" t="b">
        <v>0</v>
      </c>
      <c r="AF64" s="165" t="b">
        <v>0</v>
      </c>
      <c r="AG64" s="165" t="b">
        <v>0</v>
      </c>
      <c r="AH64" s="165" t="b">
        <v>0</v>
      </c>
      <c r="AI64" s="163"/>
      <c r="AJ64" s="168">
        <v>0.0</v>
      </c>
      <c r="AK64" s="168">
        <v>0.0</v>
      </c>
      <c r="AL64" s="167">
        <v>0.0</v>
      </c>
      <c r="AM64" s="168">
        <v>0.0</v>
      </c>
      <c r="AN64" s="168">
        <v>0.0</v>
      </c>
      <c r="AO64" s="168">
        <v>0.0</v>
      </c>
      <c r="AP64" s="168">
        <v>0.0</v>
      </c>
      <c r="AQ64" s="167">
        <v>0.0</v>
      </c>
      <c r="AR64" s="169">
        <v>0.0</v>
      </c>
      <c r="AS64" s="169">
        <v>0.0</v>
      </c>
      <c r="AT64" s="170">
        <v>0.0</v>
      </c>
      <c r="AU64" s="170">
        <v>1.0</v>
      </c>
      <c r="AV64" s="170">
        <v>1.0</v>
      </c>
      <c r="AW64" s="170">
        <v>1.0</v>
      </c>
      <c r="AX64" s="169">
        <v>0.0</v>
      </c>
      <c r="AY64" s="169">
        <v>0.0</v>
      </c>
      <c r="AZ64" s="168">
        <v>0.0</v>
      </c>
      <c r="BA64" s="168">
        <v>0.0</v>
      </c>
      <c r="BB64" s="168">
        <v>0.0</v>
      </c>
      <c r="BC64" s="168">
        <v>0.0</v>
      </c>
      <c r="BD64" s="168">
        <v>0.0</v>
      </c>
      <c r="BE64" s="168">
        <v>0.0</v>
      </c>
      <c r="BF64" s="168">
        <v>0.0</v>
      </c>
      <c r="BG64" s="168">
        <v>0.0</v>
      </c>
      <c r="BH64" s="169">
        <v>0.0</v>
      </c>
      <c r="BI64" s="169">
        <v>0.0</v>
      </c>
      <c r="BJ64" s="169">
        <v>0.0</v>
      </c>
      <c r="BK64" s="170">
        <v>1.0</v>
      </c>
      <c r="BL64" s="170">
        <v>1.0</v>
      </c>
      <c r="BM64" s="169">
        <v>0.0</v>
      </c>
      <c r="BN64" s="169">
        <v>0.0</v>
      </c>
      <c r="BO64" s="169">
        <v>0.0</v>
      </c>
      <c r="BP64" s="171"/>
      <c r="BQ64" s="169">
        <v>0.0</v>
      </c>
      <c r="BR64" s="169">
        <v>0.0</v>
      </c>
      <c r="BS64" s="169">
        <v>0.0</v>
      </c>
      <c r="BT64" s="169">
        <v>0.0</v>
      </c>
      <c r="BU64" s="169">
        <v>0.0</v>
      </c>
      <c r="BV64" s="169">
        <v>0.0</v>
      </c>
      <c r="BW64" s="169">
        <v>0.0</v>
      </c>
      <c r="BX64" s="169">
        <v>0.0</v>
      </c>
      <c r="BY64" s="168">
        <v>0.0</v>
      </c>
      <c r="BZ64" s="168">
        <v>0.0</v>
      </c>
      <c r="CA64" s="168">
        <v>0.0</v>
      </c>
      <c r="CB64" s="168">
        <v>0.0</v>
      </c>
      <c r="CC64" s="168">
        <v>0.0</v>
      </c>
      <c r="CD64" s="168">
        <v>0.0</v>
      </c>
      <c r="CE64" s="168">
        <v>0.0</v>
      </c>
      <c r="CF64" s="168">
        <v>0.0</v>
      </c>
      <c r="CG64" s="169">
        <v>0.0</v>
      </c>
      <c r="CH64" s="169">
        <v>0.0</v>
      </c>
      <c r="CI64" s="169">
        <v>0.0</v>
      </c>
      <c r="CJ64" s="169">
        <v>0.0</v>
      </c>
      <c r="CK64" s="169">
        <v>0.0</v>
      </c>
      <c r="CL64" s="169">
        <v>0.0</v>
      </c>
      <c r="CM64" s="169">
        <v>0.0</v>
      </c>
      <c r="CN64" s="169">
        <v>0.0</v>
      </c>
      <c r="CO64" s="168">
        <v>0.0</v>
      </c>
      <c r="CP64" s="168">
        <v>0.0</v>
      </c>
      <c r="CQ64" s="168">
        <v>0.0</v>
      </c>
      <c r="CR64" s="168">
        <v>0.0</v>
      </c>
      <c r="CS64" s="168">
        <v>0.0</v>
      </c>
      <c r="CT64" s="168">
        <v>0.0</v>
      </c>
      <c r="CU64" s="168">
        <v>0.0</v>
      </c>
      <c r="CV64" s="168">
        <v>0.0</v>
      </c>
      <c r="CW64" s="169">
        <v>0.0</v>
      </c>
      <c r="CX64" s="169">
        <v>0.0</v>
      </c>
      <c r="CY64" s="169">
        <v>0.0</v>
      </c>
      <c r="CZ64" s="169">
        <v>0.0</v>
      </c>
      <c r="DA64" s="169">
        <v>0.0</v>
      </c>
      <c r="DB64" s="169">
        <v>0.0</v>
      </c>
      <c r="DC64" s="169">
        <v>0.0</v>
      </c>
      <c r="DD64" s="169">
        <v>0.0</v>
      </c>
      <c r="DE64" s="171"/>
      <c r="DF64" s="171"/>
      <c r="DG64" s="171"/>
      <c r="DH64" s="171"/>
      <c r="DI64" s="171"/>
      <c r="DJ64" s="171"/>
      <c r="DK64" s="171"/>
      <c r="DL64" s="171"/>
      <c r="DM64" s="171"/>
      <c r="DN64" s="171"/>
      <c r="DO64" s="171"/>
      <c r="DP64" s="171"/>
      <c r="DQ64" s="171"/>
      <c r="DR64" s="171"/>
      <c r="DS64" s="171"/>
      <c r="DT64" s="171"/>
      <c r="DU64" s="171"/>
      <c r="DV64" s="171"/>
      <c r="DW64" s="171"/>
      <c r="DX64" s="171"/>
      <c r="DY64" s="171"/>
      <c r="DZ64" s="171"/>
      <c r="EA64" s="171"/>
      <c r="EB64" s="171"/>
      <c r="EC64" s="171"/>
      <c r="ED64" s="171"/>
      <c r="EE64" s="171"/>
      <c r="EF64" s="171"/>
      <c r="EG64" s="171"/>
      <c r="EH64" s="171"/>
      <c r="EI64" s="171"/>
      <c r="EJ64" s="171"/>
      <c r="EK64" s="171"/>
      <c r="EL64" s="171"/>
      <c r="EM64" s="171"/>
      <c r="EN64" s="171"/>
      <c r="EO64" s="171"/>
      <c r="EP64" s="171"/>
      <c r="EQ64" s="171"/>
      <c r="ER64" s="171"/>
      <c r="ES64" s="171"/>
      <c r="ET64" s="171"/>
      <c r="EU64" s="171"/>
      <c r="EV64" s="171"/>
      <c r="EW64" s="171"/>
      <c r="EX64" s="171"/>
      <c r="EY64" s="171"/>
      <c r="EZ64" s="171"/>
      <c r="FA64" s="171"/>
      <c r="FB64" s="171"/>
      <c r="FC64" s="171"/>
      <c r="FD64" s="171"/>
      <c r="FE64" s="171"/>
      <c r="FF64" s="171"/>
      <c r="FG64" s="171"/>
    </row>
    <row r="65">
      <c r="A65" s="155" t="s">
        <v>210</v>
      </c>
      <c r="B65" s="155" t="s">
        <v>522</v>
      </c>
      <c r="C65" s="156" t="s">
        <v>523</v>
      </c>
      <c r="D65" s="155" t="s">
        <v>524</v>
      </c>
      <c r="E65" s="155"/>
      <c r="F65" s="157"/>
      <c r="G65" s="174"/>
      <c r="H65" s="161">
        <f t="shared" si="2"/>
        <v>5</v>
      </c>
      <c r="I65" s="162">
        <v>20.0</v>
      </c>
      <c r="J65" s="161"/>
      <c r="K65" s="163"/>
      <c r="L65" s="164"/>
      <c r="M65" s="164"/>
      <c r="N65" s="175"/>
      <c r="O65" s="151"/>
      <c r="P65" s="166" t="b">
        <v>1</v>
      </c>
      <c r="Q65" s="165" t="b">
        <v>0</v>
      </c>
      <c r="R65" s="165" t="b">
        <v>0</v>
      </c>
      <c r="S65" s="165" t="b">
        <v>0</v>
      </c>
      <c r="T65" s="165" t="b">
        <v>0</v>
      </c>
      <c r="U65" s="165" t="b">
        <v>0</v>
      </c>
      <c r="V65" s="165" t="b">
        <v>0</v>
      </c>
      <c r="W65" s="165" t="b">
        <v>0</v>
      </c>
      <c r="X65" s="165" t="b">
        <v>0</v>
      </c>
      <c r="Y65" s="165" t="b">
        <v>0</v>
      </c>
      <c r="Z65" s="165" t="b">
        <v>0</v>
      </c>
      <c r="AA65" s="165" t="b">
        <v>0</v>
      </c>
      <c r="AB65" s="165" t="b">
        <v>0</v>
      </c>
      <c r="AC65" s="165" t="b">
        <v>0</v>
      </c>
      <c r="AD65" s="165" t="b">
        <v>0</v>
      </c>
      <c r="AE65" s="165" t="b">
        <v>0</v>
      </c>
      <c r="AF65" s="165" t="b">
        <v>0</v>
      </c>
      <c r="AG65" s="165" t="b">
        <v>0</v>
      </c>
      <c r="AH65" s="165" t="b">
        <v>0</v>
      </c>
      <c r="AI65" s="163"/>
      <c r="AJ65" s="168">
        <v>0.0</v>
      </c>
      <c r="AK65" s="168">
        <v>0.0</v>
      </c>
      <c r="AL65" s="168">
        <v>0.0</v>
      </c>
      <c r="AM65" s="168">
        <v>0.0</v>
      </c>
      <c r="AN65" s="167">
        <v>1.0</v>
      </c>
      <c r="AO65" s="168">
        <v>0.0</v>
      </c>
      <c r="AP65" s="168">
        <v>0.0</v>
      </c>
      <c r="AQ65" s="168">
        <v>0.0</v>
      </c>
      <c r="AR65" s="169">
        <v>0.0</v>
      </c>
      <c r="AS65" s="169">
        <v>0.0</v>
      </c>
      <c r="AT65" s="169">
        <v>0.0</v>
      </c>
      <c r="AU65" s="169">
        <v>0.0</v>
      </c>
      <c r="AV65" s="169">
        <v>0.0</v>
      </c>
      <c r="AW65" s="169">
        <v>0.0</v>
      </c>
      <c r="AX65" s="169">
        <v>0.0</v>
      </c>
      <c r="AY65" s="169">
        <v>0.0</v>
      </c>
      <c r="AZ65" s="168">
        <v>0.0</v>
      </c>
      <c r="BA65" s="168">
        <v>0.0</v>
      </c>
      <c r="BB65" s="168">
        <v>0.0</v>
      </c>
      <c r="BC65" s="168">
        <v>0.0</v>
      </c>
      <c r="BD65" s="167">
        <v>1.0</v>
      </c>
      <c r="BE65" s="168">
        <v>0.0</v>
      </c>
      <c r="BF65" s="168">
        <v>0.0</v>
      </c>
      <c r="BG65" s="168">
        <v>0.0</v>
      </c>
      <c r="BH65" s="169">
        <v>0.0</v>
      </c>
      <c r="BI65" s="169">
        <v>0.0</v>
      </c>
      <c r="BJ65" s="169">
        <v>0.0</v>
      </c>
      <c r="BK65" s="169">
        <v>0.0</v>
      </c>
      <c r="BL65" s="170">
        <v>1.0</v>
      </c>
      <c r="BM65" s="169">
        <v>0.0</v>
      </c>
      <c r="BN65" s="169">
        <v>0.0</v>
      </c>
      <c r="BO65" s="169">
        <v>0.0</v>
      </c>
      <c r="BP65" s="171"/>
      <c r="BQ65" s="169">
        <v>0.0</v>
      </c>
      <c r="BR65" s="169">
        <v>0.0</v>
      </c>
      <c r="BS65" s="169">
        <v>0.0</v>
      </c>
      <c r="BT65" s="169">
        <v>0.0</v>
      </c>
      <c r="BU65" s="169">
        <v>0.0</v>
      </c>
      <c r="BV65" s="169">
        <v>0.0</v>
      </c>
      <c r="BW65" s="169">
        <v>0.0</v>
      </c>
      <c r="BX65" s="169">
        <v>0.0</v>
      </c>
      <c r="BY65" s="168">
        <v>0.0</v>
      </c>
      <c r="BZ65" s="168">
        <v>0.0</v>
      </c>
      <c r="CA65" s="168">
        <v>0.0</v>
      </c>
      <c r="CB65" s="168">
        <v>0.0</v>
      </c>
      <c r="CC65" s="167">
        <v>1.0</v>
      </c>
      <c r="CD65" s="168">
        <v>0.0</v>
      </c>
      <c r="CE65" s="168">
        <v>0.0</v>
      </c>
      <c r="CF65" s="168">
        <v>0.0</v>
      </c>
      <c r="CG65" s="169">
        <v>0.0</v>
      </c>
      <c r="CH65" s="169">
        <v>0.0</v>
      </c>
      <c r="CI65" s="169">
        <v>0.0</v>
      </c>
      <c r="CJ65" s="169">
        <v>0.0</v>
      </c>
      <c r="CK65" s="169">
        <v>0.0</v>
      </c>
      <c r="CL65" s="169">
        <v>0.0</v>
      </c>
      <c r="CM65" s="169">
        <v>0.0</v>
      </c>
      <c r="CN65" s="169">
        <v>0.0</v>
      </c>
      <c r="CO65" s="168">
        <v>0.0</v>
      </c>
      <c r="CP65" s="168">
        <v>0.0</v>
      </c>
      <c r="CQ65" s="168">
        <v>0.0</v>
      </c>
      <c r="CR65" s="168">
        <v>0.0</v>
      </c>
      <c r="CS65" s="167">
        <v>1.0</v>
      </c>
      <c r="CT65" s="168">
        <v>0.0</v>
      </c>
      <c r="CU65" s="168">
        <v>0.0</v>
      </c>
      <c r="CV65" s="168">
        <v>0.0</v>
      </c>
      <c r="CW65" s="169">
        <v>0.0</v>
      </c>
      <c r="CX65" s="169">
        <v>0.0</v>
      </c>
      <c r="CY65" s="169">
        <v>0.0</v>
      </c>
      <c r="CZ65" s="169">
        <v>0.0</v>
      </c>
      <c r="DA65" s="169">
        <v>0.0</v>
      </c>
      <c r="DB65" s="169">
        <v>0.0</v>
      </c>
      <c r="DC65" s="169">
        <v>0.0</v>
      </c>
      <c r="DD65" s="169">
        <v>0.0</v>
      </c>
      <c r="DE65" s="171"/>
      <c r="DF65" s="171"/>
      <c r="DG65" s="171"/>
      <c r="DH65" s="171"/>
      <c r="DI65" s="171"/>
      <c r="DJ65" s="171"/>
      <c r="DK65" s="171"/>
      <c r="DL65" s="171"/>
      <c r="DM65" s="171"/>
      <c r="DN65" s="171"/>
      <c r="DO65" s="171"/>
      <c r="DP65" s="171"/>
      <c r="DQ65" s="171"/>
      <c r="DR65" s="171"/>
      <c r="DS65" s="171"/>
      <c r="DT65" s="171"/>
      <c r="DU65" s="171"/>
      <c r="DV65" s="171"/>
      <c r="DW65" s="171"/>
      <c r="DX65" s="171"/>
      <c r="DY65" s="171"/>
      <c r="DZ65" s="171"/>
      <c r="EA65" s="171"/>
      <c r="EB65" s="171"/>
      <c r="EC65" s="171"/>
      <c r="ED65" s="171"/>
      <c r="EE65" s="171"/>
      <c r="EF65" s="171"/>
      <c r="EG65" s="171"/>
      <c r="EH65" s="171"/>
      <c r="EI65" s="171"/>
      <c r="EJ65" s="171"/>
      <c r="EK65" s="171"/>
      <c r="EL65" s="171"/>
      <c r="EM65" s="171"/>
      <c r="EN65" s="171"/>
      <c r="EO65" s="171"/>
      <c r="EP65" s="171"/>
      <c r="EQ65" s="171"/>
      <c r="ER65" s="171"/>
      <c r="ES65" s="171"/>
      <c r="ET65" s="171"/>
      <c r="EU65" s="171"/>
      <c r="EV65" s="171"/>
      <c r="EW65" s="171"/>
      <c r="EX65" s="171"/>
      <c r="EY65" s="171"/>
      <c r="EZ65" s="171"/>
      <c r="FA65" s="171"/>
      <c r="FB65" s="171"/>
      <c r="FC65" s="171"/>
      <c r="FD65" s="171"/>
      <c r="FE65" s="171"/>
      <c r="FF65" s="171"/>
      <c r="FG65" s="171"/>
    </row>
    <row r="66">
      <c r="A66" s="415" t="s">
        <v>702</v>
      </c>
      <c r="B66" s="415" t="s">
        <v>703</v>
      </c>
      <c r="C66" s="416" t="s">
        <v>704</v>
      </c>
      <c r="D66" s="415" t="s">
        <v>705</v>
      </c>
      <c r="E66" s="415"/>
      <c r="F66" s="417"/>
      <c r="G66" s="418"/>
      <c r="H66" s="161">
        <f t="shared" si="2"/>
        <v>4</v>
      </c>
      <c r="I66" s="419">
        <v>20.0</v>
      </c>
      <c r="J66" s="420"/>
      <c r="K66" s="421"/>
      <c r="L66" s="422" t="s">
        <v>249</v>
      </c>
      <c r="M66" s="422"/>
      <c r="N66" s="423"/>
      <c r="O66" s="424"/>
      <c r="P66" s="425" t="b">
        <v>0</v>
      </c>
      <c r="Q66" s="426" t="b">
        <v>0</v>
      </c>
      <c r="R66" s="426" t="b">
        <v>0</v>
      </c>
      <c r="S66" s="425" t="b">
        <v>0</v>
      </c>
      <c r="T66" s="425" t="b">
        <v>0</v>
      </c>
      <c r="U66" s="425" t="b">
        <v>0</v>
      </c>
      <c r="V66" s="425" t="b">
        <v>0</v>
      </c>
      <c r="W66" s="425" t="b">
        <v>0</v>
      </c>
      <c r="X66" s="426" t="b">
        <v>0</v>
      </c>
      <c r="Y66" s="425" t="b">
        <v>0</v>
      </c>
      <c r="Z66" s="425" t="b">
        <v>0</v>
      </c>
      <c r="AA66" s="425" t="b">
        <v>0</v>
      </c>
      <c r="AB66" s="425" t="b">
        <v>0</v>
      </c>
      <c r="AC66" s="425" t="b">
        <v>0</v>
      </c>
      <c r="AD66" s="425" t="b">
        <v>0</v>
      </c>
      <c r="AE66" s="425" t="b">
        <v>0</v>
      </c>
      <c r="AF66" s="425" t="b">
        <v>0</v>
      </c>
      <c r="AG66" s="425" t="b">
        <v>0</v>
      </c>
      <c r="AH66" s="425" t="b">
        <v>0</v>
      </c>
      <c r="AI66" s="421"/>
      <c r="AJ66" s="427">
        <v>0.0</v>
      </c>
      <c r="AK66" s="427">
        <v>0.0</v>
      </c>
      <c r="AL66" s="427">
        <v>0.0</v>
      </c>
      <c r="AM66" s="427">
        <v>0.0</v>
      </c>
      <c r="AN66" s="427">
        <v>0.0</v>
      </c>
      <c r="AO66" s="427">
        <v>0.0</v>
      </c>
      <c r="AP66" s="428">
        <v>1.0</v>
      </c>
      <c r="AQ66" s="428">
        <v>0.0</v>
      </c>
      <c r="AR66" s="429">
        <v>0.0</v>
      </c>
      <c r="AS66" s="429">
        <v>0.0</v>
      </c>
      <c r="AT66" s="429">
        <v>0.0</v>
      </c>
      <c r="AU66" s="429">
        <v>0.0</v>
      </c>
      <c r="AV66" s="429">
        <v>0.0</v>
      </c>
      <c r="AW66" s="429">
        <v>0.0</v>
      </c>
      <c r="AX66" s="430">
        <v>0.0</v>
      </c>
      <c r="AY66" s="430">
        <v>1.0</v>
      </c>
      <c r="AZ66" s="427">
        <v>0.0</v>
      </c>
      <c r="BA66" s="427">
        <v>0.0</v>
      </c>
      <c r="BB66" s="427">
        <v>0.0</v>
      </c>
      <c r="BC66" s="427">
        <v>0.0</v>
      </c>
      <c r="BD66" s="427">
        <v>0.0</v>
      </c>
      <c r="BE66" s="427">
        <v>0.0</v>
      </c>
      <c r="BF66" s="428">
        <v>1.0</v>
      </c>
      <c r="BG66" s="427">
        <v>0.0</v>
      </c>
      <c r="BH66" s="429">
        <v>0.0</v>
      </c>
      <c r="BI66" s="429">
        <v>0.0</v>
      </c>
      <c r="BJ66" s="429">
        <v>0.0</v>
      </c>
      <c r="BK66" s="429">
        <v>0.0</v>
      </c>
      <c r="BL66" s="429">
        <v>0.0</v>
      </c>
      <c r="BM66" s="429">
        <v>0.0</v>
      </c>
      <c r="BN66" s="430">
        <v>1.0</v>
      </c>
      <c r="BO66" s="429">
        <v>0.0</v>
      </c>
      <c r="BP66" s="431"/>
      <c r="BQ66" s="429">
        <v>0.0</v>
      </c>
      <c r="BR66" s="429">
        <v>0.0</v>
      </c>
      <c r="BS66" s="429">
        <v>0.0</v>
      </c>
      <c r="BT66" s="429">
        <v>0.0</v>
      </c>
      <c r="BU66" s="429">
        <v>0.0</v>
      </c>
      <c r="BV66" s="429">
        <v>0.0</v>
      </c>
      <c r="BW66" s="429">
        <v>0.0</v>
      </c>
      <c r="BX66" s="429">
        <v>0.0</v>
      </c>
      <c r="BY66" s="427">
        <v>0.0</v>
      </c>
      <c r="BZ66" s="427">
        <v>0.0</v>
      </c>
      <c r="CA66" s="427">
        <v>0.0</v>
      </c>
      <c r="CB66" s="427">
        <v>0.0</v>
      </c>
      <c r="CC66" s="427">
        <v>0.0</v>
      </c>
      <c r="CD66" s="427">
        <v>0.0</v>
      </c>
      <c r="CE66" s="427">
        <v>0.0</v>
      </c>
      <c r="CF66" s="427">
        <v>0.0</v>
      </c>
      <c r="CG66" s="429">
        <v>0.0</v>
      </c>
      <c r="CH66" s="429">
        <v>0.0</v>
      </c>
      <c r="CI66" s="429">
        <v>0.0</v>
      </c>
      <c r="CJ66" s="429">
        <v>0.0</v>
      </c>
      <c r="CK66" s="429">
        <v>0.0</v>
      </c>
      <c r="CL66" s="429">
        <v>0.0</v>
      </c>
      <c r="CM66" s="429">
        <v>0.0</v>
      </c>
      <c r="CN66" s="429">
        <v>0.0</v>
      </c>
      <c r="CO66" s="427">
        <v>0.0</v>
      </c>
      <c r="CP66" s="427">
        <v>0.0</v>
      </c>
      <c r="CQ66" s="427">
        <v>0.0</v>
      </c>
      <c r="CR66" s="427">
        <v>0.0</v>
      </c>
      <c r="CS66" s="427">
        <v>0.0</v>
      </c>
      <c r="CT66" s="427">
        <v>0.0</v>
      </c>
      <c r="CU66" s="427">
        <v>0.0</v>
      </c>
      <c r="CV66" s="427">
        <v>0.0</v>
      </c>
      <c r="CW66" s="429">
        <v>0.0</v>
      </c>
      <c r="CX66" s="429">
        <v>0.0</v>
      </c>
      <c r="CY66" s="429">
        <v>0.0</v>
      </c>
      <c r="CZ66" s="429">
        <v>0.0</v>
      </c>
      <c r="DA66" s="429">
        <v>0.0</v>
      </c>
      <c r="DB66" s="429">
        <v>0.0</v>
      </c>
      <c r="DC66" s="429">
        <v>0.0</v>
      </c>
      <c r="DD66" s="429">
        <v>0.0</v>
      </c>
      <c r="DE66" s="431"/>
      <c r="DF66" s="431"/>
      <c r="DG66" s="431"/>
      <c r="DH66" s="431"/>
      <c r="DI66" s="431"/>
      <c r="DJ66" s="431"/>
      <c r="DK66" s="431"/>
      <c r="DL66" s="431"/>
      <c r="DM66" s="431"/>
      <c r="DN66" s="431"/>
      <c r="DO66" s="431"/>
      <c r="DP66" s="431"/>
      <c r="DQ66" s="431"/>
      <c r="DR66" s="431"/>
      <c r="DS66" s="431"/>
      <c r="DT66" s="431"/>
      <c r="DU66" s="431"/>
      <c r="DV66" s="431"/>
      <c r="DW66" s="431"/>
      <c r="DX66" s="431"/>
      <c r="DY66" s="431"/>
      <c r="DZ66" s="431"/>
      <c r="EA66" s="431"/>
      <c r="EB66" s="431"/>
      <c r="EC66" s="431"/>
      <c r="ED66" s="431"/>
      <c r="EE66" s="431"/>
      <c r="EF66" s="431"/>
      <c r="EG66" s="431"/>
      <c r="EH66" s="431"/>
      <c r="EI66" s="431"/>
      <c r="EJ66" s="431"/>
      <c r="EK66" s="431"/>
      <c r="EL66" s="431"/>
      <c r="EM66" s="431"/>
      <c r="EN66" s="431"/>
      <c r="EO66" s="431"/>
      <c r="EP66" s="431"/>
      <c r="EQ66" s="431"/>
      <c r="ER66" s="431"/>
      <c r="ES66" s="431"/>
      <c r="ET66" s="431"/>
      <c r="EU66" s="431"/>
      <c r="EV66" s="431"/>
      <c r="EW66" s="431"/>
      <c r="EX66" s="431"/>
      <c r="EY66" s="431"/>
      <c r="EZ66" s="431"/>
      <c r="FA66" s="431"/>
      <c r="FB66" s="431"/>
      <c r="FC66" s="431"/>
      <c r="FD66" s="431"/>
      <c r="FE66" s="431"/>
      <c r="FF66" s="431"/>
      <c r="FG66" s="431"/>
    </row>
    <row r="67">
      <c r="A67" s="155" t="s">
        <v>369</v>
      </c>
      <c r="B67" s="155" t="s">
        <v>370</v>
      </c>
      <c r="C67" s="156" t="s">
        <v>371</v>
      </c>
      <c r="D67" s="155" t="s">
        <v>372</v>
      </c>
      <c r="E67" s="155"/>
      <c r="F67" s="157"/>
      <c r="G67" s="160"/>
      <c r="H67" s="161">
        <f t="shared" si="2"/>
        <v>4</v>
      </c>
      <c r="I67" s="162">
        <v>20.0</v>
      </c>
      <c r="J67" s="161"/>
      <c r="K67" s="163"/>
      <c r="L67" s="164" t="s">
        <v>141</v>
      </c>
      <c r="M67" s="164"/>
      <c r="N67" s="175"/>
      <c r="O67" s="151"/>
      <c r="P67" s="166" t="b">
        <v>1</v>
      </c>
      <c r="Q67" s="166" t="b">
        <v>1</v>
      </c>
      <c r="R67" s="165" t="b">
        <v>0</v>
      </c>
      <c r="S67" s="165" t="b">
        <v>0</v>
      </c>
      <c r="T67" s="165" t="b">
        <v>0</v>
      </c>
      <c r="U67" s="165" t="b">
        <v>0</v>
      </c>
      <c r="V67" s="166" t="b">
        <v>1</v>
      </c>
      <c r="W67" s="165" t="b">
        <v>0</v>
      </c>
      <c r="X67" s="165" t="b">
        <v>0</v>
      </c>
      <c r="Y67" s="165" t="b">
        <v>0</v>
      </c>
      <c r="Z67" s="165" t="b">
        <v>0</v>
      </c>
      <c r="AA67" s="165" t="b">
        <v>0</v>
      </c>
      <c r="AB67" s="165" t="b">
        <v>0</v>
      </c>
      <c r="AC67" s="165" t="b">
        <v>0</v>
      </c>
      <c r="AD67" s="165" t="b">
        <v>0</v>
      </c>
      <c r="AE67" s="165" t="b">
        <v>0</v>
      </c>
      <c r="AF67" s="165" t="b">
        <v>0</v>
      </c>
      <c r="AG67" s="165" t="b">
        <v>0</v>
      </c>
      <c r="AH67" s="165" t="b">
        <v>0</v>
      </c>
      <c r="AI67" s="163"/>
      <c r="AJ67" s="168">
        <v>0.0</v>
      </c>
      <c r="AK67" s="168">
        <v>0.0</v>
      </c>
      <c r="AL67" s="168">
        <v>0.0</v>
      </c>
      <c r="AM67" s="168">
        <v>0.0</v>
      </c>
      <c r="AN67" s="168">
        <v>0.0</v>
      </c>
      <c r="AO67" s="168">
        <v>0.0</v>
      </c>
      <c r="AP67" s="168">
        <v>0.0</v>
      </c>
      <c r="AQ67" s="168">
        <v>0.0</v>
      </c>
      <c r="AR67" s="169">
        <v>0.0</v>
      </c>
      <c r="AS67" s="169">
        <v>0.0</v>
      </c>
      <c r="AT67" s="169">
        <v>0.0</v>
      </c>
      <c r="AU67" s="169">
        <v>0.0</v>
      </c>
      <c r="AV67" s="169">
        <v>0.0</v>
      </c>
      <c r="AW67" s="169">
        <v>0.0</v>
      </c>
      <c r="AX67" s="169">
        <v>0.0</v>
      </c>
      <c r="AY67" s="169">
        <v>0.0</v>
      </c>
      <c r="AZ67" s="168">
        <v>0.0</v>
      </c>
      <c r="BA67" s="168">
        <v>0.0</v>
      </c>
      <c r="BB67" s="168">
        <v>0.0</v>
      </c>
      <c r="BC67" s="168">
        <v>0.0</v>
      </c>
      <c r="BD67" s="168">
        <v>0.0</v>
      </c>
      <c r="BE67" s="168">
        <v>0.0</v>
      </c>
      <c r="BF67" s="168">
        <v>0.0</v>
      </c>
      <c r="BG67" s="168">
        <v>0.0</v>
      </c>
      <c r="BH67" s="169">
        <v>0.0</v>
      </c>
      <c r="BI67" s="169">
        <v>0.0</v>
      </c>
      <c r="BJ67" s="169">
        <v>0.0</v>
      </c>
      <c r="BK67" s="169">
        <v>0.0</v>
      </c>
      <c r="BL67" s="169">
        <v>0.0</v>
      </c>
      <c r="BM67" s="169">
        <v>0.0</v>
      </c>
      <c r="BN67" s="169">
        <v>0.0</v>
      </c>
      <c r="BO67" s="169">
        <v>0.0</v>
      </c>
      <c r="BP67" s="171"/>
      <c r="BQ67" s="169">
        <v>0.0</v>
      </c>
      <c r="BR67" s="169">
        <v>0.0</v>
      </c>
      <c r="BS67" s="169">
        <v>0.0</v>
      </c>
      <c r="BT67" s="169">
        <v>0.0</v>
      </c>
      <c r="BU67" s="169">
        <v>0.0</v>
      </c>
      <c r="BV67" s="169">
        <v>0.0</v>
      </c>
      <c r="BW67" s="169">
        <v>0.0</v>
      </c>
      <c r="BX67" s="169">
        <v>0.0</v>
      </c>
      <c r="BY67" s="168">
        <v>0.0</v>
      </c>
      <c r="BZ67" s="168">
        <v>0.0</v>
      </c>
      <c r="CA67" s="168">
        <v>0.0</v>
      </c>
      <c r="CB67" s="168">
        <v>0.0</v>
      </c>
      <c r="CC67" s="168">
        <v>0.0</v>
      </c>
      <c r="CD67" s="168">
        <v>0.0</v>
      </c>
      <c r="CE67" s="168">
        <v>0.0</v>
      </c>
      <c r="CF67" s="168">
        <v>0.0</v>
      </c>
      <c r="CG67" s="169">
        <v>0.0</v>
      </c>
      <c r="CH67" s="169">
        <v>0.0</v>
      </c>
      <c r="CI67" s="169">
        <v>0.0</v>
      </c>
      <c r="CJ67" s="170">
        <v>1.0</v>
      </c>
      <c r="CK67" s="170">
        <v>1.0</v>
      </c>
      <c r="CL67" s="169">
        <v>0.0</v>
      </c>
      <c r="CM67" s="169">
        <v>0.0</v>
      </c>
      <c r="CN67" s="169">
        <v>0.0</v>
      </c>
      <c r="CO67" s="168">
        <v>0.0</v>
      </c>
      <c r="CP67" s="168">
        <v>0.0</v>
      </c>
      <c r="CQ67" s="168">
        <v>0.0</v>
      </c>
      <c r="CR67" s="168">
        <v>0.0</v>
      </c>
      <c r="CS67" s="168">
        <v>0.0</v>
      </c>
      <c r="CT67" s="168">
        <v>0.0</v>
      </c>
      <c r="CU67" s="168">
        <v>0.0</v>
      </c>
      <c r="CV67" s="168">
        <v>0.0</v>
      </c>
      <c r="CW67" s="169">
        <v>0.0</v>
      </c>
      <c r="CX67" s="169">
        <v>0.0</v>
      </c>
      <c r="CY67" s="169">
        <v>0.0</v>
      </c>
      <c r="CZ67" s="170">
        <v>1.0</v>
      </c>
      <c r="DA67" s="170">
        <v>1.0</v>
      </c>
      <c r="DB67" s="169">
        <v>0.0</v>
      </c>
      <c r="DC67" s="169">
        <v>0.0</v>
      </c>
      <c r="DD67" s="169">
        <v>0.0</v>
      </c>
      <c r="DE67" s="171"/>
      <c r="DF67" s="171"/>
      <c r="DG67" s="171"/>
      <c r="DH67" s="171"/>
      <c r="DI67" s="171"/>
      <c r="DJ67" s="171"/>
      <c r="DK67" s="171"/>
      <c r="DL67" s="171"/>
      <c r="DM67" s="171"/>
      <c r="DN67" s="171"/>
      <c r="DO67" s="171"/>
      <c r="DP67" s="171"/>
      <c r="DQ67" s="171"/>
      <c r="DR67" s="171"/>
      <c r="DS67" s="171"/>
      <c r="DT67" s="171"/>
      <c r="DU67" s="171"/>
      <c r="DV67" s="171"/>
      <c r="DW67" s="171"/>
      <c r="DX67" s="171"/>
      <c r="DY67" s="171"/>
      <c r="DZ67" s="171"/>
      <c r="EA67" s="171"/>
      <c r="EB67" s="171"/>
      <c r="EC67" s="171"/>
      <c r="ED67" s="171"/>
      <c r="EE67" s="171"/>
      <c r="EF67" s="171"/>
      <c r="EG67" s="171"/>
      <c r="EH67" s="171"/>
      <c r="EI67" s="171"/>
      <c r="EJ67" s="171"/>
      <c r="EK67" s="171"/>
      <c r="EL67" s="171"/>
      <c r="EM67" s="171"/>
      <c r="EN67" s="171"/>
      <c r="EO67" s="171"/>
      <c r="EP67" s="171"/>
      <c r="EQ67" s="171"/>
      <c r="ER67" s="171"/>
      <c r="ES67" s="171"/>
      <c r="ET67" s="171"/>
      <c r="EU67" s="171"/>
      <c r="EV67" s="171"/>
      <c r="EW67" s="171"/>
      <c r="EX67" s="171"/>
      <c r="EY67" s="171"/>
      <c r="EZ67" s="171"/>
      <c r="FA67" s="171"/>
      <c r="FB67" s="171"/>
      <c r="FC67" s="171"/>
      <c r="FD67" s="171"/>
      <c r="FE67" s="171"/>
      <c r="FF67" s="171"/>
      <c r="FG67" s="171"/>
    </row>
    <row r="68">
      <c r="A68" s="155" t="s">
        <v>250</v>
      </c>
      <c r="B68" s="155" t="s">
        <v>251</v>
      </c>
      <c r="C68" s="156" t="s">
        <v>252</v>
      </c>
      <c r="D68" s="155" t="s">
        <v>253</v>
      </c>
      <c r="E68" s="155"/>
      <c r="F68" s="157"/>
      <c r="G68" s="174"/>
      <c r="H68" s="161">
        <f t="shared" si="2"/>
        <v>4</v>
      </c>
      <c r="I68" s="162">
        <v>20.0</v>
      </c>
      <c r="J68" s="161"/>
      <c r="K68" s="163"/>
      <c r="L68" s="164"/>
      <c r="M68" s="164"/>
      <c r="N68" s="175"/>
      <c r="O68" s="151"/>
      <c r="P68" s="165" t="b">
        <v>0</v>
      </c>
      <c r="Q68" s="165" t="b">
        <v>0</v>
      </c>
      <c r="R68" s="165" t="b">
        <v>0</v>
      </c>
      <c r="S68" s="165" t="b">
        <v>0</v>
      </c>
      <c r="T68" s="165" t="b">
        <v>0</v>
      </c>
      <c r="U68" s="165" t="b">
        <v>0</v>
      </c>
      <c r="V68" s="165" t="b">
        <v>0</v>
      </c>
      <c r="W68" s="165" t="b">
        <v>0</v>
      </c>
      <c r="X68" s="165" t="b">
        <v>0</v>
      </c>
      <c r="Y68" s="166" t="b">
        <v>1</v>
      </c>
      <c r="Z68" s="165" t="b">
        <v>0</v>
      </c>
      <c r="AA68" s="165" t="b">
        <v>0</v>
      </c>
      <c r="AB68" s="165" t="b">
        <v>0</v>
      </c>
      <c r="AC68" s="165" t="b">
        <v>0</v>
      </c>
      <c r="AD68" s="165" t="b">
        <v>0</v>
      </c>
      <c r="AE68" s="165" t="b">
        <v>0</v>
      </c>
      <c r="AF68" s="165" t="b">
        <v>0</v>
      </c>
      <c r="AG68" s="165" t="b">
        <v>0</v>
      </c>
      <c r="AH68" s="165" t="b">
        <v>0</v>
      </c>
      <c r="AI68" s="163"/>
      <c r="AJ68" s="168">
        <v>0.0</v>
      </c>
      <c r="AK68" s="167">
        <v>0.0</v>
      </c>
      <c r="AL68" s="168">
        <v>0.0</v>
      </c>
      <c r="AM68" s="168">
        <v>0.0</v>
      </c>
      <c r="AN68" s="168">
        <v>0.0</v>
      </c>
      <c r="AO68" s="168">
        <v>0.0</v>
      </c>
      <c r="AP68" s="168">
        <v>0.0</v>
      </c>
      <c r="AQ68" s="168">
        <v>0.0</v>
      </c>
      <c r="AR68" s="169">
        <v>0.0</v>
      </c>
      <c r="AS68" s="169">
        <v>0.0</v>
      </c>
      <c r="AT68" s="169">
        <v>0.0</v>
      </c>
      <c r="AU68" s="169">
        <v>0.0</v>
      </c>
      <c r="AV68" s="169">
        <v>0.0</v>
      </c>
      <c r="AW68" s="169">
        <v>0.0</v>
      </c>
      <c r="AX68" s="169">
        <v>0.0</v>
      </c>
      <c r="AY68" s="169">
        <v>0.0</v>
      </c>
      <c r="AZ68" s="168">
        <v>0.0</v>
      </c>
      <c r="BA68" s="167">
        <v>1.0</v>
      </c>
      <c r="BB68" s="168">
        <v>0.0</v>
      </c>
      <c r="BC68" s="168">
        <v>0.0</v>
      </c>
      <c r="BD68" s="168">
        <v>0.0</v>
      </c>
      <c r="BE68" s="168">
        <v>0.0</v>
      </c>
      <c r="BF68" s="168">
        <v>0.0</v>
      </c>
      <c r="BG68" s="168">
        <v>0.0</v>
      </c>
      <c r="BH68" s="169">
        <v>0.0</v>
      </c>
      <c r="BI68" s="169">
        <v>0.0</v>
      </c>
      <c r="BJ68" s="169">
        <v>0.0</v>
      </c>
      <c r="BK68" s="170">
        <v>1.0</v>
      </c>
      <c r="BL68" s="169">
        <v>0.0</v>
      </c>
      <c r="BM68" s="169">
        <v>0.0</v>
      </c>
      <c r="BN68" s="169">
        <v>0.0</v>
      </c>
      <c r="BO68" s="169">
        <v>0.0</v>
      </c>
      <c r="BP68" s="171"/>
      <c r="BQ68" s="169">
        <v>0.0</v>
      </c>
      <c r="BR68" s="169">
        <v>0.0</v>
      </c>
      <c r="BS68" s="169">
        <v>0.0</v>
      </c>
      <c r="BT68" s="169">
        <v>0.0</v>
      </c>
      <c r="BU68" s="169">
        <v>0.0</v>
      </c>
      <c r="BV68" s="169">
        <v>0.0</v>
      </c>
      <c r="BW68" s="169">
        <v>0.0</v>
      </c>
      <c r="BX68" s="169">
        <v>0.0</v>
      </c>
      <c r="BY68" s="168">
        <v>0.0</v>
      </c>
      <c r="BZ68" s="168">
        <v>0.0</v>
      </c>
      <c r="CA68" s="168">
        <v>0.0</v>
      </c>
      <c r="CB68" s="168">
        <v>0.0</v>
      </c>
      <c r="CC68" s="168">
        <v>0.0</v>
      </c>
      <c r="CD68" s="168">
        <v>0.0</v>
      </c>
      <c r="CE68" s="168">
        <v>0.0</v>
      </c>
      <c r="CF68" s="168">
        <v>0.0</v>
      </c>
      <c r="CG68" s="169">
        <v>0.0</v>
      </c>
      <c r="CH68" s="169">
        <v>0.0</v>
      </c>
      <c r="CI68" s="169">
        <v>0.0</v>
      </c>
      <c r="CJ68" s="169">
        <v>0.0</v>
      </c>
      <c r="CK68" s="169">
        <v>0.0</v>
      </c>
      <c r="CL68" s="169">
        <v>0.0</v>
      </c>
      <c r="CM68" s="169">
        <v>0.0</v>
      </c>
      <c r="CN68" s="169">
        <v>0.0</v>
      </c>
      <c r="CO68" s="168">
        <v>0.0</v>
      </c>
      <c r="CP68" s="167">
        <v>1.0</v>
      </c>
      <c r="CQ68" s="168">
        <v>0.0</v>
      </c>
      <c r="CR68" s="168">
        <v>0.0</v>
      </c>
      <c r="CS68" s="168">
        <v>0.0</v>
      </c>
      <c r="CT68" s="168">
        <v>0.0</v>
      </c>
      <c r="CU68" s="168">
        <v>0.0</v>
      </c>
      <c r="CV68" s="168">
        <v>0.0</v>
      </c>
      <c r="CW68" s="169">
        <v>0.0</v>
      </c>
      <c r="CX68" s="169">
        <v>0.0</v>
      </c>
      <c r="CY68" s="169">
        <v>0.0</v>
      </c>
      <c r="CZ68" s="170">
        <v>1.0</v>
      </c>
      <c r="DA68" s="169">
        <v>0.0</v>
      </c>
      <c r="DB68" s="169">
        <v>0.0</v>
      </c>
      <c r="DC68" s="169">
        <v>0.0</v>
      </c>
      <c r="DD68" s="169">
        <v>0.0</v>
      </c>
      <c r="DE68" s="171"/>
      <c r="DF68" s="171"/>
      <c r="DG68" s="171"/>
      <c r="DH68" s="171"/>
      <c r="DI68" s="171"/>
      <c r="DJ68" s="171"/>
      <c r="DK68" s="171"/>
      <c r="DL68" s="171"/>
      <c r="DM68" s="171"/>
      <c r="DN68" s="171"/>
      <c r="DO68" s="171"/>
      <c r="DP68" s="171"/>
      <c r="DQ68" s="171"/>
      <c r="DR68" s="171"/>
      <c r="DS68" s="171"/>
      <c r="DT68" s="171"/>
      <c r="DU68" s="171"/>
      <c r="DV68" s="171"/>
      <c r="DW68" s="171"/>
      <c r="DX68" s="171"/>
      <c r="DY68" s="171"/>
      <c r="DZ68" s="171"/>
      <c r="EA68" s="171"/>
      <c r="EB68" s="171"/>
      <c r="EC68" s="171"/>
      <c r="ED68" s="171"/>
      <c r="EE68" s="171"/>
      <c r="EF68" s="171"/>
      <c r="EG68" s="171"/>
      <c r="EH68" s="171"/>
      <c r="EI68" s="171"/>
      <c r="EJ68" s="171"/>
      <c r="EK68" s="171"/>
      <c r="EL68" s="171"/>
      <c r="EM68" s="171"/>
      <c r="EN68" s="171"/>
      <c r="EO68" s="171"/>
      <c r="EP68" s="171"/>
      <c r="EQ68" s="171"/>
      <c r="ER68" s="171"/>
      <c r="ES68" s="171"/>
      <c r="ET68" s="171"/>
      <c r="EU68" s="171"/>
      <c r="EV68" s="171"/>
      <c r="EW68" s="171"/>
      <c r="EX68" s="171"/>
      <c r="EY68" s="171"/>
      <c r="EZ68" s="171"/>
      <c r="FA68" s="171"/>
      <c r="FB68" s="171"/>
      <c r="FC68" s="171"/>
      <c r="FD68" s="171"/>
      <c r="FE68" s="171"/>
      <c r="FF68" s="171"/>
      <c r="FG68" s="171"/>
    </row>
    <row r="69">
      <c r="A69" s="155" t="s">
        <v>254</v>
      </c>
      <c r="B69" s="155" t="s">
        <v>255</v>
      </c>
      <c r="C69" s="156" t="s">
        <v>256</v>
      </c>
      <c r="D69" s="155" t="s">
        <v>257</v>
      </c>
      <c r="E69" s="155"/>
      <c r="F69" s="157"/>
      <c r="G69" s="174"/>
      <c r="H69" s="161">
        <f t="shared" si="2"/>
        <v>4</v>
      </c>
      <c r="I69" s="162">
        <v>20.0</v>
      </c>
      <c r="J69" s="161"/>
      <c r="K69" s="163"/>
      <c r="L69" s="164"/>
      <c r="M69" s="164"/>
      <c r="N69" s="175"/>
      <c r="O69" s="151"/>
      <c r="P69" s="165" t="b">
        <v>0</v>
      </c>
      <c r="Q69" s="165" t="b">
        <v>0</v>
      </c>
      <c r="R69" s="165" t="b">
        <v>0</v>
      </c>
      <c r="S69" s="165" t="b">
        <v>0</v>
      </c>
      <c r="T69" s="165" t="b">
        <v>0</v>
      </c>
      <c r="U69" s="165" t="b">
        <v>0</v>
      </c>
      <c r="V69" s="165" t="b">
        <v>0</v>
      </c>
      <c r="W69" s="165" t="b">
        <v>0</v>
      </c>
      <c r="X69" s="165" t="b">
        <v>0</v>
      </c>
      <c r="Y69" s="165" t="b">
        <v>0</v>
      </c>
      <c r="Z69" s="165" t="b">
        <v>0</v>
      </c>
      <c r="AA69" s="165" t="b">
        <v>0</v>
      </c>
      <c r="AB69" s="165" t="b">
        <v>0</v>
      </c>
      <c r="AC69" s="165" t="b">
        <v>0</v>
      </c>
      <c r="AD69" s="165" t="b">
        <v>0</v>
      </c>
      <c r="AE69" s="165" t="b">
        <v>0</v>
      </c>
      <c r="AF69" s="165" t="b">
        <v>0</v>
      </c>
      <c r="AG69" s="165" t="b">
        <v>0</v>
      </c>
      <c r="AH69" s="165" t="b">
        <v>0</v>
      </c>
      <c r="AI69" s="163"/>
      <c r="AJ69" s="168">
        <v>0.0</v>
      </c>
      <c r="AK69" s="167">
        <v>1.0</v>
      </c>
      <c r="AL69" s="167">
        <v>1.0</v>
      </c>
      <c r="AM69" s="168">
        <v>0.0</v>
      </c>
      <c r="AN69" s="168">
        <v>0.0</v>
      </c>
      <c r="AO69" s="168">
        <v>0.0</v>
      </c>
      <c r="AP69" s="168">
        <v>0.0</v>
      </c>
      <c r="AQ69" s="168">
        <v>0.0</v>
      </c>
      <c r="AR69" s="169">
        <v>0.0</v>
      </c>
      <c r="AS69" s="169">
        <v>0.0</v>
      </c>
      <c r="AT69" s="169">
        <v>0.0</v>
      </c>
      <c r="AU69" s="169">
        <v>0.0</v>
      </c>
      <c r="AV69" s="169">
        <v>0.0</v>
      </c>
      <c r="AW69" s="169">
        <v>0.0</v>
      </c>
      <c r="AX69" s="169">
        <v>0.0</v>
      </c>
      <c r="AY69" s="169">
        <v>0.0</v>
      </c>
      <c r="AZ69" s="168">
        <v>0.0</v>
      </c>
      <c r="BA69" s="167">
        <v>1.0</v>
      </c>
      <c r="BB69" s="167">
        <v>1.0</v>
      </c>
      <c r="BC69" s="168">
        <v>0.0</v>
      </c>
      <c r="BD69" s="168">
        <v>0.0</v>
      </c>
      <c r="BE69" s="168">
        <v>0.0</v>
      </c>
      <c r="BF69" s="168">
        <v>0.0</v>
      </c>
      <c r="BG69" s="168">
        <v>0.0</v>
      </c>
      <c r="BH69" s="169">
        <v>0.0</v>
      </c>
      <c r="BI69" s="169">
        <v>0.0</v>
      </c>
      <c r="BJ69" s="169">
        <v>0.0</v>
      </c>
      <c r="BK69" s="169">
        <v>0.0</v>
      </c>
      <c r="BL69" s="169">
        <v>0.0</v>
      </c>
      <c r="BM69" s="169">
        <v>0.0</v>
      </c>
      <c r="BN69" s="169">
        <v>0.0</v>
      </c>
      <c r="BO69" s="169">
        <v>0.0</v>
      </c>
      <c r="BP69" s="171"/>
      <c r="BQ69" s="169">
        <v>0.0</v>
      </c>
      <c r="BR69" s="169">
        <v>0.0</v>
      </c>
      <c r="BS69" s="169">
        <v>0.0</v>
      </c>
      <c r="BT69" s="169">
        <v>0.0</v>
      </c>
      <c r="BU69" s="169">
        <v>0.0</v>
      </c>
      <c r="BV69" s="169">
        <v>0.0</v>
      </c>
      <c r="BW69" s="169">
        <v>0.0</v>
      </c>
      <c r="BX69" s="169">
        <v>0.0</v>
      </c>
      <c r="BY69" s="168">
        <v>0.0</v>
      </c>
      <c r="BZ69" s="168">
        <v>0.0</v>
      </c>
      <c r="CA69" s="168">
        <v>0.0</v>
      </c>
      <c r="CB69" s="168">
        <v>0.0</v>
      </c>
      <c r="CC69" s="168">
        <v>0.0</v>
      </c>
      <c r="CD69" s="168">
        <v>0.0</v>
      </c>
      <c r="CE69" s="168">
        <v>0.0</v>
      </c>
      <c r="CF69" s="168">
        <v>0.0</v>
      </c>
      <c r="CG69" s="169">
        <v>0.0</v>
      </c>
      <c r="CH69" s="169">
        <v>0.0</v>
      </c>
      <c r="CI69" s="169">
        <v>0.0</v>
      </c>
      <c r="CJ69" s="169">
        <v>0.0</v>
      </c>
      <c r="CK69" s="169">
        <v>0.0</v>
      </c>
      <c r="CL69" s="169">
        <v>0.0</v>
      </c>
      <c r="CM69" s="169">
        <v>0.0</v>
      </c>
      <c r="CN69" s="169">
        <v>0.0</v>
      </c>
      <c r="CO69" s="168">
        <v>0.0</v>
      </c>
      <c r="CP69" s="168">
        <v>0.0</v>
      </c>
      <c r="CQ69" s="168">
        <v>0.0</v>
      </c>
      <c r="CR69" s="168">
        <v>0.0</v>
      </c>
      <c r="CS69" s="168">
        <v>0.0</v>
      </c>
      <c r="CT69" s="168">
        <v>0.0</v>
      </c>
      <c r="CU69" s="168">
        <v>0.0</v>
      </c>
      <c r="CV69" s="168">
        <v>0.0</v>
      </c>
      <c r="CW69" s="169">
        <v>0.0</v>
      </c>
      <c r="CX69" s="169">
        <v>0.0</v>
      </c>
      <c r="CY69" s="169">
        <v>0.0</v>
      </c>
      <c r="CZ69" s="169">
        <v>0.0</v>
      </c>
      <c r="DA69" s="169">
        <v>0.0</v>
      </c>
      <c r="DB69" s="169">
        <v>0.0</v>
      </c>
      <c r="DC69" s="169">
        <v>0.0</v>
      </c>
      <c r="DD69" s="169">
        <v>0.0</v>
      </c>
      <c r="DE69" s="171"/>
      <c r="DF69" s="171"/>
      <c r="DG69" s="171"/>
      <c r="DH69" s="171"/>
      <c r="DI69" s="171"/>
      <c r="DJ69" s="171"/>
      <c r="DK69" s="171"/>
      <c r="DL69" s="171"/>
      <c r="DM69" s="171"/>
      <c r="DN69" s="171"/>
      <c r="DO69" s="171"/>
      <c r="DP69" s="171"/>
      <c r="DQ69" s="171"/>
      <c r="DR69" s="171"/>
      <c r="DS69" s="171"/>
      <c r="DT69" s="171"/>
      <c r="DU69" s="171"/>
      <c r="DV69" s="171"/>
      <c r="DW69" s="171"/>
      <c r="DX69" s="171"/>
      <c r="DY69" s="171"/>
      <c r="DZ69" s="171"/>
      <c r="EA69" s="171"/>
      <c r="EB69" s="171"/>
      <c r="EC69" s="171"/>
      <c r="ED69" s="171"/>
      <c r="EE69" s="171"/>
      <c r="EF69" s="171"/>
      <c r="EG69" s="171"/>
      <c r="EH69" s="171"/>
      <c r="EI69" s="171"/>
      <c r="EJ69" s="171"/>
      <c r="EK69" s="171"/>
      <c r="EL69" s="171"/>
      <c r="EM69" s="171"/>
      <c r="EN69" s="171"/>
      <c r="EO69" s="171"/>
      <c r="EP69" s="171"/>
      <c r="EQ69" s="171"/>
      <c r="ER69" s="171"/>
      <c r="ES69" s="171"/>
      <c r="ET69" s="171"/>
      <c r="EU69" s="171"/>
      <c r="EV69" s="171"/>
      <c r="EW69" s="171"/>
      <c r="EX69" s="171"/>
      <c r="EY69" s="171"/>
      <c r="EZ69" s="171"/>
      <c r="FA69" s="171"/>
      <c r="FB69" s="171"/>
      <c r="FC69" s="171"/>
      <c r="FD69" s="171"/>
      <c r="FE69" s="171"/>
      <c r="FF69" s="171"/>
      <c r="FG69" s="171"/>
    </row>
    <row r="70">
      <c r="A70" s="155" t="s">
        <v>373</v>
      </c>
      <c r="B70" s="155" t="s">
        <v>374</v>
      </c>
      <c r="C70" s="156" t="s">
        <v>375</v>
      </c>
      <c r="D70" s="155" t="s">
        <v>376</v>
      </c>
      <c r="E70" s="155" t="s">
        <v>132</v>
      </c>
      <c r="F70" s="157"/>
      <c r="G70" s="160"/>
      <c r="H70" s="161">
        <f t="shared" si="2"/>
        <v>3</v>
      </c>
      <c r="I70" s="162">
        <v>20.0</v>
      </c>
      <c r="J70" s="161"/>
      <c r="K70" s="163"/>
      <c r="L70" s="164" t="s">
        <v>159</v>
      </c>
      <c r="M70" s="164"/>
      <c r="N70" s="175"/>
      <c r="O70" s="151"/>
      <c r="P70" s="165" t="b">
        <v>0</v>
      </c>
      <c r="Q70" s="165" t="b">
        <v>0</v>
      </c>
      <c r="R70" s="165" t="b">
        <v>0</v>
      </c>
      <c r="S70" s="165" t="b">
        <v>0</v>
      </c>
      <c r="T70" s="165" t="b">
        <v>0</v>
      </c>
      <c r="U70" s="165" t="b">
        <v>0</v>
      </c>
      <c r="V70" s="165" t="b">
        <v>0</v>
      </c>
      <c r="W70" s="165" t="b">
        <v>0</v>
      </c>
      <c r="X70" s="165" t="b">
        <v>0</v>
      </c>
      <c r="Y70" s="165" t="b">
        <v>0</v>
      </c>
      <c r="Z70" s="165" t="b">
        <v>0</v>
      </c>
      <c r="AA70" s="166" t="b">
        <v>1</v>
      </c>
      <c r="AB70" s="165" t="b">
        <v>0</v>
      </c>
      <c r="AC70" s="165" t="b">
        <v>0</v>
      </c>
      <c r="AD70" s="165" t="b">
        <v>0</v>
      </c>
      <c r="AE70" s="165" t="b">
        <v>0</v>
      </c>
      <c r="AF70" s="165" t="b">
        <v>0</v>
      </c>
      <c r="AG70" s="165" t="b">
        <v>0</v>
      </c>
      <c r="AH70" s="165" t="b">
        <v>0</v>
      </c>
      <c r="AI70" s="163"/>
      <c r="AJ70" s="168">
        <v>0.0</v>
      </c>
      <c r="AK70" s="168">
        <v>0.0</v>
      </c>
      <c r="AL70" s="168">
        <v>0.0</v>
      </c>
      <c r="AM70" s="168">
        <v>0.0</v>
      </c>
      <c r="AN70" s="168">
        <v>0.0</v>
      </c>
      <c r="AO70" s="168">
        <v>0.0</v>
      </c>
      <c r="AP70" s="168">
        <v>0.0</v>
      </c>
      <c r="AQ70" s="168">
        <v>0.0</v>
      </c>
      <c r="AR70" s="169">
        <v>0.0</v>
      </c>
      <c r="AS70" s="170">
        <v>1.0</v>
      </c>
      <c r="AT70" s="169">
        <v>0.0</v>
      </c>
      <c r="AU70" s="169">
        <v>0.0</v>
      </c>
      <c r="AV70" s="169">
        <v>0.0</v>
      </c>
      <c r="AW70" s="169">
        <v>0.0</v>
      </c>
      <c r="AX70" s="169">
        <v>0.0</v>
      </c>
      <c r="AY70" s="169">
        <v>0.0</v>
      </c>
      <c r="AZ70" s="168">
        <v>0.0</v>
      </c>
      <c r="BA70" s="168">
        <v>0.0</v>
      </c>
      <c r="BB70" s="168">
        <v>0.0</v>
      </c>
      <c r="BC70" s="168">
        <v>0.0</v>
      </c>
      <c r="BD70" s="168">
        <v>0.0</v>
      </c>
      <c r="BE70" s="168">
        <v>0.0</v>
      </c>
      <c r="BF70" s="168">
        <v>0.0</v>
      </c>
      <c r="BG70" s="168">
        <v>0.0</v>
      </c>
      <c r="BH70" s="169">
        <v>0.0</v>
      </c>
      <c r="BI70" s="169">
        <v>0.0</v>
      </c>
      <c r="BJ70" s="169">
        <v>0.0</v>
      </c>
      <c r="BK70" s="169">
        <v>0.0</v>
      </c>
      <c r="BL70" s="169">
        <v>0.0</v>
      </c>
      <c r="BM70" s="169">
        <v>0.0</v>
      </c>
      <c r="BN70" s="169">
        <v>0.0</v>
      </c>
      <c r="BO70" s="169">
        <v>0.0</v>
      </c>
      <c r="BP70" s="171"/>
      <c r="BQ70" s="169">
        <v>0.0</v>
      </c>
      <c r="BR70" s="169">
        <v>0.0</v>
      </c>
      <c r="BS70" s="169">
        <v>0.0</v>
      </c>
      <c r="BT70" s="169">
        <v>0.0</v>
      </c>
      <c r="BU70" s="169">
        <v>0.0</v>
      </c>
      <c r="BV70" s="169">
        <v>0.0</v>
      </c>
      <c r="BW70" s="169">
        <v>0.0</v>
      </c>
      <c r="BX70" s="169">
        <v>0.0</v>
      </c>
      <c r="BY70" s="168">
        <v>0.0</v>
      </c>
      <c r="BZ70" s="168">
        <v>0.0</v>
      </c>
      <c r="CA70" s="168">
        <v>0.0</v>
      </c>
      <c r="CB70" s="168">
        <v>0.0</v>
      </c>
      <c r="CC70" s="168">
        <v>0.0</v>
      </c>
      <c r="CD70" s="168">
        <v>0.0</v>
      </c>
      <c r="CE70" s="168">
        <v>0.0</v>
      </c>
      <c r="CF70" s="168">
        <v>0.0</v>
      </c>
      <c r="CG70" s="169">
        <v>0.0</v>
      </c>
      <c r="CH70" s="170">
        <v>1.0</v>
      </c>
      <c r="CI70" s="169">
        <v>0.0</v>
      </c>
      <c r="CJ70" s="169">
        <v>0.0</v>
      </c>
      <c r="CK70" s="169">
        <v>0.0</v>
      </c>
      <c r="CL70" s="169">
        <v>0.0</v>
      </c>
      <c r="CM70" s="169">
        <v>0.0</v>
      </c>
      <c r="CN70" s="169">
        <v>0.0</v>
      </c>
      <c r="CO70" s="168">
        <v>0.0</v>
      </c>
      <c r="CP70" s="168">
        <v>0.0</v>
      </c>
      <c r="CQ70" s="168">
        <v>0.0</v>
      </c>
      <c r="CR70" s="168">
        <v>0.0</v>
      </c>
      <c r="CS70" s="168">
        <v>0.0</v>
      </c>
      <c r="CT70" s="168">
        <v>0.0</v>
      </c>
      <c r="CU70" s="168">
        <v>0.0</v>
      </c>
      <c r="CV70" s="168">
        <v>0.0</v>
      </c>
      <c r="CW70" s="169">
        <v>0.0</v>
      </c>
      <c r="CX70" s="169">
        <v>0.0</v>
      </c>
      <c r="CY70" s="169">
        <v>0.0</v>
      </c>
      <c r="CZ70" s="170">
        <v>1.0</v>
      </c>
      <c r="DA70" s="169">
        <v>0.0</v>
      </c>
      <c r="DB70" s="169">
        <v>0.0</v>
      </c>
      <c r="DC70" s="169">
        <v>0.0</v>
      </c>
      <c r="DD70" s="169">
        <v>0.0</v>
      </c>
      <c r="DE70" s="171"/>
      <c r="DF70" s="171"/>
      <c r="DG70" s="171"/>
      <c r="DH70" s="171"/>
      <c r="DI70" s="171"/>
      <c r="DJ70" s="171"/>
      <c r="DK70" s="171"/>
      <c r="DL70" s="171"/>
      <c r="DM70" s="171"/>
      <c r="DN70" s="171"/>
      <c r="DO70" s="171"/>
      <c r="DP70" s="171"/>
      <c r="DQ70" s="171"/>
      <c r="DR70" s="171"/>
      <c r="DS70" s="171"/>
      <c r="DT70" s="171"/>
      <c r="DU70" s="171"/>
      <c r="DV70" s="171"/>
      <c r="DW70" s="171"/>
      <c r="DX70" s="171"/>
      <c r="DY70" s="171"/>
      <c r="DZ70" s="171"/>
      <c r="EA70" s="171"/>
      <c r="EB70" s="171"/>
      <c r="EC70" s="171"/>
      <c r="ED70" s="171"/>
      <c r="EE70" s="171"/>
      <c r="EF70" s="171"/>
      <c r="EG70" s="171"/>
      <c r="EH70" s="171"/>
      <c r="EI70" s="171"/>
      <c r="EJ70" s="171"/>
      <c r="EK70" s="171"/>
      <c r="EL70" s="171"/>
      <c r="EM70" s="171"/>
      <c r="EN70" s="171"/>
      <c r="EO70" s="171"/>
      <c r="EP70" s="171"/>
      <c r="EQ70" s="171"/>
      <c r="ER70" s="171"/>
      <c r="ES70" s="171"/>
      <c r="ET70" s="171"/>
      <c r="EU70" s="171"/>
      <c r="EV70" s="171"/>
      <c r="EW70" s="171"/>
      <c r="EX70" s="171"/>
      <c r="EY70" s="171"/>
      <c r="EZ70" s="171"/>
      <c r="FA70" s="171"/>
      <c r="FB70" s="171"/>
      <c r="FC70" s="171"/>
      <c r="FD70" s="171"/>
      <c r="FE70" s="171"/>
      <c r="FF70" s="171"/>
      <c r="FG70" s="171"/>
    </row>
    <row r="71">
      <c r="A71" s="155" t="s">
        <v>377</v>
      </c>
      <c r="B71" s="155" t="s">
        <v>378</v>
      </c>
      <c r="C71" s="156" t="s">
        <v>379</v>
      </c>
      <c r="D71" s="155" t="s">
        <v>380</v>
      </c>
      <c r="E71" s="155" t="s">
        <v>132</v>
      </c>
      <c r="F71" s="157"/>
      <c r="G71" s="160"/>
      <c r="H71" s="161">
        <f t="shared" si="2"/>
        <v>3</v>
      </c>
      <c r="I71" s="162">
        <v>20.0</v>
      </c>
      <c r="J71" s="161"/>
      <c r="K71" s="163"/>
      <c r="L71" s="164" t="s">
        <v>159</v>
      </c>
      <c r="M71" s="164"/>
      <c r="N71" s="175"/>
      <c r="O71" s="151"/>
      <c r="P71" s="165" t="b">
        <v>0</v>
      </c>
      <c r="Q71" s="165" t="b">
        <v>0</v>
      </c>
      <c r="R71" s="165" t="b">
        <v>0</v>
      </c>
      <c r="S71" s="165" t="b">
        <v>0</v>
      </c>
      <c r="T71" s="165" t="b">
        <v>0</v>
      </c>
      <c r="U71" s="165" t="b">
        <v>0</v>
      </c>
      <c r="V71" s="165" t="b">
        <v>0</v>
      </c>
      <c r="W71" s="165" t="b">
        <v>0</v>
      </c>
      <c r="X71" s="165" t="b">
        <v>0</v>
      </c>
      <c r="Y71" s="165" t="b">
        <v>0</v>
      </c>
      <c r="Z71" s="165" t="b">
        <v>0</v>
      </c>
      <c r="AA71" s="166" t="b">
        <v>1</v>
      </c>
      <c r="AB71" s="165" t="b">
        <v>0</v>
      </c>
      <c r="AC71" s="165" t="b">
        <v>0</v>
      </c>
      <c r="AD71" s="165" t="b">
        <v>0</v>
      </c>
      <c r="AE71" s="165" t="b">
        <v>0</v>
      </c>
      <c r="AF71" s="165" t="b">
        <v>0</v>
      </c>
      <c r="AG71" s="165" t="b">
        <v>0</v>
      </c>
      <c r="AH71" s="165" t="b">
        <v>0</v>
      </c>
      <c r="AI71" s="163"/>
      <c r="AJ71" s="168">
        <v>0.0</v>
      </c>
      <c r="AK71" s="168">
        <v>0.0</v>
      </c>
      <c r="AL71" s="168">
        <v>0.0</v>
      </c>
      <c r="AM71" s="168">
        <v>0.0</v>
      </c>
      <c r="AN71" s="168">
        <v>0.0</v>
      </c>
      <c r="AO71" s="168">
        <v>0.0</v>
      </c>
      <c r="AP71" s="168">
        <v>0.0</v>
      </c>
      <c r="AQ71" s="168">
        <v>0.0</v>
      </c>
      <c r="AR71" s="169">
        <v>0.0</v>
      </c>
      <c r="AS71" s="170">
        <v>1.0</v>
      </c>
      <c r="AT71" s="169">
        <v>0.0</v>
      </c>
      <c r="AU71" s="169">
        <v>0.0</v>
      </c>
      <c r="AV71" s="169">
        <v>0.0</v>
      </c>
      <c r="AW71" s="169">
        <v>0.0</v>
      </c>
      <c r="AX71" s="169">
        <v>0.0</v>
      </c>
      <c r="AY71" s="169">
        <v>0.0</v>
      </c>
      <c r="AZ71" s="168">
        <v>0.0</v>
      </c>
      <c r="BA71" s="168">
        <v>0.0</v>
      </c>
      <c r="BB71" s="168">
        <v>0.0</v>
      </c>
      <c r="BC71" s="168">
        <v>0.0</v>
      </c>
      <c r="BD71" s="168">
        <v>0.0</v>
      </c>
      <c r="BE71" s="168">
        <v>0.0</v>
      </c>
      <c r="BF71" s="168">
        <v>0.0</v>
      </c>
      <c r="BG71" s="168">
        <v>0.0</v>
      </c>
      <c r="BH71" s="169">
        <v>0.0</v>
      </c>
      <c r="BI71" s="169">
        <v>0.0</v>
      </c>
      <c r="BJ71" s="169">
        <v>0.0</v>
      </c>
      <c r="BK71" s="169">
        <v>0.0</v>
      </c>
      <c r="BL71" s="169">
        <v>0.0</v>
      </c>
      <c r="BM71" s="169">
        <v>0.0</v>
      </c>
      <c r="BN71" s="169">
        <v>0.0</v>
      </c>
      <c r="BO71" s="169">
        <v>0.0</v>
      </c>
      <c r="BP71" s="171"/>
      <c r="BQ71" s="169">
        <v>0.0</v>
      </c>
      <c r="BR71" s="169">
        <v>0.0</v>
      </c>
      <c r="BS71" s="169">
        <v>0.0</v>
      </c>
      <c r="BT71" s="169">
        <v>0.0</v>
      </c>
      <c r="BU71" s="169">
        <v>0.0</v>
      </c>
      <c r="BV71" s="169">
        <v>0.0</v>
      </c>
      <c r="BW71" s="169">
        <v>0.0</v>
      </c>
      <c r="BX71" s="169">
        <v>0.0</v>
      </c>
      <c r="BY71" s="168">
        <v>0.0</v>
      </c>
      <c r="BZ71" s="168">
        <v>0.0</v>
      </c>
      <c r="CA71" s="168">
        <v>0.0</v>
      </c>
      <c r="CB71" s="168">
        <v>0.0</v>
      </c>
      <c r="CC71" s="168">
        <v>0.0</v>
      </c>
      <c r="CD71" s="168">
        <v>0.0</v>
      </c>
      <c r="CE71" s="168">
        <v>0.0</v>
      </c>
      <c r="CF71" s="168">
        <v>0.0</v>
      </c>
      <c r="CG71" s="169">
        <v>0.0</v>
      </c>
      <c r="CH71" s="170">
        <v>1.0</v>
      </c>
      <c r="CI71" s="169">
        <v>0.0</v>
      </c>
      <c r="CJ71" s="169">
        <v>0.0</v>
      </c>
      <c r="CK71" s="169">
        <v>0.0</v>
      </c>
      <c r="CL71" s="169">
        <v>0.0</v>
      </c>
      <c r="CM71" s="169">
        <v>0.0</v>
      </c>
      <c r="CN71" s="169">
        <v>0.0</v>
      </c>
      <c r="CO71" s="168">
        <v>0.0</v>
      </c>
      <c r="CP71" s="168">
        <v>0.0</v>
      </c>
      <c r="CQ71" s="168">
        <v>0.0</v>
      </c>
      <c r="CR71" s="168">
        <v>0.0</v>
      </c>
      <c r="CS71" s="168">
        <v>0.0</v>
      </c>
      <c r="CT71" s="168">
        <v>0.0</v>
      </c>
      <c r="CU71" s="168">
        <v>0.0</v>
      </c>
      <c r="CV71" s="168">
        <v>0.0</v>
      </c>
      <c r="CW71" s="169">
        <v>0.0</v>
      </c>
      <c r="CX71" s="169">
        <v>0.0</v>
      </c>
      <c r="CY71" s="169">
        <v>0.0</v>
      </c>
      <c r="CZ71" s="170">
        <v>1.0</v>
      </c>
      <c r="DA71" s="169">
        <v>0.0</v>
      </c>
      <c r="DB71" s="169">
        <v>0.0</v>
      </c>
      <c r="DC71" s="169">
        <v>0.0</v>
      </c>
      <c r="DD71" s="169">
        <v>0.0</v>
      </c>
      <c r="DE71" s="171"/>
      <c r="DF71" s="171"/>
      <c r="DG71" s="171"/>
      <c r="DH71" s="171"/>
      <c r="DI71" s="171"/>
      <c r="DJ71" s="171"/>
      <c r="DK71" s="171"/>
      <c r="DL71" s="171"/>
      <c r="DM71" s="171"/>
      <c r="DN71" s="171"/>
      <c r="DO71" s="171"/>
      <c r="DP71" s="171"/>
      <c r="DQ71" s="171"/>
      <c r="DR71" s="171"/>
      <c r="DS71" s="171"/>
      <c r="DT71" s="171"/>
      <c r="DU71" s="171"/>
      <c r="DV71" s="171"/>
      <c r="DW71" s="171"/>
      <c r="DX71" s="171"/>
      <c r="DY71" s="171"/>
      <c r="DZ71" s="171"/>
      <c r="EA71" s="171"/>
      <c r="EB71" s="171"/>
      <c r="EC71" s="171"/>
      <c r="ED71" s="171"/>
      <c r="EE71" s="171"/>
      <c r="EF71" s="171"/>
      <c r="EG71" s="171"/>
      <c r="EH71" s="171"/>
      <c r="EI71" s="171"/>
      <c r="EJ71" s="171"/>
      <c r="EK71" s="171"/>
      <c r="EL71" s="171"/>
      <c r="EM71" s="171"/>
      <c r="EN71" s="171"/>
      <c r="EO71" s="171"/>
      <c r="EP71" s="171"/>
      <c r="EQ71" s="171"/>
      <c r="ER71" s="171"/>
      <c r="ES71" s="171"/>
      <c r="ET71" s="171"/>
      <c r="EU71" s="171"/>
      <c r="EV71" s="171"/>
      <c r="EW71" s="171"/>
      <c r="EX71" s="171"/>
      <c r="EY71" s="171"/>
      <c r="EZ71" s="171"/>
      <c r="FA71" s="171"/>
      <c r="FB71" s="171"/>
      <c r="FC71" s="171"/>
      <c r="FD71" s="171"/>
      <c r="FE71" s="171"/>
      <c r="FF71" s="171"/>
      <c r="FG71" s="171"/>
    </row>
    <row r="72">
      <c r="A72" s="155" t="s">
        <v>506</v>
      </c>
      <c r="B72" s="155" t="s">
        <v>526</v>
      </c>
      <c r="C72" s="156" t="s">
        <v>527</v>
      </c>
      <c r="D72" s="155"/>
      <c r="E72" s="155"/>
      <c r="F72" s="157"/>
      <c r="G72" s="160"/>
      <c r="H72" s="161">
        <f t="shared" si="2"/>
        <v>3</v>
      </c>
      <c r="I72" s="162">
        <v>20.0</v>
      </c>
      <c r="J72" s="161"/>
      <c r="K72" s="163"/>
      <c r="L72" s="164" t="s">
        <v>141</v>
      </c>
      <c r="M72" s="164"/>
      <c r="N72" s="175"/>
      <c r="O72" s="151"/>
      <c r="P72" s="165" t="b">
        <v>0</v>
      </c>
      <c r="Q72" s="165" t="b">
        <v>0</v>
      </c>
      <c r="R72" s="165" t="b">
        <v>0</v>
      </c>
      <c r="S72" s="165" t="b">
        <v>0</v>
      </c>
      <c r="T72" s="165" t="b">
        <v>0</v>
      </c>
      <c r="U72" s="165" t="b">
        <v>0</v>
      </c>
      <c r="V72" s="165" t="b">
        <v>0</v>
      </c>
      <c r="W72" s="165" t="b">
        <v>0</v>
      </c>
      <c r="X72" s="165" t="b">
        <v>0</v>
      </c>
      <c r="Y72" s="165" t="b">
        <v>0</v>
      </c>
      <c r="Z72" s="165" t="b">
        <v>0</v>
      </c>
      <c r="AA72" s="165" t="b">
        <v>0</v>
      </c>
      <c r="AB72" s="165" t="b">
        <v>0</v>
      </c>
      <c r="AC72" s="165" t="b">
        <v>0</v>
      </c>
      <c r="AD72" s="165" t="b">
        <v>0</v>
      </c>
      <c r="AE72" s="165" t="b">
        <v>0</v>
      </c>
      <c r="AF72" s="165" t="b">
        <v>0</v>
      </c>
      <c r="AG72" s="165" t="b">
        <v>0</v>
      </c>
      <c r="AH72" s="165" t="b">
        <v>0</v>
      </c>
      <c r="AI72" s="163"/>
      <c r="AJ72" s="167">
        <v>1.0</v>
      </c>
      <c r="AK72" s="167">
        <v>1.0</v>
      </c>
      <c r="AL72" s="167">
        <v>1.0</v>
      </c>
      <c r="AM72" s="168">
        <v>0.0</v>
      </c>
      <c r="AN72" s="168">
        <v>0.0</v>
      </c>
      <c r="AO72" s="168">
        <v>0.0</v>
      </c>
      <c r="AP72" s="168">
        <v>0.0</v>
      </c>
      <c r="AQ72" s="168">
        <v>0.0</v>
      </c>
      <c r="AR72" s="169">
        <v>0.0</v>
      </c>
      <c r="AS72" s="169">
        <v>0.0</v>
      </c>
      <c r="AT72" s="169">
        <v>0.0</v>
      </c>
      <c r="AU72" s="169">
        <v>0.0</v>
      </c>
      <c r="AV72" s="169">
        <v>0.0</v>
      </c>
      <c r="AW72" s="169">
        <v>0.0</v>
      </c>
      <c r="AX72" s="169">
        <v>0.0</v>
      </c>
      <c r="AY72" s="169">
        <v>0.0</v>
      </c>
      <c r="AZ72" s="168">
        <v>0.0</v>
      </c>
      <c r="BA72" s="168">
        <v>0.0</v>
      </c>
      <c r="BB72" s="168">
        <v>0.0</v>
      </c>
      <c r="BC72" s="168">
        <v>0.0</v>
      </c>
      <c r="BD72" s="168">
        <v>0.0</v>
      </c>
      <c r="BE72" s="168">
        <v>0.0</v>
      </c>
      <c r="BF72" s="168">
        <v>0.0</v>
      </c>
      <c r="BG72" s="168">
        <v>0.0</v>
      </c>
      <c r="BH72" s="169">
        <v>0.0</v>
      </c>
      <c r="BI72" s="169">
        <v>0.0</v>
      </c>
      <c r="BJ72" s="169">
        <v>0.0</v>
      </c>
      <c r="BK72" s="169">
        <v>0.0</v>
      </c>
      <c r="BL72" s="169">
        <v>0.0</v>
      </c>
      <c r="BM72" s="169">
        <v>0.0</v>
      </c>
      <c r="BN72" s="169">
        <v>0.0</v>
      </c>
      <c r="BO72" s="169">
        <v>0.0</v>
      </c>
      <c r="BP72" s="171"/>
      <c r="BQ72" s="169">
        <v>0.0</v>
      </c>
      <c r="BR72" s="169">
        <v>0.0</v>
      </c>
      <c r="BS72" s="169">
        <v>0.0</v>
      </c>
      <c r="BT72" s="169">
        <v>0.0</v>
      </c>
      <c r="BU72" s="169">
        <v>0.0</v>
      </c>
      <c r="BV72" s="169">
        <v>0.0</v>
      </c>
      <c r="BW72" s="169">
        <v>0.0</v>
      </c>
      <c r="BX72" s="169">
        <v>0.0</v>
      </c>
      <c r="BY72" s="168">
        <v>0.0</v>
      </c>
      <c r="BZ72" s="168">
        <v>0.0</v>
      </c>
      <c r="CA72" s="168">
        <v>0.0</v>
      </c>
      <c r="CB72" s="168">
        <v>0.0</v>
      </c>
      <c r="CC72" s="168">
        <v>0.0</v>
      </c>
      <c r="CD72" s="168">
        <v>0.0</v>
      </c>
      <c r="CE72" s="168">
        <v>0.0</v>
      </c>
      <c r="CF72" s="168">
        <v>0.0</v>
      </c>
      <c r="CG72" s="169">
        <v>0.0</v>
      </c>
      <c r="CH72" s="169">
        <v>0.0</v>
      </c>
      <c r="CI72" s="169">
        <v>0.0</v>
      </c>
      <c r="CJ72" s="169">
        <v>0.0</v>
      </c>
      <c r="CK72" s="169">
        <v>0.0</v>
      </c>
      <c r="CL72" s="169">
        <v>0.0</v>
      </c>
      <c r="CM72" s="169">
        <v>0.0</v>
      </c>
      <c r="CN72" s="169">
        <v>0.0</v>
      </c>
      <c r="CO72" s="168">
        <v>0.0</v>
      </c>
      <c r="CP72" s="168">
        <v>0.0</v>
      </c>
      <c r="CQ72" s="168">
        <v>0.0</v>
      </c>
      <c r="CR72" s="168">
        <v>0.0</v>
      </c>
      <c r="CS72" s="168">
        <v>0.0</v>
      </c>
      <c r="CT72" s="168">
        <v>0.0</v>
      </c>
      <c r="CU72" s="168">
        <v>0.0</v>
      </c>
      <c r="CV72" s="168">
        <v>0.0</v>
      </c>
      <c r="CW72" s="169">
        <v>0.0</v>
      </c>
      <c r="CX72" s="169">
        <v>0.0</v>
      </c>
      <c r="CY72" s="169">
        <v>0.0</v>
      </c>
      <c r="CZ72" s="169">
        <v>0.0</v>
      </c>
      <c r="DA72" s="169">
        <v>0.0</v>
      </c>
      <c r="DB72" s="169">
        <v>0.0</v>
      </c>
      <c r="DC72" s="169">
        <v>0.0</v>
      </c>
      <c r="DD72" s="169">
        <v>0.0</v>
      </c>
      <c r="DE72" s="171"/>
      <c r="DF72" s="171"/>
      <c r="DG72" s="171"/>
      <c r="DH72" s="171"/>
      <c r="DI72" s="171"/>
      <c r="DJ72" s="171"/>
      <c r="DK72" s="171"/>
      <c r="DL72" s="171"/>
      <c r="DM72" s="171"/>
      <c r="DN72" s="171"/>
      <c r="DO72" s="171"/>
      <c r="DP72" s="171"/>
      <c r="DQ72" s="171"/>
      <c r="DR72" s="171"/>
      <c r="DS72" s="171"/>
      <c r="DT72" s="171"/>
      <c r="DU72" s="171"/>
      <c r="DV72" s="171"/>
      <c r="DW72" s="171"/>
      <c r="DX72" s="171"/>
      <c r="DY72" s="171"/>
      <c r="DZ72" s="171"/>
      <c r="EA72" s="171"/>
      <c r="EB72" s="171"/>
      <c r="EC72" s="171"/>
      <c r="ED72" s="171"/>
      <c r="EE72" s="171"/>
      <c r="EF72" s="171"/>
      <c r="EG72" s="171"/>
      <c r="EH72" s="171"/>
      <c r="EI72" s="171"/>
      <c r="EJ72" s="171"/>
      <c r="EK72" s="171"/>
      <c r="EL72" s="171"/>
      <c r="EM72" s="171"/>
      <c r="EN72" s="171"/>
      <c r="EO72" s="171"/>
      <c r="EP72" s="171"/>
      <c r="EQ72" s="171"/>
      <c r="ER72" s="171"/>
      <c r="ES72" s="171"/>
      <c r="ET72" s="171"/>
      <c r="EU72" s="171"/>
      <c r="EV72" s="171"/>
      <c r="EW72" s="171"/>
      <c r="EX72" s="171"/>
      <c r="EY72" s="171"/>
      <c r="EZ72" s="171"/>
      <c r="FA72" s="171"/>
      <c r="FB72" s="171"/>
      <c r="FC72" s="171"/>
      <c r="FD72" s="171"/>
      <c r="FE72" s="171"/>
      <c r="FF72" s="171"/>
      <c r="FG72" s="171"/>
    </row>
    <row r="73">
      <c r="A73" s="155" t="s">
        <v>506</v>
      </c>
      <c r="B73" s="155" t="s">
        <v>529</v>
      </c>
      <c r="C73" s="156"/>
      <c r="D73" s="155" t="s">
        <v>531</v>
      </c>
      <c r="E73" s="155"/>
      <c r="F73" s="157"/>
      <c r="G73" s="174"/>
      <c r="H73" s="161">
        <f t="shared" si="2"/>
        <v>3</v>
      </c>
      <c r="I73" s="162">
        <v>20.0</v>
      </c>
      <c r="J73" s="161"/>
      <c r="K73" s="163"/>
      <c r="L73" s="164"/>
      <c r="M73" s="164"/>
      <c r="N73" s="175"/>
      <c r="O73" s="151"/>
      <c r="P73" s="165" t="b">
        <v>0</v>
      </c>
      <c r="Q73" s="165" t="b">
        <v>0</v>
      </c>
      <c r="R73" s="165" t="b">
        <v>0</v>
      </c>
      <c r="S73" s="165" t="b">
        <v>0</v>
      </c>
      <c r="T73" s="165" t="b">
        <v>0</v>
      </c>
      <c r="U73" s="165" t="b">
        <v>0</v>
      </c>
      <c r="V73" s="165" t="b">
        <v>0</v>
      </c>
      <c r="W73" s="165" t="b">
        <v>0</v>
      </c>
      <c r="X73" s="165" t="b">
        <v>0</v>
      </c>
      <c r="Y73" s="165" t="b">
        <v>0</v>
      </c>
      <c r="Z73" s="165" t="b">
        <v>0</v>
      </c>
      <c r="AA73" s="165" t="b">
        <v>0</v>
      </c>
      <c r="AB73" s="166" t="b">
        <v>1</v>
      </c>
      <c r="AC73" s="165" t="b">
        <v>0</v>
      </c>
      <c r="AD73" s="165" t="b">
        <v>0</v>
      </c>
      <c r="AE73" s="165" t="b">
        <v>0</v>
      </c>
      <c r="AF73" s="165" t="b">
        <v>0</v>
      </c>
      <c r="AG73" s="165" t="b">
        <v>0</v>
      </c>
      <c r="AH73" s="165" t="b">
        <v>0</v>
      </c>
      <c r="AI73" s="163"/>
      <c r="AJ73" s="168">
        <v>0.0</v>
      </c>
      <c r="AK73" s="168">
        <v>0.0</v>
      </c>
      <c r="AL73" s="168">
        <v>0.0</v>
      </c>
      <c r="AM73" s="168">
        <v>0.0</v>
      </c>
      <c r="AN73" s="167">
        <v>1.0</v>
      </c>
      <c r="AO73" s="168">
        <v>0.0</v>
      </c>
      <c r="AP73" s="168">
        <v>0.0</v>
      </c>
      <c r="AQ73" s="168">
        <v>0.0</v>
      </c>
      <c r="AR73" s="169">
        <v>0.0</v>
      </c>
      <c r="AS73" s="169">
        <v>0.0</v>
      </c>
      <c r="AT73" s="169">
        <v>0.0</v>
      </c>
      <c r="AU73" s="169">
        <v>0.0</v>
      </c>
      <c r="AV73" s="169">
        <v>0.0</v>
      </c>
      <c r="AW73" s="169">
        <v>0.0</v>
      </c>
      <c r="AX73" s="169">
        <v>0.0</v>
      </c>
      <c r="AY73" s="169">
        <v>0.0</v>
      </c>
      <c r="AZ73" s="168">
        <v>0.0</v>
      </c>
      <c r="BA73" s="167">
        <v>1.0</v>
      </c>
      <c r="BB73" s="168">
        <v>0.0</v>
      </c>
      <c r="BC73" s="168">
        <v>0.0</v>
      </c>
      <c r="BD73" s="168">
        <v>0.0</v>
      </c>
      <c r="BE73" s="168">
        <v>0.0</v>
      </c>
      <c r="BF73" s="168">
        <v>0.0</v>
      </c>
      <c r="BG73" s="168">
        <v>0.0</v>
      </c>
      <c r="BH73" s="169">
        <v>0.0</v>
      </c>
      <c r="BI73" s="169">
        <v>0.0</v>
      </c>
      <c r="BJ73" s="169">
        <v>0.0</v>
      </c>
      <c r="BK73" s="169">
        <v>0.0</v>
      </c>
      <c r="BL73" s="169">
        <v>0.0</v>
      </c>
      <c r="BM73" s="169">
        <v>0.0</v>
      </c>
      <c r="BN73" s="169">
        <v>0.0</v>
      </c>
      <c r="BO73" s="169">
        <v>0.0</v>
      </c>
      <c r="BP73" s="171"/>
      <c r="BQ73" s="169">
        <v>0.0</v>
      </c>
      <c r="BR73" s="169">
        <v>0.0</v>
      </c>
      <c r="BS73" s="169">
        <v>0.0</v>
      </c>
      <c r="BT73" s="169">
        <v>0.0</v>
      </c>
      <c r="BU73" s="169">
        <v>0.0</v>
      </c>
      <c r="BV73" s="169">
        <v>0.0</v>
      </c>
      <c r="BW73" s="169">
        <v>0.0</v>
      </c>
      <c r="BX73" s="169">
        <v>0.0</v>
      </c>
      <c r="BY73" s="168">
        <v>0.0</v>
      </c>
      <c r="BZ73" s="168">
        <v>0.0</v>
      </c>
      <c r="CA73" s="168">
        <v>0.0</v>
      </c>
      <c r="CB73" s="168">
        <v>0.0</v>
      </c>
      <c r="CC73" s="168">
        <v>0.0</v>
      </c>
      <c r="CD73" s="168">
        <v>0.0</v>
      </c>
      <c r="CE73" s="168">
        <v>0.0</v>
      </c>
      <c r="CF73" s="168">
        <v>0.0</v>
      </c>
      <c r="CG73" s="169">
        <v>0.0</v>
      </c>
      <c r="CH73" s="169">
        <v>0.0</v>
      </c>
      <c r="CI73" s="169">
        <v>0.0</v>
      </c>
      <c r="CJ73" s="169">
        <v>0.0</v>
      </c>
      <c r="CK73" s="169">
        <v>0.0</v>
      </c>
      <c r="CL73" s="169">
        <v>0.0</v>
      </c>
      <c r="CM73" s="169">
        <v>0.0</v>
      </c>
      <c r="CN73" s="169">
        <v>0.0</v>
      </c>
      <c r="CO73" s="168">
        <v>0.0</v>
      </c>
      <c r="CP73" s="167">
        <v>1.0</v>
      </c>
      <c r="CQ73" s="168">
        <v>0.0</v>
      </c>
      <c r="CR73" s="168">
        <v>0.0</v>
      </c>
      <c r="CS73" s="168">
        <v>0.0</v>
      </c>
      <c r="CT73" s="168">
        <v>0.0</v>
      </c>
      <c r="CU73" s="168">
        <v>0.0</v>
      </c>
      <c r="CV73" s="168">
        <v>0.0</v>
      </c>
      <c r="CW73" s="169">
        <v>0.0</v>
      </c>
      <c r="CX73" s="169">
        <v>0.0</v>
      </c>
      <c r="CY73" s="169">
        <v>0.0</v>
      </c>
      <c r="CZ73" s="169">
        <v>0.0</v>
      </c>
      <c r="DA73" s="169">
        <v>0.0</v>
      </c>
      <c r="DB73" s="169">
        <v>0.0</v>
      </c>
      <c r="DC73" s="169">
        <v>0.0</v>
      </c>
      <c r="DD73" s="169">
        <v>0.0</v>
      </c>
      <c r="DE73" s="171"/>
      <c r="DF73" s="171"/>
      <c r="DG73" s="171"/>
      <c r="DH73" s="171"/>
      <c r="DI73" s="171"/>
      <c r="DJ73" s="171"/>
      <c r="DK73" s="171"/>
      <c r="DL73" s="171"/>
      <c r="DM73" s="171"/>
      <c r="DN73" s="171"/>
      <c r="DO73" s="171"/>
      <c r="DP73" s="171"/>
      <c r="DQ73" s="171"/>
      <c r="DR73" s="171"/>
      <c r="DS73" s="171"/>
      <c r="DT73" s="171"/>
      <c r="DU73" s="171"/>
      <c r="DV73" s="171"/>
      <c r="DW73" s="171"/>
      <c r="DX73" s="171"/>
      <c r="DY73" s="171"/>
      <c r="DZ73" s="171"/>
      <c r="EA73" s="171"/>
      <c r="EB73" s="171"/>
      <c r="EC73" s="171"/>
      <c r="ED73" s="171"/>
      <c r="EE73" s="171"/>
      <c r="EF73" s="171"/>
      <c r="EG73" s="171"/>
      <c r="EH73" s="171"/>
      <c r="EI73" s="171"/>
      <c r="EJ73" s="171"/>
      <c r="EK73" s="171"/>
      <c r="EL73" s="171"/>
      <c r="EM73" s="171"/>
      <c r="EN73" s="171"/>
      <c r="EO73" s="171"/>
      <c r="EP73" s="171"/>
      <c r="EQ73" s="171"/>
      <c r="ER73" s="171"/>
      <c r="ES73" s="171"/>
      <c r="ET73" s="171"/>
      <c r="EU73" s="171"/>
      <c r="EV73" s="171"/>
      <c r="EW73" s="171"/>
      <c r="EX73" s="171"/>
      <c r="EY73" s="171"/>
      <c r="EZ73" s="171"/>
      <c r="FA73" s="171"/>
      <c r="FB73" s="171"/>
      <c r="FC73" s="171"/>
      <c r="FD73" s="171"/>
      <c r="FE73" s="171"/>
      <c r="FF73" s="171"/>
      <c r="FG73" s="171"/>
    </row>
    <row r="74">
      <c r="A74" s="155" t="s">
        <v>532</v>
      </c>
      <c r="B74" s="155" t="s">
        <v>533</v>
      </c>
      <c r="C74" s="156" t="s">
        <v>534</v>
      </c>
      <c r="D74" s="155" t="s">
        <v>535</v>
      </c>
      <c r="E74" s="155" t="s">
        <v>132</v>
      </c>
      <c r="F74" s="157"/>
      <c r="G74" s="160"/>
      <c r="H74" s="161">
        <f t="shared" si="2"/>
        <v>2</v>
      </c>
      <c r="I74" s="162">
        <v>20.0</v>
      </c>
      <c r="J74" s="161"/>
      <c r="K74" s="163"/>
      <c r="L74" s="164" t="s">
        <v>135</v>
      </c>
      <c r="M74" s="164"/>
      <c r="N74" s="175"/>
      <c r="O74" s="151"/>
      <c r="P74" s="165" t="b">
        <v>0</v>
      </c>
      <c r="Q74" s="165" t="b">
        <v>0</v>
      </c>
      <c r="R74" s="166" t="b">
        <v>1</v>
      </c>
      <c r="S74" s="165" t="b">
        <v>0</v>
      </c>
      <c r="T74" s="165" t="b">
        <v>0</v>
      </c>
      <c r="U74" s="165" t="b">
        <v>0</v>
      </c>
      <c r="V74" s="165" t="b">
        <v>0</v>
      </c>
      <c r="W74" s="165" t="b">
        <v>0</v>
      </c>
      <c r="X74" s="165" t="b">
        <v>0</v>
      </c>
      <c r="Y74" s="165" t="b">
        <v>0</v>
      </c>
      <c r="Z74" s="166" t="b">
        <v>1</v>
      </c>
      <c r="AA74" s="166" t="b">
        <v>0</v>
      </c>
      <c r="AB74" s="166" t="b">
        <v>0</v>
      </c>
      <c r="AC74" s="166" t="b">
        <v>0</v>
      </c>
      <c r="AD74" s="166" t="b">
        <v>0</v>
      </c>
      <c r="AE74" s="165" t="b">
        <v>0</v>
      </c>
      <c r="AF74" s="165" t="b">
        <v>0</v>
      </c>
      <c r="AG74" s="165" t="b">
        <v>0</v>
      </c>
      <c r="AH74" s="165" t="b">
        <v>0</v>
      </c>
      <c r="AI74" s="163"/>
      <c r="AJ74" s="168">
        <v>0.0</v>
      </c>
      <c r="AK74" s="167">
        <v>1.0</v>
      </c>
      <c r="AL74" s="167">
        <v>0.0</v>
      </c>
      <c r="AM74" s="168">
        <v>0.0</v>
      </c>
      <c r="AN74" s="168">
        <v>0.0</v>
      </c>
      <c r="AO74" s="168">
        <v>0.0</v>
      </c>
      <c r="AP74" s="168">
        <v>0.0</v>
      </c>
      <c r="AQ74" s="168">
        <v>0.0</v>
      </c>
      <c r="AR74" s="169">
        <v>0.0</v>
      </c>
      <c r="AS74" s="169">
        <v>0.0</v>
      </c>
      <c r="AT74" s="170">
        <v>0.0</v>
      </c>
      <c r="AU74" s="169">
        <v>0.0</v>
      </c>
      <c r="AV74" s="169">
        <v>0.0</v>
      </c>
      <c r="AW74" s="169">
        <v>0.0</v>
      </c>
      <c r="AX74" s="169">
        <v>0.0</v>
      </c>
      <c r="AY74" s="169">
        <v>0.0</v>
      </c>
      <c r="AZ74" s="168">
        <v>0.0</v>
      </c>
      <c r="BA74" s="167">
        <v>1.0</v>
      </c>
      <c r="BB74" s="167">
        <v>0.0</v>
      </c>
      <c r="BC74" s="168">
        <v>0.0</v>
      </c>
      <c r="BD74" s="168">
        <v>0.0</v>
      </c>
      <c r="BE74" s="168">
        <v>0.0</v>
      </c>
      <c r="BF74" s="168">
        <v>0.0</v>
      </c>
      <c r="BG74" s="168">
        <v>0.0</v>
      </c>
      <c r="BH74" s="169">
        <v>0.0</v>
      </c>
      <c r="BI74" s="169">
        <v>0.0</v>
      </c>
      <c r="BJ74" s="170">
        <v>0.0</v>
      </c>
      <c r="BK74" s="169">
        <v>0.0</v>
      </c>
      <c r="BL74" s="169">
        <v>0.0</v>
      </c>
      <c r="BM74" s="169">
        <v>0.0</v>
      </c>
      <c r="BN74" s="169">
        <v>0.0</v>
      </c>
      <c r="BO74" s="169">
        <v>0.0</v>
      </c>
      <c r="BP74" s="171"/>
      <c r="BQ74" s="169">
        <v>0.0</v>
      </c>
      <c r="BR74" s="169">
        <v>0.0</v>
      </c>
      <c r="BS74" s="170">
        <v>0.0</v>
      </c>
      <c r="BT74" s="169">
        <v>0.0</v>
      </c>
      <c r="BU74" s="169">
        <v>0.0</v>
      </c>
      <c r="BV74" s="169">
        <v>0.0</v>
      </c>
      <c r="BW74" s="169">
        <v>0.0</v>
      </c>
      <c r="BX74" s="169">
        <v>0.0</v>
      </c>
      <c r="BY74" s="168">
        <v>0.0</v>
      </c>
      <c r="BZ74" s="168">
        <v>0.0</v>
      </c>
      <c r="CA74" s="167">
        <v>0.0</v>
      </c>
      <c r="CB74" s="168">
        <v>0.0</v>
      </c>
      <c r="CC74" s="168">
        <v>0.0</v>
      </c>
      <c r="CD74" s="168">
        <v>0.0</v>
      </c>
      <c r="CE74" s="168">
        <v>0.0</v>
      </c>
      <c r="CF74" s="168">
        <v>0.0</v>
      </c>
      <c r="CG74" s="169">
        <v>0.0</v>
      </c>
      <c r="CH74" s="169">
        <v>0.0</v>
      </c>
      <c r="CI74" s="170">
        <v>0.0</v>
      </c>
      <c r="CJ74" s="169">
        <v>0.0</v>
      </c>
      <c r="CK74" s="169">
        <v>0.0</v>
      </c>
      <c r="CL74" s="169">
        <v>0.0</v>
      </c>
      <c r="CM74" s="169">
        <v>0.0</v>
      </c>
      <c r="CN74" s="169">
        <v>0.0</v>
      </c>
      <c r="CO74" s="168">
        <v>0.0</v>
      </c>
      <c r="CP74" s="168">
        <v>0.0</v>
      </c>
      <c r="CQ74" s="167">
        <v>0.0</v>
      </c>
      <c r="CR74" s="168">
        <v>0.0</v>
      </c>
      <c r="CS74" s="168">
        <v>0.0</v>
      </c>
      <c r="CT74" s="168">
        <v>0.0</v>
      </c>
      <c r="CU74" s="168">
        <v>0.0</v>
      </c>
      <c r="CV74" s="168">
        <v>0.0</v>
      </c>
      <c r="CW74" s="169">
        <v>0.0</v>
      </c>
      <c r="CX74" s="169">
        <v>0.0</v>
      </c>
      <c r="CY74" s="170">
        <v>0.0</v>
      </c>
      <c r="CZ74" s="169">
        <v>0.0</v>
      </c>
      <c r="DA74" s="169">
        <v>0.0</v>
      </c>
      <c r="DB74" s="169">
        <v>0.0</v>
      </c>
      <c r="DC74" s="169">
        <v>0.0</v>
      </c>
      <c r="DD74" s="169">
        <v>0.0</v>
      </c>
      <c r="DE74" s="171"/>
      <c r="DF74" s="171"/>
      <c r="DG74" s="171"/>
      <c r="DH74" s="171"/>
      <c r="DI74" s="171"/>
      <c r="DJ74" s="171"/>
      <c r="DK74" s="171"/>
      <c r="DL74" s="171"/>
      <c r="DM74" s="171"/>
      <c r="DN74" s="171"/>
      <c r="DO74" s="171"/>
      <c r="DP74" s="171"/>
      <c r="DQ74" s="171"/>
      <c r="DR74" s="171"/>
      <c r="DS74" s="171"/>
      <c r="DT74" s="171"/>
      <c r="DU74" s="171"/>
      <c r="DV74" s="171"/>
      <c r="DW74" s="171"/>
      <c r="DX74" s="171"/>
      <c r="DY74" s="171"/>
      <c r="DZ74" s="171"/>
      <c r="EA74" s="171"/>
      <c r="EB74" s="171"/>
      <c r="EC74" s="171"/>
      <c r="ED74" s="171"/>
      <c r="EE74" s="171"/>
      <c r="EF74" s="171"/>
      <c r="EG74" s="171"/>
      <c r="EH74" s="171"/>
      <c r="EI74" s="171"/>
      <c r="EJ74" s="171"/>
      <c r="EK74" s="171"/>
      <c r="EL74" s="171"/>
      <c r="EM74" s="171"/>
      <c r="EN74" s="171"/>
      <c r="EO74" s="171"/>
      <c r="EP74" s="171"/>
      <c r="EQ74" s="171"/>
      <c r="ER74" s="171"/>
      <c r="ES74" s="171"/>
      <c r="ET74" s="171"/>
      <c r="EU74" s="171"/>
      <c r="EV74" s="171"/>
      <c r="EW74" s="171"/>
      <c r="EX74" s="171"/>
      <c r="EY74" s="171"/>
      <c r="EZ74" s="171"/>
      <c r="FA74" s="171"/>
      <c r="FB74" s="171"/>
      <c r="FC74" s="171"/>
      <c r="FD74" s="171"/>
      <c r="FE74" s="171"/>
      <c r="FF74" s="171"/>
      <c r="FG74" s="171"/>
    </row>
    <row r="75">
      <c r="A75" s="155" t="s">
        <v>537</v>
      </c>
      <c r="B75" s="155" t="s">
        <v>538</v>
      </c>
      <c r="C75" s="156" t="s">
        <v>539</v>
      </c>
      <c r="D75" s="155"/>
      <c r="E75" s="155" t="s">
        <v>132</v>
      </c>
      <c r="F75" s="157"/>
      <c r="G75" s="160"/>
      <c r="H75" s="161">
        <f t="shared" si="2"/>
        <v>1</v>
      </c>
      <c r="I75" s="162">
        <v>20.0</v>
      </c>
      <c r="J75" s="161"/>
      <c r="K75" s="163"/>
      <c r="L75" s="164" t="s">
        <v>159</v>
      </c>
      <c r="M75" s="164"/>
      <c r="N75" s="175"/>
      <c r="O75" s="151"/>
      <c r="P75" s="165" t="b">
        <v>0</v>
      </c>
      <c r="Q75" s="165" t="b">
        <v>0</v>
      </c>
      <c r="R75" s="165" t="b">
        <v>0</v>
      </c>
      <c r="S75" s="165" t="b">
        <v>0</v>
      </c>
      <c r="T75" s="165" t="b">
        <v>0</v>
      </c>
      <c r="U75" s="165" t="b">
        <v>0</v>
      </c>
      <c r="V75" s="165" t="b">
        <v>0</v>
      </c>
      <c r="W75" s="165" t="b">
        <v>0</v>
      </c>
      <c r="X75" s="165" t="b">
        <v>0</v>
      </c>
      <c r="Y75" s="165" t="b">
        <v>0</v>
      </c>
      <c r="Z75" s="165" t="b">
        <v>0</v>
      </c>
      <c r="AA75" s="165" t="b">
        <v>0</v>
      </c>
      <c r="AB75" s="165" t="b">
        <v>0</v>
      </c>
      <c r="AC75" s="165" t="b">
        <v>0</v>
      </c>
      <c r="AD75" s="165" t="b">
        <v>0</v>
      </c>
      <c r="AE75" s="165" t="b">
        <v>0</v>
      </c>
      <c r="AF75" s="165" t="b">
        <v>0</v>
      </c>
      <c r="AG75" s="165" t="b">
        <v>0</v>
      </c>
      <c r="AH75" s="165" t="b">
        <v>0</v>
      </c>
      <c r="AI75" s="163"/>
      <c r="AJ75" s="168">
        <v>0.0</v>
      </c>
      <c r="AK75" s="167">
        <v>1.0</v>
      </c>
      <c r="AL75" s="168">
        <v>0.0</v>
      </c>
      <c r="AM75" s="168">
        <v>0.0</v>
      </c>
      <c r="AN75" s="168">
        <v>0.0</v>
      </c>
      <c r="AO75" s="168">
        <v>0.0</v>
      </c>
      <c r="AP75" s="168">
        <v>0.0</v>
      </c>
      <c r="AQ75" s="168">
        <v>0.0</v>
      </c>
      <c r="AR75" s="169">
        <v>0.0</v>
      </c>
      <c r="AS75" s="169">
        <v>0.0</v>
      </c>
      <c r="AT75" s="169">
        <v>0.0</v>
      </c>
      <c r="AU75" s="169">
        <v>0.0</v>
      </c>
      <c r="AV75" s="169">
        <v>0.0</v>
      </c>
      <c r="AW75" s="169">
        <v>0.0</v>
      </c>
      <c r="AX75" s="169">
        <v>0.0</v>
      </c>
      <c r="AY75" s="169">
        <v>0.0</v>
      </c>
      <c r="AZ75" s="168">
        <v>0.0</v>
      </c>
      <c r="BA75" s="168">
        <v>0.0</v>
      </c>
      <c r="BB75" s="168">
        <v>0.0</v>
      </c>
      <c r="BC75" s="168">
        <v>0.0</v>
      </c>
      <c r="BD75" s="168">
        <v>0.0</v>
      </c>
      <c r="BE75" s="168">
        <v>0.0</v>
      </c>
      <c r="BF75" s="168">
        <v>0.0</v>
      </c>
      <c r="BG75" s="168">
        <v>0.0</v>
      </c>
      <c r="BH75" s="169">
        <v>0.0</v>
      </c>
      <c r="BI75" s="169">
        <v>0.0</v>
      </c>
      <c r="BJ75" s="169">
        <v>0.0</v>
      </c>
      <c r="BK75" s="169">
        <v>0.0</v>
      </c>
      <c r="BL75" s="169">
        <v>0.0</v>
      </c>
      <c r="BM75" s="169">
        <v>0.0</v>
      </c>
      <c r="BN75" s="169">
        <v>0.0</v>
      </c>
      <c r="BO75" s="169">
        <v>0.0</v>
      </c>
      <c r="BP75" s="171"/>
      <c r="BQ75" s="169">
        <v>0.0</v>
      </c>
      <c r="BR75" s="169">
        <v>0.0</v>
      </c>
      <c r="BS75" s="169">
        <v>0.0</v>
      </c>
      <c r="BT75" s="169">
        <v>0.0</v>
      </c>
      <c r="BU75" s="169">
        <v>0.0</v>
      </c>
      <c r="BV75" s="169">
        <v>0.0</v>
      </c>
      <c r="BW75" s="169">
        <v>0.0</v>
      </c>
      <c r="BX75" s="169">
        <v>0.0</v>
      </c>
      <c r="BY75" s="168">
        <v>0.0</v>
      </c>
      <c r="BZ75" s="168">
        <v>0.0</v>
      </c>
      <c r="CA75" s="168">
        <v>0.0</v>
      </c>
      <c r="CB75" s="168">
        <v>0.0</v>
      </c>
      <c r="CC75" s="168">
        <v>0.0</v>
      </c>
      <c r="CD75" s="168">
        <v>0.0</v>
      </c>
      <c r="CE75" s="168">
        <v>0.0</v>
      </c>
      <c r="CF75" s="168">
        <v>0.0</v>
      </c>
      <c r="CG75" s="169">
        <v>0.0</v>
      </c>
      <c r="CH75" s="169">
        <v>0.0</v>
      </c>
      <c r="CI75" s="169">
        <v>0.0</v>
      </c>
      <c r="CJ75" s="169">
        <v>0.0</v>
      </c>
      <c r="CK75" s="169">
        <v>0.0</v>
      </c>
      <c r="CL75" s="169">
        <v>0.0</v>
      </c>
      <c r="CM75" s="169">
        <v>0.0</v>
      </c>
      <c r="CN75" s="169">
        <v>0.0</v>
      </c>
      <c r="CO75" s="168">
        <v>0.0</v>
      </c>
      <c r="CP75" s="168">
        <v>0.0</v>
      </c>
      <c r="CQ75" s="168">
        <v>0.0</v>
      </c>
      <c r="CR75" s="168">
        <v>0.0</v>
      </c>
      <c r="CS75" s="168">
        <v>0.0</v>
      </c>
      <c r="CT75" s="168">
        <v>0.0</v>
      </c>
      <c r="CU75" s="168">
        <v>0.0</v>
      </c>
      <c r="CV75" s="168">
        <v>0.0</v>
      </c>
      <c r="CW75" s="169">
        <v>0.0</v>
      </c>
      <c r="CX75" s="169">
        <v>0.0</v>
      </c>
      <c r="CY75" s="169">
        <v>0.0</v>
      </c>
      <c r="CZ75" s="169">
        <v>0.0</v>
      </c>
      <c r="DA75" s="169">
        <v>0.0</v>
      </c>
      <c r="DB75" s="169">
        <v>0.0</v>
      </c>
      <c r="DC75" s="169">
        <v>0.0</v>
      </c>
      <c r="DD75" s="169">
        <v>0.0</v>
      </c>
      <c r="DE75" s="171"/>
      <c r="DF75" s="171"/>
      <c r="DG75" s="171"/>
      <c r="DH75" s="171"/>
      <c r="DI75" s="171"/>
      <c r="DJ75" s="171"/>
      <c r="DK75" s="171"/>
      <c r="DL75" s="171"/>
      <c r="DM75" s="171"/>
      <c r="DN75" s="171"/>
      <c r="DO75" s="171"/>
      <c r="DP75" s="171"/>
      <c r="DQ75" s="171"/>
      <c r="DR75" s="171"/>
      <c r="DS75" s="171"/>
      <c r="DT75" s="171"/>
      <c r="DU75" s="171"/>
      <c r="DV75" s="171"/>
      <c r="DW75" s="171"/>
      <c r="DX75" s="171"/>
      <c r="DY75" s="171"/>
      <c r="DZ75" s="171"/>
      <c r="EA75" s="171"/>
      <c r="EB75" s="171"/>
      <c r="EC75" s="171"/>
      <c r="ED75" s="171"/>
      <c r="EE75" s="171"/>
      <c r="EF75" s="171"/>
      <c r="EG75" s="171"/>
      <c r="EH75" s="171"/>
      <c r="EI75" s="171"/>
      <c r="EJ75" s="171"/>
      <c r="EK75" s="171"/>
      <c r="EL75" s="171"/>
      <c r="EM75" s="171"/>
      <c r="EN75" s="171"/>
      <c r="EO75" s="171"/>
      <c r="EP75" s="171"/>
      <c r="EQ75" s="171"/>
      <c r="ER75" s="171"/>
      <c r="ES75" s="171"/>
      <c r="ET75" s="171"/>
      <c r="EU75" s="171"/>
      <c r="EV75" s="171"/>
      <c r="EW75" s="171"/>
      <c r="EX75" s="171"/>
      <c r="EY75" s="171"/>
      <c r="EZ75" s="171"/>
      <c r="FA75" s="171"/>
      <c r="FB75" s="171"/>
      <c r="FC75" s="171"/>
      <c r="FD75" s="171"/>
      <c r="FE75" s="171"/>
      <c r="FF75" s="171"/>
      <c r="FG75" s="171"/>
    </row>
    <row r="76">
      <c r="A76" s="155" t="s">
        <v>381</v>
      </c>
      <c r="B76" s="155"/>
      <c r="C76" s="156" t="s">
        <v>382</v>
      </c>
      <c r="D76" s="155" t="s">
        <v>383</v>
      </c>
      <c r="E76" s="155" t="s">
        <v>132</v>
      </c>
      <c r="F76" s="157"/>
      <c r="G76" s="160"/>
      <c r="H76" s="161">
        <f t="shared" si="2"/>
        <v>0</v>
      </c>
      <c r="I76" s="162">
        <v>20.0</v>
      </c>
      <c r="J76" s="161"/>
      <c r="K76" s="163"/>
      <c r="L76" s="164" t="s">
        <v>159</v>
      </c>
      <c r="M76" s="164"/>
      <c r="N76" s="175"/>
      <c r="O76" s="151"/>
      <c r="P76" s="165" t="b">
        <v>0</v>
      </c>
      <c r="Q76" s="165" t="b">
        <v>0</v>
      </c>
      <c r="R76" s="166" t="b">
        <v>1</v>
      </c>
      <c r="S76" s="165" t="b">
        <v>0</v>
      </c>
      <c r="T76" s="165" t="b">
        <v>0</v>
      </c>
      <c r="U76" s="165" t="b">
        <v>0</v>
      </c>
      <c r="V76" s="165" t="b">
        <v>0</v>
      </c>
      <c r="W76" s="166" t="b">
        <v>1</v>
      </c>
      <c r="X76" s="165" t="b">
        <v>0</v>
      </c>
      <c r="Y76" s="165" t="b">
        <v>0</v>
      </c>
      <c r="Z76" s="165" t="b">
        <v>0</v>
      </c>
      <c r="AA76" s="165" t="b">
        <v>0</v>
      </c>
      <c r="AB76" s="165" t="b">
        <v>0</v>
      </c>
      <c r="AC76" s="165" t="b">
        <v>0</v>
      </c>
      <c r="AD76" s="165" t="b">
        <v>0</v>
      </c>
      <c r="AE76" s="165" t="b">
        <v>0</v>
      </c>
      <c r="AF76" s="165" t="b">
        <v>0</v>
      </c>
      <c r="AG76" s="165" t="b">
        <v>0</v>
      </c>
      <c r="AH76" s="165" t="b">
        <v>0</v>
      </c>
      <c r="AI76" s="163"/>
      <c r="AJ76" s="168">
        <v>0.0</v>
      </c>
      <c r="AK76" s="168">
        <v>0.0</v>
      </c>
      <c r="AL76" s="168">
        <v>0.0</v>
      </c>
      <c r="AM76" s="168">
        <v>0.0</v>
      </c>
      <c r="AN76" s="168">
        <v>0.0</v>
      </c>
      <c r="AO76" s="168">
        <v>0.0</v>
      </c>
      <c r="AP76" s="168">
        <v>0.0</v>
      </c>
      <c r="AQ76" s="168">
        <v>0.0</v>
      </c>
      <c r="AR76" s="169">
        <v>0.0</v>
      </c>
      <c r="AS76" s="169">
        <v>0.0</v>
      </c>
      <c r="AT76" s="169">
        <v>0.0</v>
      </c>
      <c r="AU76" s="169">
        <v>0.0</v>
      </c>
      <c r="AV76" s="169">
        <v>0.0</v>
      </c>
      <c r="AW76" s="169">
        <v>0.0</v>
      </c>
      <c r="AX76" s="169">
        <v>0.0</v>
      </c>
      <c r="AY76" s="169">
        <v>0.0</v>
      </c>
      <c r="AZ76" s="168">
        <v>0.0</v>
      </c>
      <c r="BA76" s="168">
        <v>0.0</v>
      </c>
      <c r="BB76" s="168">
        <v>0.0</v>
      </c>
      <c r="BC76" s="168">
        <v>0.0</v>
      </c>
      <c r="BD76" s="168">
        <v>0.0</v>
      </c>
      <c r="BE76" s="168">
        <v>0.0</v>
      </c>
      <c r="BF76" s="168">
        <v>0.0</v>
      </c>
      <c r="BG76" s="168">
        <v>0.0</v>
      </c>
      <c r="BH76" s="169">
        <v>0.0</v>
      </c>
      <c r="BI76" s="169">
        <v>0.0</v>
      </c>
      <c r="BJ76" s="169">
        <v>0.0</v>
      </c>
      <c r="BK76" s="169">
        <v>0.0</v>
      </c>
      <c r="BL76" s="169">
        <v>0.0</v>
      </c>
      <c r="BM76" s="169">
        <v>0.0</v>
      </c>
      <c r="BN76" s="169">
        <v>0.0</v>
      </c>
      <c r="BO76" s="169">
        <v>0.0</v>
      </c>
      <c r="BP76" s="171"/>
      <c r="BQ76" s="169">
        <v>0.0</v>
      </c>
      <c r="BR76" s="169">
        <v>0.0</v>
      </c>
      <c r="BS76" s="169">
        <v>0.0</v>
      </c>
      <c r="BT76" s="169">
        <v>0.0</v>
      </c>
      <c r="BU76" s="169">
        <v>0.0</v>
      </c>
      <c r="BV76" s="169">
        <v>0.0</v>
      </c>
      <c r="BW76" s="169">
        <v>0.0</v>
      </c>
      <c r="BX76" s="169">
        <v>0.0</v>
      </c>
      <c r="BY76" s="168">
        <v>0.0</v>
      </c>
      <c r="BZ76" s="168">
        <v>0.0</v>
      </c>
      <c r="CA76" s="168">
        <v>0.0</v>
      </c>
      <c r="CB76" s="168">
        <v>0.0</v>
      </c>
      <c r="CC76" s="168">
        <v>0.0</v>
      </c>
      <c r="CD76" s="168">
        <v>0.0</v>
      </c>
      <c r="CE76" s="168">
        <v>0.0</v>
      </c>
      <c r="CF76" s="168">
        <v>0.0</v>
      </c>
      <c r="CG76" s="169">
        <v>0.0</v>
      </c>
      <c r="CH76" s="169">
        <v>0.0</v>
      </c>
      <c r="CI76" s="169">
        <v>0.0</v>
      </c>
      <c r="CJ76" s="169">
        <v>0.0</v>
      </c>
      <c r="CK76" s="169">
        <v>0.0</v>
      </c>
      <c r="CL76" s="169">
        <v>0.0</v>
      </c>
      <c r="CM76" s="169">
        <v>0.0</v>
      </c>
      <c r="CN76" s="169">
        <v>0.0</v>
      </c>
      <c r="CO76" s="168">
        <v>0.0</v>
      </c>
      <c r="CP76" s="168">
        <v>0.0</v>
      </c>
      <c r="CQ76" s="168">
        <v>0.0</v>
      </c>
      <c r="CR76" s="168">
        <v>0.0</v>
      </c>
      <c r="CS76" s="168">
        <v>0.0</v>
      </c>
      <c r="CT76" s="168">
        <v>0.0</v>
      </c>
      <c r="CU76" s="168">
        <v>0.0</v>
      </c>
      <c r="CV76" s="168">
        <v>0.0</v>
      </c>
      <c r="CW76" s="169">
        <v>0.0</v>
      </c>
      <c r="CX76" s="169">
        <v>0.0</v>
      </c>
      <c r="CY76" s="169">
        <v>0.0</v>
      </c>
      <c r="CZ76" s="169">
        <v>0.0</v>
      </c>
      <c r="DA76" s="169">
        <v>0.0</v>
      </c>
      <c r="DB76" s="169">
        <v>0.0</v>
      </c>
      <c r="DC76" s="169">
        <v>0.0</v>
      </c>
      <c r="DD76" s="169">
        <v>0.0</v>
      </c>
      <c r="DE76" s="171"/>
      <c r="DF76" s="171"/>
      <c r="DG76" s="171"/>
      <c r="DH76" s="171"/>
      <c r="DI76" s="171"/>
      <c r="DJ76" s="171"/>
      <c r="DK76" s="171"/>
      <c r="DL76" s="171"/>
      <c r="DM76" s="171"/>
      <c r="DN76" s="171"/>
      <c r="DO76" s="171"/>
      <c r="DP76" s="171"/>
      <c r="DQ76" s="171"/>
      <c r="DR76" s="171"/>
      <c r="DS76" s="171"/>
      <c r="DT76" s="171"/>
      <c r="DU76" s="171"/>
      <c r="DV76" s="171"/>
      <c r="DW76" s="171"/>
      <c r="DX76" s="171"/>
      <c r="DY76" s="171"/>
      <c r="DZ76" s="171"/>
      <c r="EA76" s="171"/>
      <c r="EB76" s="171"/>
      <c r="EC76" s="171"/>
      <c r="ED76" s="171"/>
      <c r="EE76" s="171"/>
      <c r="EF76" s="171"/>
      <c r="EG76" s="171"/>
      <c r="EH76" s="171"/>
      <c r="EI76" s="171"/>
      <c r="EJ76" s="171"/>
      <c r="EK76" s="171"/>
      <c r="EL76" s="171"/>
      <c r="EM76" s="171"/>
      <c r="EN76" s="171"/>
      <c r="EO76" s="171"/>
      <c r="EP76" s="171"/>
      <c r="EQ76" s="171"/>
      <c r="ER76" s="171"/>
      <c r="ES76" s="171"/>
      <c r="ET76" s="171"/>
      <c r="EU76" s="171"/>
      <c r="EV76" s="171"/>
      <c r="EW76" s="171"/>
      <c r="EX76" s="171"/>
      <c r="EY76" s="171"/>
      <c r="EZ76" s="171"/>
      <c r="FA76" s="171"/>
      <c r="FB76" s="171"/>
      <c r="FC76" s="171"/>
      <c r="FD76" s="171"/>
      <c r="FE76" s="171"/>
      <c r="FF76" s="171"/>
      <c r="FG76" s="171"/>
    </row>
    <row r="77">
      <c r="A77" s="155" t="s">
        <v>384</v>
      </c>
      <c r="B77" s="155" t="s">
        <v>385</v>
      </c>
      <c r="C77" s="156" t="s">
        <v>386</v>
      </c>
      <c r="D77" s="155" t="s">
        <v>387</v>
      </c>
      <c r="E77" s="155" t="s">
        <v>132</v>
      </c>
      <c r="F77" s="157"/>
      <c r="G77" s="160"/>
      <c r="H77" s="161">
        <f t="shared" si="2"/>
        <v>0</v>
      </c>
      <c r="I77" s="162">
        <v>20.0</v>
      </c>
      <c r="J77" s="161"/>
      <c r="K77" s="163"/>
      <c r="L77" s="164" t="s">
        <v>185</v>
      </c>
      <c r="M77" s="164"/>
      <c r="N77" s="175"/>
      <c r="O77" s="151"/>
      <c r="P77" s="165" t="b">
        <v>0</v>
      </c>
      <c r="Q77" s="166" t="b">
        <v>1</v>
      </c>
      <c r="R77" s="165" t="b">
        <v>0</v>
      </c>
      <c r="S77" s="165" t="b">
        <v>0</v>
      </c>
      <c r="T77" s="165" t="b">
        <v>0</v>
      </c>
      <c r="U77" s="165" t="b">
        <v>0</v>
      </c>
      <c r="V77" s="165" t="b">
        <v>0</v>
      </c>
      <c r="W77" s="165" t="b">
        <v>0</v>
      </c>
      <c r="X77" s="165" t="b">
        <v>0</v>
      </c>
      <c r="Y77" s="165" t="b">
        <v>0</v>
      </c>
      <c r="Z77" s="165" t="b">
        <v>0</v>
      </c>
      <c r="AA77" s="165" t="b">
        <v>0</v>
      </c>
      <c r="AB77" s="165" t="b">
        <v>0</v>
      </c>
      <c r="AC77" s="165" t="b">
        <v>0</v>
      </c>
      <c r="AD77" s="165" t="b">
        <v>0</v>
      </c>
      <c r="AE77" s="165" t="b">
        <v>0</v>
      </c>
      <c r="AF77" s="165" t="b">
        <v>0</v>
      </c>
      <c r="AG77" s="165" t="b">
        <v>0</v>
      </c>
      <c r="AH77" s="166" t="b">
        <v>1</v>
      </c>
      <c r="AI77" s="163"/>
      <c r="AJ77" s="168">
        <v>0.0</v>
      </c>
      <c r="AK77" s="168">
        <v>0.0</v>
      </c>
      <c r="AL77" s="168">
        <v>0.0</v>
      </c>
      <c r="AM77" s="168">
        <v>0.0</v>
      </c>
      <c r="AN77" s="168">
        <v>0.0</v>
      </c>
      <c r="AO77" s="168">
        <v>0.0</v>
      </c>
      <c r="AP77" s="168">
        <v>0.0</v>
      </c>
      <c r="AQ77" s="168">
        <v>0.0</v>
      </c>
      <c r="AR77" s="169">
        <v>0.0</v>
      </c>
      <c r="AS77" s="169">
        <v>0.0</v>
      </c>
      <c r="AT77" s="169">
        <v>0.0</v>
      </c>
      <c r="AU77" s="169">
        <v>0.0</v>
      </c>
      <c r="AV77" s="169">
        <v>0.0</v>
      </c>
      <c r="AW77" s="169">
        <v>0.0</v>
      </c>
      <c r="AX77" s="169">
        <v>0.0</v>
      </c>
      <c r="AY77" s="169">
        <v>0.0</v>
      </c>
      <c r="AZ77" s="168">
        <v>0.0</v>
      </c>
      <c r="BA77" s="168">
        <v>0.0</v>
      </c>
      <c r="BB77" s="168">
        <v>0.0</v>
      </c>
      <c r="BC77" s="168">
        <v>0.0</v>
      </c>
      <c r="BD77" s="168">
        <v>0.0</v>
      </c>
      <c r="BE77" s="168">
        <v>0.0</v>
      </c>
      <c r="BF77" s="168">
        <v>0.0</v>
      </c>
      <c r="BG77" s="168">
        <v>0.0</v>
      </c>
      <c r="BH77" s="169">
        <v>0.0</v>
      </c>
      <c r="BI77" s="169">
        <v>0.0</v>
      </c>
      <c r="BJ77" s="169">
        <v>0.0</v>
      </c>
      <c r="BK77" s="169">
        <v>0.0</v>
      </c>
      <c r="BL77" s="169">
        <v>0.0</v>
      </c>
      <c r="BM77" s="169">
        <v>0.0</v>
      </c>
      <c r="BN77" s="169">
        <v>0.0</v>
      </c>
      <c r="BO77" s="169">
        <v>0.0</v>
      </c>
      <c r="BP77" s="171"/>
      <c r="BQ77" s="169">
        <v>0.0</v>
      </c>
      <c r="BR77" s="169">
        <v>0.0</v>
      </c>
      <c r="BS77" s="169">
        <v>0.0</v>
      </c>
      <c r="BT77" s="169">
        <v>0.0</v>
      </c>
      <c r="BU77" s="169">
        <v>0.0</v>
      </c>
      <c r="BV77" s="169">
        <v>0.0</v>
      </c>
      <c r="BW77" s="169">
        <v>0.0</v>
      </c>
      <c r="BX77" s="169">
        <v>0.0</v>
      </c>
      <c r="BY77" s="168">
        <v>0.0</v>
      </c>
      <c r="BZ77" s="168">
        <v>0.0</v>
      </c>
      <c r="CA77" s="168">
        <v>0.0</v>
      </c>
      <c r="CB77" s="168">
        <v>0.0</v>
      </c>
      <c r="CC77" s="168">
        <v>0.0</v>
      </c>
      <c r="CD77" s="168">
        <v>0.0</v>
      </c>
      <c r="CE77" s="168">
        <v>0.0</v>
      </c>
      <c r="CF77" s="168">
        <v>0.0</v>
      </c>
      <c r="CG77" s="169">
        <v>0.0</v>
      </c>
      <c r="CH77" s="169">
        <v>0.0</v>
      </c>
      <c r="CI77" s="169">
        <v>0.0</v>
      </c>
      <c r="CJ77" s="169">
        <v>0.0</v>
      </c>
      <c r="CK77" s="169">
        <v>0.0</v>
      </c>
      <c r="CL77" s="169">
        <v>0.0</v>
      </c>
      <c r="CM77" s="169">
        <v>0.0</v>
      </c>
      <c r="CN77" s="169">
        <v>0.0</v>
      </c>
      <c r="CO77" s="168">
        <v>0.0</v>
      </c>
      <c r="CP77" s="168">
        <v>0.0</v>
      </c>
      <c r="CQ77" s="168">
        <v>0.0</v>
      </c>
      <c r="CR77" s="168">
        <v>0.0</v>
      </c>
      <c r="CS77" s="168">
        <v>0.0</v>
      </c>
      <c r="CT77" s="168">
        <v>0.0</v>
      </c>
      <c r="CU77" s="168">
        <v>0.0</v>
      </c>
      <c r="CV77" s="168">
        <v>0.0</v>
      </c>
      <c r="CW77" s="169">
        <v>0.0</v>
      </c>
      <c r="CX77" s="169">
        <v>0.0</v>
      </c>
      <c r="CY77" s="169">
        <v>0.0</v>
      </c>
      <c r="CZ77" s="169">
        <v>0.0</v>
      </c>
      <c r="DA77" s="169">
        <v>0.0</v>
      </c>
      <c r="DB77" s="169">
        <v>0.0</v>
      </c>
      <c r="DC77" s="169">
        <v>0.0</v>
      </c>
      <c r="DD77" s="169">
        <v>0.0</v>
      </c>
      <c r="DE77" s="171"/>
      <c r="DF77" s="171"/>
      <c r="DG77" s="171"/>
      <c r="DH77" s="171"/>
      <c r="DI77" s="171"/>
      <c r="DJ77" s="171"/>
      <c r="DK77" s="171"/>
      <c r="DL77" s="171"/>
      <c r="DM77" s="171"/>
      <c r="DN77" s="171"/>
      <c r="DO77" s="171"/>
      <c r="DP77" s="171"/>
      <c r="DQ77" s="171"/>
      <c r="DR77" s="171"/>
      <c r="DS77" s="171"/>
      <c r="DT77" s="171"/>
      <c r="DU77" s="171"/>
      <c r="DV77" s="171"/>
      <c r="DW77" s="171"/>
      <c r="DX77" s="171"/>
      <c r="DY77" s="171"/>
      <c r="DZ77" s="171"/>
      <c r="EA77" s="171"/>
      <c r="EB77" s="171"/>
      <c r="EC77" s="171"/>
      <c r="ED77" s="171"/>
      <c r="EE77" s="171"/>
      <c r="EF77" s="171"/>
      <c r="EG77" s="171"/>
      <c r="EH77" s="171"/>
      <c r="EI77" s="171"/>
      <c r="EJ77" s="171"/>
      <c r="EK77" s="171"/>
      <c r="EL77" s="171"/>
      <c r="EM77" s="171"/>
      <c r="EN77" s="171"/>
      <c r="EO77" s="171"/>
      <c r="EP77" s="171"/>
      <c r="EQ77" s="171"/>
      <c r="ER77" s="171"/>
      <c r="ES77" s="171"/>
      <c r="ET77" s="171"/>
      <c r="EU77" s="171"/>
      <c r="EV77" s="171"/>
      <c r="EW77" s="171"/>
      <c r="EX77" s="171"/>
      <c r="EY77" s="171"/>
      <c r="EZ77" s="171"/>
      <c r="FA77" s="171"/>
      <c r="FB77" s="171"/>
      <c r="FC77" s="171"/>
      <c r="FD77" s="171"/>
      <c r="FE77" s="171"/>
      <c r="FF77" s="171"/>
      <c r="FG77" s="171"/>
    </row>
    <row r="78">
      <c r="A78" s="155" t="s">
        <v>388</v>
      </c>
      <c r="B78" s="155" t="s">
        <v>389</v>
      </c>
      <c r="C78" s="156" t="s">
        <v>390</v>
      </c>
      <c r="D78" s="155" t="s">
        <v>391</v>
      </c>
      <c r="E78" s="155"/>
      <c r="F78" s="157"/>
      <c r="G78" s="160"/>
      <c r="H78" s="161">
        <f t="shared" si="2"/>
        <v>0</v>
      </c>
      <c r="I78" s="162">
        <v>20.0</v>
      </c>
      <c r="J78" s="161"/>
      <c r="K78" s="163"/>
      <c r="L78" s="164" t="s">
        <v>141</v>
      </c>
      <c r="M78" s="164"/>
      <c r="N78" s="175"/>
      <c r="O78" s="151"/>
      <c r="P78" s="165" t="b">
        <v>0</v>
      </c>
      <c r="Q78" s="166" t="b">
        <v>1</v>
      </c>
      <c r="R78" s="165" t="b">
        <v>0</v>
      </c>
      <c r="S78" s="165" t="b">
        <v>0</v>
      </c>
      <c r="T78" s="165" t="b">
        <v>0</v>
      </c>
      <c r="U78" s="165" t="b">
        <v>0</v>
      </c>
      <c r="V78" s="165" t="b">
        <v>0</v>
      </c>
      <c r="W78" s="165" t="b">
        <v>0</v>
      </c>
      <c r="X78" s="165" t="b">
        <v>0</v>
      </c>
      <c r="Y78" s="165" t="b">
        <v>0</v>
      </c>
      <c r="Z78" s="165" t="b">
        <v>0</v>
      </c>
      <c r="AA78" s="165" t="b">
        <v>0</v>
      </c>
      <c r="AB78" s="166" t="b">
        <v>1</v>
      </c>
      <c r="AC78" s="165" t="b">
        <v>0</v>
      </c>
      <c r="AD78" s="165" t="b">
        <v>0</v>
      </c>
      <c r="AE78" s="165" t="b">
        <v>0</v>
      </c>
      <c r="AF78" s="165" t="b">
        <v>0</v>
      </c>
      <c r="AG78" s="165" t="b">
        <v>0</v>
      </c>
      <c r="AH78" s="166" t="b">
        <v>1</v>
      </c>
      <c r="AI78" s="163"/>
      <c r="AJ78" s="168">
        <v>0.0</v>
      </c>
      <c r="AK78" s="168">
        <v>0.0</v>
      </c>
      <c r="AL78" s="168">
        <v>0.0</v>
      </c>
      <c r="AM78" s="168">
        <v>0.0</v>
      </c>
      <c r="AN78" s="168">
        <v>0.0</v>
      </c>
      <c r="AO78" s="168">
        <v>0.0</v>
      </c>
      <c r="AP78" s="168">
        <v>0.0</v>
      </c>
      <c r="AQ78" s="168">
        <v>0.0</v>
      </c>
      <c r="AR78" s="169">
        <v>0.0</v>
      </c>
      <c r="AS78" s="169">
        <v>0.0</v>
      </c>
      <c r="AT78" s="169">
        <v>0.0</v>
      </c>
      <c r="AU78" s="169">
        <v>0.0</v>
      </c>
      <c r="AV78" s="169">
        <v>0.0</v>
      </c>
      <c r="AW78" s="169">
        <v>0.0</v>
      </c>
      <c r="AX78" s="169">
        <v>0.0</v>
      </c>
      <c r="AY78" s="169">
        <v>0.0</v>
      </c>
      <c r="AZ78" s="168">
        <v>0.0</v>
      </c>
      <c r="BA78" s="168">
        <v>0.0</v>
      </c>
      <c r="BB78" s="168">
        <v>0.0</v>
      </c>
      <c r="BC78" s="168">
        <v>0.0</v>
      </c>
      <c r="BD78" s="168">
        <v>0.0</v>
      </c>
      <c r="BE78" s="168">
        <v>0.0</v>
      </c>
      <c r="BF78" s="168">
        <v>0.0</v>
      </c>
      <c r="BG78" s="168">
        <v>0.0</v>
      </c>
      <c r="BH78" s="169">
        <v>0.0</v>
      </c>
      <c r="BI78" s="169">
        <v>0.0</v>
      </c>
      <c r="BJ78" s="169">
        <v>0.0</v>
      </c>
      <c r="BK78" s="169">
        <v>0.0</v>
      </c>
      <c r="BL78" s="169">
        <v>0.0</v>
      </c>
      <c r="BM78" s="169">
        <v>0.0</v>
      </c>
      <c r="BN78" s="169">
        <v>0.0</v>
      </c>
      <c r="BO78" s="169">
        <v>0.0</v>
      </c>
      <c r="BP78" s="171"/>
      <c r="BQ78" s="169">
        <v>0.0</v>
      </c>
      <c r="BR78" s="169">
        <v>0.0</v>
      </c>
      <c r="BS78" s="169">
        <v>0.0</v>
      </c>
      <c r="BT78" s="169">
        <v>0.0</v>
      </c>
      <c r="BU78" s="169">
        <v>0.0</v>
      </c>
      <c r="BV78" s="169">
        <v>0.0</v>
      </c>
      <c r="BW78" s="169">
        <v>0.0</v>
      </c>
      <c r="BX78" s="169">
        <v>0.0</v>
      </c>
      <c r="BY78" s="168">
        <v>0.0</v>
      </c>
      <c r="BZ78" s="168">
        <v>0.0</v>
      </c>
      <c r="CA78" s="168">
        <v>0.0</v>
      </c>
      <c r="CB78" s="168">
        <v>0.0</v>
      </c>
      <c r="CC78" s="168">
        <v>0.0</v>
      </c>
      <c r="CD78" s="168">
        <v>0.0</v>
      </c>
      <c r="CE78" s="168">
        <v>0.0</v>
      </c>
      <c r="CF78" s="168">
        <v>0.0</v>
      </c>
      <c r="CG78" s="169">
        <v>0.0</v>
      </c>
      <c r="CH78" s="169">
        <v>0.0</v>
      </c>
      <c r="CI78" s="169">
        <v>0.0</v>
      </c>
      <c r="CJ78" s="169">
        <v>0.0</v>
      </c>
      <c r="CK78" s="169">
        <v>0.0</v>
      </c>
      <c r="CL78" s="169">
        <v>0.0</v>
      </c>
      <c r="CM78" s="169">
        <v>0.0</v>
      </c>
      <c r="CN78" s="169">
        <v>0.0</v>
      </c>
      <c r="CO78" s="168">
        <v>0.0</v>
      </c>
      <c r="CP78" s="168">
        <v>0.0</v>
      </c>
      <c r="CQ78" s="168">
        <v>0.0</v>
      </c>
      <c r="CR78" s="168">
        <v>0.0</v>
      </c>
      <c r="CS78" s="168">
        <v>0.0</v>
      </c>
      <c r="CT78" s="168">
        <v>0.0</v>
      </c>
      <c r="CU78" s="168">
        <v>0.0</v>
      </c>
      <c r="CV78" s="168">
        <v>0.0</v>
      </c>
      <c r="CW78" s="169">
        <v>0.0</v>
      </c>
      <c r="CX78" s="169">
        <v>0.0</v>
      </c>
      <c r="CY78" s="169">
        <v>0.0</v>
      </c>
      <c r="CZ78" s="169">
        <v>0.0</v>
      </c>
      <c r="DA78" s="169">
        <v>0.0</v>
      </c>
      <c r="DB78" s="169">
        <v>0.0</v>
      </c>
      <c r="DC78" s="169">
        <v>0.0</v>
      </c>
      <c r="DD78" s="169">
        <v>0.0</v>
      </c>
      <c r="DE78" s="171"/>
      <c r="DF78" s="171"/>
      <c r="DG78" s="171"/>
      <c r="DH78" s="171"/>
      <c r="DI78" s="171"/>
      <c r="DJ78" s="171"/>
      <c r="DK78" s="171"/>
      <c r="DL78" s="171"/>
      <c r="DM78" s="171"/>
      <c r="DN78" s="171"/>
      <c r="DO78" s="171"/>
      <c r="DP78" s="171"/>
      <c r="DQ78" s="171"/>
      <c r="DR78" s="171"/>
      <c r="DS78" s="171"/>
      <c r="DT78" s="171"/>
      <c r="DU78" s="171"/>
      <c r="DV78" s="171"/>
      <c r="DW78" s="171"/>
      <c r="DX78" s="171"/>
      <c r="DY78" s="171"/>
      <c r="DZ78" s="171"/>
      <c r="EA78" s="171"/>
      <c r="EB78" s="171"/>
      <c r="EC78" s="171"/>
      <c r="ED78" s="171"/>
      <c r="EE78" s="171"/>
      <c r="EF78" s="171"/>
      <c r="EG78" s="171"/>
      <c r="EH78" s="171"/>
      <c r="EI78" s="171"/>
      <c r="EJ78" s="171"/>
      <c r="EK78" s="171"/>
      <c r="EL78" s="171"/>
      <c r="EM78" s="171"/>
      <c r="EN78" s="171"/>
      <c r="EO78" s="171"/>
      <c r="EP78" s="171"/>
      <c r="EQ78" s="171"/>
      <c r="ER78" s="171"/>
      <c r="ES78" s="171"/>
      <c r="ET78" s="171"/>
      <c r="EU78" s="171"/>
      <c r="EV78" s="171"/>
      <c r="EW78" s="171"/>
      <c r="EX78" s="171"/>
      <c r="EY78" s="171"/>
      <c r="EZ78" s="171"/>
      <c r="FA78" s="171"/>
      <c r="FB78" s="171"/>
      <c r="FC78" s="171"/>
      <c r="FD78" s="171"/>
      <c r="FE78" s="171"/>
      <c r="FF78" s="171"/>
      <c r="FG78" s="171"/>
    </row>
    <row r="79">
      <c r="A79" s="155" t="s">
        <v>392</v>
      </c>
      <c r="B79" s="155" t="s">
        <v>393</v>
      </c>
      <c r="C79" s="156" t="s">
        <v>394</v>
      </c>
      <c r="D79" s="155" t="s">
        <v>395</v>
      </c>
      <c r="E79" s="155"/>
      <c r="F79" s="157"/>
      <c r="G79" s="174"/>
      <c r="H79" s="161">
        <f t="shared" si="2"/>
        <v>0</v>
      </c>
      <c r="I79" s="162">
        <v>20.0</v>
      </c>
      <c r="J79" s="161"/>
      <c r="K79" s="163"/>
      <c r="L79" s="164"/>
      <c r="M79" s="164"/>
      <c r="N79" s="175"/>
      <c r="O79" s="151"/>
      <c r="P79" s="165" t="b">
        <v>0</v>
      </c>
      <c r="Q79" s="166" t="b">
        <v>1</v>
      </c>
      <c r="R79" s="166" t="b">
        <v>1</v>
      </c>
      <c r="S79" s="165" t="b">
        <v>0</v>
      </c>
      <c r="T79" s="165" t="b">
        <v>0</v>
      </c>
      <c r="U79" s="165" t="b">
        <v>0</v>
      </c>
      <c r="V79" s="165" t="b">
        <v>0</v>
      </c>
      <c r="W79" s="165" t="b">
        <v>0</v>
      </c>
      <c r="X79" s="165" t="b">
        <v>0</v>
      </c>
      <c r="Y79" s="165" t="b">
        <v>0</v>
      </c>
      <c r="Z79" s="165" t="b">
        <v>0</v>
      </c>
      <c r="AA79" s="166" t="b">
        <v>1</v>
      </c>
      <c r="AB79" s="165" t="b">
        <v>0</v>
      </c>
      <c r="AC79" s="165" t="b">
        <v>0</v>
      </c>
      <c r="AD79" s="165" t="b">
        <v>0</v>
      </c>
      <c r="AE79" s="165" t="b">
        <v>0</v>
      </c>
      <c r="AF79" s="165" t="b">
        <v>0</v>
      </c>
      <c r="AG79" s="165" t="b">
        <v>0</v>
      </c>
      <c r="AH79" s="165" t="b">
        <v>0</v>
      </c>
      <c r="AI79" s="200" t="s">
        <v>396</v>
      </c>
      <c r="AJ79" s="168">
        <v>0.0</v>
      </c>
      <c r="AK79" s="168">
        <v>0.0</v>
      </c>
      <c r="AL79" s="168">
        <v>0.0</v>
      </c>
      <c r="AM79" s="168">
        <v>0.0</v>
      </c>
      <c r="AN79" s="168">
        <v>0.0</v>
      </c>
      <c r="AO79" s="168">
        <v>0.0</v>
      </c>
      <c r="AP79" s="168">
        <v>0.0</v>
      </c>
      <c r="AQ79" s="168">
        <v>0.0</v>
      </c>
      <c r="AR79" s="169">
        <v>0.0</v>
      </c>
      <c r="AS79" s="169">
        <v>0.0</v>
      </c>
      <c r="AT79" s="169">
        <v>0.0</v>
      </c>
      <c r="AU79" s="169">
        <v>0.0</v>
      </c>
      <c r="AV79" s="169">
        <v>0.0</v>
      </c>
      <c r="AW79" s="169">
        <v>0.0</v>
      </c>
      <c r="AX79" s="169">
        <v>0.0</v>
      </c>
      <c r="AY79" s="169">
        <v>0.0</v>
      </c>
      <c r="AZ79" s="168">
        <v>0.0</v>
      </c>
      <c r="BA79" s="168">
        <v>0.0</v>
      </c>
      <c r="BB79" s="168">
        <v>0.0</v>
      </c>
      <c r="BC79" s="168">
        <v>0.0</v>
      </c>
      <c r="BD79" s="168">
        <v>0.0</v>
      </c>
      <c r="BE79" s="168">
        <v>0.0</v>
      </c>
      <c r="BF79" s="168">
        <v>0.0</v>
      </c>
      <c r="BG79" s="168">
        <v>0.0</v>
      </c>
      <c r="BH79" s="169">
        <v>0.0</v>
      </c>
      <c r="BI79" s="169">
        <v>0.0</v>
      </c>
      <c r="BJ79" s="169">
        <v>0.0</v>
      </c>
      <c r="BK79" s="169">
        <v>0.0</v>
      </c>
      <c r="BL79" s="169">
        <v>0.0</v>
      </c>
      <c r="BM79" s="169">
        <v>0.0</v>
      </c>
      <c r="BN79" s="169">
        <v>0.0</v>
      </c>
      <c r="BO79" s="169">
        <v>0.0</v>
      </c>
      <c r="BP79" s="171"/>
      <c r="BQ79" s="169">
        <v>0.0</v>
      </c>
      <c r="BR79" s="169">
        <v>0.0</v>
      </c>
      <c r="BS79" s="169">
        <v>0.0</v>
      </c>
      <c r="BT79" s="169">
        <v>0.0</v>
      </c>
      <c r="BU79" s="169">
        <v>0.0</v>
      </c>
      <c r="BV79" s="169">
        <v>0.0</v>
      </c>
      <c r="BW79" s="169">
        <v>0.0</v>
      </c>
      <c r="BX79" s="169">
        <v>0.0</v>
      </c>
      <c r="BY79" s="168">
        <v>0.0</v>
      </c>
      <c r="BZ79" s="168">
        <v>0.0</v>
      </c>
      <c r="CA79" s="168">
        <v>0.0</v>
      </c>
      <c r="CB79" s="168">
        <v>0.0</v>
      </c>
      <c r="CC79" s="168">
        <v>0.0</v>
      </c>
      <c r="CD79" s="168">
        <v>0.0</v>
      </c>
      <c r="CE79" s="168">
        <v>0.0</v>
      </c>
      <c r="CF79" s="168">
        <v>0.0</v>
      </c>
      <c r="CG79" s="169">
        <v>0.0</v>
      </c>
      <c r="CH79" s="169">
        <v>0.0</v>
      </c>
      <c r="CI79" s="169">
        <v>0.0</v>
      </c>
      <c r="CJ79" s="169">
        <v>0.0</v>
      </c>
      <c r="CK79" s="169">
        <v>0.0</v>
      </c>
      <c r="CL79" s="169">
        <v>0.0</v>
      </c>
      <c r="CM79" s="169">
        <v>0.0</v>
      </c>
      <c r="CN79" s="169">
        <v>0.0</v>
      </c>
      <c r="CO79" s="168">
        <v>0.0</v>
      </c>
      <c r="CP79" s="168">
        <v>0.0</v>
      </c>
      <c r="CQ79" s="168">
        <v>0.0</v>
      </c>
      <c r="CR79" s="168">
        <v>0.0</v>
      </c>
      <c r="CS79" s="168">
        <v>0.0</v>
      </c>
      <c r="CT79" s="168">
        <v>0.0</v>
      </c>
      <c r="CU79" s="168">
        <v>0.0</v>
      </c>
      <c r="CV79" s="168">
        <v>0.0</v>
      </c>
      <c r="CW79" s="169">
        <v>0.0</v>
      </c>
      <c r="CX79" s="169">
        <v>0.0</v>
      </c>
      <c r="CY79" s="169">
        <v>0.0</v>
      </c>
      <c r="CZ79" s="169">
        <v>0.0</v>
      </c>
      <c r="DA79" s="169">
        <v>0.0</v>
      </c>
      <c r="DB79" s="169">
        <v>0.0</v>
      </c>
      <c r="DC79" s="169">
        <v>0.0</v>
      </c>
      <c r="DD79" s="169">
        <v>0.0</v>
      </c>
      <c r="DE79" s="171"/>
      <c r="DF79" s="171"/>
      <c r="DG79" s="171"/>
      <c r="DH79" s="171"/>
      <c r="DI79" s="171"/>
      <c r="DJ79" s="171"/>
      <c r="DK79" s="171"/>
      <c r="DL79" s="171"/>
      <c r="DM79" s="171"/>
      <c r="DN79" s="171"/>
      <c r="DO79" s="171"/>
      <c r="DP79" s="171"/>
      <c r="DQ79" s="171"/>
      <c r="DR79" s="171"/>
      <c r="DS79" s="171"/>
      <c r="DT79" s="171"/>
      <c r="DU79" s="171"/>
      <c r="DV79" s="171"/>
      <c r="DW79" s="171"/>
      <c r="DX79" s="171"/>
      <c r="DY79" s="171"/>
      <c r="DZ79" s="171"/>
      <c r="EA79" s="171"/>
      <c r="EB79" s="171"/>
      <c r="EC79" s="171"/>
      <c r="ED79" s="171"/>
      <c r="EE79" s="171"/>
      <c r="EF79" s="171"/>
      <c r="EG79" s="171"/>
      <c r="EH79" s="171"/>
      <c r="EI79" s="171"/>
      <c r="EJ79" s="171"/>
      <c r="EK79" s="171"/>
      <c r="EL79" s="171"/>
      <c r="EM79" s="171"/>
      <c r="EN79" s="171"/>
      <c r="EO79" s="171"/>
      <c r="EP79" s="171"/>
      <c r="EQ79" s="171"/>
      <c r="ER79" s="171"/>
      <c r="ES79" s="171"/>
      <c r="ET79" s="171"/>
      <c r="EU79" s="171"/>
      <c r="EV79" s="171"/>
      <c r="EW79" s="171"/>
      <c r="EX79" s="171"/>
      <c r="EY79" s="171"/>
      <c r="EZ79" s="171"/>
      <c r="FA79" s="171"/>
      <c r="FB79" s="171"/>
      <c r="FC79" s="171"/>
      <c r="FD79" s="171"/>
      <c r="FE79" s="171"/>
      <c r="FF79" s="171"/>
      <c r="FG79" s="171"/>
    </row>
    <row r="80">
      <c r="A80" s="155" t="s">
        <v>397</v>
      </c>
      <c r="B80" s="155" t="s">
        <v>398</v>
      </c>
      <c r="C80" s="156" t="s">
        <v>399</v>
      </c>
      <c r="D80" s="155" t="s">
        <v>400</v>
      </c>
      <c r="E80" s="155"/>
      <c r="F80" s="157"/>
      <c r="G80" s="174"/>
      <c r="H80" s="161">
        <f t="shared" si="2"/>
        <v>0</v>
      </c>
      <c r="I80" s="162">
        <v>20.0</v>
      </c>
      <c r="J80" s="161"/>
      <c r="K80" s="163"/>
      <c r="L80" s="164"/>
      <c r="M80" s="164"/>
      <c r="N80" s="175"/>
      <c r="O80" s="151"/>
      <c r="P80" s="165" t="b">
        <v>0</v>
      </c>
      <c r="Q80" s="165" t="b">
        <v>0</v>
      </c>
      <c r="R80" s="166" t="b">
        <v>1</v>
      </c>
      <c r="S80" s="165" t="b">
        <v>0</v>
      </c>
      <c r="T80" s="165" t="b">
        <v>0</v>
      </c>
      <c r="U80" s="165" t="b">
        <v>0</v>
      </c>
      <c r="V80" s="165" t="b">
        <v>0</v>
      </c>
      <c r="W80" s="165" t="b">
        <v>0</v>
      </c>
      <c r="X80" s="165" t="b">
        <v>0</v>
      </c>
      <c r="Y80" s="166" t="b">
        <v>1</v>
      </c>
      <c r="Z80" s="165" t="b">
        <v>0</v>
      </c>
      <c r="AA80" s="165" t="b">
        <v>0</v>
      </c>
      <c r="AB80" s="165" t="b">
        <v>0</v>
      </c>
      <c r="AC80" s="165" t="b">
        <v>0</v>
      </c>
      <c r="AD80" s="165" t="b">
        <v>0</v>
      </c>
      <c r="AE80" s="165" t="b">
        <v>0</v>
      </c>
      <c r="AF80" s="165" t="b">
        <v>0</v>
      </c>
      <c r="AG80" s="165" t="b">
        <v>0</v>
      </c>
      <c r="AH80" s="165" t="b">
        <v>0</v>
      </c>
      <c r="AI80" s="163"/>
      <c r="AJ80" s="168">
        <v>0.0</v>
      </c>
      <c r="AK80" s="168">
        <v>0.0</v>
      </c>
      <c r="AL80" s="168">
        <v>0.0</v>
      </c>
      <c r="AM80" s="168">
        <v>0.0</v>
      </c>
      <c r="AN80" s="168">
        <v>0.0</v>
      </c>
      <c r="AO80" s="168">
        <v>0.0</v>
      </c>
      <c r="AP80" s="168">
        <v>0.0</v>
      </c>
      <c r="AQ80" s="168">
        <v>0.0</v>
      </c>
      <c r="AR80" s="169">
        <v>0.0</v>
      </c>
      <c r="AS80" s="169">
        <v>0.0</v>
      </c>
      <c r="AT80" s="169">
        <v>0.0</v>
      </c>
      <c r="AU80" s="169">
        <v>0.0</v>
      </c>
      <c r="AV80" s="169">
        <v>0.0</v>
      </c>
      <c r="AW80" s="169">
        <v>0.0</v>
      </c>
      <c r="AX80" s="169">
        <v>0.0</v>
      </c>
      <c r="AY80" s="169">
        <v>0.0</v>
      </c>
      <c r="AZ80" s="168">
        <v>0.0</v>
      </c>
      <c r="BA80" s="168">
        <v>0.0</v>
      </c>
      <c r="BB80" s="168">
        <v>0.0</v>
      </c>
      <c r="BC80" s="168">
        <v>0.0</v>
      </c>
      <c r="BD80" s="168">
        <v>0.0</v>
      </c>
      <c r="BE80" s="168">
        <v>0.0</v>
      </c>
      <c r="BF80" s="168">
        <v>0.0</v>
      </c>
      <c r="BG80" s="168">
        <v>0.0</v>
      </c>
      <c r="BH80" s="169">
        <v>0.0</v>
      </c>
      <c r="BI80" s="169">
        <v>0.0</v>
      </c>
      <c r="BJ80" s="169">
        <v>0.0</v>
      </c>
      <c r="BK80" s="169">
        <v>0.0</v>
      </c>
      <c r="BL80" s="169">
        <v>0.0</v>
      </c>
      <c r="BM80" s="169">
        <v>0.0</v>
      </c>
      <c r="BN80" s="169">
        <v>0.0</v>
      </c>
      <c r="BO80" s="169">
        <v>0.0</v>
      </c>
      <c r="BP80" s="171"/>
      <c r="BQ80" s="169">
        <v>0.0</v>
      </c>
      <c r="BR80" s="169">
        <v>0.0</v>
      </c>
      <c r="BS80" s="169">
        <v>0.0</v>
      </c>
      <c r="BT80" s="169">
        <v>0.0</v>
      </c>
      <c r="BU80" s="169">
        <v>0.0</v>
      </c>
      <c r="BV80" s="169">
        <v>0.0</v>
      </c>
      <c r="BW80" s="169">
        <v>0.0</v>
      </c>
      <c r="BX80" s="169">
        <v>0.0</v>
      </c>
      <c r="BY80" s="168">
        <v>0.0</v>
      </c>
      <c r="BZ80" s="168">
        <v>0.0</v>
      </c>
      <c r="CA80" s="168">
        <v>0.0</v>
      </c>
      <c r="CB80" s="168">
        <v>0.0</v>
      </c>
      <c r="CC80" s="168">
        <v>0.0</v>
      </c>
      <c r="CD80" s="168">
        <v>0.0</v>
      </c>
      <c r="CE80" s="168">
        <v>0.0</v>
      </c>
      <c r="CF80" s="168">
        <v>0.0</v>
      </c>
      <c r="CG80" s="169">
        <v>0.0</v>
      </c>
      <c r="CH80" s="169">
        <v>0.0</v>
      </c>
      <c r="CI80" s="169">
        <v>0.0</v>
      </c>
      <c r="CJ80" s="169">
        <v>0.0</v>
      </c>
      <c r="CK80" s="169">
        <v>0.0</v>
      </c>
      <c r="CL80" s="169">
        <v>0.0</v>
      </c>
      <c r="CM80" s="169">
        <v>0.0</v>
      </c>
      <c r="CN80" s="169">
        <v>0.0</v>
      </c>
      <c r="CO80" s="168">
        <v>0.0</v>
      </c>
      <c r="CP80" s="168">
        <v>0.0</v>
      </c>
      <c r="CQ80" s="168">
        <v>0.0</v>
      </c>
      <c r="CR80" s="168">
        <v>0.0</v>
      </c>
      <c r="CS80" s="168">
        <v>0.0</v>
      </c>
      <c r="CT80" s="168">
        <v>0.0</v>
      </c>
      <c r="CU80" s="168">
        <v>0.0</v>
      </c>
      <c r="CV80" s="168">
        <v>0.0</v>
      </c>
      <c r="CW80" s="169">
        <v>0.0</v>
      </c>
      <c r="CX80" s="169">
        <v>0.0</v>
      </c>
      <c r="CY80" s="169">
        <v>0.0</v>
      </c>
      <c r="CZ80" s="169">
        <v>0.0</v>
      </c>
      <c r="DA80" s="169">
        <v>0.0</v>
      </c>
      <c r="DB80" s="169">
        <v>0.0</v>
      </c>
      <c r="DC80" s="169">
        <v>0.0</v>
      </c>
      <c r="DD80" s="169">
        <v>0.0</v>
      </c>
      <c r="DE80" s="171"/>
      <c r="DF80" s="171"/>
      <c r="DG80" s="171"/>
      <c r="DH80" s="171"/>
      <c r="DI80" s="171"/>
      <c r="DJ80" s="171"/>
      <c r="DK80" s="171"/>
      <c r="DL80" s="171"/>
      <c r="DM80" s="171"/>
      <c r="DN80" s="171"/>
      <c r="DO80" s="171"/>
      <c r="DP80" s="171"/>
      <c r="DQ80" s="171"/>
      <c r="DR80" s="171"/>
      <c r="DS80" s="171"/>
      <c r="DT80" s="171"/>
      <c r="DU80" s="171"/>
      <c r="DV80" s="171"/>
      <c r="DW80" s="171"/>
      <c r="DX80" s="171"/>
      <c r="DY80" s="171"/>
      <c r="DZ80" s="171"/>
      <c r="EA80" s="171"/>
      <c r="EB80" s="171"/>
      <c r="EC80" s="171"/>
      <c r="ED80" s="171"/>
      <c r="EE80" s="171"/>
      <c r="EF80" s="171"/>
      <c r="EG80" s="171"/>
      <c r="EH80" s="171"/>
      <c r="EI80" s="171"/>
      <c r="EJ80" s="171"/>
      <c r="EK80" s="171"/>
      <c r="EL80" s="171"/>
      <c r="EM80" s="171"/>
      <c r="EN80" s="171"/>
      <c r="EO80" s="171"/>
      <c r="EP80" s="171"/>
      <c r="EQ80" s="171"/>
      <c r="ER80" s="171"/>
      <c r="ES80" s="171"/>
      <c r="ET80" s="171"/>
      <c r="EU80" s="171"/>
      <c r="EV80" s="171"/>
      <c r="EW80" s="171"/>
      <c r="EX80" s="171"/>
      <c r="EY80" s="171"/>
      <c r="EZ80" s="171"/>
      <c r="FA80" s="171"/>
      <c r="FB80" s="171"/>
      <c r="FC80" s="171"/>
      <c r="FD80" s="171"/>
      <c r="FE80" s="171"/>
      <c r="FF80" s="171"/>
      <c r="FG80" s="171"/>
    </row>
    <row r="81">
      <c r="A81" s="155" t="s">
        <v>210</v>
      </c>
      <c r="B81" s="155" t="s">
        <v>401</v>
      </c>
      <c r="C81" s="156" t="s">
        <v>402</v>
      </c>
      <c r="D81" s="155" t="s">
        <v>403</v>
      </c>
      <c r="E81" s="155"/>
      <c r="F81" s="157"/>
      <c r="G81" s="174"/>
      <c r="H81" s="161">
        <f t="shared" si="2"/>
        <v>0</v>
      </c>
      <c r="I81" s="162">
        <v>20.0</v>
      </c>
      <c r="J81" s="161"/>
      <c r="K81" s="163"/>
      <c r="L81" s="164"/>
      <c r="M81" s="164"/>
      <c r="N81" s="175"/>
      <c r="O81" s="151"/>
      <c r="P81" s="165" t="b">
        <v>0</v>
      </c>
      <c r="Q81" s="166" t="b">
        <v>1</v>
      </c>
      <c r="R81" s="165" t="b">
        <v>0</v>
      </c>
      <c r="S81" s="165" t="b">
        <v>0</v>
      </c>
      <c r="T81" s="165" t="b">
        <v>0</v>
      </c>
      <c r="U81" s="165" t="b">
        <v>0</v>
      </c>
      <c r="V81" s="165" t="b">
        <v>0</v>
      </c>
      <c r="W81" s="165" t="b">
        <v>0</v>
      </c>
      <c r="X81" s="166" t="b">
        <v>1</v>
      </c>
      <c r="Y81" s="165" t="b">
        <v>0</v>
      </c>
      <c r="Z81" s="165" t="b">
        <v>0</v>
      </c>
      <c r="AA81" s="165" t="b">
        <v>0</v>
      </c>
      <c r="AB81" s="166" t="b">
        <v>1</v>
      </c>
      <c r="AC81" s="165" t="b">
        <v>0</v>
      </c>
      <c r="AD81" s="165" t="b">
        <v>0</v>
      </c>
      <c r="AE81" s="165" t="b">
        <v>0</v>
      </c>
      <c r="AF81" s="165" t="b">
        <v>0</v>
      </c>
      <c r="AG81" s="165" t="b">
        <v>0</v>
      </c>
      <c r="AH81" s="165" t="b">
        <v>0</v>
      </c>
      <c r="AI81" s="163"/>
      <c r="AJ81" s="168">
        <v>0.0</v>
      </c>
      <c r="AK81" s="168">
        <v>0.0</v>
      </c>
      <c r="AL81" s="168">
        <v>0.0</v>
      </c>
      <c r="AM81" s="168">
        <v>0.0</v>
      </c>
      <c r="AN81" s="168">
        <v>0.0</v>
      </c>
      <c r="AO81" s="168">
        <v>0.0</v>
      </c>
      <c r="AP81" s="168">
        <v>0.0</v>
      </c>
      <c r="AQ81" s="168">
        <v>0.0</v>
      </c>
      <c r="AR81" s="169">
        <v>0.0</v>
      </c>
      <c r="AS81" s="169">
        <v>0.0</v>
      </c>
      <c r="AT81" s="169">
        <v>0.0</v>
      </c>
      <c r="AU81" s="169">
        <v>0.0</v>
      </c>
      <c r="AV81" s="169">
        <v>0.0</v>
      </c>
      <c r="AW81" s="169">
        <v>0.0</v>
      </c>
      <c r="AX81" s="169">
        <v>0.0</v>
      </c>
      <c r="AY81" s="169">
        <v>0.0</v>
      </c>
      <c r="AZ81" s="168">
        <v>0.0</v>
      </c>
      <c r="BA81" s="168">
        <v>0.0</v>
      </c>
      <c r="BB81" s="168">
        <v>0.0</v>
      </c>
      <c r="BC81" s="168">
        <v>0.0</v>
      </c>
      <c r="BD81" s="168">
        <v>0.0</v>
      </c>
      <c r="BE81" s="168">
        <v>0.0</v>
      </c>
      <c r="BF81" s="168">
        <v>0.0</v>
      </c>
      <c r="BG81" s="168">
        <v>0.0</v>
      </c>
      <c r="BH81" s="169">
        <v>0.0</v>
      </c>
      <c r="BI81" s="169">
        <v>0.0</v>
      </c>
      <c r="BJ81" s="169">
        <v>0.0</v>
      </c>
      <c r="BK81" s="169">
        <v>0.0</v>
      </c>
      <c r="BL81" s="169">
        <v>0.0</v>
      </c>
      <c r="BM81" s="169">
        <v>0.0</v>
      </c>
      <c r="BN81" s="169">
        <v>0.0</v>
      </c>
      <c r="BO81" s="169">
        <v>0.0</v>
      </c>
      <c r="BP81" s="171"/>
      <c r="BQ81" s="169">
        <v>0.0</v>
      </c>
      <c r="BR81" s="169">
        <v>0.0</v>
      </c>
      <c r="BS81" s="169">
        <v>0.0</v>
      </c>
      <c r="BT81" s="169">
        <v>0.0</v>
      </c>
      <c r="BU81" s="169">
        <v>0.0</v>
      </c>
      <c r="BV81" s="169">
        <v>0.0</v>
      </c>
      <c r="BW81" s="169">
        <v>0.0</v>
      </c>
      <c r="BX81" s="169">
        <v>0.0</v>
      </c>
      <c r="BY81" s="168">
        <v>0.0</v>
      </c>
      <c r="BZ81" s="168">
        <v>0.0</v>
      </c>
      <c r="CA81" s="168">
        <v>0.0</v>
      </c>
      <c r="CB81" s="168">
        <v>0.0</v>
      </c>
      <c r="CC81" s="168">
        <v>0.0</v>
      </c>
      <c r="CD81" s="168">
        <v>0.0</v>
      </c>
      <c r="CE81" s="168">
        <v>0.0</v>
      </c>
      <c r="CF81" s="168">
        <v>0.0</v>
      </c>
      <c r="CG81" s="169">
        <v>0.0</v>
      </c>
      <c r="CH81" s="169">
        <v>0.0</v>
      </c>
      <c r="CI81" s="169">
        <v>0.0</v>
      </c>
      <c r="CJ81" s="169">
        <v>0.0</v>
      </c>
      <c r="CK81" s="169">
        <v>0.0</v>
      </c>
      <c r="CL81" s="169">
        <v>0.0</v>
      </c>
      <c r="CM81" s="169">
        <v>0.0</v>
      </c>
      <c r="CN81" s="169">
        <v>0.0</v>
      </c>
      <c r="CO81" s="168">
        <v>0.0</v>
      </c>
      <c r="CP81" s="168">
        <v>0.0</v>
      </c>
      <c r="CQ81" s="168">
        <v>0.0</v>
      </c>
      <c r="CR81" s="168">
        <v>0.0</v>
      </c>
      <c r="CS81" s="168">
        <v>0.0</v>
      </c>
      <c r="CT81" s="168">
        <v>0.0</v>
      </c>
      <c r="CU81" s="168">
        <v>0.0</v>
      </c>
      <c r="CV81" s="168">
        <v>0.0</v>
      </c>
      <c r="CW81" s="169">
        <v>0.0</v>
      </c>
      <c r="CX81" s="169">
        <v>0.0</v>
      </c>
      <c r="CY81" s="169">
        <v>0.0</v>
      </c>
      <c r="CZ81" s="169">
        <v>0.0</v>
      </c>
      <c r="DA81" s="169">
        <v>0.0</v>
      </c>
      <c r="DB81" s="169">
        <v>0.0</v>
      </c>
      <c r="DC81" s="169">
        <v>0.0</v>
      </c>
      <c r="DD81" s="169">
        <v>0.0</v>
      </c>
      <c r="DE81" s="171"/>
      <c r="DF81" s="171"/>
      <c r="DG81" s="171"/>
      <c r="DH81" s="171"/>
      <c r="DI81" s="171"/>
      <c r="DJ81" s="171"/>
      <c r="DK81" s="171"/>
      <c r="DL81" s="171"/>
      <c r="DM81" s="171"/>
      <c r="DN81" s="171"/>
      <c r="DO81" s="171"/>
      <c r="DP81" s="171"/>
      <c r="DQ81" s="171"/>
      <c r="DR81" s="171"/>
      <c r="DS81" s="171"/>
      <c r="DT81" s="171"/>
      <c r="DU81" s="171"/>
      <c r="DV81" s="171"/>
      <c r="DW81" s="171"/>
      <c r="DX81" s="171"/>
      <c r="DY81" s="171"/>
      <c r="DZ81" s="171"/>
      <c r="EA81" s="171"/>
      <c r="EB81" s="171"/>
      <c r="EC81" s="171"/>
      <c r="ED81" s="171"/>
      <c r="EE81" s="171"/>
      <c r="EF81" s="171"/>
      <c r="EG81" s="171"/>
      <c r="EH81" s="171"/>
      <c r="EI81" s="171"/>
      <c r="EJ81" s="171"/>
      <c r="EK81" s="171"/>
      <c r="EL81" s="171"/>
      <c r="EM81" s="171"/>
      <c r="EN81" s="171"/>
      <c r="EO81" s="171"/>
      <c r="EP81" s="171"/>
      <c r="EQ81" s="171"/>
      <c r="ER81" s="171"/>
      <c r="ES81" s="171"/>
      <c r="ET81" s="171"/>
      <c r="EU81" s="171"/>
      <c r="EV81" s="171"/>
      <c r="EW81" s="171"/>
      <c r="EX81" s="171"/>
      <c r="EY81" s="171"/>
      <c r="EZ81" s="171"/>
      <c r="FA81" s="171"/>
      <c r="FB81" s="171"/>
      <c r="FC81" s="171"/>
      <c r="FD81" s="171"/>
      <c r="FE81" s="171"/>
      <c r="FF81" s="171"/>
      <c r="FG81" s="171"/>
    </row>
    <row r="82">
      <c r="A82" s="155" t="s">
        <v>175</v>
      </c>
      <c r="B82" s="155" t="s">
        <v>199</v>
      </c>
      <c r="C82" s="156" t="s">
        <v>200</v>
      </c>
      <c r="D82" s="155" t="s">
        <v>201</v>
      </c>
      <c r="E82" s="155" t="s">
        <v>132</v>
      </c>
      <c r="F82" s="157"/>
      <c r="G82" s="174"/>
      <c r="H82" s="161">
        <f t="shared" si="2"/>
        <v>10</v>
      </c>
      <c r="I82" s="162">
        <v>20.0</v>
      </c>
      <c r="J82" s="161"/>
      <c r="K82" s="163"/>
      <c r="L82" s="164" t="s">
        <v>135</v>
      </c>
      <c r="M82" s="164"/>
      <c r="N82" s="175"/>
      <c r="O82" s="151"/>
      <c r="P82" s="165" t="b">
        <v>0</v>
      </c>
      <c r="Q82" s="165" t="b">
        <v>0</v>
      </c>
      <c r="R82" s="165" t="b">
        <v>0</v>
      </c>
      <c r="S82" s="165" t="b">
        <v>0</v>
      </c>
      <c r="T82" s="165" t="b">
        <v>0</v>
      </c>
      <c r="U82" s="165" t="b">
        <v>0</v>
      </c>
      <c r="V82" s="165" t="b">
        <v>0</v>
      </c>
      <c r="W82" s="165" t="b">
        <v>0</v>
      </c>
      <c r="X82" s="165" t="b">
        <v>0</v>
      </c>
      <c r="Y82" s="165" t="b">
        <v>0</v>
      </c>
      <c r="Z82" s="165" t="b">
        <v>0</v>
      </c>
      <c r="AA82" s="165" t="b">
        <v>0</v>
      </c>
      <c r="AB82" s="166" t="b">
        <v>1</v>
      </c>
      <c r="AC82" s="165" t="b">
        <v>0</v>
      </c>
      <c r="AD82" s="165" t="b">
        <v>0</v>
      </c>
      <c r="AE82" s="165" t="b">
        <v>0</v>
      </c>
      <c r="AF82" s="165" t="b">
        <v>0</v>
      </c>
      <c r="AG82" s="165" t="b">
        <v>0</v>
      </c>
      <c r="AH82" s="165" t="b">
        <v>0</v>
      </c>
      <c r="AI82" s="163"/>
      <c r="AJ82" s="167">
        <v>1.0</v>
      </c>
      <c r="AK82" s="167">
        <v>1.0</v>
      </c>
      <c r="AL82" s="168">
        <v>0.0</v>
      </c>
      <c r="AM82" s="168">
        <v>0.0</v>
      </c>
      <c r="AN82" s="168">
        <v>0.0</v>
      </c>
      <c r="AO82" s="168">
        <v>0.0</v>
      </c>
      <c r="AP82" s="168">
        <v>0.0</v>
      </c>
      <c r="AQ82" s="168">
        <v>0.0</v>
      </c>
      <c r="AR82" s="169">
        <v>0.0</v>
      </c>
      <c r="AS82" s="169">
        <v>0.0</v>
      </c>
      <c r="AT82" s="169">
        <v>0.0</v>
      </c>
      <c r="AU82" s="169">
        <v>0.0</v>
      </c>
      <c r="AV82" s="169">
        <v>0.0</v>
      </c>
      <c r="AW82" s="169">
        <v>0.0</v>
      </c>
      <c r="AX82" s="169">
        <v>0.0</v>
      </c>
      <c r="AY82" s="169">
        <v>0.0</v>
      </c>
      <c r="AZ82" s="167">
        <v>1.0</v>
      </c>
      <c r="BA82" s="167">
        <v>1.0</v>
      </c>
      <c r="BB82" s="168">
        <v>0.0</v>
      </c>
      <c r="BC82" s="168">
        <v>0.0</v>
      </c>
      <c r="BD82" s="168">
        <v>0.0</v>
      </c>
      <c r="BE82" s="168">
        <v>0.0</v>
      </c>
      <c r="BF82" s="168">
        <v>0.0</v>
      </c>
      <c r="BG82" s="168">
        <v>0.0</v>
      </c>
      <c r="BH82" s="169">
        <v>0.0</v>
      </c>
      <c r="BI82" s="169">
        <v>0.0</v>
      </c>
      <c r="BJ82" s="169">
        <v>0.0</v>
      </c>
      <c r="BK82" s="169">
        <v>0.0</v>
      </c>
      <c r="BL82" s="170">
        <v>1.0</v>
      </c>
      <c r="BM82" s="170">
        <v>1.0</v>
      </c>
      <c r="BN82" s="169">
        <v>0.0</v>
      </c>
      <c r="BO82" s="169">
        <v>0.0</v>
      </c>
      <c r="BP82" s="171"/>
      <c r="BQ82" s="170">
        <v>0.0</v>
      </c>
      <c r="BR82" s="170">
        <v>0.0</v>
      </c>
      <c r="BS82" s="169">
        <v>0.0</v>
      </c>
      <c r="BT82" s="169">
        <v>0.0</v>
      </c>
      <c r="BU82" s="169">
        <v>0.0</v>
      </c>
      <c r="BV82" s="169">
        <v>0.0</v>
      </c>
      <c r="BW82" s="169">
        <v>0.0</v>
      </c>
      <c r="BX82" s="169">
        <v>0.0</v>
      </c>
      <c r="BY82" s="167">
        <v>1.0</v>
      </c>
      <c r="BZ82" s="167">
        <v>1.0</v>
      </c>
      <c r="CA82" s="168">
        <v>0.0</v>
      </c>
      <c r="CB82" s="168">
        <v>0.0</v>
      </c>
      <c r="CC82" s="168">
        <v>0.0</v>
      </c>
      <c r="CD82" s="168">
        <v>0.0</v>
      </c>
      <c r="CE82" s="168">
        <v>0.0</v>
      </c>
      <c r="CF82" s="168">
        <v>0.0</v>
      </c>
      <c r="CG82" s="169">
        <v>0.0</v>
      </c>
      <c r="CH82" s="169">
        <v>0.0</v>
      </c>
      <c r="CI82" s="169">
        <v>0.0</v>
      </c>
      <c r="CJ82" s="169">
        <v>0.0</v>
      </c>
      <c r="CK82" s="169">
        <v>0.0</v>
      </c>
      <c r="CL82" s="169">
        <v>0.0</v>
      </c>
      <c r="CM82" s="169">
        <v>0.0</v>
      </c>
      <c r="CN82" s="169">
        <v>0.0</v>
      </c>
      <c r="CO82" s="167">
        <v>1.0</v>
      </c>
      <c r="CP82" s="167">
        <v>1.0</v>
      </c>
      <c r="CQ82" s="168">
        <v>0.0</v>
      </c>
      <c r="CR82" s="168">
        <v>0.0</v>
      </c>
      <c r="CS82" s="168">
        <v>0.0</v>
      </c>
      <c r="CT82" s="168">
        <v>0.0</v>
      </c>
      <c r="CU82" s="168">
        <v>0.0</v>
      </c>
      <c r="CV82" s="168">
        <v>0.0</v>
      </c>
      <c r="CW82" s="169">
        <v>0.0</v>
      </c>
      <c r="CX82" s="169">
        <v>0.0</v>
      </c>
      <c r="CY82" s="169">
        <v>0.0</v>
      </c>
      <c r="CZ82" s="169">
        <v>0.0</v>
      </c>
      <c r="DA82" s="169">
        <v>0.0</v>
      </c>
      <c r="DB82" s="169">
        <v>0.0</v>
      </c>
      <c r="DC82" s="169">
        <v>0.0</v>
      </c>
      <c r="DD82" s="169">
        <v>0.0</v>
      </c>
      <c r="DE82" s="171"/>
      <c r="DF82" s="171"/>
      <c r="DG82" s="171"/>
      <c r="DH82" s="171"/>
      <c r="DI82" s="171"/>
      <c r="DJ82" s="171"/>
      <c r="DK82" s="171"/>
      <c r="DL82" s="171"/>
      <c r="DM82" s="171"/>
      <c r="DN82" s="171"/>
      <c r="DO82" s="171"/>
      <c r="DP82" s="171"/>
      <c r="DQ82" s="171"/>
      <c r="DR82" s="171"/>
      <c r="DS82" s="171"/>
      <c r="DT82" s="171"/>
      <c r="DU82" s="171"/>
      <c r="DV82" s="171"/>
      <c r="DW82" s="171"/>
      <c r="DX82" s="171"/>
      <c r="DY82" s="171"/>
      <c r="DZ82" s="171"/>
      <c r="EA82" s="171"/>
      <c r="EB82" s="171"/>
      <c r="EC82" s="171"/>
      <c r="ED82" s="171"/>
      <c r="EE82" s="171"/>
      <c r="EF82" s="171"/>
      <c r="EG82" s="171"/>
      <c r="EH82" s="171"/>
      <c r="EI82" s="171"/>
      <c r="EJ82" s="171"/>
      <c r="EK82" s="171"/>
      <c r="EL82" s="171"/>
      <c r="EM82" s="171"/>
      <c r="EN82" s="171"/>
      <c r="EO82" s="171"/>
      <c r="EP82" s="171"/>
      <c r="EQ82" s="171"/>
      <c r="ER82" s="171"/>
      <c r="ES82" s="171"/>
      <c r="ET82" s="171"/>
      <c r="EU82" s="171"/>
      <c r="EV82" s="171"/>
      <c r="EW82" s="171"/>
      <c r="EX82" s="171"/>
      <c r="EY82" s="171"/>
      <c r="EZ82" s="171"/>
      <c r="FA82" s="171"/>
      <c r="FB82" s="171"/>
      <c r="FC82" s="171"/>
      <c r="FD82" s="171"/>
      <c r="FE82" s="171"/>
      <c r="FF82" s="171"/>
      <c r="FG82" s="171"/>
    </row>
    <row r="83">
      <c r="A83" s="155" t="s">
        <v>170</v>
      </c>
      <c r="B83" s="155" t="s">
        <v>202</v>
      </c>
      <c r="C83" s="156" t="s">
        <v>203</v>
      </c>
      <c r="D83" s="155"/>
      <c r="E83" s="155"/>
      <c r="F83" s="157"/>
      <c r="G83" s="174"/>
      <c r="H83" s="161">
        <f t="shared" si="2"/>
        <v>32</v>
      </c>
      <c r="I83" s="162">
        <v>20.0</v>
      </c>
      <c r="J83" s="161"/>
      <c r="K83" s="163"/>
      <c r="L83" s="164"/>
      <c r="M83" s="164"/>
      <c r="N83" s="175"/>
      <c r="O83" s="151"/>
      <c r="P83" s="165" t="b">
        <v>0</v>
      </c>
      <c r="Q83" s="165" t="b">
        <v>0</v>
      </c>
      <c r="R83" s="165" t="b">
        <v>0</v>
      </c>
      <c r="S83" s="165" t="b">
        <v>0</v>
      </c>
      <c r="T83" s="165" t="b">
        <v>0</v>
      </c>
      <c r="U83" s="165" t="b">
        <v>0</v>
      </c>
      <c r="V83" s="165" t="b">
        <v>0</v>
      </c>
      <c r="W83" s="165" t="b">
        <v>0</v>
      </c>
      <c r="X83" s="165" t="b">
        <v>0</v>
      </c>
      <c r="Y83" s="165" t="b">
        <v>0</v>
      </c>
      <c r="Z83" s="165" t="b">
        <v>0</v>
      </c>
      <c r="AA83" s="165" t="b">
        <v>0</v>
      </c>
      <c r="AB83" s="165" t="b">
        <v>0</v>
      </c>
      <c r="AC83" s="165" t="b">
        <v>0</v>
      </c>
      <c r="AD83" s="165" t="b">
        <v>0</v>
      </c>
      <c r="AE83" s="165" t="b">
        <v>0</v>
      </c>
      <c r="AF83" s="165" t="b">
        <v>0</v>
      </c>
      <c r="AG83" s="165" t="b">
        <v>0</v>
      </c>
      <c r="AH83" s="165" t="b">
        <v>0</v>
      </c>
      <c r="AI83" s="163"/>
      <c r="AJ83" s="168">
        <v>0.0</v>
      </c>
      <c r="AK83" s="167">
        <v>1.0</v>
      </c>
      <c r="AL83" s="168">
        <v>0.0</v>
      </c>
      <c r="AM83" s="168">
        <v>0.0</v>
      </c>
      <c r="AN83" s="167">
        <v>1.0</v>
      </c>
      <c r="AO83" s="168">
        <v>0.0</v>
      </c>
      <c r="AP83" s="168">
        <v>0.0</v>
      </c>
      <c r="AQ83" s="167">
        <v>1.0</v>
      </c>
      <c r="AR83" s="169">
        <v>0.0</v>
      </c>
      <c r="AS83" s="169">
        <v>0.0</v>
      </c>
      <c r="AT83" s="169">
        <v>0.0</v>
      </c>
      <c r="AU83" s="170">
        <v>1.0</v>
      </c>
      <c r="AV83" s="169">
        <v>0.0</v>
      </c>
      <c r="AW83" s="170">
        <v>1.0</v>
      </c>
      <c r="AX83" s="170">
        <v>1.0</v>
      </c>
      <c r="AY83" s="170">
        <v>1.0</v>
      </c>
      <c r="AZ83" s="168">
        <v>0.0</v>
      </c>
      <c r="BA83" s="167">
        <v>1.0</v>
      </c>
      <c r="BB83" s="168">
        <v>0.0</v>
      </c>
      <c r="BC83" s="168">
        <v>0.0</v>
      </c>
      <c r="BD83" s="168">
        <v>0.0</v>
      </c>
      <c r="BE83" s="168">
        <v>0.0</v>
      </c>
      <c r="BF83" s="168">
        <v>0.0</v>
      </c>
      <c r="BG83" s="167">
        <v>1.0</v>
      </c>
      <c r="BH83" s="169">
        <v>0.0</v>
      </c>
      <c r="BI83" s="170">
        <v>1.0</v>
      </c>
      <c r="BJ83" s="170">
        <v>1.0</v>
      </c>
      <c r="BK83" s="170">
        <v>0.0</v>
      </c>
      <c r="BL83" s="170">
        <v>0.0</v>
      </c>
      <c r="BM83" s="170">
        <v>1.0</v>
      </c>
      <c r="BN83" s="170">
        <v>1.0</v>
      </c>
      <c r="BO83" s="170">
        <v>1.0</v>
      </c>
      <c r="BP83" s="171"/>
      <c r="BQ83" s="169">
        <v>0.0</v>
      </c>
      <c r="BR83" s="169">
        <v>0.0</v>
      </c>
      <c r="BS83" s="170">
        <v>1.0</v>
      </c>
      <c r="BT83" s="170">
        <v>1.0</v>
      </c>
      <c r="BU83" s="170">
        <v>1.0</v>
      </c>
      <c r="BV83" s="169">
        <v>0.0</v>
      </c>
      <c r="BW83" s="170">
        <v>1.0</v>
      </c>
      <c r="BX83" s="170">
        <v>1.0</v>
      </c>
      <c r="BY83" s="167">
        <v>0.0</v>
      </c>
      <c r="BZ83" s="167">
        <v>1.0</v>
      </c>
      <c r="CA83" s="168">
        <v>0.0</v>
      </c>
      <c r="CB83" s="167">
        <v>0.0</v>
      </c>
      <c r="CC83" s="167">
        <v>1.0</v>
      </c>
      <c r="CD83" s="168">
        <v>0.0</v>
      </c>
      <c r="CE83" s="168">
        <v>0.0</v>
      </c>
      <c r="CF83" s="167">
        <v>1.0</v>
      </c>
      <c r="CG83" s="170">
        <v>1.0</v>
      </c>
      <c r="CH83" s="169">
        <v>0.0</v>
      </c>
      <c r="CI83" s="169">
        <v>0.0</v>
      </c>
      <c r="CJ83" s="170">
        <v>1.0</v>
      </c>
      <c r="CK83" s="169">
        <v>0.0</v>
      </c>
      <c r="CL83" s="170">
        <v>1.0</v>
      </c>
      <c r="CM83" s="170">
        <v>1.0</v>
      </c>
      <c r="CN83" s="170">
        <v>1.0</v>
      </c>
      <c r="CO83" s="168">
        <v>0.0</v>
      </c>
      <c r="CP83" s="167">
        <v>1.0</v>
      </c>
      <c r="CQ83" s="168">
        <v>0.0</v>
      </c>
      <c r="CR83" s="168">
        <v>0.0</v>
      </c>
      <c r="CS83" s="168">
        <v>0.0</v>
      </c>
      <c r="CT83" s="168">
        <v>0.0</v>
      </c>
      <c r="CU83" s="168">
        <v>0.0</v>
      </c>
      <c r="CV83" s="167">
        <v>1.0</v>
      </c>
      <c r="CW83" s="169">
        <v>0.0</v>
      </c>
      <c r="CX83" s="169">
        <v>0.0</v>
      </c>
      <c r="CY83" s="170">
        <v>1.0</v>
      </c>
      <c r="CZ83" s="170">
        <v>1.0</v>
      </c>
      <c r="DA83" s="170">
        <v>1.0</v>
      </c>
      <c r="DB83" s="169">
        <v>0.0</v>
      </c>
      <c r="DC83" s="169">
        <v>0.0</v>
      </c>
      <c r="DD83" s="169">
        <v>0.0</v>
      </c>
      <c r="DE83" s="171"/>
      <c r="DF83" s="171"/>
      <c r="DG83" s="171"/>
      <c r="DH83" s="171"/>
      <c r="DI83" s="171"/>
      <c r="DJ83" s="171"/>
      <c r="DK83" s="171"/>
      <c r="DL83" s="171"/>
      <c r="DM83" s="171"/>
      <c r="DN83" s="171"/>
      <c r="DO83" s="171"/>
      <c r="DP83" s="171"/>
      <c r="DQ83" s="171"/>
      <c r="DR83" s="171"/>
      <c r="DS83" s="171"/>
      <c r="DT83" s="171"/>
      <c r="DU83" s="171"/>
      <c r="DV83" s="171"/>
      <c r="DW83" s="171"/>
      <c r="DX83" s="171"/>
      <c r="DY83" s="171"/>
      <c r="DZ83" s="171"/>
      <c r="EA83" s="171"/>
      <c r="EB83" s="171"/>
      <c r="EC83" s="171"/>
      <c r="ED83" s="171"/>
      <c r="EE83" s="171"/>
      <c r="EF83" s="171"/>
      <c r="EG83" s="171"/>
      <c r="EH83" s="171"/>
      <c r="EI83" s="171"/>
      <c r="EJ83" s="171"/>
      <c r="EK83" s="171"/>
      <c r="EL83" s="171"/>
      <c r="EM83" s="171"/>
      <c r="EN83" s="171"/>
      <c r="EO83" s="171"/>
      <c r="EP83" s="171"/>
      <c r="EQ83" s="171"/>
      <c r="ER83" s="171"/>
      <c r="ES83" s="171"/>
      <c r="ET83" s="171"/>
      <c r="EU83" s="171"/>
      <c r="EV83" s="171"/>
      <c r="EW83" s="171"/>
      <c r="EX83" s="171"/>
      <c r="EY83" s="171"/>
      <c r="EZ83" s="171"/>
      <c r="FA83" s="171"/>
      <c r="FB83" s="171"/>
      <c r="FC83" s="171"/>
      <c r="FD83" s="171"/>
      <c r="FE83" s="171"/>
      <c r="FF83" s="171"/>
      <c r="FG83" s="171"/>
    </row>
    <row r="84">
      <c r="A84" s="155" t="s">
        <v>134</v>
      </c>
      <c r="B84" s="155" t="s">
        <v>204</v>
      </c>
      <c r="C84" s="156" t="s">
        <v>205</v>
      </c>
      <c r="D84" s="155" t="s">
        <v>206</v>
      </c>
      <c r="E84" s="155" t="s">
        <v>132</v>
      </c>
      <c r="F84" s="157"/>
      <c r="G84" s="174"/>
      <c r="H84" s="161">
        <f t="shared" si="2"/>
        <v>6</v>
      </c>
      <c r="I84" s="162">
        <v>20.0</v>
      </c>
      <c r="J84" s="161"/>
      <c r="K84" s="163"/>
      <c r="L84" s="164"/>
      <c r="M84" s="164"/>
      <c r="N84" s="175"/>
      <c r="O84" s="151"/>
      <c r="P84" s="165" t="b">
        <v>0</v>
      </c>
      <c r="Q84" s="165" t="b">
        <v>0</v>
      </c>
      <c r="R84" s="165" t="b">
        <v>0</v>
      </c>
      <c r="S84" s="165" t="b">
        <v>0</v>
      </c>
      <c r="T84" s="165" t="b">
        <v>0</v>
      </c>
      <c r="U84" s="165" t="b">
        <v>0</v>
      </c>
      <c r="V84" s="165" t="b">
        <v>0</v>
      </c>
      <c r="W84" s="165" t="b">
        <v>0</v>
      </c>
      <c r="X84" s="165" t="b">
        <v>0</v>
      </c>
      <c r="Y84" s="165" t="b">
        <v>0</v>
      </c>
      <c r="Z84" s="165" t="b">
        <v>0</v>
      </c>
      <c r="AA84" s="165" t="b">
        <v>0</v>
      </c>
      <c r="AB84" s="165" t="b">
        <v>0</v>
      </c>
      <c r="AC84" s="165" t="b">
        <v>0</v>
      </c>
      <c r="AD84" s="165" t="b">
        <v>0</v>
      </c>
      <c r="AE84" s="165" t="b">
        <v>0</v>
      </c>
      <c r="AF84" s="165" t="b">
        <v>0</v>
      </c>
      <c r="AG84" s="165" t="b">
        <v>0</v>
      </c>
      <c r="AH84" s="165" t="b">
        <v>0</v>
      </c>
      <c r="AI84" s="163"/>
      <c r="AJ84" s="168">
        <v>0.0</v>
      </c>
      <c r="AK84" s="168">
        <v>0.0</v>
      </c>
      <c r="AL84" s="168">
        <v>0.0</v>
      </c>
      <c r="AM84" s="168">
        <v>0.0</v>
      </c>
      <c r="AN84" s="168">
        <v>0.0</v>
      </c>
      <c r="AO84" s="168">
        <v>0.0</v>
      </c>
      <c r="AP84" s="168">
        <v>0.0</v>
      </c>
      <c r="AQ84" s="168">
        <v>0.0</v>
      </c>
      <c r="AR84" s="169">
        <v>0.0</v>
      </c>
      <c r="AS84" s="169">
        <v>0.0</v>
      </c>
      <c r="AT84" s="169">
        <v>0.0</v>
      </c>
      <c r="AU84" s="169">
        <v>0.0</v>
      </c>
      <c r="AV84" s="169">
        <v>0.0</v>
      </c>
      <c r="AW84" s="169">
        <v>0.0</v>
      </c>
      <c r="AX84" s="169">
        <v>0.0</v>
      </c>
      <c r="AY84" s="169">
        <v>0.0</v>
      </c>
      <c r="AZ84" s="168">
        <v>0.0</v>
      </c>
      <c r="BA84" s="168">
        <v>0.0</v>
      </c>
      <c r="BB84" s="168">
        <v>0.0</v>
      </c>
      <c r="BC84" s="168">
        <v>0.0</v>
      </c>
      <c r="BD84" s="168">
        <v>0.0</v>
      </c>
      <c r="BE84" s="168">
        <v>0.0</v>
      </c>
      <c r="BF84" s="168">
        <v>0.0</v>
      </c>
      <c r="BG84" s="168">
        <v>0.0</v>
      </c>
      <c r="BH84" s="169">
        <v>0.0</v>
      </c>
      <c r="BI84" s="170">
        <v>1.0</v>
      </c>
      <c r="BJ84" s="170">
        <v>1.0</v>
      </c>
      <c r="BK84" s="169">
        <v>0.0</v>
      </c>
      <c r="BL84" s="169">
        <v>0.0</v>
      </c>
      <c r="BM84" s="169">
        <v>0.0</v>
      </c>
      <c r="BN84" s="169">
        <v>0.0</v>
      </c>
      <c r="BO84" s="170">
        <v>0.0</v>
      </c>
      <c r="BP84" s="171"/>
      <c r="BQ84" s="169">
        <v>0.0</v>
      </c>
      <c r="BR84" s="169">
        <v>0.0</v>
      </c>
      <c r="BS84" s="170">
        <v>1.0</v>
      </c>
      <c r="BT84" s="170">
        <v>1.0</v>
      </c>
      <c r="BU84" s="169">
        <v>0.0</v>
      </c>
      <c r="BV84" s="169">
        <v>0.0</v>
      </c>
      <c r="BW84" s="169">
        <v>0.0</v>
      </c>
      <c r="BX84" s="169">
        <v>0.0</v>
      </c>
      <c r="BY84" s="168">
        <v>0.0</v>
      </c>
      <c r="BZ84" s="168">
        <v>0.0</v>
      </c>
      <c r="CA84" s="167">
        <v>0.0</v>
      </c>
      <c r="CB84" s="167">
        <v>0.0</v>
      </c>
      <c r="CC84" s="168">
        <v>0.0</v>
      </c>
      <c r="CD84" s="167">
        <v>1.0</v>
      </c>
      <c r="CE84" s="167">
        <v>1.0</v>
      </c>
      <c r="CF84" s="168">
        <v>0.0</v>
      </c>
      <c r="CG84" s="169">
        <v>0.0</v>
      </c>
      <c r="CH84" s="169">
        <v>0.0</v>
      </c>
      <c r="CI84" s="169">
        <v>0.0</v>
      </c>
      <c r="CJ84" s="169">
        <v>0.0</v>
      </c>
      <c r="CK84" s="170">
        <v>0.0</v>
      </c>
      <c r="CL84" s="169">
        <v>0.0</v>
      </c>
      <c r="CM84" s="169">
        <v>0.0</v>
      </c>
      <c r="CN84" s="169">
        <v>0.0</v>
      </c>
      <c r="CO84" s="168">
        <v>0.0</v>
      </c>
      <c r="CP84" s="168">
        <v>0.0</v>
      </c>
      <c r="CQ84" s="168">
        <v>0.0</v>
      </c>
      <c r="CR84" s="168">
        <v>0.0</v>
      </c>
      <c r="CS84" s="168">
        <v>0.0</v>
      </c>
      <c r="CT84" s="168">
        <v>0.0</v>
      </c>
      <c r="CU84" s="168">
        <v>0.0</v>
      </c>
      <c r="CV84" s="168">
        <v>0.0</v>
      </c>
      <c r="CW84" s="170">
        <v>0.0</v>
      </c>
      <c r="CX84" s="169">
        <v>0.0</v>
      </c>
      <c r="CY84" s="169">
        <v>0.0</v>
      </c>
      <c r="CZ84" s="169">
        <v>0.0</v>
      </c>
      <c r="DA84" s="169">
        <v>0.0</v>
      </c>
      <c r="DB84" s="169">
        <v>0.0</v>
      </c>
      <c r="DC84" s="169">
        <v>0.0</v>
      </c>
      <c r="DD84" s="169">
        <v>0.0</v>
      </c>
      <c r="DE84" s="171"/>
      <c r="DF84" s="171"/>
      <c r="DG84" s="171"/>
      <c r="DH84" s="171"/>
      <c r="DI84" s="171"/>
      <c r="DJ84" s="171"/>
      <c r="DK84" s="171"/>
      <c r="DL84" s="171"/>
      <c r="DM84" s="171"/>
      <c r="DN84" s="171"/>
      <c r="DO84" s="171"/>
      <c r="DP84" s="171"/>
      <c r="DQ84" s="171"/>
      <c r="DR84" s="171"/>
      <c r="DS84" s="171"/>
      <c r="DT84" s="171"/>
      <c r="DU84" s="171"/>
      <c r="DV84" s="171"/>
      <c r="DW84" s="171"/>
      <c r="DX84" s="171"/>
      <c r="DY84" s="171"/>
      <c r="DZ84" s="171"/>
      <c r="EA84" s="171"/>
      <c r="EB84" s="171"/>
      <c r="EC84" s="171"/>
      <c r="ED84" s="171"/>
      <c r="EE84" s="171"/>
      <c r="EF84" s="171"/>
      <c r="EG84" s="171"/>
      <c r="EH84" s="171"/>
      <c r="EI84" s="171"/>
      <c r="EJ84" s="171"/>
      <c r="EK84" s="171"/>
      <c r="EL84" s="171"/>
      <c r="EM84" s="171"/>
      <c r="EN84" s="171"/>
      <c r="EO84" s="171"/>
      <c r="EP84" s="171"/>
      <c r="EQ84" s="171"/>
      <c r="ER84" s="171"/>
      <c r="ES84" s="171"/>
      <c r="ET84" s="171"/>
      <c r="EU84" s="171"/>
      <c r="EV84" s="171"/>
      <c r="EW84" s="171"/>
      <c r="EX84" s="171"/>
      <c r="EY84" s="171"/>
      <c r="EZ84" s="171"/>
      <c r="FA84" s="171"/>
      <c r="FB84" s="171"/>
      <c r="FC84" s="171"/>
      <c r="FD84" s="171"/>
      <c r="FE84" s="171"/>
      <c r="FF84" s="171"/>
      <c r="FG84" s="171"/>
    </row>
    <row r="85">
      <c r="A85" s="155" t="s">
        <v>207</v>
      </c>
      <c r="B85" s="155" t="s">
        <v>208</v>
      </c>
      <c r="C85" s="156" t="s">
        <v>209</v>
      </c>
      <c r="D85" s="155"/>
      <c r="E85" s="155"/>
      <c r="F85" s="157"/>
      <c r="G85" s="174"/>
      <c r="H85" s="161">
        <f t="shared" si="2"/>
        <v>16</v>
      </c>
      <c r="I85" s="162">
        <v>20.0</v>
      </c>
      <c r="J85" s="161"/>
      <c r="K85" s="163"/>
      <c r="L85" s="164"/>
      <c r="M85" s="164"/>
      <c r="N85" s="175"/>
      <c r="O85" s="151"/>
      <c r="P85" s="165" t="b">
        <v>0</v>
      </c>
      <c r="Q85" s="165" t="b">
        <v>0</v>
      </c>
      <c r="R85" s="165" t="b">
        <v>0</v>
      </c>
      <c r="S85" s="165" t="b">
        <v>0</v>
      </c>
      <c r="T85" s="165" t="b">
        <v>0</v>
      </c>
      <c r="U85" s="165" t="b">
        <v>0</v>
      </c>
      <c r="V85" s="165" t="b">
        <v>0</v>
      </c>
      <c r="W85" s="165" t="b">
        <v>0</v>
      </c>
      <c r="X85" s="165" t="b">
        <v>0</v>
      </c>
      <c r="Y85" s="165" t="b">
        <v>0</v>
      </c>
      <c r="Z85" s="165" t="b">
        <v>0</v>
      </c>
      <c r="AA85" s="165" t="b">
        <v>0</v>
      </c>
      <c r="AB85" s="165" t="b">
        <v>0</v>
      </c>
      <c r="AC85" s="165" t="b">
        <v>0</v>
      </c>
      <c r="AD85" s="165" t="b">
        <v>0</v>
      </c>
      <c r="AE85" s="165" t="b">
        <v>0</v>
      </c>
      <c r="AF85" s="165" t="b">
        <v>0</v>
      </c>
      <c r="AG85" s="165" t="b">
        <v>0</v>
      </c>
      <c r="AH85" s="165" t="b">
        <v>0</v>
      </c>
      <c r="AI85" s="163"/>
      <c r="AJ85" s="168">
        <v>0.0</v>
      </c>
      <c r="AK85" s="168">
        <v>0.0</v>
      </c>
      <c r="AL85" s="168">
        <v>0.0</v>
      </c>
      <c r="AM85" s="168">
        <v>0.0</v>
      </c>
      <c r="AN85" s="168">
        <v>0.0</v>
      </c>
      <c r="AO85" s="168">
        <v>0.0</v>
      </c>
      <c r="AP85" s="168">
        <v>0.0</v>
      </c>
      <c r="AQ85" s="167">
        <v>1.0</v>
      </c>
      <c r="AR85" s="169">
        <v>0.0</v>
      </c>
      <c r="AS85" s="169">
        <v>0.0</v>
      </c>
      <c r="AT85" s="169">
        <v>0.0</v>
      </c>
      <c r="AU85" s="169">
        <v>0.0</v>
      </c>
      <c r="AV85" s="169">
        <v>0.0</v>
      </c>
      <c r="AW85" s="169">
        <v>0.0</v>
      </c>
      <c r="AX85" s="169">
        <v>0.0</v>
      </c>
      <c r="AY85" s="169">
        <v>0.0</v>
      </c>
      <c r="AZ85" s="168">
        <v>0.0</v>
      </c>
      <c r="BA85" s="168">
        <v>0.0</v>
      </c>
      <c r="BB85" s="168">
        <v>0.0</v>
      </c>
      <c r="BC85" s="168">
        <v>0.0</v>
      </c>
      <c r="BD85" s="167">
        <v>1.0</v>
      </c>
      <c r="BE85" s="167">
        <v>1.0</v>
      </c>
      <c r="BF85" s="167">
        <v>1.0</v>
      </c>
      <c r="BG85" s="168">
        <v>0.0</v>
      </c>
      <c r="BH85" s="169">
        <v>0.0</v>
      </c>
      <c r="BI85" s="169">
        <v>0.0</v>
      </c>
      <c r="BJ85" s="169">
        <v>0.0</v>
      </c>
      <c r="BK85" s="170">
        <v>1.0</v>
      </c>
      <c r="BL85" s="170">
        <v>1.0</v>
      </c>
      <c r="BM85" s="170">
        <v>1.0</v>
      </c>
      <c r="BN85" s="169">
        <v>0.0</v>
      </c>
      <c r="BO85" s="169">
        <v>0.0</v>
      </c>
      <c r="BP85" s="171"/>
      <c r="BQ85" s="169">
        <v>0.0</v>
      </c>
      <c r="BR85" s="169">
        <v>0.0</v>
      </c>
      <c r="BS85" s="169">
        <v>0.0</v>
      </c>
      <c r="BT85" s="170">
        <v>0.0</v>
      </c>
      <c r="BU85" s="170">
        <v>1.0</v>
      </c>
      <c r="BV85" s="170">
        <v>1.0</v>
      </c>
      <c r="BW85" s="169">
        <v>0.0</v>
      </c>
      <c r="BX85" s="169">
        <v>0.0</v>
      </c>
      <c r="BY85" s="168">
        <v>0.0</v>
      </c>
      <c r="BZ85" s="168">
        <v>0.0</v>
      </c>
      <c r="CA85" s="168">
        <v>0.0</v>
      </c>
      <c r="CB85" s="168">
        <v>0.0</v>
      </c>
      <c r="CC85" s="168">
        <v>0.0</v>
      </c>
      <c r="CD85" s="168">
        <v>0.0</v>
      </c>
      <c r="CE85" s="168">
        <v>0.0</v>
      </c>
      <c r="CF85" s="167">
        <v>1.0</v>
      </c>
      <c r="CG85" s="169">
        <v>0.0</v>
      </c>
      <c r="CH85" s="169">
        <v>0.0</v>
      </c>
      <c r="CI85" s="169">
        <v>0.0</v>
      </c>
      <c r="CJ85" s="169">
        <v>0.0</v>
      </c>
      <c r="CK85" s="169">
        <v>0.0</v>
      </c>
      <c r="CL85" s="169">
        <v>0.0</v>
      </c>
      <c r="CM85" s="169">
        <v>0.0</v>
      </c>
      <c r="CN85" s="169">
        <v>0.0</v>
      </c>
      <c r="CO85" s="168">
        <v>0.0</v>
      </c>
      <c r="CP85" s="168">
        <v>0.0</v>
      </c>
      <c r="CQ85" s="168">
        <v>0.0</v>
      </c>
      <c r="CR85" s="168">
        <v>0.0</v>
      </c>
      <c r="CS85" s="167">
        <v>1.0</v>
      </c>
      <c r="CT85" s="167">
        <v>1.0</v>
      </c>
      <c r="CU85" s="167">
        <v>1.0</v>
      </c>
      <c r="CV85" s="168">
        <v>0.0</v>
      </c>
      <c r="CW85" s="169">
        <v>0.0</v>
      </c>
      <c r="CX85" s="169">
        <v>0.0</v>
      </c>
      <c r="CY85" s="169">
        <v>0.0</v>
      </c>
      <c r="CZ85" s="170">
        <v>1.0</v>
      </c>
      <c r="DA85" s="170">
        <v>1.0</v>
      </c>
      <c r="DB85" s="170">
        <v>1.0</v>
      </c>
      <c r="DC85" s="169">
        <v>0.0</v>
      </c>
      <c r="DD85" s="169">
        <v>0.0</v>
      </c>
      <c r="DE85" s="171"/>
      <c r="DF85" s="171"/>
      <c r="DG85" s="171"/>
      <c r="DH85" s="171"/>
      <c r="DI85" s="171"/>
      <c r="DJ85" s="171"/>
      <c r="DK85" s="171"/>
      <c r="DL85" s="171"/>
      <c r="DM85" s="171"/>
      <c r="DN85" s="171"/>
      <c r="DO85" s="171"/>
      <c r="DP85" s="171"/>
      <c r="DQ85" s="171"/>
      <c r="DR85" s="171"/>
      <c r="DS85" s="171"/>
      <c r="DT85" s="171"/>
      <c r="DU85" s="171"/>
      <c r="DV85" s="171"/>
      <c r="DW85" s="171"/>
      <c r="DX85" s="171"/>
      <c r="DY85" s="171"/>
      <c r="DZ85" s="171"/>
      <c r="EA85" s="171"/>
      <c r="EB85" s="171"/>
      <c r="EC85" s="171"/>
      <c r="ED85" s="171"/>
      <c r="EE85" s="171"/>
      <c r="EF85" s="171"/>
      <c r="EG85" s="171"/>
      <c r="EH85" s="171"/>
      <c r="EI85" s="171"/>
      <c r="EJ85" s="171"/>
      <c r="EK85" s="171"/>
      <c r="EL85" s="171"/>
      <c r="EM85" s="171"/>
      <c r="EN85" s="171"/>
      <c r="EO85" s="171"/>
      <c r="EP85" s="171"/>
      <c r="EQ85" s="171"/>
      <c r="ER85" s="171"/>
      <c r="ES85" s="171"/>
      <c r="ET85" s="171"/>
      <c r="EU85" s="171"/>
      <c r="EV85" s="171"/>
      <c r="EW85" s="171"/>
      <c r="EX85" s="171"/>
      <c r="EY85" s="171"/>
      <c r="EZ85" s="171"/>
      <c r="FA85" s="171"/>
      <c r="FB85" s="171"/>
      <c r="FC85" s="171"/>
      <c r="FD85" s="171"/>
      <c r="FE85" s="171"/>
      <c r="FF85" s="171"/>
      <c r="FG85" s="171"/>
    </row>
    <row r="86">
      <c r="A86" s="155" t="s">
        <v>286</v>
      </c>
      <c r="B86" s="155" t="s">
        <v>706</v>
      </c>
      <c r="C86" s="156" t="s">
        <v>707</v>
      </c>
      <c r="D86" s="155" t="s">
        <v>708</v>
      </c>
      <c r="E86" s="155"/>
      <c r="F86" s="155" t="s">
        <v>642</v>
      </c>
      <c r="G86" s="174"/>
      <c r="H86" s="161">
        <f t="shared" si="2"/>
        <v>2</v>
      </c>
      <c r="I86" s="162">
        <v>20.0</v>
      </c>
      <c r="J86" s="161"/>
      <c r="K86" s="163"/>
      <c r="L86" s="164"/>
      <c r="M86" s="164"/>
      <c r="N86" s="175"/>
      <c r="O86" s="151"/>
      <c r="P86" s="165" t="b">
        <v>0</v>
      </c>
      <c r="Q86" s="165" t="b">
        <v>0</v>
      </c>
      <c r="R86" s="165" t="b">
        <v>0</v>
      </c>
      <c r="S86" s="165" t="b">
        <v>0</v>
      </c>
      <c r="T86" s="165" t="b">
        <v>0</v>
      </c>
      <c r="U86" s="165" t="b">
        <v>0</v>
      </c>
      <c r="V86" s="165" t="b">
        <v>0</v>
      </c>
      <c r="W86" s="165" t="b">
        <v>0</v>
      </c>
      <c r="X86" s="165" t="b">
        <v>0</v>
      </c>
      <c r="Y86" s="165" t="b">
        <v>0</v>
      </c>
      <c r="Z86" s="165" t="b">
        <v>0</v>
      </c>
      <c r="AA86" s="165" t="b">
        <v>0</v>
      </c>
      <c r="AB86" s="165" t="b">
        <v>0</v>
      </c>
      <c r="AC86" s="165" t="b">
        <v>0</v>
      </c>
      <c r="AD86" s="165" t="b">
        <v>0</v>
      </c>
      <c r="AE86" s="165" t="b">
        <v>0</v>
      </c>
      <c r="AF86" s="165" t="b">
        <v>0</v>
      </c>
      <c r="AG86" s="165" t="b">
        <v>0</v>
      </c>
      <c r="AH86" s="165" t="b">
        <v>0</v>
      </c>
      <c r="AI86" s="163"/>
      <c r="AJ86" s="168">
        <v>0.0</v>
      </c>
      <c r="AK86" s="168">
        <v>0.0</v>
      </c>
      <c r="AL86" s="167">
        <v>1.0</v>
      </c>
      <c r="AM86" s="168">
        <v>0.0</v>
      </c>
      <c r="AN86" s="168">
        <v>0.0</v>
      </c>
      <c r="AO86" s="168">
        <v>0.0</v>
      </c>
      <c r="AP86" s="168">
        <v>0.0</v>
      </c>
      <c r="AQ86" s="168">
        <v>0.0</v>
      </c>
      <c r="AR86" s="170">
        <v>1.0</v>
      </c>
      <c r="AS86" s="169">
        <v>0.0</v>
      </c>
      <c r="AT86" s="169">
        <v>0.0</v>
      </c>
      <c r="AU86" s="169">
        <v>0.0</v>
      </c>
      <c r="AV86" s="169">
        <v>0.0</v>
      </c>
      <c r="AW86" s="169">
        <v>0.0</v>
      </c>
      <c r="AX86" s="169">
        <v>0.0</v>
      </c>
      <c r="AY86" s="169">
        <v>0.0</v>
      </c>
      <c r="AZ86" s="168">
        <v>0.0</v>
      </c>
      <c r="BA86" s="168">
        <v>0.0</v>
      </c>
      <c r="BB86" s="168">
        <v>0.0</v>
      </c>
      <c r="BC86" s="168">
        <v>0.0</v>
      </c>
      <c r="BD86" s="168">
        <v>0.0</v>
      </c>
      <c r="BE86" s="168">
        <v>0.0</v>
      </c>
      <c r="BF86" s="168">
        <v>0.0</v>
      </c>
      <c r="BG86" s="168">
        <v>0.0</v>
      </c>
      <c r="BH86" s="169">
        <v>0.0</v>
      </c>
      <c r="BI86" s="169">
        <v>0.0</v>
      </c>
      <c r="BJ86" s="169">
        <v>0.0</v>
      </c>
      <c r="BK86" s="169">
        <v>0.0</v>
      </c>
      <c r="BL86" s="169">
        <v>0.0</v>
      </c>
      <c r="BM86" s="169">
        <v>0.0</v>
      </c>
      <c r="BN86" s="169">
        <v>0.0</v>
      </c>
      <c r="BO86" s="169">
        <v>0.0</v>
      </c>
      <c r="BP86" s="171"/>
      <c r="BQ86" s="169">
        <v>0.0</v>
      </c>
      <c r="BR86" s="169">
        <v>0.0</v>
      </c>
      <c r="BS86" s="169">
        <v>0.0</v>
      </c>
      <c r="BT86" s="169">
        <v>0.0</v>
      </c>
      <c r="BU86" s="169">
        <v>0.0</v>
      </c>
      <c r="BV86" s="169">
        <v>0.0</v>
      </c>
      <c r="BW86" s="169">
        <v>0.0</v>
      </c>
      <c r="BX86" s="169">
        <v>0.0</v>
      </c>
      <c r="BY86" s="168">
        <v>0.0</v>
      </c>
      <c r="BZ86" s="168">
        <v>0.0</v>
      </c>
      <c r="CA86" s="168">
        <v>0.0</v>
      </c>
      <c r="CB86" s="168">
        <v>0.0</v>
      </c>
      <c r="CC86" s="168">
        <v>0.0</v>
      </c>
      <c r="CD86" s="168">
        <v>0.0</v>
      </c>
      <c r="CE86" s="168">
        <v>0.0</v>
      </c>
      <c r="CF86" s="168">
        <v>0.0</v>
      </c>
      <c r="CG86" s="169">
        <v>0.0</v>
      </c>
      <c r="CH86" s="169">
        <v>0.0</v>
      </c>
      <c r="CI86" s="169">
        <v>0.0</v>
      </c>
      <c r="CJ86" s="169">
        <v>0.0</v>
      </c>
      <c r="CK86" s="169">
        <v>0.0</v>
      </c>
      <c r="CL86" s="169">
        <v>0.0</v>
      </c>
      <c r="CM86" s="169">
        <v>0.0</v>
      </c>
      <c r="CN86" s="169">
        <v>0.0</v>
      </c>
      <c r="CO86" s="168">
        <v>0.0</v>
      </c>
      <c r="CP86" s="168">
        <v>0.0</v>
      </c>
      <c r="CQ86" s="168">
        <v>0.0</v>
      </c>
      <c r="CR86" s="168">
        <v>0.0</v>
      </c>
      <c r="CS86" s="168">
        <v>0.0</v>
      </c>
      <c r="CT86" s="168">
        <v>0.0</v>
      </c>
      <c r="CU86" s="168">
        <v>0.0</v>
      </c>
      <c r="CV86" s="168">
        <v>0.0</v>
      </c>
      <c r="CW86" s="169">
        <v>0.0</v>
      </c>
      <c r="CX86" s="169">
        <v>0.0</v>
      </c>
      <c r="CY86" s="169">
        <v>0.0</v>
      </c>
      <c r="CZ86" s="169">
        <v>0.0</v>
      </c>
      <c r="DA86" s="169">
        <v>0.0</v>
      </c>
      <c r="DB86" s="169">
        <v>0.0</v>
      </c>
      <c r="DC86" s="169">
        <v>0.0</v>
      </c>
      <c r="DD86" s="169">
        <v>0.0</v>
      </c>
      <c r="DE86" s="171"/>
      <c r="DF86" s="171"/>
      <c r="DG86" s="171"/>
      <c r="DH86" s="171"/>
      <c r="DI86" s="171"/>
      <c r="DJ86" s="171"/>
      <c r="DK86" s="171"/>
      <c r="DL86" s="171"/>
      <c r="DM86" s="171"/>
      <c r="DN86" s="171"/>
      <c r="DO86" s="171"/>
      <c r="DP86" s="171"/>
      <c r="DQ86" s="171"/>
      <c r="DR86" s="171"/>
      <c r="DS86" s="171"/>
      <c r="DT86" s="171"/>
      <c r="DU86" s="171"/>
      <c r="DV86" s="171"/>
      <c r="DW86" s="171"/>
      <c r="DX86" s="171"/>
      <c r="DY86" s="171"/>
      <c r="DZ86" s="171"/>
      <c r="EA86" s="171"/>
      <c r="EB86" s="171"/>
      <c r="EC86" s="171"/>
      <c r="ED86" s="171"/>
      <c r="EE86" s="171"/>
      <c r="EF86" s="171"/>
      <c r="EG86" s="171"/>
      <c r="EH86" s="171"/>
      <c r="EI86" s="171"/>
      <c r="EJ86" s="171"/>
      <c r="EK86" s="171"/>
      <c r="EL86" s="171"/>
      <c r="EM86" s="171"/>
      <c r="EN86" s="171"/>
      <c r="EO86" s="171"/>
      <c r="EP86" s="171"/>
      <c r="EQ86" s="171"/>
      <c r="ER86" s="171"/>
      <c r="ES86" s="171"/>
      <c r="ET86" s="171"/>
      <c r="EU86" s="171"/>
      <c r="EV86" s="171"/>
      <c r="EW86" s="171"/>
      <c r="EX86" s="171"/>
      <c r="EY86" s="171"/>
      <c r="EZ86" s="171"/>
      <c r="FA86" s="171"/>
      <c r="FB86" s="171"/>
      <c r="FC86" s="171"/>
      <c r="FD86" s="171"/>
      <c r="FE86" s="171"/>
      <c r="FF86" s="171"/>
      <c r="FG86" s="171"/>
    </row>
    <row r="87">
      <c r="A87" s="155"/>
      <c r="B87" s="155"/>
      <c r="C87" s="156"/>
      <c r="D87" s="155"/>
      <c r="E87" s="155"/>
      <c r="F87" s="157"/>
      <c r="G87" s="174"/>
      <c r="H87" s="161">
        <f t="shared" si="2"/>
        <v>0</v>
      </c>
      <c r="I87" s="162">
        <v>20.0</v>
      </c>
      <c r="J87" s="161"/>
      <c r="K87" s="163"/>
      <c r="L87" s="164"/>
      <c r="M87" s="164"/>
      <c r="N87" s="175"/>
      <c r="O87" s="151"/>
      <c r="P87" s="165" t="b">
        <v>0</v>
      </c>
      <c r="Q87" s="165" t="b">
        <v>0</v>
      </c>
      <c r="R87" s="165" t="b">
        <v>0</v>
      </c>
      <c r="S87" s="165" t="b">
        <v>0</v>
      </c>
      <c r="T87" s="165" t="b">
        <v>0</v>
      </c>
      <c r="U87" s="165" t="b">
        <v>0</v>
      </c>
      <c r="V87" s="165" t="b">
        <v>0</v>
      </c>
      <c r="W87" s="165" t="b">
        <v>0</v>
      </c>
      <c r="X87" s="165" t="b">
        <v>0</v>
      </c>
      <c r="Y87" s="165" t="b">
        <v>0</v>
      </c>
      <c r="Z87" s="165" t="b">
        <v>0</v>
      </c>
      <c r="AA87" s="165" t="b">
        <v>0</v>
      </c>
      <c r="AB87" s="165" t="b">
        <v>0</v>
      </c>
      <c r="AC87" s="165" t="b">
        <v>0</v>
      </c>
      <c r="AD87" s="165" t="b">
        <v>0</v>
      </c>
      <c r="AE87" s="165" t="b">
        <v>0</v>
      </c>
      <c r="AF87" s="165" t="b">
        <v>0</v>
      </c>
      <c r="AG87" s="165" t="b">
        <v>0</v>
      </c>
      <c r="AH87" s="165" t="b">
        <v>0</v>
      </c>
      <c r="AI87" s="163"/>
      <c r="AJ87" s="168">
        <v>0.0</v>
      </c>
      <c r="AK87" s="168">
        <v>0.0</v>
      </c>
      <c r="AL87" s="168">
        <v>0.0</v>
      </c>
      <c r="AM87" s="168">
        <v>0.0</v>
      </c>
      <c r="AN87" s="168">
        <v>0.0</v>
      </c>
      <c r="AO87" s="168">
        <v>0.0</v>
      </c>
      <c r="AP87" s="168">
        <v>0.0</v>
      </c>
      <c r="AQ87" s="168">
        <v>0.0</v>
      </c>
      <c r="AR87" s="169">
        <v>0.0</v>
      </c>
      <c r="AS87" s="169">
        <v>0.0</v>
      </c>
      <c r="AT87" s="169">
        <v>0.0</v>
      </c>
      <c r="AU87" s="169">
        <v>0.0</v>
      </c>
      <c r="AV87" s="169">
        <v>0.0</v>
      </c>
      <c r="AW87" s="169">
        <v>0.0</v>
      </c>
      <c r="AX87" s="169">
        <v>0.0</v>
      </c>
      <c r="AY87" s="169">
        <v>0.0</v>
      </c>
      <c r="AZ87" s="168">
        <v>0.0</v>
      </c>
      <c r="BA87" s="168">
        <v>0.0</v>
      </c>
      <c r="BB87" s="168">
        <v>0.0</v>
      </c>
      <c r="BC87" s="168">
        <v>0.0</v>
      </c>
      <c r="BD87" s="168">
        <v>0.0</v>
      </c>
      <c r="BE87" s="168">
        <v>0.0</v>
      </c>
      <c r="BF87" s="168">
        <v>0.0</v>
      </c>
      <c r="BG87" s="168">
        <v>0.0</v>
      </c>
      <c r="BH87" s="169">
        <v>0.0</v>
      </c>
      <c r="BI87" s="169">
        <v>0.0</v>
      </c>
      <c r="BJ87" s="169">
        <v>0.0</v>
      </c>
      <c r="BK87" s="169">
        <v>0.0</v>
      </c>
      <c r="BL87" s="169">
        <v>0.0</v>
      </c>
      <c r="BM87" s="169">
        <v>0.0</v>
      </c>
      <c r="BN87" s="169">
        <v>0.0</v>
      </c>
      <c r="BO87" s="169">
        <v>0.0</v>
      </c>
      <c r="BP87" s="171"/>
      <c r="BQ87" s="169">
        <v>0.0</v>
      </c>
      <c r="BR87" s="169">
        <v>0.0</v>
      </c>
      <c r="BS87" s="169">
        <v>0.0</v>
      </c>
      <c r="BT87" s="169">
        <v>0.0</v>
      </c>
      <c r="BU87" s="169">
        <v>0.0</v>
      </c>
      <c r="BV87" s="169">
        <v>0.0</v>
      </c>
      <c r="BW87" s="169">
        <v>0.0</v>
      </c>
      <c r="BX87" s="169">
        <v>0.0</v>
      </c>
      <c r="BY87" s="168">
        <v>0.0</v>
      </c>
      <c r="BZ87" s="168">
        <v>0.0</v>
      </c>
      <c r="CA87" s="168">
        <v>0.0</v>
      </c>
      <c r="CB87" s="168">
        <v>0.0</v>
      </c>
      <c r="CC87" s="168">
        <v>0.0</v>
      </c>
      <c r="CD87" s="168">
        <v>0.0</v>
      </c>
      <c r="CE87" s="168">
        <v>0.0</v>
      </c>
      <c r="CF87" s="168">
        <v>0.0</v>
      </c>
      <c r="CG87" s="169">
        <v>0.0</v>
      </c>
      <c r="CH87" s="169">
        <v>0.0</v>
      </c>
      <c r="CI87" s="169">
        <v>0.0</v>
      </c>
      <c r="CJ87" s="169">
        <v>0.0</v>
      </c>
      <c r="CK87" s="169">
        <v>0.0</v>
      </c>
      <c r="CL87" s="169">
        <v>0.0</v>
      </c>
      <c r="CM87" s="169">
        <v>0.0</v>
      </c>
      <c r="CN87" s="169">
        <v>0.0</v>
      </c>
      <c r="CO87" s="168">
        <v>0.0</v>
      </c>
      <c r="CP87" s="168">
        <v>0.0</v>
      </c>
      <c r="CQ87" s="168">
        <v>0.0</v>
      </c>
      <c r="CR87" s="168">
        <v>0.0</v>
      </c>
      <c r="CS87" s="168">
        <v>0.0</v>
      </c>
      <c r="CT87" s="168">
        <v>0.0</v>
      </c>
      <c r="CU87" s="168">
        <v>0.0</v>
      </c>
      <c r="CV87" s="168">
        <v>0.0</v>
      </c>
      <c r="CW87" s="169">
        <v>0.0</v>
      </c>
      <c r="CX87" s="169">
        <v>0.0</v>
      </c>
      <c r="CY87" s="169">
        <v>0.0</v>
      </c>
      <c r="CZ87" s="169">
        <v>0.0</v>
      </c>
      <c r="DA87" s="169">
        <v>0.0</v>
      </c>
      <c r="DB87" s="169">
        <v>0.0</v>
      </c>
      <c r="DC87" s="169">
        <v>0.0</v>
      </c>
      <c r="DD87" s="169">
        <v>0.0</v>
      </c>
      <c r="DE87" s="171"/>
      <c r="DF87" s="171"/>
      <c r="DG87" s="171"/>
      <c r="DH87" s="171"/>
      <c r="DI87" s="171"/>
      <c r="DJ87" s="171"/>
      <c r="DK87" s="171"/>
      <c r="DL87" s="171"/>
      <c r="DM87" s="171"/>
      <c r="DN87" s="171"/>
      <c r="DO87" s="171"/>
      <c r="DP87" s="171"/>
      <c r="DQ87" s="171"/>
      <c r="DR87" s="171"/>
      <c r="DS87" s="171"/>
      <c r="DT87" s="171"/>
      <c r="DU87" s="171"/>
      <c r="DV87" s="171"/>
      <c r="DW87" s="171"/>
      <c r="DX87" s="171"/>
      <c r="DY87" s="171"/>
      <c r="DZ87" s="171"/>
      <c r="EA87" s="171"/>
      <c r="EB87" s="171"/>
      <c r="EC87" s="171"/>
      <c r="ED87" s="171"/>
      <c r="EE87" s="171"/>
      <c r="EF87" s="171"/>
      <c r="EG87" s="171"/>
      <c r="EH87" s="171"/>
      <c r="EI87" s="171"/>
      <c r="EJ87" s="171"/>
      <c r="EK87" s="171"/>
      <c r="EL87" s="171"/>
      <c r="EM87" s="171"/>
      <c r="EN87" s="171"/>
      <c r="EO87" s="171"/>
      <c r="EP87" s="171"/>
      <c r="EQ87" s="171"/>
      <c r="ER87" s="171"/>
      <c r="ES87" s="171"/>
      <c r="ET87" s="171"/>
      <c r="EU87" s="171"/>
      <c r="EV87" s="171"/>
      <c r="EW87" s="171"/>
      <c r="EX87" s="171"/>
      <c r="EY87" s="171"/>
      <c r="EZ87" s="171"/>
      <c r="FA87" s="171"/>
      <c r="FB87" s="171"/>
      <c r="FC87" s="171"/>
      <c r="FD87" s="171"/>
      <c r="FE87" s="171"/>
      <c r="FF87" s="171"/>
      <c r="FG87" s="171"/>
    </row>
    <row r="88">
      <c r="A88" s="155"/>
      <c r="B88" s="155"/>
      <c r="C88" s="156"/>
      <c r="D88" s="155"/>
      <c r="E88" s="155"/>
      <c r="F88" s="157"/>
      <c r="G88" s="174"/>
      <c r="H88" s="161">
        <f t="shared" si="2"/>
        <v>0</v>
      </c>
      <c r="I88" s="162">
        <v>20.0</v>
      </c>
      <c r="J88" s="161"/>
      <c r="K88" s="163"/>
      <c r="L88" s="164"/>
      <c r="M88" s="164"/>
      <c r="N88" s="175"/>
      <c r="O88" s="151"/>
      <c r="P88" s="165" t="b">
        <v>0</v>
      </c>
      <c r="Q88" s="165" t="b">
        <v>0</v>
      </c>
      <c r="R88" s="165" t="b">
        <v>0</v>
      </c>
      <c r="S88" s="165" t="b">
        <v>0</v>
      </c>
      <c r="T88" s="165" t="b">
        <v>0</v>
      </c>
      <c r="U88" s="165" t="b">
        <v>0</v>
      </c>
      <c r="V88" s="165" t="b">
        <v>0</v>
      </c>
      <c r="W88" s="165" t="b">
        <v>0</v>
      </c>
      <c r="X88" s="165" t="b">
        <v>0</v>
      </c>
      <c r="Y88" s="165" t="b">
        <v>0</v>
      </c>
      <c r="Z88" s="165" t="b">
        <v>0</v>
      </c>
      <c r="AA88" s="165" t="b">
        <v>0</v>
      </c>
      <c r="AB88" s="165" t="b">
        <v>0</v>
      </c>
      <c r="AC88" s="165" t="b">
        <v>0</v>
      </c>
      <c r="AD88" s="165" t="b">
        <v>0</v>
      </c>
      <c r="AE88" s="165" t="b">
        <v>0</v>
      </c>
      <c r="AF88" s="165" t="b">
        <v>0</v>
      </c>
      <c r="AG88" s="165" t="b">
        <v>0</v>
      </c>
      <c r="AH88" s="165" t="b">
        <v>0</v>
      </c>
      <c r="AI88" s="163"/>
      <c r="AJ88" s="168">
        <v>0.0</v>
      </c>
      <c r="AK88" s="168">
        <v>0.0</v>
      </c>
      <c r="AL88" s="168">
        <v>0.0</v>
      </c>
      <c r="AM88" s="168">
        <v>0.0</v>
      </c>
      <c r="AN88" s="168">
        <v>0.0</v>
      </c>
      <c r="AO88" s="168">
        <v>0.0</v>
      </c>
      <c r="AP88" s="168">
        <v>0.0</v>
      </c>
      <c r="AQ88" s="168">
        <v>0.0</v>
      </c>
      <c r="AR88" s="169">
        <v>0.0</v>
      </c>
      <c r="AS88" s="169">
        <v>0.0</v>
      </c>
      <c r="AT88" s="169">
        <v>0.0</v>
      </c>
      <c r="AU88" s="169">
        <v>0.0</v>
      </c>
      <c r="AV88" s="169">
        <v>0.0</v>
      </c>
      <c r="AW88" s="169">
        <v>0.0</v>
      </c>
      <c r="AX88" s="169">
        <v>0.0</v>
      </c>
      <c r="AY88" s="169">
        <v>0.0</v>
      </c>
      <c r="AZ88" s="168">
        <v>0.0</v>
      </c>
      <c r="BA88" s="168">
        <v>0.0</v>
      </c>
      <c r="BB88" s="168">
        <v>0.0</v>
      </c>
      <c r="BC88" s="168">
        <v>0.0</v>
      </c>
      <c r="BD88" s="168">
        <v>0.0</v>
      </c>
      <c r="BE88" s="168">
        <v>0.0</v>
      </c>
      <c r="BF88" s="168">
        <v>0.0</v>
      </c>
      <c r="BG88" s="168">
        <v>0.0</v>
      </c>
      <c r="BH88" s="169">
        <v>0.0</v>
      </c>
      <c r="BI88" s="169">
        <v>0.0</v>
      </c>
      <c r="BJ88" s="169">
        <v>0.0</v>
      </c>
      <c r="BK88" s="169">
        <v>0.0</v>
      </c>
      <c r="BL88" s="169">
        <v>0.0</v>
      </c>
      <c r="BM88" s="169">
        <v>0.0</v>
      </c>
      <c r="BN88" s="169">
        <v>0.0</v>
      </c>
      <c r="BO88" s="169">
        <v>0.0</v>
      </c>
      <c r="BP88" s="171"/>
      <c r="BQ88" s="169">
        <v>0.0</v>
      </c>
      <c r="BR88" s="169">
        <v>0.0</v>
      </c>
      <c r="BS88" s="169">
        <v>0.0</v>
      </c>
      <c r="BT88" s="169">
        <v>0.0</v>
      </c>
      <c r="BU88" s="169">
        <v>0.0</v>
      </c>
      <c r="BV88" s="169">
        <v>0.0</v>
      </c>
      <c r="BW88" s="169">
        <v>0.0</v>
      </c>
      <c r="BX88" s="169">
        <v>0.0</v>
      </c>
      <c r="BY88" s="168">
        <v>0.0</v>
      </c>
      <c r="BZ88" s="168">
        <v>0.0</v>
      </c>
      <c r="CA88" s="168">
        <v>0.0</v>
      </c>
      <c r="CB88" s="168">
        <v>0.0</v>
      </c>
      <c r="CC88" s="168">
        <v>0.0</v>
      </c>
      <c r="CD88" s="168">
        <v>0.0</v>
      </c>
      <c r="CE88" s="168">
        <v>0.0</v>
      </c>
      <c r="CF88" s="168">
        <v>0.0</v>
      </c>
      <c r="CG88" s="169">
        <v>0.0</v>
      </c>
      <c r="CH88" s="169">
        <v>0.0</v>
      </c>
      <c r="CI88" s="169">
        <v>0.0</v>
      </c>
      <c r="CJ88" s="169">
        <v>0.0</v>
      </c>
      <c r="CK88" s="169">
        <v>0.0</v>
      </c>
      <c r="CL88" s="169">
        <v>0.0</v>
      </c>
      <c r="CM88" s="169">
        <v>0.0</v>
      </c>
      <c r="CN88" s="169">
        <v>0.0</v>
      </c>
      <c r="CO88" s="168">
        <v>0.0</v>
      </c>
      <c r="CP88" s="168">
        <v>0.0</v>
      </c>
      <c r="CQ88" s="168">
        <v>0.0</v>
      </c>
      <c r="CR88" s="168">
        <v>0.0</v>
      </c>
      <c r="CS88" s="168">
        <v>0.0</v>
      </c>
      <c r="CT88" s="168">
        <v>0.0</v>
      </c>
      <c r="CU88" s="168">
        <v>0.0</v>
      </c>
      <c r="CV88" s="168">
        <v>0.0</v>
      </c>
      <c r="CW88" s="169">
        <v>0.0</v>
      </c>
      <c r="CX88" s="169">
        <v>0.0</v>
      </c>
      <c r="CY88" s="169">
        <v>0.0</v>
      </c>
      <c r="CZ88" s="169">
        <v>0.0</v>
      </c>
      <c r="DA88" s="169">
        <v>0.0</v>
      </c>
      <c r="DB88" s="169">
        <v>0.0</v>
      </c>
      <c r="DC88" s="169">
        <v>0.0</v>
      </c>
      <c r="DD88" s="169">
        <v>0.0</v>
      </c>
      <c r="DE88" s="171"/>
      <c r="DF88" s="171"/>
      <c r="DG88" s="171"/>
      <c r="DH88" s="171"/>
      <c r="DI88" s="171"/>
      <c r="DJ88" s="171"/>
      <c r="DK88" s="171"/>
      <c r="DL88" s="171"/>
      <c r="DM88" s="171"/>
      <c r="DN88" s="171"/>
      <c r="DO88" s="171"/>
      <c r="DP88" s="171"/>
      <c r="DQ88" s="171"/>
      <c r="DR88" s="171"/>
      <c r="DS88" s="171"/>
      <c r="DT88" s="171"/>
      <c r="DU88" s="171"/>
      <c r="DV88" s="171"/>
      <c r="DW88" s="171"/>
      <c r="DX88" s="171"/>
      <c r="DY88" s="171"/>
      <c r="DZ88" s="171"/>
      <c r="EA88" s="171"/>
      <c r="EB88" s="171"/>
      <c r="EC88" s="171"/>
      <c r="ED88" s="171"/>
      <c r="EE88" s="171"/>
      <c r="EF88" s="171"/>
      <c r="EG88" s="171"/>
      <c r="EH88" s="171"/>
      <c r="EI88" s="171"/>
      <c r="EJ88" s="171"/>
      <c r="EK88" s="171"/>
      <c r="EL88" s="171"/>
      <c r="EM88" s="171"/>
      <c r="EN88" s="171"/>
      <c r="EO88" s="171"/>
      <c r="EP88" s="171"/>
      <c r="EQ88" s="171"/>
      <c r="ER88" s="171"/>
      <c r="ES88" s="171"/>
      <c r="ET88" s="171"/>
      <c r="EU88" s="171"/>
      <c r="EV88" s="171"/>
      <c r="EW88" s="171"/>
      <c r="EX88" s="171"/>
      <c r="EY88" s="171"/>
      <c r="EZ88" s="171"/>
      <c r="FA88" s="171"/>
      <c r="FB88" s="171"/>
      <c r="FC88" s="171"/>
      <c r="FD88" s="171"/>
      <c r="FE88" s="171"/>
      <c r="FF88" s="171"/>
      <c r="FG88" s="171"/>
    </row>
    <row r="89">
      <c r="A89" s="155"/>
      <c r="B89" s="155"/>
      <c r="C89" s="156"/>
      <c r="D89" s="155"/>
      <c r="E89" s="155"/>
      <c r="F89" s="157"/>
      <c r="G89" s="174"/>
      <c r="H89" s="161">
        <f t="shared" si="2"/>
        <v>0</v>
      </c>
      <c r="I89" s="162">
        <v>20.0</v>
      </c>
      <c r="J89" s="161"/>
      <c r="K89" s="163"/>
      <c r="L89" s="164"/>
      <c r="M89" s="164"/>
      <c r="N89" s="175"/>
      <c r="O89" s="151"/>
      <c r="P89" s="165" t="b">
        <v>0</v>
      </c>
      <c r="Q89" s="165" t="b">
        <v>0</v>
      </c>
      <c r="R89" s="165" t="b">
        <v>0</v>
      </c>
      <c r="S89" s="165" t="b">
        <v>0</v>
      </c>
      <c r="T89" s="165" t="b">
        <v>0</v>
      </c>
      <c r="U89" s="165" t="b">
        <v>0</v>
      </c>
      <c r="V89" s="165" t="b">
        <v>0</v>
      </c>
      <c r="W89" s="165" t="b">
        <v>0</v>
      </c>
      <c r="X89" s="165" t="b">
        <v>0</v>
      </c>
      <c r="Y89" s="165" t="b">
        <v>0</v>
      </c>
      <c r="Z89" s="165" t="b">
        <v>0</v>
      </c>
      <c r="AA89" s="165" t="b">
        <v>0</v>
      </c>
      <c r="AB89" s="165" t="b">
        <v>0</v>
      </c>
      <c r="AC89" s="165" t="b">
        <v>0</v>
      </c>
      <c r="AD89" s="165" t="b">
        <v>0</v>
      </c>
      <c r="AE89" s="165" t="b">
        <v>0</v>
      </c>
      <c r="AF89" s="165" t="b">
        <v>0</v>
      </c>
      <c r="AG89" s="165" t="b">
        <v>0</v>
      </c>
      <c r="AH89" s="165" t="b">
        <v>0</v>
      </c>
      <c r="AI89" s="163"/>
      <c r="AJ89" s="168">
        <v>0.0</v>
      </c>
      <c r="AK89" s="168">
        <v>0.0</v>
      </c>
      <c r="AL89" s="168">
        <v>0.0</v>
      </c>
      <c r="AM89" s="168">
        <v>0.0</v>
      </c>
      <c r="AN89" s="168">
        <v>0.0</v>
      </c>
      <c r="AO89" s="168">
        <v>0.0</v>
      </c>
      <c r="AP89" s="168">
        <v>0.0</v>
      </c>
      <c r="AQ89" s="168">
        <v>0.0</v>
      </c>
      <c r="AR89" s="169">
        <v>0.0</v>
      </c>
      <c r="AS89" s="169">
        <v>0.0</v>
      </c>
      <c r="AT89" s="169">
        <v>0.0</v>
      </c>
      <c r="AU89" s="169">
        <v>0.0</v>
      </c>
      <c r="AV89" s="169">
        <v>0.0</v>
      </c>
      <c r="AW89" s="169">
        <v>0.0</v>
      </c>
      <c r="AX89" s="169">
        <v>0.0</v>
      </c>
      <c r="AY89" s="169">
        <v>0.0</v>
      </c>
      <c r="AZ89" s="168">
        <v>0.0</v>
      </c>
      <c r="BA89" s="168">
        <v>0.0</v>
      </c>
      <c r="BB89" s="168">
        <v>0.0</v>
      </c>
      <c r="BC89" s="168">
        <v>0.0</v>
      </c>
      <c r="BD89" s="168">
        <v>0.0</v>
      </c>
      <c r="BE89" s="168">
        <v>0.0</v>
      </c>
      <c r="BF89" s="168">
        <v>0.0</v>
      </c>
      <c r="BG89" s="168">
        <v>0.0</v>
      </c>
      <c r="BH89" s="169">
        <v>0.0</v>
      </c>
      <c r="BI89" s="169">
        <v>0.0</v>
      </c>
      <c r="BJ89" s="169">
        <v>0.0</v>
      </c>
      <c r="BK89" s="169">
        <v>0.0</v>
      </c>
      <c r="BL89" s="169">
        <v>0.0</v>
      </c>
      <c r="BM89" s="169">
        <v>0.0</v>
      </c>
      <c r="BN89" s="169">
        <v>0.0</v>
      </c>
      <c r="BO89" s="169">
        <v>0.0</v>
      </c>
      <c r="BP89" s="171"/>
      <c r="BQ89" s="169">
        <v>0.0</v>
      </c>
      <c r="BR89" s="169">
        <v>0.0</v>
      </c>
      <c r="BS89" s="169">
        <v>0.0</v>
      </c>
      <c r="BT89" s="169">
        <v>0.0</v>
      </c>
      <c r="BU89" s="169">
        <v>0.0</v>
      </c>
      <c r="BV89" s="169">
        <v>0.0</v>
      </c>
      <c r="BW89" s="169">
        <v>0.0</v>
      </c>
      <c r="BX89" s="169">
        <v>0.0</v>
      </c>
      <c r="BY89" s="168">
        <v>0.0</v>
      </c>
      <c r="BZ89" s="168">
        <v>0.0</v>
      </c>
      <c r="CA89" s="168">
        <v>0.0</v>
      </c>
      <c r="CB89" s="168">
        <v>0.0</v>
      </c>
      <c r="CC89" s="168">
        <v>0.0</v>
      </c>
      <c r="CD89" s="168">
        <v>0.0</v>
      </c>
      <c r="CE89" s="168">
        <v>0.0</v>
      </c>
      <c r="CF89" s="168">
        <v>0.0</v>
      </c>
      <c r="CG89" s="169">
        <v>0.0</v>
      </c>
      <c r="CH89" s="169">
        <v>0.0</v>
      </c>
      <c r="CI89" s="169">
        <v>0.0</v>
      </c>
      <c r="CJ89" s="169">
        <v>0.0</v>
      </c>
      <c r="CK89" s="169">
        <v>0.0</v>
      </c>
      <c r="CL89" s="169">
        <v>0.0</v>
      </c>
      <c r="CM89" s="169">
        <v>0.0</v>
      </c>
      <c r="CN89" s="169">
        <v>0.0</v>
      </c>
      <c r="CO89" s="168">
        <v>0.0</v>
      </c>
      <c r="CP89" s="168">
        <v>0.0</v>
      </c>
      <c r="CQ89" s="168">
        <v>0.0</v>
      </c>
      <c r="CR89" s="168">
        <v>0.0</v>
      </c>
      <c r="CS89" s="168">
        <v>0.0</v>
      </c>
      <c r="CT89" s="168">
        <v>0.0</v>
      </c>
      <c r="CU89" s="168">
        <v>0.0</v>
      </c>
      <c r="CV89" s="168">
        <v>0.0</v>
      </c>
      <c r="CW89" s="169">
        <v>0.0</v>
      </c>
      <c r="CX89" s="169">
        <v>0.0</v>
      </c>
      <c r="CY89" s="169">
        <v>0.0</v>
      </c>
      <c r="CZ89" s="169">
        <v>0.0</v>
      </c>
      <c r="DA89" s="169">
        <v>0.0</v>
      </c>
      <c r="DB89" s="169">
        <v>0.0</v>
      </c>
      <c r="DC89" s="169">
        <v>0.0</v>
      </c>
      <c r="DD89" s="169">
        <v>0.0</v>
      </c>
      <c r="DE89" s="171"/>
      <c r="DF89" s="171"/>
      <c r="DG89" s="171"/>
      <c r="DH89" s="171"/>
      <c r="DI89" s="171"/>
      <c r="DJ89" s="171"/>
      <c r="DK89" s="171"/>
      <c r="DL89" s="171"/>
      <c r="DM89" s="171"/>
      <c r="DN89" s="171"/>
      <c r="DO89" s="171"/>
      <c r="DP89" s="171"/>
      <c r="DQ89" s="171"/>
      <c r="DR89" s="171"/>
      <c r="DS89" s="171"/>
      <c r="DT89" s="171"/>
      <c r="DU89" s="171"/>
      <c r="DV89" s="171"/>
      <c r="DW89" s="171"/>
      <c r="DX89" s="171"/>
      <c r="DY89" s="171"/>
      <c r="DZ89" s="171"/>
      <c r="EA89" s="171"/>
      <c r="EB89" s="171"/>
      <c r="EC89" s="171"/>
      <c r="ED89" s="171"/>
      <c r="EE89" s="171"/>
      <c r="EF89" s="171"/>
      <c r="EG89" s="171"/>
      <c r="EH89" s="171"/>
      <c r="EI89" s="171"/>
      <c r="EJ89" s="171"/>
      <c r="EK89" s="171"/>
      <c r="EL89" s="171"/>
      <c r="EM89" s="171"/>
      <c r="EN89" s="171"/>
      <c r="EO89" s="171"/>
      <c r="EP89" s="171"/>
      <c r="EQ89" s="171"/>
      <c r="ER89" s="171"/>
      <c r="ES89" s="171"/>
      <c r="ET89" s="171"/>
      <c r="EU89" s="171"/>
      <c r="EV89" s="171"/>
      <c r="EW89" s="171"/>
      <c r="EX89" s="171"/>
      <c r="EY89" s="171"/>
      <c r="EZ89" s="171"/>
      <c r="FA89" s="171"/>
      <c r="FB89" s="171"/>
      <c r="FC89" s="171"/>
      <c r="FD89" s="171"/>
      <c r="FE89" s="171"/>
      <c r="FF89" s="171"/>
      <c r="FG89" s="171"/>
    </row>
    <row r="90">
      <c r="A90" s="155"/>
      <c r="B90" s="155"/>
      <c r="C90" s="156"/>
      <c r="D90" s="155"/>
      <c r="E90" s="155"/>
      <c r="F90" s="157"/>
      <c r="G90" s="174"/>
      <c r="H90" s="161">
        <f t="shared" si="2"/>
        <v>0</v>
      </c>
      <c r="I90" s="162">
        <v>20.0</v>
      </c>
      <c r="J90" s="161"/>
      <c r="K90" s="163"/>
      <c r="L90" s="164"/>
      <c r="M90" s="164"/>
      <c r="N90" s="175"/>
      <c r="O90" s="151"/>
      <c r="P90" s="165" t="b">
        <v>0</v>
      </c>
      <c r="Q90" s="165" t="b">
        <v>0</v>
      </c>
      <c r="R90" s="165" t="b">
        <v>0</v>
      </c>
      <c r="S90" s="165" t="b">
        <v>0</v>
      </c>
      <c r="T90" s="165" t="b">
        <v>0</v>
      </c>
      <c r="U90" s="165" t="b">
        <v>0</v>
      </c>
      <c r="V90" s="165" t="b">
        <v>0</v>
      </c>
      <c r="W90" s="165" t="b">
        <v>0</v>
      </c>
      <c r="X90" s="165" t="b">
        <v>0</v>
      </c>
      <c r="Y90" s="165" t="b">
        <v>0</v>
      </c>
      <c r="Z90" s="165" t="b">
        <v>0</v>
      </c>
      <c r="AA90" s="165" t="b">
        <v>0</v>
      </c>
      <c r="AB90" s="165" t="b">
        <v>0</v>
      </c>
      <c r="AC90" s="165" t="b">
        <v>0</v>
      </c>
      <c r="AD90" s="165" t="b">
        <v>0</v>
      </c>
      <c r="AE90" s="165" t="b">
        <v>0</v>
      </c>
      <c r="AF90" s="165" t="b">
        <v>0</v>
      </c>
      <c r="AG90" s="165" t="b">
        <v>0</v>
      </c>
      <c r="AH90" s="165" t="b">
        <v>0</v>
      </c>
      <c r="AI90" s="163"/>
      <c r="AJ90" s="168">
        <v>0.0</v>
      </c>
      <c r="AK90" s="168">
        <v>0.0</v>
      </c>
      <c r="AL90" s="168">
        <v>0.0</v>
      </c>
      <c r="AM90" s="168">
        <v>0.0</v>
      </c>
      <c r="AN90" s="168">
        <v>0.0</v>
      </c>
      <c r="AO90" s="168">
        <v>0.0</v>
      </c>
      <c r="AP90" s="168">
        <v>0.0</v>
      </c>
      <c r="AQ90" s="168">
        <v>0.0</v>
      </c>
      <c r="AR90" s="169">
        <v>0.0</v>
      </c>
      <c r="AS90" s="169">
        <v>0.0</v>
      </c>
      <c r="AT90" s="169">
        <v>0.0</v>
      </c>
      <c r="AU90" s="169">
        <v>0.0</v>
      </c>
      <c r="AV90" s="169">
        <v>0.0</v>
      </c>
      <c r="AW90" s="169">
        <v>0.0</v>
      </c>
      <c r="AX90" s="169">
        <v>0.0</v>
      </c>
      <c r="AY90" s="169">
        <v>0.0</v>
      </c>
      <c r="AZ90" s="168">
        <v>0.0</v>
      </c>
      <c r="BA90" s="168">
        <v>0.0</v>
      </c>
      <c r="BB90" s="168">
        <v>0.0</v>
      </c>
      <c r="BC90" s="168">
        <v>0.0</v>
      </c>
      <c r="BD90" s="168">
        <v>0.0</v>
      </c>
      <c r="BE90" s="168">
        <v>0.0</v>
      </c>
      <c r="BF90" s="168">
        <v>0.0</v>
      </c>
      <c r="BG90" s="168">
        <v>0.0</v>
      </c>
      <c r="BH90" s="169">
        <v>0.0</v>
      </c>
      <c r="BI90" s="169">
        <v>0.0</v>
      </c>
      <c r="BJ90" s="169">
        <v>0.0</v>
      </c>
      <c r="BK90" s="169">
        <v>0.0</v>
      </c>
      <c r="BL90" s="169">
        <v>0.0</v>
      </c>
      <c r="BM90" s="169">
        <v>0.0</v>
      </c>
      <c r="BN90" s="169">
        <v>0.0</v>
      </c>
      <c r="BO90" s="169">
        <v>0.0</v>
      </c>
      <c r="BP90" s="171"/>
      <c r="BQ90" s="169">
        <v>0.0</v>
      </c>
      <c r="BR90" s="169">
        <v>0.0</v>
      </c>
      <c r="BS90" s="169">
        <v>0.0</v>
      </c>
      <c r="BT90" s="169">
        <v>0.0</v>
      </c>
      <c r="BU90" s="169">
        <v>0.0</v>
      </c>
      <c r="BV90" s="169">
        <v>0.0</v>
      </c>
      <c r="BW90" s="169">
        <v>0.0</v>
      </c>
      <c r="BX90" s="169">
        <v>0.0</v>
      </c>
      <c r="BY90" s="168">
        <v>0.0</v>
      </c>
      <c r="BZ90" s="168">
        <v>0.0</v>
      </c>
      <c r="CA90" s="168">
        <v>0.0</v>
      </c>
      <c r="CB90" s="168">
        <v>0.0</v>
      </c>
      <c r="CC90" s="168">
        <v>0.0</v>
      </c>
      <c r="CD90" s="168">
        <v>0.0</v>
      </c>
      <c r="CE90" s="168">
        <v>0.0</v>
      </c>
      <c r="CF90" s="168">
        <v>0.0</v>
      </c>
      <c r="CG90" s="169">
        <v>0.0</v>
      </c>
      <c r="CH90" s="169">
        <v>0.0</v>
      </c>
      <c r="CI90" s="169">
        <v>0.0</v>
      </c>
      <c r="CJ90" s="169">
        <v>0.0</v>
      </c>
      <c r="CK90" s="169">
        <v>0.0</v>
      </c>
      <c r="CL90" s="169">
        <v>0.0</v>
      </c>
      <c r="CM90" s="169">
        <v>0.0</v>
      </c>
      <c r="CN90" s="169">
        <v>0.0</v>
      </c>
      <c r="CO90" s="168">
        <v>0.0</v>
      </c>
      <c r="CP90" s="168">
        <v>0.0</v>
      </c>
      <c r="CQ90" s="168">
        <v>0.0</v>
      </c>
      <c r="CR90" s="168">
        <v>0.0</v>
      </c>
      <c r="CS90" s="168">
        <v>0.0</v>
      </c>
      <c r="CT90" s="168">
        <v>0.0</v>
      </c>
      <c r="CU90" s="168">
        <v>0.0</v>
      </c>
      <c r="CV90" s="168">
        <v>0.0</v>
      </c>
      <c r="CW90" s="169">
        <v>0.0</v>
      </c>
      <c r="CX90" s="169">
        <v>0.0</v>
      </c>
      <c r="CY90" s="169">
        <v>0.0</v>
      </c>
      <c r="CZ90" s="169">
        <v>0.0</v>
      </c>
      <c r="DA90" s="169">
        <v>0.0</v>
      </c>
      <c r="DB90" s="169">
        <v>0.0</v>
      </c>
      <c r="DC90" s="169">
        <v>0.0</v>
      </c>
      <c r="DD90" s="169">
        <v>0.0</v>
      </c>
      <c r="DE90" s="171"/>
      <c r="DF90" s="171"/>
      <c r="DG90" s="171"/>
      <c r="DH90" s="171"/>
      <c r="DI90" s="171"/>
      <c r="DJ90" s="171"/>
      <c r="DK90" s="171"/>
      <c r="DL90" s="171"/>
      <c r="DM90" s="171"/>
      <c r="DN90" s="171"/>
      <c r="DO90" s="171"/>
      <c r="DP90" s="171"/>
      <c r="DQ90" s="171"/>
      <c r="DR90" s="171"/>
      <c r="DS90" s="171"/>
      <c r="DT90" s="171"/>
      <c r="DU90" s="171"/>
      <c r="DV90" s="171"/>
      <c r="DW90" s="171"/>
      <c r="DX90" s="171"/>
      <c r="DY90" s="171"/>
      <c r="DZ90" s="171"/>
      <c r="EA90" s="171"/>
      <c r="EB90" s="171"/>
      <c r="EC90" s="171"/>
      <c r="ED90" s="171"/>
      <c r="EE90" s="171"/>
      <c r="EF90" s="171"/>
      <c r="EG90" s="171"/>
      <c r="EH90" s="171"/>
      <c r="EI90" s="171"/>
      <c r="EJ90" s="171"/>
      <c r="EK90" s="171"/>
      <c r="EL90" s="171"/>
      <c r="EM90" s="171"/>
      <c r="EN90" s="171"/>
      <c r="EO90" s="171"/>
      <c r="EP90" s="171"/>
      <c r="EQ90" s="171"/>
      <c r="ER90" s="171"/>
      <c r="ES90" s="171"/>
      <c r="ET90" s="171"/>
      <c r="EU90" s="171"/>
      <c r="EV90" s="171"/>
      <c r="EW90" s="171"/>
      <c r="EX90" s="171"/>
      <c r="EY90" s="171"/>
      <c r="EZ90" s="171"/>
      <c r="FA90" s="171"/>
      <c r="FB90" s="171"/>
      <c r="FC90" s="171"/>
      <c r="FD90" s="171"/>
      <c r="FE90" s="171"/>
      <c r="FF90" s="171"/>
      <c r="FG90" s="171"/>
    </row>
    <row r="91">
      <c r="A91" s="155"/>
      <c r="B91" s="155"/>
      <c r="C91" s="156"/>
      <c r="D91" s="155"/>
      <c r="E91" s="155"/>
      <c r="F91" s="157"/>
      <c r="G91" s="174"/>
      <c r="H91" s="161">
        <f t="shared" si="2"/>
        <v>0</v>
      </c>
      <c r="I91" s="162">
        <v>20.0</v>
      </c>
      <c r="J91" s="161"/>
      <c r="K91" s="163"/>
      <c r="L91" s="164"/>
      <c r="M91" s="164"/>
      <c r="N91" s="175"/>
      <c r="O91" s="151"/>
      <c r="P91" s="165" t="b">
        <v>0</v>
      </c>
      <c r="Q91" s="165" t="b">
        <v>0</v>
      </c>
      <c r="R91" s="165" t="b">
        <v>0</v>
      </c>
      <c r="S91" s="165" t="b">
        <v>0</v>
      </c>
      <c r="T91" s="165" t="b">
        <v>0</v>
      </c>
      <c r="U91" s="165" t="b">
        <v>0</v>
      </c>
      <c r="V91" s="165" t="b">
        <v>0</v>
      </c>
      <c r="W91" s="165" t="b">
        <v>0</v>
      </c>
      <c r="X91" s="165" t="b">
        <v>0</v>
      </c>
      <c r="Y91" s="165" t="b">
        <v>0</v>
      </c>
      <c r="Z91" s="165" t="b">
        <v>0</v>
      </c>
      <c r="AA91" s="165" t="b">
        <v>0</v>
      </c>
      <c r="AB91" s="165" t="b">
        <v>0</v>
      </c>
      <c r="AC91" s="165" t="b">
        <v>0</v>
      </c>
      <c r="AD91" s="165" t="b">
        <v>0</v>
      </c>
      <c r="AE91" s="165" t="b">
        <v>0</v>
      </c>
      <c r="AF91" s="165" t="b">
        <v>0</v>
      </c>
      <c r="AG91" s="165" t="b">
        <v>0</v>
      </c>
      <c r="AH91" s="165" t="b">
        <v>0</v>
      </c>
      <c r="AI91" s="163"/>
      <c r="AJ91" s="168">
        <v>0.0</v>
      </c>
      <c r="AK91" s="168">
        <v>0.0</v>
      </c>
      <c r="AL91" s="168">
        <v>0.0</v>
      </c>
      <c r="AM91" s="168">
        <v>0.0</v>
      </c>
      <c r="AN91" s="168">
        <v>0.0</v>
      </c>
      <c r="AO91" s="168">
        <v>0.0</v>
      </c>
      <c r="AP91" s="168">
        <v>0.0</v>
      </c>
      <c r="AQ91" s="168">
        <v>0.0</v>
      </c>
      <c r="AR91" s="169">
        <v>0.0</v>
      </c>
      <c r="AS91" s="169">
        <v>0.0</v>
      </c>
      <c r="AT91" s="169">
        <v>0.0</v>
      </c>
      <c r="AU91" s="169">
        <v>0.0</v>
      </c>
      <c r="AV91" s="169">
        <v>0.0</v>
      </c>
      <c r="AW91" s="169">
        <v>0.0</v>
      </c>
      <c r="AX91" s="169">
        <v>0.0</v>
      </c>
      <c r="AY91" s="169">
        <v>0.0</v>
      </c>
      <c r="AZ91" s="168">
        <v>0.0</v>
      </c>
      <c r="BA91" s="168">
        <v>0.0</v>
      </c>
      <c r="BB91" s="168">
        <v>0.0</v>
      </c>
      <c r="BC91" s="168">
        <v>0.0</v>
      </c>
      <c r="BD91" s="168">
        <v>0.0</v>
      </c>
      <c r="BE91" s="168">
        <v>0.0</v>
      </c>
      <c r="BF91" s="168">
        <v>0.0</v>
      </c>
      <c r="BG91" s="168">
        <v>0.0</v>
      </c>
      <c r="BH91" s="169">
        <v>0.0</v>
      </c>
      <c r="BI91" s="169">
        <v>0.0</v>
      </c>
      <c r="BJ91" s="169">
        <v>0.0</v>
      </c>
      <c r="BK91" s="169">
        <v>0.0</v>
      </c>
      <c r="BL91" s="169">
        <v>0.0</v>
      </c>
      <c r="BM91" s="169">
        <v>0.0</v>
      </c>
      <c r="BN91" s="169">
        <v>0.0</v>
      </c>
      <c r="BO91" s="169">
        <v>0.0</v>
      </c>
      <c r="BP91" s="171"/>
      <c r="BQ91" s="169">
        <v>0.0</v>
      </c>
      <c r="BR91" s="169">
        <v>0.0</v>
      </c>
      <c r="BS91" s="169">
        <v>0.0</v>
      </c>
      <c r="BT91" s="169">
        <v>0.0</v>
      </c>
      <c r="BU91" s="169">
        <v>0.0</v>
      </c>
      <c r="BV91" s="169">
        <v>0.0</v>
      </c>
      <c r="BW91" s="169">
        <v>0.0</v>
      </c>
      <c r="BX91" s="169">
        <v>0.0</v>
      </c>
      <c r="BY91" s="168">
        <v>0.0</v>
      </c>
      <c r="BZ91" s="168">
        <v>0.0</v>
      </c>
      <c r="CA91" s="168">
        <v>0.0</v>
      </c>
      <c r="CB91" s="168">
        <v>0.0</v>
      </c>
      <c r="CC91" s="168">
        <v>0.0</v>
      </c>
      <c r="CD91" s="168">
        <v>0.0</v>
      </c>
      <c r="CE91" s="168">
        <v>0.0</v>
      </c>
      <c r="CF91" s="168">
        <v>0.0</v>
      </c>
      <c r="CG91" s="169">
        <v>0.0</v>
      </c>
      <c r="CH91" s="169">
        <v>0.0</v>
      </c>
      <c r="CI91" s="169">
        <v>0.0</v>
      </c>
      <c r="CJ91" s="169">
        <v>0.0</v>
      </c>
      <c r="CK91" s="169">
        <v>0.0</v>
      </c>
      <c r="CL91" s="169">
        <v>0.0</v>
      </c>
      <c r="CM91" s="169">
        <v>0.0</v>
      </c>
      <c r="CN91" s="169">
        <v>0.0</v>
      </c>
      <c r="CO91" s="168">
        <v>0.0</v>
      </c>
      <c r="CP91" s="168">
        <v>0.0</v>
      </c>
      <c r="CQ91" s="168">
        <v>0.0</v>
      </c>
      <c r="CR91" s="168">
        <v>0.0</v>
      </c>
      <c r="CS91" s="168">
        <v>0.0</v>
      </c>
      <c r="CT91" s="168">
        <v>0.0</v>
      </c>
      <c r="CU91" s="168">
        <v>0.0</v>
      </c>
      <c r="CV91" s="168">
        <v>0.0</v>
      </c>
      <c r="CW91" s="169">
        <v>0.0</v>
      </c>
      <c r="CX91" s="169">
        <v>0.0</v>
      </c>
      <c r="CY91" s="169">
        <v>0.0</v>
      </c>
      <c r="CZ91" s="169">
        <v>0.0</v>
      </c>
      <c r="DA91" s="169">
        <v>0.0</v>
      </c>
      <c r="DB91" s="169">
        <v>0.0</v>
      </c>
      <c r="DC91" s="169">
        <v>0.0</v>
      </c>
      <c r="DD91" s="169">
        <v>0.0</v>
      </c>
      <c r="DE91" s="171"/>
      <c r="DF91" s="171"/>
      <c r="DG91" s="171"/>
      <c r="DH91" s="171"/>
      <c r="DI91" s="171"/>
      <c r="DJ91" s="171"/>
      <c r="DK91" s="171"/>
      <c r="DL91" s="171"/>
      <c r="DM91" s="171"/>
      <c r="DN91" s="171"/>
      <c r="DO91" s="171"/>
      <c r="DP91" s="171"/>
      <c r="DQ91" s="171"/>
      <c r="DR91" s="171"/>
      <c r="DS91" s="171"/>
      <c r="DT91" s="171"/>
      <c r="DU91" s="171"/>
      <c r="DV91" s="171"/>
      <c r="DW91" s="171"/>
      <c r="DX91" s="171"/>
      <c r="DY91" s="171"/>
      <c r="DZ91" s="171"/>
      <c r="EA91" s="171"/>
      <c r="EB91" s="171"/>
      <c r="EC91" s="171"/>
      <c r="ED91" s="171"/>
      <c r="EE91" s="171"/>
      <c r="EF91" s="171"/>
      <c r="EG91" s="171"/>
      <c r="EH91" s="171"/>
      <c r="EI91" s="171"/>
      <c r="EJ91" s="171"/>
      <c r="EK91" s="171"/>
      <c r="EL91" s="171"/>
      <c r="EM91" s="171"/>
      <c r="EN91" s="171"/>
      <c r="EO91" s="171"/>
      <c r="EP91" s="171"/>
      <c r="EQ91" s="171"/>
      <c r="ER91" s="171"/>
      <c r="ES91" s="171"/>
      <c r="ET91" s="171"/>
      <c r="EU91" s="171"/>
      <c r="EV91" s="171"/>
      <c r="EW91" s="171"/>
      <c r="EX91" s="171"/>
      <c r="EY91" s="171"/>
      <c r="EZ91" s="171"/>
      <c r="FA91" s="171"/>
      <c r="FB91" s="171"/>
      <c r="FC91" s="171"/>
      <c r="FD91" s="171"/>
      <c r="FE91" s="171"/>
      <c r="FF91" s="171"/>
      <c r="FG91" s="171"/>
    </row>
    <row r="92">
      <c r="A92" s="155"/>
      <c r="B92" s="155"/>
      <c r="C92" s="156"/>
      <c r="D92" s="155"/>
      <c r="E92" s="155"/>
      <c r="F92" s="157"/>
      <c r="G92" s="174"/>
      <c r="H92" s="161">
        <f t="shared" si="2"/>
        <v>0</v>
      </c>
      <c r="I92" s="162">
        <v>20.0</v>
      </c>
      <c r="J92" s="161"/>
      <c r="K92" s="163"/>
      <c r="L92" s="164"/>
      <c r="M92" s="164"/>
      <c r="N92" s="175"/>
      <c r="O92" s="151"/>
      <c r="P92" s="165" t="b">
        <v>0</v>
      </c>
      <c r="Q92" s="165" t="b">
        <v>0</v>
      </c>
      <c r="R92" s="165" t="b">
        <v>0</v>
      </c>
      <c r="S92" s="165" t="b">
        <v>0</v>
      </c>
      <c r="T92" s="165" t="b">
        <v>0</v>
      </c>
      <c r="U92" s="165" t="b">
        <v>0</v>
      </c>
      <c r="V92" s="165" t="b">
        <v>0</v>
      </c>
      <c r="W92" s="165" t="b">
        <v>0</v>
      </c>
      <c r="X92" s="165" t="b">
        <v>0</v>
      </c>
      <c r="Y92" s="165" t="b">
        <v>0</v>
      </c>
      <c r="Z92" s="165" t="b">
        <v>0</v>
      </c>
      <c r="AA92" s="165" t="b">
        <v>0</v>
      </c>
      <c r="AB92" s="165" t="b">
        <v>0</v>
      </c>
      <c r="AC92" s="165" t="b">
        <v>0</v>
      </c>
      <c r="AD92" s="165" t="b">
        <v>0</v>
      </c>
      <c r="AE92" s="165" t="b">
        <v>0</v>
      </c>
      <c r="AF92" s="165" t="b">
        <v>0</v>
      </c>
      <c r="AG92" s="165" t="b">
        <v>0</v>
      </c>
      <c r="AH92" s="165" t="b">
        <v>0</v>
      </c>
      <c r="AI92" s="163"/>
      <c r="AJ92" s="168">
        <v>0.0</v>
      </c>
      <c r="AK92" s="168">
        <v>0.0</v>
      </c>
      <c r="AL92" s="168">
        <v>0.0</v>
      </c>
      <c r="AM92" s="168">
        <v>0.0</v>
      </c>
      <c r="AN92" s="168">
        <v>0.0</v>
      </c>
      <c r="AO92" s="168">
        <v>0.0</v>
      </c>
      <c r="AP92" s="168">
        <v>0.0</v>
      </c>
      <c r="AQ92" s="168">
        <v>0.0</v>
      </c>
      <c r="AR92" s="169">
        <v>0.0</v>
      </c>
      <c r="AS92" s="169">
        <v>0.0</v>
      </c>
      <c r="AT92" s="169">
        <v>0.0</v>
      </c>
      <c r="AU92" s="169">
        <v>0.0</v>
      </c>
      <c r="AV92" s="169">
        <v>0.0</v>
      </c>
      <c r="AW92" s="169">
        <v>0.0</v>
      </c>
      <c r="AX92" s="169">
        <v>0.0</v>
      </c>
      <c r="AY92" s="169">
        <v>0.0</v>
      </c>
      <c r="AZ92" s="168">
        <v>0.0</v>
      </c>
      <c r="BA92" s="168">
        <v>0.0</v>
      </c>
      <c r="BB92" s="168">
        <v>0.0</v>
      </c>
      <c r="BC92" s="168">
        <v>0.0</v>
      </c>
      <c r="BD92" s="168">
        <v>0.0</v>
      </c>
      <c r="BE92" s="168">
        <v>0.0</v>
      </c>
      <c r="BF92" s="168">
        <v>0.0</v>
      </c>
      <c r="BG92" s="168">
        <v>0.0</v>
      </c>
      <c r="BH92" s="169">
        <v>0.0</v>
      </c>
      <c r="BI92" s="169">
        <v>0.0</v>
      </c>
      <c r="BJ92" s="169">
        <v>0.0</v>
      </c>
      <c r="BK92" s="169">
        <v>0.0</v>
      </c>
      <c r="BL92" s="169">
        <v>0.0</v>
      </c>
      <c r="BM92" s="169">
        <v>0.0</v>
      </c>
      <c r="BN92" s="169">
        <v>0.0</v>
      </c>
      <c r="BO92" s="169">
        <v>0.0</v>
      </c>
      <c r="BP92" s="171"/>
      <c r="BQ92" s="169">
        <v>0.0</v>
      </c>
      <c r="BR92" s="169">
        <v>0.0</v>
      </c>
      <c r="BS92" s="169">
        <v>0.0</v>
      </c>
      <c r="BT92" s="169">
        <v>0.0</v>
      </c>
      <c r="BU92" s="169">
        <v>0.0</v>
      </c>
      <c r="BV92" s="169">
        <v>0.0</v>
      </c>
      <c r="BW92" s="169">
        <v>0.0</v>
      </c>
      <c r="BX92" s="169">
        <v>0.0</v>
      </c>
      <c r="BY92" s="168">
        <v>0.0</v>
      </c>
      <c r="BZ92" s="168">
        <v>0.0</v>
      </c>
      <c r="CA92" s="168">
        <v>0.0</v>
      </c>
      <c r="CB92" s="168">
        <v>0.0</v>
      </c>
      <c r="CC92" s="168">
        <v>0.0</v>
      </c>
      <c r="CD92" s="168">
        <v>0.0</v>
      </c>
      <c r="CE92" s="168">
        <v>0.0</v>
      </c>
      <c r="CF92" s="168">
        <v>0.0</v>
      </c>
      <c r="CG92" s="169">
        <v>0.0</v>
      </c>
      <c r="CH92" s="169">
        <v>0.0</v>
      </c>
      <c r="CI92" s="169">
        <v>0.0</v>
      </c>
      <c r="CJ92" s="169">
        <v>0.0</v>
      </c>
      <c r="CK92" s="169">
        <v>0.0</v>
      </c>
      <c r="CL92" s="169">
        <v>0.0</v>
      </c>
      <c r="CM92" s="169">
        <v>0.0</v>
      </c>
      <c r="CN92" s="169">
        <v>0.0</v>
      </c>
      <c r="CO92" s="168">
        <v>0.0</v>
      </c>
      <c r="CP92" s="168">
        <v>0.0</v>
      </c>
      <c r="CQ92" s="168">
        <v>0.0</v>
      </c>
      <c r="CR92" s="168">
        <v>0.0</v>
      </c>
      <c r="CS92" s="168">
        <v>0.0</v>
      </c>
      <c r="CT92" s="168">
        <v>0.0</v>
      </c>
      <c r="CU92" s="168">
        <v>0.0</v>
      </c>
      <c r="CV92" s="168">
        <v>0.0</v>
      </c>
      <c r="CW92" s="169">
        <v>0.0</v>
      </c>
      <c r="CX92" s="169">
        <v>0.0</v>
      </c>
      <c r="CY92" s="169">
        <v>0.0</v>
      </c>
      <c r="CZ92" s="169">
        <v>0.0</v>
      </c>
      <c r="DA92" s="169">
        <v>0.0</v>
      </c>
      <c r="DB92" s="169">
        <v>0.0</v>
      </c>
      <c r="DC92" s="169">
        <v>0.0</v>
      </c>
      <c r="DD92" s="169">
        <v>0.0</v>
      </c>
      <c r="DE92" s="171"/>
      <c r="DF92" s="171"/>
      <c r="DG92" s="171"/>
      <c r="DH92" s="171"/>
      <c r="DI92" s="171"/>
      <c r="DJ92" s="171"/>
      <c r="DK92" s="171"/>
      <c r="DL92" s="171"/>
      <c r="DM92" s="171"/>
      <c r="DN92" s="171"/>
      <c r="DO92" s="171"/>
      <c r="DP92" s="171"/>
      <c r="DQ92" s="171"/>
      <c r="DR92" s="171"/>
      <c r="DS92" s="171"/>
      <c r="DT92" s="171"/>
      <c r="DU92" s="171"/>
      <c r="DV92" s="171"/>
      <c r="DW92" s="171"/>
      <c r="DX92" s="171"/>
      <c r="DY92" s="171"/>
      <c r="DZ92" s="171"/>
      <c r="EA92" s="171"/>
      <c r="EB92" s="171"/>
      <c r="EC92" s="171"/>
      <c r="ED92" s="171"/>
      <c r="EE92" s="171"/>
      <c r="EF92" s="171"/>
      <c r="EG92" s="171"/>
      <c r="EH92" s="171"/>
      <c r="EI92" s="171"/>
      <c r="EJ92" s="171"/>
      <c r="EK92" s="171"/>
      <c r="EL92" s="171"/>
      <c r="EM92" s="171"/>
      <c r="EN92" s="171"/>
      <c r="EO92" s="171"/>
      <c r="EP92" s="171"/>
      <c r="EQ92" s="171"/>
      <c r="ER92" s="171"/>
      <c r="ES92" s="171"/>
      <c r="ET92" s="171"/>
      <c r="EU92" s="171"/>
      <c r="EV92" s="171"/>
      <c r="EW92" s="171"/>
      <c r="EX92" s="171"/>
      <c r="EY92" s="171"/>
      <c r="EZ92" s="171"/>
      <c r="FA92" s="171"/>
      <c r="FB92" s="171"/>
      <c r="FC92" s="171"/>
      <c r="FD92" s="171"/>
      <c r="FE92" s="171"/>
      <c r="FF92" s="171"/>
      <c r="FG92" s="171"/>
    </row>
    <row r="93">
      <c r="A93" s="155"/>
      <c r="B93" s="155"/>
      <c r="C93" s="156"/>
      <c r="D93" s="155"/>
      <c r="E93" s="155"/>
      <c r="F93" s="157"/>
      <c r="G93" s="174"/>
      <c r="H93" s="161">
        <f t="shared" si="2"/>
        <v>0</v>
      </c>
      <c r="I93" s="162">
        <v>20.0</v>
      </c>
      <c r="J93" s="161"/>
      <c r="K93" s="163"/>
      <c r="L93" s="164"/>
      <c r="M93" s="164"/>
      <c r="N93" s="175"/>
      <c r="O93" s="151"/>
      <c r="P93" s="165" t="b">
        <v>0</v>
      </c>
      <c r="Q93" s="165" t="b">
        <v>0</v>
      </c>
      <c r="R93" s="165" t="b">
        <v>0</v>
      </c>
      <c r="S93" s="165" t="b">
        <v>0</v>
      </c>
      <c r="T93" s="165" t="b">
        <v>0</v>
      </c>
      <c r="U93" s="165" t="b">
        <v>0</v>
      </c>
      <c r="V93" s="165" t="b">
        <v>0</v>
      </c>
      <c r="W93" s="165" t="b">
        <v>0</v>
      </c>
      <c r="X93" s="165" t="b">
        <v>0</v>
      </c>
      <c r="Y93" s="165" t="b">
        <v>0</v>
      </c>
      <c r="Z93" s="165" t="b">
        <v>0</v>
      </c>
      <c r="AA93" s="165" t="b">
        <v>0</v>
      </c>
      <c r="AB93" s="165" t="b">
        <v>0</v>
      </c>
      <c r="AC93" s="165" t="b">
        <v>0</v>
      </c>
      <c r="AD93" s="165" t="b">
        <v>0</v>
      </c>
      <c r="AE93" s="165" t="b">
        <v>0</v>
      </c>
      <c r="AF93" s="165" t="b">
        <v>0</v>
      </c>
      <c r="AG93" s="165" t="b">
        <v>0</v>
      </c>
      <c r="AH93" s="165" t="b">
        <v>0</v>
      </c>
      <c r="AI93" s="163"/>
      <c r="AJ93" s="168">
        <v>0.0</v>
      </c>
      <c r="AK93" s="168">
        <v>0.0</v>
      </c>
      <c r="AL93" s="168">
        <v>0.0</v>
      </c>
      <c r="AM93" s="168">
        <v>0.0</v>
      </c>
      <c r="AN93" s="168">
        <v>0.0</v>
      </c>
      <c r="AO93" s="168">
        <v>0.0</v>
      </c>
      <c r="AP93" s="168">
        <v>0.0</v>
      </c>
      <c r="AQ93" s="168">
        <v>0.0</v>
      </c>
      <c r="AR93" s="169">
        <v>0.0</v>
      </c>
      <c r="AS93" s="169">
        <v>0.0</v>
      </c>
      <c r="AT93" s="169">
        <v>0.0</v>
      </c>
      <c r="AU93" s="169">
        <v>0.0</v>
      </c>
      <c r="AV93" s="169">
        <v>0.0</v>
      </c>
      <c r="AW93" s="169">
        <v>0.0</v>
      </c>
      <c r="AX93" s="169">
        <v>0.0</v>
      </c>
      <c r="AY93" s="169">
        <v>0.0</v>
      </c>
      <c r="AZ93" s="168">
        <v>0.0</v>
      </c>
      <c r="BA93" s="168">
        <v>0.0</v>
      </c>
      <c r="BB93" s="168">
        <v>0.0</v>
      </c>
      <c r="BC93" s="168">
        <v>0.0</v>
      </c>
      <c r="BD93" s="168">
        <v>0.0</v>
      </c>
      <c r="BE93" s="168">
        <v>0.0</v>
      </c>
      <c r="BF93" s="168">
        <v>0.0</v>
      </c>
      <c r="BG93" s="168">
        <v>0.0</v>
      </c>
      <c r="BH93" s="169">
        <v>0.0</v>
      </c>
      <c r="BI93" s="169">
        <v>0.0</v>
      </c>
      <c r="BJ93" s="169">
        <v>0.0</v>
      </c>
      <c r="BK93" s="169">
        <v>0.0</v>
      </c>
      <c r="BL93" s="169">
        <v>0.0</v>
      </c>
      <c r="BM93" s="169">
        <v>0.0</v>
      </c>
      <c r="BN93" s="169">
        <v>0.0</v>
      </c>
      <c r="BO93" s="169">
        <v>0.0</v>
      </c>
      <c r="BP93" s="171"/>
      <c r="BQ93" s="169">
        <v>0.0</v>
      </c>
      <c r="BR93" s="169">
        <v>0.0</v>
      </c>
      <c r="BS93" s="169">
        <v>0.0</v>
      </c>
      <c r="BT93" s="169">
        <v>0.0</v>
      </c>
      <c r="BU93" s="169">
        <v>0.0</v>
      </c>
      <c r="BV93" s="169">
        <v>0.0</v>
      </c>
      <c r="BW93" s="169">
        <v>0.0</v>
      </c>
      <c r="BX93" s="169">
        <v>0.0</v>
      </c>
      <c r="BY93" s="168">
        <v>0.0</v>
      </c>
      <c r="BZ93" s="168">
        <v>0.0</v>
      </c>
      <c r="CA93" s="168">
        <v>0.0</v>
      </c>
      <c r="CB93" s="168">
        <v>0.0</v>
      </c>
      <c r="CC93" s="168">
        <v>0.0</v>
      </c>
      <c r="CD93" s="168">
        <v>0.0</v>
      </c>
      <c r="CE93" s="168">
        <v>0.0</v>
      </c>
      <c r="CF93" s="168">
        <v>0.0</v>
      </c>
      <c r="CG93" s="169">
        <v>0.0</v>
      </c>
      <c r="CH93" s="169">
        <v>0.0</v>
      </c>
      <c r="CI93" s="169">
        <v>0.0</v>
      </c>
      <c r="CJ93" s="169">
        <v>0.0</v>
      </c>
      <c r="CK93" s="169">
        <v>0.0</v>
      </c>
      <c r="CL93" s="169">
        <v>0.0</v>
      </c>
      <c r="CM93" s="169">
        <v>0.0</v>
      </c>
      <c r="CN93" s="169">
        <v>0.0</v>
      </c>
      <c r="CO93" s="168">
        <v>0.0</v>
      </c>
      <c r="CP93" s="168">
        <v>0.0</v>
      </c>
      <c r="CQ93" s="168">
        <v>0.0</v>
      </c>
      <c r="CR93" s="168">
        <v>0.0</v>
      </c>
      <c r="CS93" s="168">
        <v>0.0</v>
      </c>
      <c r="CT93" s="168">
        <v>0.0</v>
      </c>
      <c r="CU93" s="168">
        <v>0.0</v>
      </c>
      <c r="CV93" s="168">
        <v>0.0</v>
      </c>
      <c r="CW93" s="169">
        <v>0.0</v>
      </c>
      <c r="CX93" s="169">
        <v>0.0</v>
      </c>
      <c r="CY93" s="169">
        <v>0.0</v>
      </c>
      <c r="CZ93" s="169">
        <v>0.0</v>
      </c>
      <c r="DA93" s="169">
        <v>0.0</v>
      </c>
      <c r="DB93" s="169">
        <v>0.0</v>
      </c>
      <c r="DC93" s="169">
        <v>0.0</v>
      </c>
      <c r="DD93" s="169">
        <v>0.0</v>
      </c>
      <c r="DE93" s="171"/>
      <c r="DF93" s="171"/>
      <c r="DG93" s="171"/>
      <c r="DH93" s="171"/>
      <c r="DI93" s="171"/>
      <c r="DJ93" s="171"/>
      <c r="DK93" s="171"/>
      <c r="DL93" s="171"/>
      <c r="DM93" s="171"/>
      <c r="DN93" s="171"/>
      <c r="DO93" s="171"/>
      <c r="DP93" s="171"/>
      <c r="DQ93" s="171"/>
      <c r="DR93" s="171"/>
      <c r="DS93" s="171"/>
      <c r="DT93" s="171"/>
      <c r="DU93" s="171"/>
      <c r="DV93" s="171"/>
      <c r="DW93" s="171"/>
      <c r="DX93" s="171"/>
      <c r="DY93" s="171"/>
      <c r="DZ93" s="171"/>
      <c r="EA93" s="171"/>
      <c r="EB93" s="171"/>
      <c r="EC93" s="171"/>
      <c r="ED93" s="171"/>
      <c r="EE93" s="171"/>
      <c r="EF93" s="171"/>
      <c r="EG93" s="171"/>
      <c r="EH93" s="171"/>
      <c r="EI93" s="171"/>
      <c r="EJ93" s="171"/>
      <c r="EK93" s="171"/>
      <c r="EL93" s="171"/>
      <c r="EM93" s="171"/>
      <c r="EN93" s="171"/>
      <c r="EO93" s="171"/>
      <c r="EP93" s="171"/>
      <c r="EQ93" s="171"/>
      <c r="ER93" s="171"/>
      <c r="ES93" s="171"/>
      <c r="ET93" s="171"/>
      <c r="EU93" s="171"/>
      <c r="EV93" s="171"/>
      <c r="EW93" s="171"/>
      <c r="EX93" s="171"/>
      <c r="EY93" s="171"/>
      <c r="EZ93" s="171"/>
      <c r="FA93" s="171"/>
      <c r="FB93" s="171"/>
      <c r="FC93" s="171"/>
      <c r="FD93" s="171"/>
      <c r="FE93" s="171"/>
      <c r="FF93" s="171"/>
      <c r="FG93" s="171"/>
    </row>
    <row r="94">
      <c r="A94" s="155"/>
      <c r="B94" s="155"/>
      <c r="C94" s="156"/>
      <c r="D94" s="155"/>
      <c r="E94" s="155"/>
      <c r="F94" s="157"/>
      <c r="G94" s="174"/>
      <c r="H94" s="161">
        <f t="shared" si="2"/>
        <v>0</v>
      </c>
      <c r="I94" s="162">
        <v>20.0</v>
      </c>
      <c r="J94" s="161"/>
      <c r="K94" s="163"/>
      <c r="L94" s="164"/>
      <c r="M94" s="164"/>
      <c r="N94" s="175"/>
      <c r="O94" s="151"/>
      <c r="P94" s="165" t="b">
        <v>0</v>
      </c>
      <c r="Q94" s="165" t="b">
        <v>0</v>
      </c>
      <c r="R94" s="165" t="b">
        <v>0</v>
      </c>
      <c r="S94" s="165" t="b">
        <v>0</v>
      </c>
      <c r="T94" s="165" t="b">
        <v>0</v>
      </c>
      <c r="U94" s="165" t="b">
        <v>0</v>
      </c>
      <c r="V94" s="165" t="b">
        <v>0</v>
      </c>
      <c r="W94" s="165" t="b">
        <v>0</v>
      </c>
      <c r="X94" s="165" t="b">
        <v>0</v>
      </c>
      <c r="Y94" s="165" t="b">
        <v>0</v>
      </c>
      <c r="Z94" s="165" t="b">
        <v>0</v>
      </c>
      <c r="AA94" s="165" t="b">
        <v>0</v>
      </c>
      <c r="AB94" s="165" t="b">
        <v>0</v>
      </c>
      <c r="AC94" s="165" t="b">
        <v>0</v>
      </c>
      <c r="AD94" s="165" t="b">
        <v>0</v>
      </c>
      <c r="AE94" s="165" t="b">
        <v>0</v>
      </c>
      <c r="AF94" s="165" t="b">
        <v>0</v>
      </c>
      <c r="AG94" s="165" t="b">
        <v>0</v>
      </c>
      <c r="AH94" s="165" t="b">
        <v>0</v>
      </c>
      <c r="AI94" s="163"/>
      <c r="AJ94" s="168">
        <v>0.0</v>
      </c>
      <c r="AK94" s="168">
        <v>0.0</v>
      </c>
      <c r="AL94" s="168">
        <v>0.0</v>
      </c>
      <c r="AM94" s="168">
        <v>0.0</v>
      </c>
      <c r="AN94" s="168">
        <v>0.0</v>
      </c>
      <c r="AO94" s="168">
        <v>0.0</v>
      </c>
      <c r="AP94" s="168">
        <v>0.0</v>
      </c>
      <c r="AQ94" s="168">
        <v>0.0</v>
      </c>
      <c r="AR94" s="169">
        <v>0.0</v>
      </c>
      <c r="AS94" s="169">
        <v>0.0</v>
      </c>
      <c r="AT94" s="169">
        <v>0.0</v>
      </c>
      <c r="AU94" s="169">
        <v>0.0</v>
      </c>
      <c r="AV94" s="169">
        <v>0.0</v>
      </c>
      <c r="AW94" s="169">
        <v>0.0</v>
      </c>
      <c r="AX94" s="169">
        <v>0.0</v>
      </c>
      <c r="AY94" s="169">
        <v>0.0</v>
      </c>
      <c r="AZ94" s="168">
        <v>0.0</v>
      </c>
      <c r="BA94" s="168">
        <v>0.0</v>
      </c>
      <c r="BB94" s="168">
        <v>0.0</v>
      </c>
      <c r="BC94" s="168">
        <v>0.0</v>
      </c>
      <c r="BD94" s="168">
        <v>0.0</v>
      </c>
      <c r="BE94" s="168">
        <v>0.0</v>
      </c>
      <c r="BF94" s="168">
        <v>0.0</v>
      </c>
      <c r="BG94" s="168">
        <v>0.0</v>
      </c>
      <c r="BH94" s="169">
        <v>0.0</v>
      </c>
      <c r="BI94" s="169">
        <v>0.0</v>
      </c>
      <c r="BJ94" s="169">
        <v>0.0</v>
      </c>
      <c r="BK94" s="169">
        <v>0.0</v>
      </c>
      <c r="BL94" s="169">
        <v>0.0</v>
      </c>
      <c r="BM94" s="169">
        <v>0.0</v>
      </c>
      <c r="BN94" s="169">
        <v>0.0</v>
      </c>
      <c r="BO94" s="169">
        <v>0.0</v>
      </c>
      <c r="BP94" s="171"/>
      <c r="BQ94" s="169">
        <v>0.0</v>
      </c>
      <c r="BR94" s="169">
        <v>0.0</v>
      </c>
      <c r="BS94" s="169">
        <v>0.0</v>
      </c>
      <c r="BT94" s="169">
        <v>0.0</v>
      </c>
      <c r="BU94" s="169">
        <v>0.0</v>
      </c>
      <c r="BV94" s="169">
        <v>0.0</v>
      </c>
      <c r="BW94" s="169">
        <v>0.0</v>
      </c>
      <c r="BX94" s="169">
        <v>0.0</v>
      </c>
      <c r="BY94" s="168">
        <v>0.0</v>
      </c>
      <c r="BZ94" s="168">
        <v>0.0</v>
      </c>
      <c r="CA94" s="168">
        <v>0.0</v>
      </c>
      <c r="CB94" s="168">
        <v>0.0</v>
      </c>
      <c r="CC94" s="168">
        <v>0.0</v>
      </c>
      <c r="CD94" s="168">
        <v>0.0</v>
      </c>
      <c r="CE94" s="168">
        <v>0.0</v>
      </c>
      <c r="CF94" s="168">
        <v>0.0</v>
      </c>
      <c r="CG94" s="169">
        <v>0.0</v>
      </c>
      <c r="CH94" s="169">
        <v>0.0</v>
      </c>
      <c r="CI94" s="169">
        <v>0.0</v>
      </c>
      <c r="CJ94" s="169">
        <v>0.0</v>
      </c>
      <c r="CK94" s="169">
        <v>0.0</v>
      </c>
      <c r="CL94" s="169">
        <v>0.0</v>
      </c>
      <c r="CM94" s="169">
        <v>0.0</v>
      </c>
      <c r="CN94" s="169">
        <v>0.0</v>
      </c>
      <c r="CO94" s="168">
        <v>0.0</v>
      </c>
      <c r="CP94" s="168">
        <v>0.0</v>
      </c>
      <c r="CQ94" s="168">
        <v>0.0</v>
      </c>
      <c r="CR94" s="168">
        <v>0.0</v>
      </c>
      <c r="CS94" s="168">
        <v>0.0</v>
      </c>
      <c r="CT94" s="168">
        <v>0.0</v>
      </c>
      <c r="CU94" s="168">
        <v>0.0</v>
      </c>
      <c r="CV94" s="168">
        <v>0.0</v>
      </c>
      <c r="CW94" s="169">
        <v>0.0</v>
      </c>
      <c r="CX94" s="169">
        <v>0.0</v>
      </c>
      <c r="CY94" s="169">
        <v>0.0</v>
      </c>
      <c r="CZ94" s="169">
        <v>0.0</v>
      </c>
      <c r="DA94" s="169">
        <v>0.0</v>
      </c>
      <c r="DB94" s="169">
        <v>0.0</v>
      </c>
      <c r="DC94" s="169">
        <v>0.0</v>
      </c>
      <c r="DD94" s="169">
        <v>0.0</v>
      </c>
      <c r="DE94" s="171"/>
      <c r="DF94" s="171"/>
      <c r="DG94" s="171"/>
      <c r="DH94" s="171"/>
      <c r="DI94" s="171"/>
      <c r="DJ94" s="171"/>
      <c r="DK94" s="171"/>
      <c r="DL94" s="171"/>
      <c r="DM94" s="171"/>
      <c r="DN94" s="171"/>
      <c r="DO94" s="171"/>
      <c r="DP94" s="171"/>
      <c r="DQ94" s="171"/>
      <c r="DR94" s="171"/>
      <c r="DS94" s="171"/>
      <c r="DT94" s="171"/>
      <c r="DU94" s="171"/>
      <c r="DV94" s="171"/>
      <c r="DW94" s="171"/>
      <c r="DX94" s="171"/>
      <c r="DY94" s="171"/>
      <c r="DZ94" s="171"/>
      <c r="EA94" s="171"/>
      <c r="EB94" s="171"/>
      <c r="EC94" s="171"/>
      <c r="ED94" s="171"/>
      <c r="EE94" s="171"/>
      <c r="EF94" s="171"/>
      <c r="EG94" s="171"/>
      <c r="EH94" s="171"/>
      <c r="EI94" s="171"/>
      <c r="EJ94" s="171"/>
      <c r="EK94" s="171"/>
      <c r="EL94" s="171"/>
      <c r="EM94" s="171"/>
      <c r="EN94" s="171"/>
      <c r="EO94" s="171"/>
      <c r="EP94" s="171"/>
      <c r="EQ94" s="171"/>
      <c r="ER94" s="171"/>
      <c r="ES94" s="171"/>
      <c r="ET94" s="171"/>
      <c r="EU94" s="171"/>
      <c r="EV94" s="171"/>
      <c r="EW94" s="171"/>
      <c r="EX94" s="171"/>
      <c r="EY94" s="171"/>
      <c r="EZ94" s="171"/>
      <c r="FA94" s="171"/>
      <c r="FB94" s="171"/>
      <c r="FC94" s="171"/>
      <c r="FD94" s="171"/>
      <c r="FE94" s="171"/>
      <c r="FF94" s="171"/>
      <c r="FG94" s="171"/>
    </row>
    <row r="95">
      <c r="A95" s="155"/>
      <c r="B95" s="155"/>
      <c r="C95" s="156"/>
      <c r="D95" s="155"/>
      <c r="E95" s="155"/>
      <c r="F95" s="157"/>
      <c r="G95" s="174"/>
      <c r="H95" s="161">
        <f t="shared" si="2"/>
        <v>0</v>
      </c>
      <c r="I95" s="162">
        <v>20.0</v>
      </c>
      <c r="J95" s="161"/>
      <c r="K95" s="163"/>
      <c r="L95" s="164"/>
      <c r="M95" s="164"/>
      <c r="N95" s="175"/>
      <c r="O95" s="151"/>
      <c r="P95" s="165" t="b">
        <v>0</v>
      </c>
      <c r="Q95" s="165" t="b">
        <v>0</v>
      </c>
      <c r="R95" s="165" t="b">
        <v>0</v>
      </c>
      <c r="S95" s="165" t="b">
        <v>0</v>
      </c>
      <c r="T95" s="165" t="b">
        <v>0</v>
      </c>
      <c r="U95" s="165" t="b">
        <v>0</v>
      </c>
      <c r="V95" s="165" t="b">
        <v>0</v>
      </c>
      <c r="W95" s="165" t="b">
        <v>0</v>
      </c>
      <c r="X95" s="165" t="b">
        <v>0</v>
      </c>
      <c r="Y95" s="165" t="b">
        <v>0</v>
      </c>
      <c r="Z95" s="165" t="b">
        <v>0</v>
      </c>
      <c r="AA95" s="165" t="b">
        <v>0</v>
      </c>
      <c r="AB95" s="165" t="b">
        <v>0</v>
      </c>
      <c r="AC95" s="165" t="b">
        <v>0</v>
      </c>
      <c r="AD95" s="165" t="b">
        <v>0</v>
      </c>
      <c r="AE95" s="165" t="b">
        <v>0</v>
      </c>
      <c r="AF95" s="165" t="b">
        <v>0</v>
      </c>
      <c r="AG95" s="165" t="b">
        <v>0</v>
      </c>
      <c r="AH95" s="165" t="b">
        <v>0</v>
      </c>
      <c r="AI95" s="163"/>
      <c r="AJ95" s="168">
        <v>0.0</v>
      </c>
      <c r="AK95" s="168">
        <v>0.0</v>
      </c>
      <c r="AL95" s="168">
        <v>0.0</v>
      </c>
      <c r="AM95" s="168">
        <v>0.0</v>
      </c>
      <c r="AN95" s="168">
        <v>0.0</v>
      </c>
      <c r="AO95" s="168">
        <v>0.0</v>
      </c>
      <c r="AP95" s="168">
        <v>0.0</v>
      </c>
      <c r="AQ95" s="168">
        <v>0.0</v>
      </c>
      <c r="AR95" s="169">
        <v>0.0</v>
      </c>
      <c r="AS95" s="169">
        <v>0.0</v>
      </c>
      <c r="AT95" s="169">
        <v>0.0</v>
      </c>
      <c r="AU95" s="169">
        <v>0.0</v>
      </c>
      <c r="AV95" s="169">
        <v>0.0</v>
      </c>
      <c r="AW95" s="169">
        <v>0.0</v>
      </c>
      <c r="AX95" s="169">
        <v>0.0</v>
      </c>
      <c r="AY95" s="169">
        <v>0.0</v>
      </c>
      <c r="AZ95" s="168">
        <v>0.0</v>
      </c>
      <c r="BA95" s="168">
        <v>0.0</v>
      </c>
      <c r="BB95" s="168">
        <v>0.0</v>
      </c>
      <c r="BC95" s="168">
        <v>0.0</v>
      </c>
      <c r="BD95" s="168">
        <v>0.0</v>
      </c>
      <c r="BE95" s="168">
        <v>0.0</v>
      </c>
      <c r="BF95" s="168">
        <v>0.0</v>
      </c>
      <c r="BG95" s="168">
        <v>0.0</v>
      </c>
      <c r="BH95" s="169">
        <v>0.0</v>
      </c>
      <c r="BI95" s="169">
        <v>0.0</v>
      </c>
      <c r="BJ95" s="169">
        <v>0.0</v>
      </c>
      <c r="BK95" s="169">
        <v>0.0</v>
      </c>
      <c r="BL95" s="169">
        <v>0.0</v>
      </c>
      <c r="BM95" s="169">
        <v>0.0</v>
      </c>
      <c r="BN95" s="169">
        <v>0.0</v>
      </c>
      <c r="BO95" s="169">
        <v>0.0</v>
      </c>
      <c r="BP95" s="171"/>
      <c r="BQ95" s="169">
        <v>0.0</v>
      </c>
      <c r="BR95" s="169">
        <v>0.0</v>
      </c>
      <c r="BS95" s="169">
        <v>0.0</v>
      </c>
      <c r="BT95" s="169">
        <v>0.0</v>
      </c>
      <c r="BU95" s="169">
        <v>0.0</v>
      </c>
      <c r="BV95" s="169">
        <v>0.0</v>
      </c>
      <c r="BW95" s="169">
        <v>0.0</v>
      </c>
      <c r="BX95" s="169">
        <v>0.0</v>
      </c>
      <c r="BY95" s="168">
        <v>0.0</v>
      </c>
      <c r="BZ95" s="168">
        <v>0.0</v>
      </c>
      <c r="CA95" s="168">
        <v>0.0</v>
      </c>
      <c r="CB95" s="168">
        <v>0.0</v>
      </c>
      <c r="CC95" s="168">
        <v>0.0</v>
      </c>
      <c r="CD95" s="168">
        <v>0.0</v>
      </c>
      <c r="CE95" s="168">
        <v>0.0</v>
      </c>
      <c r="CF95" s="168">
        <v>0.0</v>
      </c>
      <c r="CG95" s="169">
        <v>0.0</v>
      </c>
      <c r="CH95" s="169">
        <v>0.0</v>
      </c>
      <c r="CI95" s="169">
        <v>0.0</v>
      </c>
      <c r="CJ95" s="169">
        <v>0.0</v>
      </c>
      <c r="CK95" s="169">
        <v>0.0</v>
      </c>
      <c r="CL95" s="169">
        <v>0.0</v>
      </c>
      <c r="CM95" s="169">
        <v>0.0</v>
      </c>
      <c r="CN95" s="169">
        <v>0.0</v>
      </c>
      <c r="CO95" s="168">
        <v>0.0</v>
      </c>
      <c r="CP95" s="168">
        <v>0.0</v>
      </c>
      <c r="CQ95" s="168">
        <v>0.0</v>
      </c>
      <c r="CR95" s="168">
        <v>0.0</v>
      </c>
      <c r="CS95" s="168">
        <v>0.0</v>
      </c>
      <c r="CT95" s="168">
        <v>0.0</v>
      </c>
      <c r="CU95" s="168">
        <v>0.0</v>
      </c>
      <c r="CV95" s="168">
        <v>0.0</v>
      </c>
      <c r="CW95" s="169">
        <v>0.0</v>
      </c>
      <c r="CX95" s="169">
        <v>0.0</v>
      </c>
      <c r="CY95" s="169">
        <v>0.0</v>
      </c>
      <c r="CZ95" s="169">
        <v>0.0</v>
      </c>
      <c r="DA95" s="169">
        <v>0.0</v>
      </c>
      <c r="DB95" s="169">
        <v>0.0</v>
      </c>
      <c r="DC95" s="169">
        <v>0.0</v>
      </c>
      <c r="DD95" s="169">
        <v>0.0</v>
      </c>
      <c r="DE95" s="171"/>
      <c r="DF95" s="171"/>
      <c r="DG95" s="171"/>
      <c r="DH95" s="171"/>
      <c r="DI95" s="171"/>
      <c r="DJ95" s="171"/>
      <c r="DK95" s="171"/>
      <c r="DL95" s="171"/>
      <c r="DM95" s="171"/>
      <c r="DN95" s="171"/>
      <c r="DO95" s="171"/>
      <c r="DP95" s="171"/>
      <c r="DQ95" s="171"/>
      <c r="DR95" s="171"/>
      <c r="DS95" s="171"/>
      <c r="DT95" s="171"/>
      <c r="DU95" s="171"/>
      <c r="DV95" s="171"/>
      <c r="DW95" s="171"/>
      <c r="DX95" s="171"/>
      <c r="DY95" s="171"/>
      <c r="DZ95" s="171"/>
      <c r="EA95" s="171"/>
      <c r="EB95" s="171"/>
      <c r="EC95" s="171"/>
      <c r="ED95" s="171"/>
      <c r="EE95" s="171"/>
      <c r="EF95" s="171"/>
      <c r="EG95" s="171"/>
      <c r="EH95" s="171"/>
      <c r="EI95" s="171"/>
      <c r="EJ95" s="171"/>
      <c r="EK95" s="171"/>
      <c r="EL95" s="171"/>
      <c r="EM95" s="171"/>
      <c r="EN95" s="171"/>
      <c r="EO95" s="171"/>
      <c r="EP95" s="171"/>
      <c r="EQ95" s="171"/>
      <c r="ER95" s="171"/>
      <c r="ES95" s="171"/>
      <c r="ET95" s="171"/>
      <c r="EU95" s="171"/>
      <c r="EV95" s="171"/>
      <c r="EW95" s="171"/>
      <c r="EX95" s="171"/>
      <c r="EY95" s="171"/>
      <c r="EZ95" s="171"/>
      <c r="FA95" s="171"/>
      <c r="FB95" s="171"/>
      <c r="FC95" s="171"/>
      <c r="FD95" s="171"/>
      <c r="FE95" s="171"/>
      <c r="FF95" s="171"/>
      <c r="FG95" s="171"/>
    </row>
    <row r="96">
      <c r="A96" s="155"/>
      <c r="B96" s="155"/>
      <c r="C96" s="156"/>
      <c r="D96" s="155"/>
      <c r="E96" s="155"/>
      <c r="F96" s="157"/>
      <c r="G96" s="174"/>
      <c r="H96" s="161">
        <f t="shared" si="2"/>
        <v>0</v>
      </c>
      <c r="I96" s="162">
        <v>20.0</v>
      </c>
      <c r="J96" s="161"/>
      <c r="K96" s="163"/>
      <c r="L96" s="164"/>
      <c r="M96" s="164"/>
      <c r="N96" s="175"/>
      <c r="O96" s="151"/>
      <c r="P96" s="165" t="b">
        <v>0</v>
      </c>
      <c r="Q96" s="165" t="b">
        <v>0</v>
      </c>
      <c r="R96" s="165" t="b">
        <v>0</v>
      </c>
      <c r="S96" s="165" t="b">
        <v>0</v>
      </c>
      <c r="T96" s="165" t="b">
        <v>0</v>
      </c>
      <c r="U96" s="165" t="b">
        <v>0</v>
      </c>
      <c r="V96" s="165" t="b">
        <v>0</v>
      </c>
      <c r="W96" s="165" t="b">
        <v>0</v>
      </c>
      <c r="X96" s="165" t="b">
        <v>0</v>
      </c>
      <c r="Y96" s="165" t="b">
        <v>0</v>
      </c>
      <c r="Z96" s="165" t="b">
        <v>0</v>
      </c>
      <c r="AA96" s="165" t="b">
        <v>0</v>
      </c>
      <c r="AB96" s="165" t="b">
        <v>0</v>
      </c>
      <c r="AC96" s="165" t="b">
        <v>0</v>
      </c>
      <c r="AD96" s="165" t="b">
        <v>0</v>
      </c>
      <c r="AE96" s="165" t="b">
        <v>0</v>
      </c>
      <c r="AF96" s="165" t="b">
        <v>0</v>
      </c>
      <c r="AG96" s="165" t="b">
        <v>0</v>
      </c>
      <c r="AH96" s="165" t="b">
        <v>0</v>
      </c>
      <c r="AI96" s="163"/>
      <c r="AJ96" s="168">
        <v>0.0</v>
      </c>
      <c r="AK96" s="168">
        <v>0.0</v>
      </c>
      <c r="AL96" s="168">
        <v>0.0</v>
      </c>
      <c r="AM96" s="168">
        <v>0.0</v>
      </c>
      <c r="AN96" s="168">
        <v>0.0</v>
      </c>
      <c r="AO96" s="168">
        <v>0.0</v>
      </c>
      <c r="AP96" s="168">
        <v>0.0</v>
      </c>
      <c r="AQ96" s="168">
        <v>0.0</v>
      </c>
      <c r="AR96" s="169">
        <v>0.0</v>
      </c>
      <c r="AS96" s="169">
        <v>0.0</v>
      </c>
      <c r="AT96" s="169">
        <v>0.0</v>
      </c>
      <c r="AU96" s="169">
        <v>0.0</v>
      </c>
      <c r="AV96" s="169">
        <v>0.0</v>
      </c>
      <c r="AW96" s="169">
        <v>0.0</v>
      </c>
      <c r="AX96" s="169">
        <v>0.0</v>
      </c>
      <c r="AY96" s="169">
        <v>0.0</v>
      </c>
      <c r="AZ96" s="168">
        <v>0.0</v>
      </c>
      <c r="BA96" s="168">
        <v>0.0</v>
      </c>
      <c r="BB96" s="168">
        <v>0.0</v>
      </c>
      <c r="BC96" s="168">
        <v>0.0</v>
      </c>
      <c r="BD96" s="168">
        <v>0.0</v>
      </c>
      <c r="BE96" s="168">
        <v>0.0</v>
      </c>
      <c r="BF96" s="168">
        <v>0.0</v>
      </c>
      <c r="BG96" s="168">
        <v>0.0</v>
      </c>
      <c r="BH96" s="169">
        <v>0.0</v>
      </c>
      <c r="BI96" s="169">
        <v>0.0</v>
      </c>
      <c r="BJ96" s="169">
        <v>0.0</v>
      </c>
      <c r="BK96" s="169">
        <v>0.0</v>
      </c>
      <c r="BL96" s="169">
        <v>0.0</v>
      </c>
      <c r="BM96" s="169">
        <v>0.0</v>
      </c>
      <c r="BN96" s="169">
        <v>0.0</v>
      </c>
      <c r="BO96" s="169">
        <v>0.0</v>
      </c>
      <c r="BP96" s="171"/>
      <c r="BQ96" s="169">
        <v>0.0</v>
      </c>
      <c r="BR96" s="169">
        <v>0.0</v>
      </c>
      <c r="BS96" s="169">
        <v>0.0</v>
      </c>
      <c r="BT96" s="169">
        <v>0.0</v>
      </c>
      <c r="BU96" s="169">
        <v>0.0</v>
      </c>
      <c r="BV96" s="169">
        <v>0.0</v>
      </c>
      <c r="BW96" s="169">
        <v>0.0</v>
      </c>
      <c r="BX96" s="169">
        <v>0.0</v>
      </c>
      <c r="BY96" s="168">
        <v>0.0</v>
      </c>
      <c r="BZ96" s="168">
        <v>0.0</v>
      </c>
      <c r="CA96" s="168">
        <v>0.0</v>
      </c>
      <c r="CB96" s="168">
        <v>0.0</v>
      </c>
      <c r="CC96" s="168">
        <v>0.0</v>
      </c>
      <c r="CD96" s="168">
        <v>0.0</v>
      </c>
      <c r="CE96" s="168">
        <v>0.0</v>
      </c>
      <c r="CF96" s="168">
        <v>0.0</v>
      </c>
      <c r="CG96" s="169">
        <v>0.0</v>
      </c>
      <c r="CH96" s="169">
        <v>0.0</v>
      </c>
      <c r="CI96" s="169">
        <v>0.0</v>
      </c>
      <c r="CJ96" s="169">
        <v>0.0</v>
      </c>
      <c r="CK96" s="169">
        <v>0.0</v>
      </c>
      <c r="CL96" s="169">
        <v>0.0</v>
      </c>
      <c r="CM96" s="169">
        <v>0.0</v>
      </c>
      <c r="CN96" s="169">
        <v>0.0</v>
      </c>
      <c r="CO96" s="168">
        <v>0.0</v>
      </c>
      <c r="CP96" s="168">
        <v>0.0</v>
      </c>
      <c r="CQ96" s="168">
        <v>0.0</v>
      </c>
      <c r="CR96" s="168">
        <v>0.0</v>
      </c>
      <c r="CS96" s="168">
        <v>0.0</v>
      </c>
      <c r="CT96" s="168">
        <v>0.0</v>
      </c>
      <c r="CU96" s="168">
        <v>0.0</v>
      </c>
      <c r="CV96" s="168">
        <v>0.0</v>
      </c>
      <c r="CW96" s="169">
        <v>0.0</v>
      </c>
      <c r="CX96" s="169">
        <v>0.0</v>
      </c>
      <c r="CY96" s="169">
        <v>0.0</v>
      </c>
      <c r="CZ96" s="169">
        <v>0.0</v>
      </c>
      <c r="DA96" s="169">
        <v>0.0</v>
      </c>
      <c r="DB96" s="169">
        <v>0.0</v>
      </c>
      <c r="DC96" s="169">
        <v>0.0</v>
      </c>
      <c r="DD96" s="169">
        <v>0.0</v>
      </c>
      <c r="DE96" s="171"/>
      <c r="DF96" s="171"/>
      <c r="DG96" s="171"/>
      <c r="DH96" s="171"/>
      <c r="DI96" s="171"/>
      <c r="DJ96" s="171"/>
      <c r="DK96" s="171"/>
      <c r="DL96" s="171"/>
      <c r="DM96" s="171"/>
      <c r="DN96" s="171"/>
      <c r="DO96" s="171"/>
      <c r="DP96" s="171"/>
      <c r="DQ96" s="171"/>
      <c r="DR96" s="171"/>
      <c r="DS96" s="171"/>
      <c r="DT96" s="171"/>
      <c r="DU96" s="171"/>
      <c r="DV96" s="171"/>
      <c r="DW96" s="171"/>
      <c r="DX96" s="171"/>
      <c r="DY96" s="171"/>
      <c r="DZ96" s="171"/>
      <c r="EA96" s="171"/>
      <c r="EB96" s="171"/>
      <c r="EC96" s="171"/>
      <c r="ED96" s="171"/>
      <c r="EE96" s="171"/>
      <c r="EF96" s="171"/>
      <c r="EG96" s="171"/>
      <c r="EH96" s="171"/>
      <c r="EI96" s="171"/>
      <c r="EJ96" s="171"/>
      <c r="EK96" s="171"/>
      <c r="EL96" s="171"/>
      <c r="EM96" s="171"/>
      <c r="EN96" s="171"/>
      <c r="EO96" s="171"/>
      <c r="EP96" s="171"/>
      <c r="EQ96" s="171"/>
      <c r="ER96" s="171"/>
      <c r="ES96" s="171"/>
      <c r="ET96" s="171"/>
      <c r="EU96" s="171"/>
      <c r="EV96" s="171"/>
      <c r="EW96" s="171"/>
      <c r="EX96" s="171"/>
      <c r="EY96" s="171"/>
      <c r="EZ96" s="171"/>
      <c r="FA96" s="171"/>
      <c r="FB96" s="171"/>
      <c r="FC96" s="171"/>
      <c r="FD96" s="171"/>
      <c r="FE96" s="171"/>
      <c r="FF96" s="171"/>
      <c r="FG96" s="171"/>
    </row>
    <row r="97">
      <c r="A97" s="155"/>
      <c r="B97" s="155"/>
      <c r="C97" s="156"/>
      <c r="D97" s="155"/>
      <c r="E97" s="155"/>
      <c r="F97" s="157"/>
      <c r="G97" s="174"/>
      <c r="H97" s="161">
        <f t="shared" si="2"/>
        <v>0</v>
      </c>
      <c r="I97" s="162">
        <v>20.0</v>
      </c>
      <c r="J97" s="161"/>
      <c r="K97" s="163"/>
      <c r="L97" s="164"/>
      <c r="M97" s="164"/>
      <c r="N97" s="175"/>
      <c r="O97" s="151"/>
      <c r="P97" s="165" t="b">
        <v>0</v>
      </c>
      <c r="Q97" s="165" t="b">
        <v>0</v>
      </c>
      <c r="R97" s="165" t="b">
        <v>0</v>
      </c>
      <c r="S97" s="165" t="b">
        <v>0</v>
      </c>
      <c r="T97" s="165" t="b">
        <v>0</v>
      </c>
      <c r="U97" s="165" t="b">
        <v>0</v>
      </c>
      <c r="V97" s="165" t="b">
        <v>0</v>
      </c>
      <c r="W97" s="165" t="b">
        <v>0</v>
      </c>
      <c r="X97" s="165" t="b">
        <v>0</v>
      </c>
      <c r="Y97" s="165" t="b">
        <v>0</v>
      </c>
      <c r="Z97" s="165" t="b">
        <v>0</v>
      </c>
      <c r="AA97" s="165" t="b">
        <v>0</v>
      </c>
      <c r="AB97" s="165" t="b">
        <v>0</v>
      </c>
      <c r="AC97" s="165" t="b">
        <v>0</v>
      </c>
      <c r="AD97" s="165" t="b">
        <v>0</v>
      </c>
      <c r="AE97" s="165" t="b">
        <v>0</v>
      </c>
      <c r="AF97" s="165" t="b">
        <v>0</v>
      </c>
      <c r="AG97" s="165" t="b">
        <v>0</v>
      </c>
      <c r="AH97" s="165" t="b">
        <v>0</v>
      </c>
      <c r="AI97" s="163"/>
      <c r="AJ97" s="168">
        <v>0.0</v>
      </c>
      <c r="AK97" s="168">
        <v>0.0</v>
      </c>
      <c r="AL97" s="168">
        <v>0.0</v>
      </c>
      <c r="AM97" s="168">
        <v>0.0</v>
      </c>
      <c r="AN97" s="168">
        <v>0.0</v>
      </c>
      <c r="AO97" s="168">
        <v>0.0</v>
      </c>
      <c r="AP97" s="168">
        <v>0.0</v>
      </c>
      <c r="AQ97" s="168">
        <v>0.0</v>
      </c>
      <c r="AR97" s="169">
        <v>0.0</v>
      </c>
      <c r="AS97" s="169">
        <v>0.0</v>
      </c>
      <c r="AT97" s="169">
        <v>0.0</v>
      </c>
      <c r="AU97" s="169">
        <v>0.0</v>
      </c>
      <c r="AV97" s="169">
        <v>0.0</v>
      </c>
      <c r="AW97" s="169">
        <v>0.0</v>
      </c>
      <c r="AX97" s="169">
        <v>0.0</v>
      </c>
      <c r="AY97" s="169">
        <v>0.0</v>
      </c>
      <c r="AZ97" s="168">
        <v>0.0</v>
      </c>
      <c r="BA97" s="168">
        <v>0.0</v>
      </c>
      <c r="BB97" s="168">
        <v>0.0</v>
      </c>
      <c r="BC97" s="168">
        <v>0.0</v>
      </c>
      <c r="BD97" s="168">
        <v>0.0</v>
      </c>
      <c r="BE97" s="168">
        <v>0.0</v>
      </c>
      <c r="BF97" s="168">
        <v>0.0</v>
      </c>
      <c r="BG97" s="168">
        <v>0.0</v>
      </c>
      <c r="BH97" s="169">
        <v>0.0</v>
      </c>
      <c r="BI97" s="169">
        <v>0.0</v>
      </c>
      <c r="BJ97" s="169">
        <v>0.0</v>
      </c>
      <c r="BK97" s="169">
        <v>0.0</v>
      </c>
      <c r="BL97" s="169">
        <v>0.0</v>
      </c>
      <c r="BM97" s="169">
        <v>0.0</v>
      </c>
      <c r="BN97" s="169">
        <v>0.0</v>
      </c>
      <c r="BO97" s="169">
        <v>0.0</v>
      </c>
      <c r="BP97" s="171"/>
      <c r="BQ97" s="169">
        <v>0.0</v>
      </c>
      <c r="BR97" s="169">
        <v>0.0</v>
      </c>
      <c r="BS97" s="169">
        <v>0.0</v>
      </c>
      <c r="BT97" s="169">
        <v>0.0</v>
      </c>
      <c r="BU97" s="169">
        <v>0.0</v>
      </c>
      <c r="BV97" s="169">
        <v>0.0</v>
      </c>
      <c r="BW97" s="169">
        <v>0.0</v>
      </c>
      <c r="BX97" s="169">
        <v>0.0</v>
      </c>
      <c r="BY97" s="168">
        <v>0.0</v>
      </c>
      <c r="BZ97" s="168">
        <v>0.0</v>
      </c>
      <c r="CA97" s="168">
        <v>0.0</v>
      </c>
      <c r="CB97" s="168">
        <v>0.0</v>
      </c>
      <c r="CC97" s="168">
        <v>0.0</v>
      </c>
      <c r="CD97" s="168">
        <v>0.0</v>
      </c>
      <c r="CE97" s="168">
        <v>0.0</v>
      </c>
      <c r="CF97" s="168">
        <v>0.0</v>
      </c>
      <c r="CG97" s="169">
        <v>0.0</v>
      </c>
      <c r="CH97" s="169">
        <v>0.0</v>
      </c>
      <c r="CI97" s="169">
        <v>0.0</v>
      </c>
      <c r="CJ97" s="169">
        <v>0.0</v>
      </c>
      <c r="CK97" s="169">
        <v>0.0</v>
      </c>
      <c r="CL97" s="169">
        <v>0.0</v>
      </c>
      <c r="CM97" s="169">
        <v>0.0</v>
      </c>
      <c r="CN97" s="169">
        <v>0.0</v>
      </c>
      <c r="CO97" s="168">
        <v>0.0</v>
      </c>
      <c r="CP97" s="168">
        <v>0.0</v>
      </c>
      <c r="CQ97" s="168">
        <v>0.0</v>
      </c>
      <c r="CR97" s="168">
        <v>0.0</v>
      </c>
      <c r="CS97" s="168">
        <v>0.0</v>
      </c>
      <c r="CT97" s="168">
        <v>0.0</v>
      </c>
      <c r="CU97" s="168">
        <v>0.0</v>
      </c>
      <c r="CV97" s="168">
        <v>0.0</v>
      </c>
      <c r="CW97" s="169">
        <v>0.0</v>
      </c>
      <c r="CX97" s="169">
        <v>0.0</v>
      </c>
      <c r="CY97" s="169">
        <v>0.0</v>
      </c>
      <c r="CZ97" s="169">
        <v>0.0</v>
      </c>
      <c r="DA97" s="169">
        <v>0.0</v>
      </c>
      <c r="DB97" s="169">
        <v>0.0</v>
      </c>
      <c r="DC97" s="169">
        <v>0.0</v>
      </c>
      <c r="DD97" s="169">
        <v>0.0</v>
      </c>
      <c r="DE97" s="171"/>
      <c r="DF97" s="171"/>
      <c r="DG97" s="171"/>
      <c r="DH97" s="171"/>
      <c r="DI97" s="171"/>
      <c r="DJ97" s="171"/>
      <c r="DK97" s="171"/>
      <c r="DL97" s="171"/>
      <c r="DM97" s="171"/>
      <c r="DN97" s="171"/>
      <c r="DO97" s="171"/>
      <c r="DP97" s="171"/>
      <c r="DQ97" s="171"/>
      <c r="DR97" s="171"/>
      <c r="DS97" s="171"/>
      <c r="DT97" s="171"/>
      <c r="DU97" s="171"/>
      <c r="DV97" s="171"/>
      <c r="DW97" s="171"/>
      <c r="DX97" s="171"/>
      <c r="DY97" s="171"/>
      <c r="DZ97" s="171"/>
      <c r="EA97" s="171"/>
      <c r="EB97" s="171"/>
      <c r="EC97" s="171"/>
      <c r="ED97" s="171"/>
      <c r="EE97" s="171"/>
      <c r="EF97" s="171"/>
      <c r="EG97" s="171"/>
      <c r="EH97" s="171"/>
      <c r="EI97" s="171"/>
      <c r="EJ97" s="171"/>
      <c r="EK97" s="171"/>
      <c r="EL97" s="171"/>
      <c r="EM97" s="171"/>
      <c r="EN97" s="171"/>
      <c r="EO97" s="171"/>
      <c r="EP97" s="171"/>
      <c r="EQ97" s="171"/>
      <c r="ER97" s="171"/>
      <c r="ES97" s="171"/>
      <c r="ET97" s="171"/>
      <c r="EU97" s="171"/>
      <c r="EV97" s="171"/>
      <c r="EW97" s="171"/>
      <c r="EX97" s="171"/>
      <c r="EY97" s="171"/>
      <c r="EZ97" s="171"/>
      <c r="FA97" s="171"/>
      <c r="FB97" s="171"/>
      <c r="FC97" s="171"/>
      <c r="FD97" s="171"/>
      <c r="FE97" s="171"/>
      <c r="FF97" s="171"/>
      <c r="FG97" s="171"/>
    </row>
    <row r="98">
      <c r="A98" s="155"/>
      <c r="B98" s="155"/>
      <c r="C98" s="156"/>
      <c r="D98" s="155"/>
      <c r="E98" s="155"/>
      <c r="F98" s="157"/>
      <c r="G98" s="174"/>
      <c r="H98" s="161">
        <f t="shared" si="2"/>
        <v>0</v>
      </c>
      <c r="I98" s="162">
        <v>20.0</v>
      </c>
      <c r="J98" s="161"/>
      <c r="K98" s="163"/>
      <c r="L98" s="164"/>
      <c r="M98" s="164"/>
      <c r="N98" s="175"/>
      <c r="O98" s="151"/>
      <c r="P98" s="165" t="b">
        <v>0</v>
      </c>
      <c r="Q98" s="165" t="b">
        <v>0</v>
      </c>
      <c r="R98" s="165" t="b">
        <v>0</v>
      </c>
      <c r="S98" s="165" t="b">
        <v>0</v>
      </c>
      <c r="T98" s="165" t="b">
        <v>0</v>
      </c>
      <c r="U98" s="165" t="b">
        <v>0</v>
      </c>
      <c r="V98" s="165" t="b">
        <v>0</v>
      </c>
      <c r="W98" s="165" t="b">
        <v>0</v>
      </c>
      <c r="X98" s="165" t="b">
        <v>0</v>
      </c>
      <c r="Y98" s="165" t="b">
        <v>0</v>
      </c>
      <c r="Z98" s="165" t="b">
        <v>0</v>
      </c>
      <c r="AA98" s="165" t="b">
        <v>0</v>
      </c>
      <c r="AB98" s="165" t="b">
        <v>0</v>
      </c>
      <c r="AC98" s="165" t="b">
        <v>0</v>
      </c>
      <c r="AD98" s="165" t="b">
        <v>0</v>
      </c>
      <c r="AE98" s="165" t="b">
        <v>0</v>
      </c>
      <c r="AF98" s="165" t="b">
        <v>0</v>
      </c>
      <c r="AG98" s="165" t="b">
        <v>0</v>
      </c>
      <c r="AH98" s="165" t="b">
        <v>0</v>
      </c>
      <c r="AI98" s="163"/>
      <c r="AJ98" s="168">
        <v>0.0</v>
      </c>
      <c r="AK98" s="168">
        <v>0.0</v>
      </c>
      <c r="AL98" s="168">
        <v>0.0</v>
      </c>
      <c r="AM98" s="168">
        <v>0.0</v>
      </c>
      <c r="AN98" s="168">
        <v>0.0</v>
      </c>
      <c r="AO98" s="168">
        <v>0.0</v>
      </c>
      <c r="AP98" s="168">
        <v>0.0</v>
      </c>
      <c r="AQ98" s="168">
        <v>0.0</v>
      </c>
      <c r="AR98" s="169">
        <v>0.0</v>
      </c>
      <c r="AS98" s="169">
        <v>0.0</v>
      </c>
      <c r="AT98" s="169">
        <v>0.0</v>
      </c>
      <c r="AU98" s="169">
        <v>0.0</v>
      </c>
      <c r="AV98" s="169">
        <v>0.0</v>
      </c>
      <c r="AW98" s="169">
        <v>0.0</v>
      </c>
      <c r="AX98" s="169">
        <v>0.0</v>
      </c>
      <c r="AY98" s="169">
        <v>0.0</v>
      </c>
      <c r="AZ98" s="168">
        <v>0.0</v>
      </c>
      <c r="BA98" s="168">
        <v>0.0</v>
      </c>
      <c r="BB98" s="168">
        <v>0.0</v>
      </c>
      <c r="BC98" s="168">
        <v>0.0</v>
      </c>
      <c r="BD98" s="168">
        <v>0.0</v>
      </c>
      <c r="BE98" s="168">
        <v>0.0</v>
      </c>
      <c r="BF98" s="168">
        <v>0.0</v>
      </c>
      <c r="BG98" s="168">
        <v>0.0</v>
      </c>
      <c r="BH98" s="169">
        <v>0.0</v>
      </c>
      <c r="BI98" s="169">
        <v>0.0</v>
      </c>
      <c r="BJ98" s="169">
        <v>0.0</v>
      </c>
      <c r="BK98" s="169">
        <v>0.0</v>
      </c>
      <c r="BL98" s="169">
        <v>0.0</v>
      </c>
      <c r="BM98" s="169">
        <v>0.0</v>
      </c>
      <c r="BN98" s="169">
        <v>0.0</v>
      </c>
      <c r="BO98" s="169">
        <v>0.0</v>
      </c>
      <c r="BP98" s="171"/>
      <c r="BQ98" s="169">
        <v>0.0</v>
      </c>
      <c r="BR98" s="169">
        <v>0.0</v>
      </c>
      <c r="BS98" s="169">
        <v>0.0</v>
      </c>
      <c r="BT98" s="169">
        <v>0.0</v>
      </c>
      <c r="BU98" s="169">
        <v>0.0</v>
      </c>
      <c r="BV98" s="169">
        <v>0.0</v>
      </c>
      <c r="BW98" s="169">
        <v>0.0</v>
      </c>
      <c r="BX98" s="169">
        <v>0.0</v>
      </c>
      <c r="BY98" s="168">
        <v>0.0</v>
      </c>
      <c r="BZ98" s="168">
        <v>0.0</v>
      </c>
      <c r="CA98" s="168">
        <v>0.0</v>
      </c>
      <c r="CB98" s="168">
        <v>0.0</v>
      </c>
      <c r="CC98" s="168">
        <v>0.0</v>
      </c>
      <c r="CD98" s="168">
        <v>0.0</v>
      </c>
      <c r="CE98" s="168">
        <v>0.0</v>
      </c>
      <c r="CF98" s="168">
        <v>0.0</v>
      </c>
      <c r="CG98" s="169">
        <v>0.0</v>
      </c>
      <c r="CH98" s="169">
        <v>0.0</v>
      </c>
      <c r="CI98" s="169">
        <v>0.0</v>
      </c>
      <c r="CJ98" s="169">
        <v>0.0</v>
      </c>
      <c r="CK98" s="169">
        <v>0.0</v>
      </c>
      <c r="CL98" s="169">
        <v>0.0</v>
      </c>
      <c r="CM98" s="169">
        <v>0.0</v>
      </c>
      <c r="CN98" s="169">
        <v>0.0</v>
      </c>
      <c r="CO98" s="168">
        <v>0.0</v>
      </c>
      <c r="CP98" s="168">
        <v>0.0</v>
      </c>
      <c r="CQ98" s="168">
        <v>0.0</v>
      </c>
      <c r="CR98" s="168">
        <v>0.0</v>
      </c>
      <c r="CS98" s="168">
        <v>0.0</v>
      </c>
      <c r="CT98" s="168">
        <v>0.0</v>
      </c>
      <c r="CU98" s="168">
        <v>0.0</v>
      </c>
      <c r="CV98" s="168">
        <v>0.0</v>
      </c>
      <c r="CW98" s="169">
        <v>0.0</v>
      </c>
      <c r="CX98" s="169">
        <v>0.0</v>
      </c>
      <c r="CY98" s="169">
        <v>0.0</v>
      </c>
      <c r="CZ98" s="169">
        <v>0.0</v>
      </c>
      <c r="DA98" s="169">
        <v>0.0</v>
      </c>
      <c r="DB98" s="169">
        <v>0.0</v>
      </c>
      <c r="DC98" s="169">
        <v>0.0</v>
      </c>
      <c r="DD98" s="169">
        <v>0.0</v>
      </c>
      <c r="DE98" s="171"/>
      <c r="DF98" s="171"/>
      <c r="DG98" s="171"/>
      <c r="DH98" s="171"/>
      <c r="DI98" s="171"/>
      <c r="DJ98" s="171"/>
      <c r="DK98" s="171"/>
      <c r="DL98" s="171"/>
      <c r="DM98" s="171"/>
      <c r="DN98" s="171"/>
      <c r="DO98" s="171"/>
      <c r="DP98" s="171"/>
      <c r="DQ98" s="171"/>
      <c r="DR98" s="171"/>
      <c r="DS98" s="171"/>
      <c r="DT98" s="171"/>
      <c r="DU98" s="171"/>
      <c r="DV98" s="171"/>
      <c r="DW98" s="171"/>
      <c r="DX98" s="171"/>
      <c r="DY98" s="171"/>
      <c r="DZ98" s="171"/>
      <c r="EA98" s="171"/>
      <c r="EB98" s="171"/>
      <c r="EC98" s="171"/>
      <c r="ED98" s="171"/>
      <c r="EE98" s="171"/>
      <c r="EF98" s="171"/>
      <c r="EG98" s="171"/>
      <c r="EH98" s="171"/>
      <c r="EI98" s="171"/>
      <c r="EJ98" s="171"/>
      <c r="EK98" s="171"/>
      <c r="EL98" s="171"/>
      <c r="EM98" s="171"/>
      <c r="EN98" s="171"/>
      <c r="EO98" s="171"/>
      <c r="EP98" s="171"/>
      <c r="EQ98" s="171"/>
      <c r="ER98" s="171"/>
      <c r="ES98" s="171"/>
      <c r="ET98" s="171"/>
      <c r="EU98" s="171"/>
      <c r="EV98" s="171"/>
      <c r="EW98" s="171"/>
      <c r="EX98" s="171"/>
      <c r="EY98" s="171"/>
      <c r="EZ98" s="171"/>
      <c r="FA98" s="171"/>
      <c r="FB98" s="171"/>
      <c r="FC98" s="171"/>
      <c r="FD98" s="171"/>
      <c r="FE98" s="171"/>
      <c r="FF98" s="171"/>
      <c r="FG98" s="171"/>
    </row>
    <row r="99">
      <c r="A99" s="155"/>
      <c r="B99" s="155"/>
      <c r="C99" s="156"/>
      <c r="D99" s="155"/>
      <c r="E99" s="155"/>
      <c r="F99" s="157"/>
      <c r="G99" s="174"/>
      <c r="H99" s="161">
        <f t="shared" si="2"/>
        <v>0</v>
      </c>
      <c r="I99" s="162">
        <v>20.0</v>
      </c>
      <c r="J99" s="161"/>
      <c r="K99" s="163"/>
      <c r="L99" s="164"/>
      <c r="M99" s="164"/>
      <c r="N99" s="175"/>
      <c r="O99" s="151"/>
      <c r="P99" s="165" t="b">
        <v>0</v>
      </c>
      <c r="Q99" s="165" t="b">
        <v>0</v>
      </c>
      <c r="R99" s="165" t="b">
        <v>0</v>
      </c>
      <c r="S99" s="165" t="b">
        <v>0</v>
      </c>
      <c r="T99" s="165" t="b">
        <v>0</v>
      </c>
      <c r="U99" s="165" t="b">
        <v>0</v>
      </c>
      <c r="V99" s="165" t="b">
        <v>0</v>
      </c>
      <c r="W99" s="165" t="b">
        <v>0</v>
      </c>
      <c r="X99" s="165" t="b">
        <v>0</v>
      </c>
      <c r="Y99" s="165" t="b">
        <v>0</v>
      </c>
      <c r="Z99" s="165" t="b">
        <v>0</v>
      </c>
      <c r="AA99" s="165" t="b">
        <v>0</v>
      </c>
      <c r="AB99" s="165" t="b">
        <v>0</v>
      </c>
      <c r="AC99" s="165" t="b">
        <v>0</v>
      </c>
      <c r="AD99" s="165" t="b">
        <v>0</v>
      </c>
      <c r="AE99" s="165" t="b">
        <v>0</v>
      </c>
      <c r="AF99" s="165" t="b">
        <v>0</v>
      </c>
      <c r="AG99" s="165" t="b">
        <v>0</v>
      </c>
      <c r="AH99" s="165" t="b">
        <v>0</v>
      </c>
      <c r="AI99" s="163"/>
      <c r="AJ99" s="168">
        <v>0.0</v>
      </c>
      <c r="AK99" s="168">
        <v>0.0</v>
      </c>
      <c r="AL99" s="168">
        <v>0.0</v>
      </c>
      <c r="AM99" s="168">
        <v>0.0</v>
      </c>
      <c r="AN99" s="168">
        <v>0.0</v>
      </c>
      <c r="AO99" s="168">
        <v>0.0</v>
      </c>
      <c r="AP99" s="168">
        <v>0.0</v>
      </c>
      <c r="AQ99" s="168">
        <v>0.0</v>
      </c>
      <c r="AR99" s="169">
        <v>0.0</v>
      </c>
      <c r="AS99" s="169">
        <v>0.0</v>
      </c>
      <c r="AT99" s="169">
        <v>0.0</v>
      </c>
      <c r="AU99" s="169">
        <v>0.0</v>
      </c>
      <c r="AV99" s="169">
        <v>0.0</v>
      </c>
      <c r="AW99" s="169">
        <v>0.0</v>
      </c>
      <c r="AX99" s="169">
        <v>0.0</v>
      </c>
      <c r="AY99" s="169">
        <v>0.0</v>
      </c>
      <c r="AZ99" s="168">
        <v>0.0</v>
      </c>
      <c r="BA99" s="168">
        <v>0.0</v>
      </c>
      <c r="BB99" s="168">
        <v>0.0</v>
      </c>
      <c r="BC99" s="168">
        <v>0.0</v>
      </c>
      <c r="BD99" s="168">
        <v>0.0</v>
      </c>
      <c r="BE99" s="168">
        <v>0.0</v>
      </c>
      <c r="BF99" s="168">
        <v>0.0</v>
      </c>
      <c r="BG99" s="168">
        <v>0.0</v>
      </c>
      <c r="BH99" s="169">
        <v>0.0</v>
      </c>
      <c r="BI99" s="169">
        <v>0.0</v>
      </c>
      <c r="BJ99" s="169">
        <v>0.0</v>
      </c>
      <c r="BK99" s="169">
        <v>0.0</v>
      </c>
      <c r="BL99" s="169">
        <v>0.0</v>
      </c>
      <c r="BM99" s="169">
        <v>0.0</v>
      </c>
      <c r="BN99" s="169">
        <v>0.0</v>
      </c>
      <c r="BO99" s="169">
        <v>0.0</v>
      </c>
      <c r="BP99" s="171"/>
      <c r="BQ99" s="169">
        <v>0.0</v>
      </c>
      <c r="BR99" s="169">
        <v>0.0</v>
      </c>
      <c r="BS99" s="169">
        <v>0.0</v>
      </c>
      <c r="BT99" s="169">
        <v>0.0</v>
      </c>
      <c r="BU99" s="169">
        <v>0.0</v>
      </c>
      <c r="BV99" s="169">
        <v>0.0</v>
      </c>
      <c r="BW99" s="169">
        <v>0.0</v>
      </c>
      <c r="BX99" s="169">
        <v>0.0</v>
      </c>
      <c r="BY99" s="168">
        <v>0.0</v>
      </c>
      <c r="BZ99" s="168">
        <v>0.0</v>
      </c>
      <c r="CA99" s="168">
        <v>0.0</v>
      </c>
      <c r="CB99" s="168">
        <v>0.0</v>
      </c>
      <c r="CC99" s="168">
        <v>0.0</v>
      </c>
      <c r="CD99" s="168">
        <v>0.0</v>
      </c>
      <c r="CE99" s="168">
        <v>0.0</v>
      </c>
      <c r="CF99" s="168">
        <v>0.0</v>
      </c>
      <c r="CG99" s="169">
        <v>0.0</v>
      </c>
      <c r="CH99" s="169">
        <v>0.0</v>
      </c>
      <c r="CI99" s="169">
        <v>0.0</v>
      </c>
      <c r="CJ99" s="169">
        <v>0.0</v>
      </c>
      <c r="CK99" s="169">
        <v>0.0</v>
      </c>
      <c r="CL99" s="169">
        <v>0.0</v>
      </c>
      <c r="CM99" s="169">
        <v>0.0</v>
      </c>
      <c r="CN99" s="169">
        <v>0.0</v>
      </c>
      <c r="CO99" s="168">
        <v>0.0</v>
      </c>
      <c r="CP99" s="168">
        <v>0.0</v>
      </c>
      <c r="CQ99" s="168">
        <v>0.0</v>
      </c>
      <c r="CR99" s="168">
        <v>0.0</v>
      </c>
      <c r="CS99" s="168">
        <v>0.0</v>
      </c>
      <c r="CT99" s="168">
        <v>0.0</v>
      </c>
      <c r="CU99" s="168">
        <v>0.0</v>
      </c>
      <c r="CV99" s="168">
        <v>0.0</v>
      </c>
      <c r="CW99" s="169">
        <v>0.0</v>
      </c>
      <c r="CX99" s="169">
        <v>0.0</v>
      </c>
      <c r="CY99" s="169">
        <v>0.0</v>
      </c>
      <c r="CZ99" s="169">
        <v>0.0</v>
      </c>
      <c r="DA99" s="169">
        <v>0.0</v>
      </c>
      <c r="DB99" s="169">
        <v>0.0</v>
      </c>
      <c r="DC99" s="169">
        <v>0.0</v>
      </c>
      <c r="DD99" s="169">
        <v>0.0</v>
      </c>
      <c r="DE99" s="171"/>
      <c r="DF99" s="171"/>
      <c r="DG99" s="171"/>
      <c r="DH99" s="171"/>
      <c r="DI99" s="171"/>
      <c r="DJ99" s="171"/>
      <c r="DK99" s="171"/>
      <c r="DL99" s="171"/>
      <c r="DM99" s="171"/>
      <c r="DN99" s="171"/>
      <c r="DO99" s="171"/>
      <c r="DP99" s="171"/>
      <c r="DQ99" s="171"/>
      <c r="DR99" s="171"/>
      <c r="DS99" s="171"/>
      <c r="DT99" s="171"/>
      <c r="DU99" s="171"/>
      <c r="DV99" s="171"/>
      <c r="DW99" s="171"/>
      <c r="DX99" s="171"/>
      <c r="DY99" s="171"/>
      <c r="DZ99" s="171"/>
      <c r="EA99" s="171"/>
      <c r="EB99" s="171"/>
      <c r="EC99" s="171"/>
      <c r="ED99" s="171"/>
      <c r="EE99" s="171"/>
      <c r="EF99" s="171"/>
      <c r="EG99" s="171"/>
      <c r="EH99" s="171"/>
      <c r="EI99" s="171"/>
      <c r="EJ99" s="171"/>
      <c r="EK99" s="171"/>
      <c r="EL99" s="171"/>
      <c r="EM99" s="171"/>
      <c r="EN99" s="171"/>
      <c r="EO99" s="171"/>
      <c r="EP99" s="171"/>
      <c r="EQ99" s="171"/>
      <c r="ER99" s="171"/>
      <c r="ES99" s="171"/>
      <c r="ET99" s="171"/>
      <c r="EU99" s="171"/>
      <c r="EV99" s="171"/>
      <c r="EW99" s="171"/>
      <c r="EX99" s="171"/>
      <c r="EY99" s="171"/>
      <c r="EZ99" s="171"/>
      <c r="FA99" s="171"/>
      <c r="FB99" s="171"/>
      <c r="FC99" s="171"/>
      <c r="FD99" s="171"/>
      <c r="FE99" s="171"/>
      <c r="FF99" s="171"/>
      <c r="FG99" s="171"/>
    </row>
    <row r="100">
      <c r="A100" s="155"/>
      <c r="B100" s="155"/>
      <c r="C100" s="156"/>
      <c r="D100" s="155"/>
      <c r="E100" s="155"/>
      <c r="F100" s="157"/>
      <c r="G100" s="174"/>
      <c r="H100" s="161">
        <f t="shared" si="2"/>
        <v>0</v>
      </c>
      <c r="I100" s="162">
        <v>20.0</v>
      </c>
      <c r="J100" s="161"/>
      <c r="K100" s="163"/>
      <c r="L100" s="164"/>
      <c r="M100" s="164"/>
      <c r="N100" s="175"/>
      <c r="O100" s="151"/>
      <c r="P100" s="165" t="b">
        <v>0</v>
      </c>
      <c r="Q100" s="165" t="b">
        <v>0</v>
      </c>
      <c r="R100" s="165" t="b">
        <v>0</v>
      </c>
      <c r="S100" s="165" t="b">
        <v>0</v>
      </c>
      <c r="T100" s="165" t="b">
        <v>0</v>
      </c>
      <c r="U100" s="165" t="b">
        <v>0</v>
      </c>
      <c r="V100" s="165" t="b">
        <v>0</v>
      </c>
      <c r="W100" s="165" t="b">
        <v>0</v>
      </c>
      <c r="X100" s="165" t="b">
        <v>0</v>
      </c>
      <c r="Y100" s="165" t="b">
        <v>0</v>
      </c>
      <c r="Z100" s="165" t="b">
        <v>0</v>
      </c>
      <c r="AA100" s="165" t="b">
        <v>0</v>
      </c>
      <c r="AB100" s="165" t="b">
        <v>0</v>
      </c>
      <c r="AC100" s="165" t="b">
        <v>0</v>
      </c>
      <c r="AD100" s="165" t="b">
        <v>0</v>
      </c>
      <c r="AE100" s="165" t="b">
        <v>0</v>
      </c>
      <c r="AF100" s="165" t="b">
        <v>0</v>
      </c>
      <c r="AG100" s="165" t="b">
        <v>0</v>
      </c>
      <c r="AH100" s="165" t="b">
        <v>0</v>
      </c>
      <c r="AI100" s="163"/>
      <c r="AJ100" s="168">
        <v>0.0</v>
      </c>
      <c r="AK100" s="168">
        <v>0.0</v>
      </c>
      <c r="AL100" s="168">
        <v>0.0</v>
      </c>
      <c r="AM100" s="168">
        <v>0.0</v>
      </c>
      <c r="AN100" s="168">
        <v>0.0</v>
      </c>
      <c r="AO100" s="168">
        <v>0.0</v>
      </c>
      <c r="AP100" s="168">
        <v>0.0</v>
      </c>
      <c r="AQ100" s="168">
        <v>0.0</v>
      </c>
      <c r="AR100" s="169">
        <v>0.0</v>
      </c>
      <c r="AS100" s="169">
        <v>0.0</v>
      </c>
      <c r="AT100" s="169">
        <v>0.0</v>
      </c>
      <c r="AU100" s="169">
        <v>0.0</v>
      </c>
      <c r="AV100" s="169">
        <v>0.0</v>
      </c>
      <c r="AW100" s="169">
        <v>0.0</v>
      </c>
      <c r="AX100" s="169">
        <v>0.0</v>
      </c>
      <c r="AY100" s="169">
        <v>0.0</v>
      </c>
      <c r="AZ100" s="168">
        <v>0.0</v>
      </c>
      <c r="BA100" s="168">
        <v>0.0</v>
      </c>
      <c r="BB100" s="168">
        <v>0.0</v>
      </c>
      <c r="BC100" s="168">
        <v>0.0</v>
      </c>
      <c r="BD100" s="168">
        <v>0.0</v>
      </c>
      <c r="BE100" s="168">
        <v>0.0</v>
      </c>
      <c r="BF100" s="168">
        <v>0.0</v>
      </c>
      <c r="BG100" s="168">
        <v>0.0</v>
      </c>
      <c r="BH100" s="169">
        <v>0.0</v>
      </c>
      <c r="BI100" s="169">
        <v>0.0</v>
      </c>
      <c r="BJ100" s="169">
        <v>0.0</v>
      </c>
      <c r="BK100" s="169">
        <v>0.0</v>
      </c>
      <c r="BL100" s="169">
        <v>0.0</v>
      </c>
      <c r="BM100" s="169">
        <v>0.0</v>
      </c>
      <c r="BN100" s="169">
        <v>0.0</v>
      </c>
      <c r="BO100" s="169">
        <v>0.0</v>
      </c>
      <c r="BP100" s="171"/>
      <c r="BQ100" s="169">
        <v>0.0</v>
      </c>
      <c r="BR100" s="169">
        <v>0.0</v>
      </c>
      <c r="BS100" s="169">
        <v>0.0</v>
      </c>
      <c r="BT100" s="169">
        <v>0.0</v>
      </c>
      <c r="BU100" s="169">
        <v>0.0</v>
      </c>
      <c r="BV100" s="169">
        <v>0.0</v>
      </c>
      <c r="BW100" s="169">
        <v>0.0</v>
      </c>
      <c r="BX100" s="169">
        <v>0.0</v>
      </c>
      <c r="BY100" s="168">
        <v>0.0</v>
      </c>
      <c r="BZ100" s="168">
        <v>0.0</v>
      </c>
      <c r="CA100" s="168">
        <v>0.0</v>
      </c>
      <c r="CB100" s="168">
        <v>0.0</v>
      </c>
      <c r="CC100" s="168">
        <v>0.0</v>
      </c>
      <c r="CD100" s="168">
        <v>0.0</v>
      </c>
      <c r="CE100" s="168">
        <v>0.0</v>
      </c>
      <c r="CF100" s="168">
        <v>0.0</v>
      </c>
      <c r="CG100" s="169">
        <v>0.0</v>
      </c>
      <c r="CH100" s="169">
        <v>0.0</v>
      </c>
      <c r="CI100" s="169">
        <v>0.0</v>
      </c>
      <c r="CJ100" s="169">
        <v>0.0</v>
      </c>
      <c r="CK100" s="169">
        <v>0.0</v>
      </c>
      <c r="CL100" s="169">
        <v>0.0</v>
      </c>
      <c r="CM100" s="169">
        <v>0.0</v>
      </c>
      <c r="CN100" s="169">
        <v>0.0</v>
      </c>
      <c r="CO100" s="168">
        <v>0.0</v>
      </c>
      <c r="CP100" s="168">
        <v>0.0</v>
      </c>
      <c r="CQ100" s="168">
        <v>0.0</v>
      </c>
      <c r="CR100" s="168">
        <v>0.0</v>
      </c>
      <c r="CS100" s="168">
        <v>0.0</v>
      </c>
      <c r="CT100" s="168">
        <v>0.0</v>
      </c>
      <c r="CU100" s="168">
        <v>0.0</v>
      </c>
      <c r="CV100" s="168">
        <v>0.0</v>
      </c>
      <c r="CW100" s="169">
        <v>0.0</v>
      </c>
      <c r="CX100" s="169">
        <v>0.0</v>
      </c>
      <c r="CY100" s="169">
        <v>0.0</v>
      </c>
      <c r="CZ100" s="169">
        <v>0.0</v>
      </c>
      <c r="DA100" s="169">
        <v>0.0</v>
      </c>
      <c r="DB100" s="169">
        <v>0.0</v>
      </c>
      <c r="DC100" s="169">
        <v>0.0</v>
      </c>
      <c r="DD100" s="169">
        <v>0.0</v>
      </c>
      <c r="DE100" s="171"/>
      <c r="DF100" s="171"/>
      <c r="DG100" s="171"/>
      <c r="DH100" s="171"/>
      <c r="DI100" s="171"/>
      <c r="DJ100" s="171"/>
      <c r="DK100" s="171"/>
      <c r="DL100" s="171"/>
      <c r="DM100" s="171"/>
      <c r="DN100" s="171"/>
      <c r="DO100" s="171"/>
      <c r="DP100" s="171"/>
      <c r="DQ100" s="171"/>
      <c r="DR100" s="171"/>
      <c r="DS100" s="171"/>
      <c r="DT100" s="171"/>
      <c r="DU100" s="171"/>
      <c r="DV100" s="171"/>
      <c r="DW100" s="171"/>
      <c r="DX100" s="171"/>
      <c r="DY100" s="171"/>
      <c r="DZ100" s="171"/>
      <c r="EA100" s="171"/>
      <c r="EB100" s="171"/>
      <c r="EC100" s="171"/>
      <c r="ED100" s="171"/>
      <c r="EE100" s="171"/>
      <c r="EF100" s="171"/>
      <c r="EG100" s="171"/>
      <c r="EH100" s="171"/>
      <c r="EI100" s="171"/>
      <c r="EJ100" s="171"/>
      <c r="EK100" s="171"/>
      <c r="EL100" s="171"/>
      <c r="EM100" s="171"/>
      <c r="EN100" s="171"/>
      <c r="EO100" s="171"/>
      <c r="EP100" s="171"/>
      <c r="EQ100" s="171"/>
      <c r="ER100" s="171"/>
      <c r="ES100" s="171"/>
      <c r="ET100" s="171"/>
      <c r="EU100" s="171"/>
      <c r="EV100" s="171"/>
      <c r="EW100" s="171"/>
      <c r="EX100" s="171"/>
      <c r="EY100" s="171"/>
      <c r="EZ100" s="171"/>
      <c r="FA100" s="171"/>
      <c r="FB100" s="171"/>
      <c r="FC100" s="171"/>
      <c r="FD100" s="171"/>
      <c r="FE100" s="171"/>
      <c r="FF100" s="171"/>
      <c r="FG100" s="171"/>
    </row>
    <row r="101">
      <c r="A101" s="155"/>
      <c r="B101" s="155"/>
      <c r="C101" s="156"/>
      <c r="D101" s="155"/>
      <c r="E101" s="155"/>
      <c r="F101" s="157"/>
      <c r="G101" s="174"/>
      <c r="H101" s="161">
        <f t="shared" si="2"/>
        <v>0</v>
      </c>
      <c r="I101" s="162">
        <v>20.0</v>
      </c>
      <c r="J101" s="161"/>
      <c r="K101" s="163"/>
      <c r="L101" s="164"/>
      <c r="M101" s="164"/>
      <c r="N101" s="175"/>
      <c r="O101" s="151"/>
      <c r="P101" s="165" t="b">
        <v>0</v>
      </c>
      <c r="Q101" s="165" t="b">
        <v>0</v>
      </c>
      <c r="R101" s="165" t="b">
        <v>0</v>
      </c>
      <c r="S101" s="165" t="b">
        <v>0</v>
      </c>
      <c r="T101" s="165" t="b">
        <v>0</v>
      </c>
      <c r="U101" s="165" t="b">
        <v>0</v>
      </c>
      <c r="V101" s="165" t="b">
        <v>0</v>
      </c>
      <c r="W101" s="165" t="b">
        <v>0</v>
      </c>
      <c r="X101" s="165" t="b">
        <v>0</v>
      </c>
      <c r="Y101" s="165" t="b">
        <v>0</v>
      </c>
      <c r="Z101" s="165" t="b">
        <v>0</v>
      </c>
      <c r="AA101" s="165" t="b">
        <v>0</v>
      </c>
      <c r="AB101" s="165" t="b">
        <v>0</v>
      </c>
      <c r="AC101" s="165" t="b">
        <v>0</v>
      </c>
      <c r="AD101" s="165" t="b">
        <v>0</v>
      </c>
      <c r="AE101" s="165" t="b">
        <v>0</v>
      </c>
      <c r="AF101" s="165" t="b">
        <v>0</v>
      </c>
      <c r="AG101" s="165" t="b">
        <v>0</v>
      </c>
      <c r="AH101" s="165" t="b">
        <v>0</v>
      </c>
      <c r="AI101" s="163"/>
      <c r="AJ101" s="168">
        <v>0.0</v>
      </c>
      <c r="AK101" s="168">
        <v>0.0</v>
      </c>
      <c r="AL101" s="168">
        <v>0.0</v>
      </c>
      <c r="AM101" s="168">
        <v>0.0</v>
      </c>
      <c r="AN101" s="168">
        <v>0.0</v>
      </c>
      <c r="AO101" s="168">
        <v>0.0</v>
      </c>
      <c r="AP101" s="168">
        <v>0.0</v>
      </c>
      <c r="AQ101" s="168">
        <v>0.0</v>
      </c>
      <c r="AR101" s="169">
        <v>0.0</v>
      </c>
      <c r="AS101" s="169">
        <v>0.0</v>
      </c>
      <c r="AT101" s="169">
        <v>0.0</v>
      </c>
      <c r="AU101" s="169">
        <v>0.0</v>
      </c>
      <c r="AV101" s="169">
        <v>0.0</v>
      </c>
      <c r="AW101" s="169">
        <v>0.0</v>
      </c>
      <c r="AX101" s="169">
        <v>0.0</v>
      </c>
      <c r="AY101" s="169">
        <v>0.0</v>
      </c>
      <c r="AZ101" s="168">
        <v>0.0</v>
      </c>
      <c r="BA101" s="168">
        <v>0.0</v>
      </c>
      <c r="BB101" s="168">
        <v>0.0</v>
      </c>
      <c r="BC101" s="168">
        <v>0.0</v>
      </c>
      <c r="BD101" s="168">
        <v>0.0</v>
      </c>
      <c r="BE101" s="168">
        <v>0.0</v>
      </c>
      <c r="BF101" s="168">
        <v>0.0</v>
      </c>
      <c r="BG101" s="168">
        <v>0.0</v>
      </c>
      <c r="BH101" s="169">
        <v>0.0</v>
      </c>
      <c r="BI101" s="169">
        <v>0.0</v>
      </c>
      <c r="BJ101" s="169">
        <v>0.0</v>
      </c>
      <c r="BK101" s="169">
        <v>0.0</v>
      </c>
      <c r="BL101" s="169">
        <v>0.0</v>
      </c>
      <c r="BM101" s="169">
        <v>0.0</v>
      </c>
      <c r="BN101" s="169">
        <v>0.0</v>
      </c>
      <c r="BO101" s="169">
        <v>0.0</v>
      </c>
      <c r="BP101" s="171"/>
      <c r="BQ101" s="169">
        <v>0.0</v>
      </c>
      <c r="BR101" s="169">
        <v>0.0</v>
      </c>
      <c r="BS101" s="169">
        <v>0.0</v>
      </c>
      <c r="BT101" s="169">
        <v>0.0</v>
      </c>
      <c r="BU101" s="169">
        <v>0.0</v>
      </c>
      <c r="BV101" s="169">
        <v>0.0</v>
      </c>
      <c r="BW101" s="169">
        <v>0.0</v>
      </c>
      <c r="BX101" s="169">
        <v>0.0</v>
      </c>
      <c r="BY101" s="168">
        <v>0.0</v>
      </c>
      <c r="BZ101" s="168">
        <v>0.0</v>
      </c>
      <c r="CA101" s="168">
        <v>0.0</v>
      </c>
      <c r="CB101" s="168">
        <v>0.0</v>
      </c>
      <c r="CC101" s="168">
        <v>0.0</v>
      </c>
      <c r="CD101" s="168">
        <v>0.0</v>
      </c>
      <c r="CE101" s="168">
        <v>0.0</v>
      </c>
      <c r="CF101" s="168">
        <v>0.0</v>
      </c>
      <c r="CG101" s="169">
        <v>0.0</v>
      </c>
      <c r="CH101" s="169">
        <v>0.0</v>
      </c>
      <c r="CI101" s="169">
        <v>0.0</v>
      </c>
      <c r="CJ101" s="169">
        <v>0.0</v>
      </c>
      <c r="CK101" s="169">
        <v>0.0</v>
      </c>
      <c r="CL101" s="169">
        <v>0.0</v>
      </c>
      <c r="CM101" s="169">
        <v>0.0</v>
      </c>
      <c r="CN101" s="169">
        <v>0.0</v>
      </c>
      <c r="CO101" s="168">
        <v>0.0</v>
      </c>
      <c r="CP101" s="168">
        <v>0.0</v>
      </c>
      <c r="CQ101" s="168">
        <v>0.0</v>
      </c>
      <c r="CR101" s="168">
        <v>0.0</v>
      </c>
      <c r="CS101" s="168">
        <v>0.0</v>
      </c>
      <c r="CT101" s="168">
        <v>0.0</v>
      </c>
      <c r="CU101" s="168">
        <v>0.0</v>
      </c>
      <c r="CV101" s="168">
        <v>0.0</v>
      </c>
      <c r="CW101" s="169">
        <v>0.0</v>
      </c>
      <c r="CX101" s="169">
        <v>0.0</v>
      </c>
      <c r="CY101" s="169">
        <v>0.0</v>
      </c>
      <c r="CZ101" s="169">
        <v>0.0</v>
      </c>
      <c r="DA101" s="169">
        <v>0.0</v>
      </c>
      <c r="DB101" s="169">
        <v>0.0</v>
      </c>
      <c r="DC101" s="169">
        <v>0.0</v>
      </c>
      <c r="DD101" s="169">
        <v>0.0</v>
      </c>
      <c r="DE101" s="171"/>
      <c r="DF101" s="171"/>
      <c r="DG101" s="171"/>
      <c r="DH101" s="171"/>
      <c r="DI101" s="171"/>
      <c r="DJ101" s="171"/>
      <c r="DK101" s="171"/>
      <c r="DL101" s="171"/>
      <c r="DM101" s="171"/>
      <c r="DN101" s="171"/>
      <c r="DO101" s="171"/>
      <c r="DP101" s="171"/>
      <c r="DQ101" s="171"/>
      <c r="DR101" s="171"/>
      <c r="DS101" s="171"/>
      <c r="DT101" s="171"/>
      <c r="DU101" s="171"/>
      <c r="DV101" s="171"/>
      <c r="DW101" s="171"/>
      <c r="DX101" s="171"/>
      <c r="DY101" s="171"/>
      <c r="DZ101" s="171"/>
      <c r="EA101" s="171"/>
      <c r="EB101" s="171"/>
      <c r="EC101" s="171"/>
      <c r="ED101" s="171"/>
      <c r="EE101" s="171"/>
      <c r="EF101" s="171"/>
      <c r="EG101" s="171"/>
      <c r="EH101" s="171"/>
      <c r="EI101" s="171"/>
      <c r="EJ101" s="171"/>
      <c r="EK101" s="171"/>
      <c r="EL101" s="171"/>
      <c r="EM101" s="171"/>
      <c r="EN101" s="171"/>
      <c r="EO101" s="171"/>
      <c r="EP101" s="171"/>
      <c r="EQ101" s="171"/>
      <c r="ER101" s="171"/>
      <c r="ES101" s="171"/>
      <c r="ET101" s="171"/>
      <c r="EU101" s="171"/>
      <c r="EV101" s="171"/>
      <c r="EW101" s="171"/>
      <c r="EX101" s="171"/>
      <c r="EY101" s="171"/>
      <c r="EZ101" s="171"/>
      <c r="FA101" s="171"/>
      <c r="FB101" s="171"/>
      <c r="FC101" s="171"/>
      <c r="FD101" s="171"/>
      <c r="FE101" s="171"/>
      <c r="FF101" s="171"/>
      <c r="FG101" s="171"/>
    </row>
    <row r="102">
      <c r="A102" s="155"/>
      <c r="B102" s="155"/>
      <c r="C102" s="156"/>
      <c r="D102" s="155"/>
      <c r="E102" s="155"/>
      <c r="F102" s="157"/>
      <c r="G102" s="174"/>
      <c r="H102" s="161">
        <f t="shared" si="2"/>
        <v>0</v>
      </c>
      <c r="I102" s="162">
        <v>20.0</v>
      </c>
      <c r="J102" s="161"/>
      <c r="K102" s="163"/>
      <c r="L102" s="164"/>
      <c r="M102" s="164"/>
      <c r="N102" s="175"/>
      <c r="O102" s="151"/>
      <c r="P102" s="165" t="b">
        <v>0</v>
      </c>
      <c r="Q102" s="165" t="b">
        <v>0</v>
      </c>
      <c r="R102" s="165" t="b">
        <v>0</v>
      </c>
      <c r="S102" s="165" t="b">
        <v>0</v>
      </c>
      <c r="T102" s="165" t="b">
        <v>0</v>
      </c>
      <c r="U102" s="165" t="b">
        <v>0</v>
      </c>
      <c r="V102" s="165" t="b">
        <v>0</v>
      </c>
      <c r="W102" s="165" t="b">
        <v>0</v>
      </c>
      <c r="X102" s="165" t="b">
        <v>0</v>
      </c>
      <c r="Y102" s="165" t="b">
        <v>0</v>
      </c>
      <c r="Z102" s="165" t="b">
        <v>0</v>
      </c>
      <c r="AA102" s="165" t="b">
        <v>0</v>
      </c>
      <c r="AB102" s="165" t="b">
        <v>0</v>
      </c>
      <c r="AC102" s="165" t="b">
        <v>0</v>
      </c>
      <c r="AD102" s="165" t="b">
        <v>0</v>
      </c>
      <c r="AE102" s="165" t="b">
        <v>0</v>
      </c>
      <c r="AF102" s="165" t="b">
        <v>0</v>
      </c>
      <c r="AG102" s="165" t="b">
        <v>0</v>
      </c>
      <c r="AH102" s="165" t="b">
        <v>0</v>
      </c>
      <c r="AI102" s="163"/>
      <c r="AJ102" s="168">
        <v>0.0</v>
      </c>
      <c r="AK102" s="168">
        <v>0.0</v>
      </c>
      <c r="AL102" s="168">
        <v>0.0</v>
      </c>
      <c r="AM102" s="168">
        <v>0.0</v>
      </c>
      <c r="AN102" s="168">
        <v>0.0</v>
      </c>
      <c r="AO102" s="168">
        <v>0.0</v>
      </c>
      <c r="AP102" s="168">
        <v>0.0</v>
      </c>
      <c r="AQ102" s="168">
        <v>0.0</v>
      </c>
      <c r="AR102" s="169">
        <v>0.0</v>
      </c>
      <c r="AS102" s="169">
        <v>0.0</v>
      </c>
      <c r="AT102" s="169">
        <v>0.0</v>
      </c>
      <c r="AU102" s="169">
        <v>0.0</v>
      </c>
      <c r="AV102" s="169">
        <v>0.0</v>
      </c>
      <c r="AW102" s="169">
        <v>0.0</v>
      </c>
      <c r="AX102" s="169">
        <v>0.0</v>
      </c>
      <c r="AY102" s="169">
        <v>0.0</v>
      </c>
      <c r="AZ102" s="168">
        <v>0.0</v>
      </c>
      <c r="BA102" s="168">
        <v>0.0</v>
      </c>
      <c r="BB102" s="168">
        <v>0.0</v>
      </c>
      <c r="BC102" s="168">
        <v>0.0</v>
      </c>
      <c r="BD102" s="168">
        <v>0.0</v>
      </c>
      <c r="BE102" s="168">
        <v>0.0</v>
      </c>
      <c r="BF102" s="168">
        <v>0.0</v>
      </c>
      <c r="BG102" s="168">
        <v>0.0</v>
      </c>
      <c r="BH102" s="169">
        <v>0.0</v>
      </c>
      <c r="BI102" s="169">
        <v>0.0</v>
      </c>
      <c r="BJ102" s="169">
        <v>0.0</v>
      </c>
      <c r="BK102" s="169">
        <v>0.0</v>
      </c>
      <c r="BL102" s="169">
        <v>0.0</v>
      </c>
      <c r="BM102" s="169">
        <v>0.0</v>
      </c>
      <c r="BN102" s="169">
        <v>0.0</v>
      </c>
      <c r="BO102" s="169">
        <v>0.0</v>
      </c>
      <c r="BP102" s="171"/>
      <c r="BQ102" s="169">
        <v>0.0</v>
      </c>
      <c r="BR102" s="169">
        <v>0.0</v>
      </c>
      <c r="BS102" s="169">
        <v>0.0</v>
      </c>
      <c r="BT102" s="169">
        <v>0.0</v>
      </c>
      <c r="BU102" s="169">
        <v>0.0</v>
      </c>
      <c r="BV102" s="169">
        <v>0.0</v>
      </c>
      <c r="BW102" s="169">
        <v>0.0</v>
      </c>
      <c r="BX102" s="169">
        <v>0.0</v>
      </c>
      <c r="BY102" s="168">
        <v>0.0</v>
      </c>
      <c r="BZ102" s="168">
        <v>0.0</v>
      </c>
      <c r="CA102" s="168">
        <v>0.0</v>
      </c>
      <c r="CB102" s="168">
        <v>0.0</v>
      </c>
      <c r="CC102" s="168">
        <v>0.0</v>
      </c>
      <c r="CD102" s="168">
        <v>0.0</v>
      </c>
      <c r="CE102" s="168">
        <v>0.0</v>
      </c>
      <c r="CF102" s="168">
        <v>0.0</v>
      </c>
      <c r="CG102" s="169">
        <v>0.0</v>
      </c>
      <c r="CH102" s="169">
        <v>0.0</v>
      </c>
      <c r="CI102" s="169">
        <v>0.0</v>
      </c>
      <c r="CJ102" s="169">
        <v>0.0</v>
      </c>
      <c r="CK102" s="169">
        <v>0.0</v>
      </c>
      <c r="CL102" s="169">
        <v>0.0</v>
      </c>
      <c r="CM102" s="169">
        <v>0.0</v>
      </c>
      <c r="CN102" s="169">
        <v>0.0</v>
      </c>
      <c r="CO102" s="168">
        <v>0.0</v>
      </c>
      <c r="CP102" s="168">
        <v>0.0</v>
      </c>
      <c r="CQ102" s="168">
        <v>0.0</v>
      </c>
      <c r="CR102" s="168">
        <v>0.0</v>
      </c>
      <c r="CS102" s="168">
        <v>0.0</v>
      </c>
      <c r="CT102" s="168">
        <v>0.0</v>
      </c>
      <c r="CU102" s="168">
        <v>0.0</v>
      </c>
      <c r="CV102" s="168">
        <v>0.0</v>
      </c>
      <c r="CW102" s="169">
        <v>0.0</v>
      </c>
      <c r="CX102" s="169">
        <v>0.0</v>
      </c>
      <c r="CY102" s="169">
        <v>0.0</v>
      </c>
      <c r="CZ102" s="169">
        <v>0.0</v>
      </c>
      <c r="DA102" s="169">
        <v>0.0</v>
      </c>
      <c r="DB102" s="169">
        <v>0.0</v>
      </c>
      <c r="DC102" s="169">
        <v>0.0</v>
      </c>
      <c r="DD102" s="169">
        <v>0.0</v>
      </c>
      <c r="DE102" s="171"/>
      <c r="DF102" s="171"/>
      <c r="DG102" s="171"/>
      <c r="DH102" s="171"/>
      <c r="DI102" s="171"/>
      <c r="DJ102" s="171"/>
      <c r="DK102" s="171"/>
      <c r="DL102" s="171"/>
      <c r="DM102" s="171"/>
      <c r="DN102" s="171"/>
      <c r="DO102" s="171"/>
      <c r="DP102" s="171"/>
      <c r="DQ102" s="171"/>
      <c r="DR102" s="171"/>
      <c r="DS102" s="171"/>
      <c r="DT102" s="171"/>
      <c r="DU102" s="171"/>
      <c r="DV102" s="171"/>
      <c r="DW102" s="171"/>
      <c r="DX102" s="171"/>
      <c r="DY102" s="171"/>
      <c r="DZ102" s="171"/>
      <c r="EA102" s="171"/>
      <c r="EB102" s="171"/>
      <c r="EC102" s="171"/>
      <c r="ED102" s="171"/>
      <c r="EE102" s="171"/>
      <c r="EF102" s="171"/>
      <c r="EG102" s="171"/>
      <c r="EH102" s="171"/>
      <c r="EI102" s="171"/>
      <c r="EJ102" s="171"/>
      <c r="EK102" s="171"/>
      <c r="EL102" s="171"/>
      <c r="EM102" s="171"/>
      <c r="EN102" s="171"/>
      <c r="EO102" s="171"/>
      <c r="EP102" s="171"/>
      <c r="EQ102" s="171"/>
      <c r="ER102" s="171"/>
      <c r="ES102" s="171"/>
      <c r="ET102" s="171"/>
      <c r="EU102" s="171"/>
      <c r="EV102" s="171"/>
      <c r="EW102" s="171"/>
      <c r="EX102" s="171"/>
      <c r="EY102" s="171"/>
      <c r="EZ102" s="171"/>
      <c r="FA102" s="171"/>
      <c r="FB102" s="171"/>
      <c r="FC102" s="171"/>
      <c r="FD102" s="171"/>
      <c r="FE102" s="171"/>
      <c r="FF102" s="171"/>
      <c r="FG102" s="171"/>
    </row>
    <row r="103">
      <c r="A103" s="155"/>
      <c r="B103" s="155"/>
      <c r="C103" s="156"/>
      <c r="D103" s="155"/>
      <c r="E103" s="155"/>
      <c r="F103" s="157"/>
      <c r="G103" s="174"/>
      <c r="H103" s="161">
        <f t="shared" si="2"/>
        <v>0</v>
      </c>
      <c r="I103" s="162">
        <v>20.0</v>
      </c>
      <c r="J103" s="161"/>
      <c r="K103" s="163"/>
      <c r="L103" s="164"/>
      <c r="M103" s="164"/>
      <c r="N103" s="175"/>
      <c r="O103" s="151"/>
      <c r="P103" s="165" t="b">
        <v>0</v>
      </c>
      <c r="Q103" s="165" t="b">
        <v>0</v>
      </c>
      <c r="R103" s="165" t="b">
        <v>0</v>
      </c>
      <c r="S103" s="165" t="b">
        <v>0</v>
      </c>
      <c r="T103" s="165" t="b">
        <v>0</v>
      </c>
      <c r="U103" s="165" t="b">
        <v>0</v>
      </c>
      <c r="V103" s="165" t="b">
        <v>0</v>
      </c>
      <c r="W103" s="165" t="b">
        <v>0</v>
      </c>
      <c r="X103" s="165" t="b">
        <v>0</v>
      </c>
      <c r="Y103" s="165" t="b">
        <v>0</v>
      </c>
      <c r="Z103" s="165" t="b">
        <v>0</v>
      </c>
      <c r="AA103" s="165" t="b">
        <v>0</v>
      </c>
      <c r="AB103" s="165" t="b">
        <v>0</v>
      </c>
      <c r="AC103" s="165" t="b">
        <v>0</v>
      </c>
      <c r="AD103" s="165" t="b">
        <v>0</v>
      </c>
      <c r="AE103" s="165" t="b">
        <v>0</v>
      </c>
      <c r="AF103" s="165" t="b">
        <v>0</v>
      </c>
      <c r="AG103" s="165" t="b">
        <v>0</v>
      </c>
      <c r="AH103" s="165" t="b">
        <v>0</v>
      </c>
      <c r="AI103" s="163"/>
      <c r="AJ103" s="168">
        <v>0.0</v>
      </c>
      <c r="AK103" s="168">
        <v>0.0</v>
      </c>
      <c r="AL103" s="168">
        <v>0.0</v>
      </c>
      <c r="AM103" s="168">
        <v>0.0</v>
      </c>
      <c r="AN103" s="168">
        <v>0.0</v>
      </c>
      <c r="AO103" s="168">
        <v>0.0</v>
      </c>
      <c r="AP103" s="168">
        <v>0.0</v>
      </c>
      <c r="AQ103" s="168">
        <v>0.0</v>
      </c>
      <c r="AR103" s="169">
        <v>0.0</v>
      </c>
      <c r="AS103" s="169">
        <v>0.0</v>
      </c>
      <c r="AT103" s="169">
        <v>0.0</v>
      </c>
      <c r="AU103" s="169">
        <v>0.0</v>
      </c>
      <c r="AV103" s="169">
        <v>0.0</v>
      </c>
      <c r="AW103" s="169">
        <v>0.0</v>
      </c>
      <c r="AX103" s="169">
        <v>0.0</v>
      </c>
      <c r="AY103" s="169">
        <v>0.0</v>
      </c>
      <c r="AZ103" s="168">
        <v>0.0</v>
      </c>
      <c r="BA103" s="168">
        <v>0.0</v>
      </c>
      <c r="BB103" s="168">
        <v>0.0</v>
      </c>
      <c r="BC103" s="168">
        <v>0.0</v>
      </c>
      <c r="BD103" s="168">
        <v>0.0</v>
      </c>
      <c r="BE103" s="168">
        <v>0.0</v>
      </c>
      <c r="BF103" s="168">
        <v>0.0</v>
      </c>
      <c r="BG103" s="168">
        <v>0.0</v>
      </c>
      <c r="BH103" s="169">
        <v>0.0</v>
      </c>
      <c r="BI103" s="169">
        <v>0.0</v>
      </c>
      <c r="BJ103" s="169">
        <v>0.0</v>
      </c>
      <c r="BK103" s="169">
        <v>0.0</v>
      </c>
      <c r="BL103" s="169">
        <v>0.0</v>
      </c>
      <c r="BM103" s="169">
        <v>0.0</v>
      </c>
      <c r="BN103" s="169">
        <v>0.0</v>
      </c>
      <c r="BO103" s="169">
        <v>0.0</v>
      </c>
      <c r="BP103" s="171"/>
      <c r="BQ103" s="169">
        <v>0.0</v>
      </c>
      <c r="BR103" s="169">
        <v>0.0</v>
      </c>
      <c r="BS103" s="169">
        <v>0.0</v>
      </c>
      <c r="BT103" s="169">
        <v>0.0</v>
      </c>
      <c r="BU103" s="169">
        <v>0.0</v>
      </c>
      <c r="BV103" s="169">
        <v>0.0</v>
      </c>
      <c r="BW103" s="169">
        <v>0.0</v>
      </c>
      <c r="BX103" s="169">
        <v>0.0</v>
      </c>
      <c r="BY103" s="168">
        <v>0.0</v>
      </c>
      <c r="BZ103" s="168">
        <v>0.0</v>
      </c>
      <c r="CA103" s="168">
        <v>0.0</v>
      </c>
      <c r="CB103" s="168">
        <v>0.0</v>
      </c>
      <c r="CC103" s="168">
        <v>0.0</v>
      </c>
      <c r="CD103" s="168">
        <v>0.0</v>
      </c>
      <c r="CE103" s="168">
        <v>0.0</v>
      </c>
      <c r="CF103" s="168">
        <v>0.0</v>
      </c>
      <c r="CG103" s="169">
        <v>0.0</v>
      </c>
      <c r="CH103" s="169">
        <v>0.0</v>
      </c>
      <c r="CI103" s="169">
        <v>0.0</v>
      </c>
      <c r="CJ103" s="169">
        <v>0.0</v>
      </c>
      <c r="CK103" s="169">
        <v>0.0</v>
      </c>
      <c r="CL103" s="169">
        <v>0.0</v>
      </c>
      <c r="CM103" s="169">
        <v>0.0</v>
      </c>
      <c r="CN103" s="169">
        <v>0.0</v>
      </c>
      <c r="CO103" s="168">
        <v>0.0</v>
      </c>
      <c r="CP103" s="168">
        <v>0.0</v>
      </c>
      <c r="CQ103" s="168">
        <v>0.0</v>
      </c>
      <c r="CR103" s="168">
        <v>0.0</v>
      </c>
      <c r="CS103" s="168">
        <v>0.0</v>
      </c>
      <c r="CT103" s="168">
        <v>0.0</v>
      </c>
      <c r="CU103" s="168">
        <v>0.0</v>
      </c>
      <c r="CV103" s="168">
        <v>0.0</v>
      </c>
      <c r="CW103" s="169">
        <v>0.0</v>
      </c>
      <c r="CX103" s="169">
        <v>0.0</v>
      </c>
      <c r="CY103" s="169">
        <v>0.0</v>
      </c>
      <c r="CZ103" s="169">
        <v>0.0</v>
      </c>
      <c r="DA103" s="169">
        <v>0.0</v>
      </c>
      <c r="DB103" s="169">
        <v>0.0</v>
      </c>
      <c r="DC103" s="169">
        <v>0.0</v>
      </c>
      <c r="DD103" s="169">
        <v>0.0</v>
      </c>
      <c r="DE103" s="171"/>
      <c r="DF103" s="171"/>
      <c r="DG103" s="171"/>
      <c r="DH103" s="171"/>
      <c r="DI103" s="171"/>
      <c r="DJ103" s="171"/>
      <c r="DK103" s="171"/>
      <c r="DL103" s="171"/>
      <c r="DM103" s="171"/>
      <c r="DN103" s="171"/>
      <c r="DO103" s="171"/>
      <c r="DP103" s="171"/>
      <c r="DQ103" s="171"/>
      <c r="DR103" s="171"/>
      <c r="DS103" s="171"/>
      <c r="DT103" s="171"/>
      <c r="DU103" s="171"/>
      <c r="DV103" s="171"/>
      <c r="DW103" s="171"/>
      <c r="DX103" s="171"/>
      <c r="DY103" s="171"/>
      <c r="DZ103" s="171"/>
      <c r="EA103" s="171"/>
      <c r="EB103" s="171"/>
      <c r="EC103" s="171"/>
      <c r="ED103" s="171"/>
      <c r="EE103" s="171"/>
      <c r="EF103" s="171"/>
      <c r="EG103" s="171"/>
      <c r="EH103" s="171"/>
      <c r="EI103" s="171"/>
      <c r="EJ103" s="171"/>
      <c r="EK103" s="171"/>
      <c r="EL103" s="171"/>
      <c r="EM103" s="171"/>
      <c r="EN103" s="171"/>
      <c r="EO103" s="171"/>
      <c r="EP103" s="171"/>
      <c r="EQ103" s="171"/>
      <c r="ER103" s="171"/>
      <c r="ES103" s="171"/>
      <c r="ET103" s="171"/>
      <c r="EU103" s="171"/>
      <c r="EV103" s="171"/>
      <c r="EW103" s="171"/>
      <c r="EX103" s="171"/>
      <c r="EY103" s="171"/>
      <c r="EZ103" s="171"/>
      <c r="FA103" s="171"/>
      <c r="FB103" s="171"/>
      <c r="FC103" s="171"/>
      <c r="FD103" s="171"/>
      <c r="FE103" s="171"/>
      <c r="FF103" s="171"/>
      <c r="FG103" s="171"/>
    </row>
    <row r="104">
      <c r="A104" s="155"/>
      <c r="B104" s="155"/>
      <c r="C104" s="156"/>
      <c r="D104" s="155"/>
      <c r="E104" s="155"/>
      <c r="F104" s="157"/>
      <c r="G104" s="174"/>
      <c r="H104" s="161">
        <f t="shared" si="2"/>
        <v>0</v>
      </c>
      <c r="I104" s="162">
        <v>20.0</v>
      </c>
      <c r="J104" s="161"/>
      <c r="K104" s="163"/>
      <c r="L104" s="164"/>
      <c r="M104" s="164"/>
      <c r="N104" s="175"/>
      <c r="O104" s="151"/>
      <c r="P104" s="165" t="b">
        <v>0</v>
      </c>
      <c r="Q104" s="165" t="b">
        <v>0</v>
      </c>
      <c r="R104" s="165" t="b">
        <v>0</v>
      </c>
      <c r="S104" s="165" t="b">
        <v>0</v>
      </c>
      <c r="T104" s="165" t="b">
        <v>0</v>
      </c>
      <c r="U104" s="165" t="b">
        <v>0</v>
      </c>
      <c r="V104" s="165" t="b">
        <v>0</v>
      </c>
      <c r="W104" s="165" t="b">
        <v>0</v>
      </c>
      <c r="X104" s="165" t="b">
        <v>0</v>
      </c>
      <c r="Y104" s="165" t="b">
        <v>0</v>
      </c>
      <c r="Z104" s="165" t="b">
        <v>0</v>
      </c>
      <c r="AA104" s="165" t="b">
        <v>0</v>
      </c>
      <c r="AB104" s="165" t="b">
        <v>0</v>
      </c>
      <c r="AC104" s="165" t="b">
        <v>0</v>
      </c>
      <c r="AD104" s="165" t="b">
        <v>0</v>
      </c>
      <c r="AE104" s="165" t="b">
        <v>0</v>
      </c>
      <c r="AF104" s="165" t="b">
        <v>0</v>
      </c>
      <c r="AG104" s="165" t="b">
        <v>0</v>
      </c>
      <c r="AH104" s="165" t="b">
        <v>0</v>
      </c>
      <c r="AI104" s="163"/>
      <c r="AJ104" s="168">
        <v>0.0</v>
      </c>
      <c r="AK104" s="168">
        <v>0.0</v>
      </c>
      <c r="AL104" s="168">
        <v>0.0</v>
      </c>
      <c r="AM104" s="168">
        <v>0.0</v>
      </c>
      <c r="AN104" s="168">
        <v>0.0</v>
      </c>
      <c r="AO104" s="168">
        <v>0.0</v>
      </c>
      <c r="AP104" s="168">
        <v>0.0</v>
      </c>
      <c r="AQ104" s="168">
        <v>0.0</v>
      </c>
      <c r="AR104" s="169">
        <v>0.0</v>
      </c>
      <c r="AS104" s="169">
        <v>0.0</v>
      </c>
      <c r="AT104" s="169">
        <v>0.0</v>
      </c>
      <c r="AU104" s="169">
        <v>0.0</v>
      </c>
      <c r="AV104" s="169">
        <v>0.0</v>
      </c>
      <c r="AW104" s="169">
        <v>0.0</v>
      </c>
      <c r="AX104" s="169">
        <v>0.0</v>
      </c>
      <c r="AY104" s="169">
        <v>0.0</v>
      </c>
      <c r="AZ104" s="168">
        <v>0.0</v>
      </c>
      <c r="BA104" s="168">
        <v>0.0</v>
      </c>
      <c r="BB104" s="168">
        <v>0.0</v>
      </c>
      <c r="BC104" s="168">
        <v>0.0</v>
      </c>
      <c r="BD104" s="168">
        <v>0.0</v>
      </c>
      <c r="BE104" s="168">
        <v>0.0</v>
      </c>
      <c r="BF104" s="168">
        <v>0.0</v>
      </c>
      <c r="BG104" s="168">
        <v>0.0</v>
      </c>
      <c r="BH104" s="169">
        <v>0.0</v>
      </c>
      <c r="BI104" s="169">
        <v>0.0</v>
      </c>
      <c r="BJ104" s="169">
        <v>0.0</v>
      </c>
      <c r="BK104" s="169">
        <v>0.0</v>
      </c>
      <c r="BL104" s="169">
        <v>0.0</v>
      </c>
      <c r="BM104" s="169">
        <v>0.0</v>
      </c>
      <c r="BN104" s="169">
        <v>0.0</v>
      </c>
      <c r="BO104" s="169">
        <v>0.0</v>
      </c>
      <c r="BP104" s="171"/>
      <c r="BQ104" s="169">
        <v>0.0</v>
      </c>
      <c r="BR104" s="169">
        <v>0.0</v>
      </c>
      <c r="BS104" s="169">
        <v>0.0</v>
      </c>
      <c r="BT104" s="169">
        <v>0.0</v>
      </c>
      <c r="BU104" s="169">
        <v>0.0</v>
      </c>
      <c r="BV104" s="169">
        <v>0.0</v>
      </c>
      <c r="BW104" s="169">
        <v>0.0</v>
      </c>
      <c r="BX104" s="169">
        <v>0.0</v>
      </c>
      <c r="BY104" s="168">
        <v>0.0</v>
      </c>
      <c r="BZ104" s="168">
        <v>0.0</v>
      </c>
      <c r="CA104" s="168">
        <v>0.0</v>
      </c>
      <c r="CB104" s="168">
        <v>0.0</v>
      </c>
      <c r="CC104" s="168">
        <v>0.0</v>
      </c>
      <c r="CD104" s="168">
        <v>0.0</v>
      </c>
      <c r="CE104" s="168">
        <v>0.0</v>
      </c>
      <c r="CF104" s="168">
        <v>0.0</v>
      </c>
      <c r="CG104" s="169">
        <v>0.0</v>
      </c>
      <c r="CH104" s="169">
        <v>0.0</v>
      </c>
      <c r="CI104" s="169">
        <v>0.0</v>
      </c>
      <c r="CJ104" s="169">
        <v>0.0</v>
      </c>
      <c r="CK104" s="169">
        <v>0.0</v>
      </c>
      <c r="CL104" s="169">
        <v>0.0</v>
      </c>
      <c r="CM104" s="169">
        <v>0.0</v>
      </c>
      <c r="CN104" s="169">
        <v>0.0</v>
      </c>
      <c r="CO104" s="168">
        <v>0.0</v>
      </c>
      <c r="CP104" s="168">
        <v>0.0</v>
      </c>
      <c r="CQ104" s="168">
        <v>0.0</v>
      </c>
      <c r="CR104" s="168">
        <v>0.0</v>
      </c>
      <c r="CS104" s="168">
        <v>0.0</v>
      </c>
      <c r="CT104" s="168">
        <v>0.0</v>
      </c>
      <c r="CU104" s="168">
        <v>0.0</v>
      </c>
      <c r="CV104" s="168">
        <v>0.0</v>
      </c>
      <c r="CW104" s="169">
        <v>0.0</v>
      </c>
      <c r="CX104" s="169">
        <v>0.0</v>
      </c>
      <c r="CY104" s="169">
        <v>0.0</v>
      </c>
      <c r="CZ104" s="169">
        <v>0.0</v>
      </c>
      <c r="DA104" s="169">
        <v>0.0</v>
      </c>
      <c r="DB104" s="169">
        <v>0.0</v>
      </c>
      <c r="DC104" s="169">
        <v>0.0</v>
      </c>
      <c r="DD104" s="169">
        <v>0.0</v>
      </c>
      <c r="DE104" s="171"/>
      <c r="DF104" s="171"/>
      <c r="DG104" s="171"/>
      <c r="DH104" s="171"/>
      <c r="DI104" s="171"/>
      <c r="DJ104" s="171"/>
      <c r="DK104" s="171"/>
      <c r="DL104" s="171"/>
      <c r="DM104" s="171"/>
      <c r="DN104" s="171"/>
      <c r="DO104" s="171"/>
      <c r="DP104" s="171"/>
      <c r="DQ104" s="171"/>
      <c r="DR104" s="171"/>
      <c r="DS104" s="171"/>
      <c r="DT104" s="171"/>
      <c r="DU104" s="171"/>
      <c r="DV104" s="171"/>
      <c r="DW104" s="171"/>
      <c r="DX104" s="171"/>
      <c r="DY104" s="171"/>
      <c r="DZ104" s="171"/>
      <c r="EA104" s="171"/>
      <c r="EB104" s="171"/>
      <c r="EC104" s="171"/>
      <c r="ED104" s="171"/>
      <c r="EE104" s="171"/>
      <c r="EF104" s="171"/>
      <c r="EG104" s="171"/>
      <c r="EH104" s="171"/>
      <c r="EI104" s="171"/>
      <c r="EJ104" s="171"/>
      <c r="EK104" s="171"/>
      <c r="EL104" s="171"/>
      <c r="EM104" s="171"/>
      <c r="EN104" s="171"/>
      <c r="EO104" s="171"/>
      <c r="EP104" s="171"/>
      <c r="EQ104" s="171"/>
      <c r="ER104" s="171"/>
      <c r="ES104" s="171"/>
      <c r="ET104" s="171"/>
      <c r="EU104" s="171"/>
      <c r="EV104" s="171"/>
      <c r="EW104" s="171"/>
      <c r="EX104" s="171"/>
      <c r="EY104" s="171"/>
      <c r="EZ104" s="171"/>
      <c r="FA104" s="171"/>
      <c r="FB104" s="171"/>
      <c r="FC104" s="171"/>
      <c r="FD104" s="171"/>
      <c r="FE104" s="171"/>
      <c r="FF104" s="171"/>
      <c r="FG104" s="171"/>
    </row>
    <row r="105">
      <c r="A105" s="155"/>
      <c r="B105" s="155"/>
      <c r="C105" s="156"/>
      <c r="D105" s="155"/>
      <c r="E105" s="155"/>
      <c r="F105" s="157"/>
      <c r="G105" s="174"/>
      <c r="H105" s="161">
        <f t="shared" si="2"/>
        <v>0</v>
      </c>
      <c r="I105" s="162">
        <v>20.0</v>
      </c>
      <c r="J105" s="161"/>
      <c r="K105" s="163"/>
      <c r="L105" s="164"/>
      <c r="M105" s="164"/>
      <c r="N105" s="175"/>
      <c r="O105" s="151"/>
      <c r="P105" s="165" t="b">
        <v>0</v>
      </c>
      <c r="Q105" s="165" t="b">
        <v>0</v>
      </c>
      <c r="R105" s="165" t="b">
        <v>0</v>
      </c>
      <c r="S105" s="165" t="b">
        <v>0</v>
      </c>
      <c r="T105" s="165" t="b">
        <v>0</v>
      </c>
      <c r="U105" s="165" t="b">
        <v>0</v>
      </c>
      <c r="V105" s="165" t="b">
        <v>0</v>
      </c>
      <c r="W105" s="165" t="b">
        <v>0</v>
      </c>
      <c r="X105" s="165" t="b">
        <v>0</v>
      </c>
      <c r="Y105" s="165" t="b">
        <v>0</v>
      </c>
      <c r="Z105" s="165" t="b">
        <v>0</v>
      </c>
      <c r="AA105" s="165" t="b">
        <v>0</v>
      </c>
      <c r="AB105" s="165" t="b">
        <v>0</v>
      </c>
      <c r="AC105" s="165" t="b">
        <v>0</v>
      </c>
      <c r="AD105" s="165" t="b">
        <v>0</v>
      </c>
      <c r="AE105" s="165" t="b">
        <v>0</v>
      </c>
      <c r="AF105" s="165" t="b">
        <v>0</v>
      </c>
      <c r="AG105" s="165" t="b">
        <v>0</v>
      </c>
      <c r="AH105" s="165" t="b">
        <v>0</v>
      </c>
      <c r="AI105" s="163"/>
      <c r="AJ105" s="168">
        <v>0.0</v>
      </c>
      <c r="AK105" s="168">
        <v>0.0</v>
      </c>
      <c r="AL105" s="168">
        <v>0.0</v>
      </c>
      <c r="AM105" s="168">
        <v>0.0</v>
      </c>
      <c r="AN105" s="168">
        <v>0.0</v>
      </c>
      <c r="AO105" s="168">
        <v>0.0</v>
      </c>
      <c r="AP105" s="168">
        <v>0.0</v>
      </c>
      <c r="AQ105" s="168">
        <v>0.0</v>
      </c>
      <c r="AR105" s="169">
        <v>0.0</v>
      </c>
      <c r="AS105" s="169">
        <v>0.0</v>
      </c>
      <c r="AT105" s="169">
        <v>0.0</v>
      </c>
      <c r="AU105" s="169">
        <v>0.0</v>
      </c>
      <c r="AV105" s="169">
        <v>0.0</v>
      </c>
      <c r="AW105" s="169">
        <v>0.0</v>
      </c>
      <c r="AX105" s="169">
        <v>0.0</v>
      </c>
      <c r="AY105" s="169">
        <v>0.0</v>
      </c>
      <c r="AZ105" s="168">
        <v>0.0</v>
      </c>
      <c r="BA105" s="168">
        <v>0.0</v>
      </c>
      <c r="BB105" s="168">
        <v>0.0</v>
      </c>
      <c r="BC105" s="168">
        <v>0.0</v>
      </c>
      <c r="BD105" s="168">
        <v>0.0</v>
      </c>
      <c r="BE105" s="168">
        <v>0.0</v>
      </c>
      <c r="BF105" s="168">
        <v>0.0</v>
      </c>
      <c r="BG105" s="168">
        <v>0.0</v>
      </c>
      <c r="BH105" s="169">
        <v>0.0</v>
      </c>
      <c r="BI105" s="169">
        <v>0.0</v>
      </c>
      <c r="BJ105" s="169">
        <v>0.0</v>
      </c>
      <c r="BK105" s="169">
        <v>0.0</v>
      </c>
      <c r="BL105" s="169">
        <v>0.0</v>
      </c>
      <c r="BM105" s="169">
        <v>0.0</v>
      </c>
      <c r="BN105" s="169">
        <v>0.0</v>
      </c>
      <c r="BO105" s="169">
        <v>0.0</v>
      </c>
      <c r="BP105" s="171"/>
      <c r="BQ105" s="169">
        <v>0.0</v>
      </c>
      <c r="BR105" s="169">
        <v>0.0</v>
      </c>
      <c r="BS105" s="169">
        <v>0.0</v>
      </c>
      <c r="BT105" s="169">
        <v>0.0</v>
      </c>
      <c r="BU105" s="169">
        <v>0.0</v>
      </c>
      <c r="BV105" s="169">
        <v>0.0</v>
      </c>
      <c r="BW105" s="169">
        <v>0.0</v>
      </c>
      <c r="BX105" s="169">
        <v>0.0</v>
      </c>
      <c r="BY105" s="168">
        <v>0.0</v>
      </c>
      <c r="BZ105" s="168">
        <v>0.0</v>
      </c>
      <c r="CA105" s="168">
        <v>0.0</v>
      </c>
      <c r="CB105" s="168">
        <v>0.0</v>
      </c>
      <c r="CC105" s="168">
        <v>0.0</v>
      </c>
      <c r="CD105" s="168">
        <v>0.0</v>
      </c>
      <c r="CE105" s="168">
        <v>0.0</v>
      </c>
      <c r="CF105" s="168">
        <v>0.0</v>
      </c>
      <c r="CG105" s="169">
        <v>0.0</v>
      </c>
      <c r="CH105" s="169">
        <v>0.0</v>
      </c>
      <c r="CI105" s="169">
        <v>0.0</v>
      </c>
      <c r="CJ105" s="169">
        <v>0.0</v>
      </c>
      <c r="CK105" s="169">
        <v>0.0</v>
      </c>
      <c r="CL105" s="169">
        <v>0.0</v>
      </c>
      <c r="CM105" s="169">
        <v>0.0</v>
      </c>
      <c r="CN105" s="169">
        <v>0.0</v>
      </c>
      <c r="CO105" s="168">
        <v>0.0</v>
      </c>
      <c r="CP105" s="168">
        <v>0.0</v>
      </c>
      <c r="CQ105" s="168">
        <v>0.0</v>
      </c>
      <c r="CR105" s="168">
        <v>0.0</v>
      </c>
      <c r="CS105" s="168">
        <v>0.0</v>
      </c>
      <c r="CT105" s="168">
        <v>0.0</v>
      </c>
      <c r="CU105" s="168">
        <v>0.0</v>
      </c>
      <c r="CV105" s="168">
        <v>0.0</v>
      </c>
      <c r="CW105" s="169">
        <v>0.0</v>
      </c>
      <c r="CX105" s="169">
        <v>0.0</v>
      </c>
      <c r="CY105" s="169">
        <v>0.0</v>
      </c>
      <c r="CZ105" s="169">
        <v>0.0</v>
      </c>
      <c r="DA105" s="169">
        <v>0.0</v>
      </c>
      <c r="DB105" s="169">
        <v>0.0</v>
      </c>
      <c r="DC105" s="169">
        <v>0.0</v>
      </c>
      <c r="DD105" s="169">
        <v>0.0</v>
      </c>
      <c r="DE105" s="171"/>
      <c r="DF105" s="171"/>
      <c r="DG105" s="171"/>
      <c r="DH105" s="171"/>
      <c r="DI105" s="171"/>
      <c r="DJ105" s="171"/>
      <c r="DK105" s="171"/>
      <c r="DL105" s="171"/>
      <c r="DM105" s="171"/>
      <c r="DN105" s="171"/>
      <c r="DO105" s="171"/>
      <c r="DP105" s="171"/>
      <c r="DQ105" s="171"/>
      <c r="DR105" s="171"/>
      <c r="DS105" s="171"/>
      <c r="DT105" s="171"/>
      <c r="DU105" s="171"/>
      <c r="DV105" s="171"/>
      <c r="DW105" s="171"/>
      <c r="DX105" s="171"/>
      <c r="DY105" s="171"/>
      <c r="DZ105" s="171"/>
      <c r="EA105" s="171"/>
      <c r="EB105" s="171"/>
      <c r="EC105" s="171"/>
      <c r="ED105" s="171"/>
      <c r="EE105" s="171"/>
      <c r="EF105" s="171"/>
      <c r="EG105" s="171"/>
      <c r="EH105" s="171"/>
      <c r="EI105" s="171"/>
      <c r="EJ105" s="171"/>
      <c r="EK105" s="171"/>
      <c r="EL105" s="171"/>
      <c r="EM105" s="171"/>
      <c r="EN105" s="171"/>
      <c r="EO105" s="171"/>
      <c r="EP105" s="171"/>
      <c r="EQ105" s="171"/>
      <c r="ER105" s="171"/>
      <c r="ES105" s="171"/>
      <c r="ET105" s="171"/>
      <c r="EU105" s="171"/>
      <c r="EV105" s="171"/>
      <c r="EW105" s="171"/>
      <c r="EX105" s="171"/>
      <c r="EY105" s="171"/>
      <c r="EZ105" s="171"/>
      <c r="FA105" s="171"/>
      <c r="FB105" s="171"/>
      <c r="FC105" s="171"/>
      <c r="FD105" s="171"/>
      <c r="FE105" s="171"/>
      <c r="FF105" s="171"/>
      <c r="FG105" s="171"/>
    </row>
    <row r="106">
      <c r="A106" s="155"/>
      <c r="B106" s="155"/>
      <c r="C106" s="156"/>
      <c r="D106" s="155"/>
      <c r="E106" s="155"/>
      <c r="F106" s="157"/>
      <c r="G106" s="174"/>
      <c r="H106" s="161">
        <f t="shared" si="2"/>
        <v>0</v>
      </c>
      <c r="I106" s="162">
        <v>20.0</v>
      </c>
      <c r="J106" s="161"/>
      <c r="K106" s="163"/>
      <c r="L106" s="164"/>
      <c r="M106" s="164"/>
      <c r="N106" s="175"/>
      <c r="O106" s="151"/>
      <c r="P106" s="165" t="b">
        <v>0</v>
      </c>
      <c r="Q106" s="165" t="b">
        <v>0</v>
      </c>
      <c r="R106" s="165" t="b">
        <v>0</v>
      </c>
      <c r="S106" s="165" t="b">
        <v>0</v>
      </c>
      <c r="T106" s="165" t="b">
        <v>0</v>
      </c>
      <c r="U106" s="165" t="b">
        <v>0</v>
      </c>
      <c r="V106" s="165" t="b">
        <v>0</v>
      </c>
      <c r="W106" s="165" t="b">
        <v>0</v>
      </c>
      <c r="X106" s="165" t="b">
        <v>0</v>
      </c>
      <c r="Y106" s="165" t="b">
        <v>0</v>
      </c>
      <c r="Z106" s="165" t="b">
        <v>0</v>
      </c>
      <c r="AA106" s="165" t="b">
        <v>0</v>
      </c>
      <c r="AB106" s="165" t="b">
        <v>0</v>
      </c>
      <c r="AC106" s="165" t="b">
        <v>0</v>
      </c>
      <c r="AD106" s="165" t="b">
        <v>0</v>
      </c>
      <c r="AE106" s="165" t="b">
        <v>0</v>
      </c>
      <c r="AF106" s="165" t="b">
        <v>0</v>
      </c>
      <c r="AG106" s="165" t="b">
        <v>0</v>
      </c>
      <c r="AH106" s="165" t="b">
        <v>0</v>
      </c>
      <c r="AI106" s="163"/>
      <c r="AJ106" s="168">
        <v>0.0</v>
      </c>
      <c r="AK106" s="168">
        <v>0.0</v>
      </c>
      <c r="AL106" s="168">
        <v>0.0</v>
      </c>
      <c r="AM106" s="168">
        <v>0.0</v>
      </c>
      <c r="AN106" s="168">
        <v>0.0</v>
      </c>
      <c r="AO106" s="168">
        <v>0.0</v>
      </c>
      <c r="AP106" s="168">
        <v>0.0</v>
      </c>
      <c r="AQ106" s="168">
        <v>0.0</v>
      </c>
      <c r="AR106" s="169">
        <v>0.0</v>
      </c>
      <c r="AS106" s="169">
        <v>0.0</v>
      </c>
      <c r="AT106" s="169">
        <v>0.0</v>
      </c>
      <c r="AU106" s="169">
        <v>0.0</v>
      </c>
      <c r="AV106" s="169">
        <v>0.0</v>
      </c>
      <c r="AW106" s="169">
        <v>0.0</v>
      </c>
      <c r="AX106" s="169">
        <v>0.0</v>
      </c>
      <c r="AY106" s="169">
        <v>0.0</v>
      </c>
      <c r="AZ106" s="168">
        <v>0.0</v>
      </c>
      <c r="BA106" s="168">
        <v>0.0</v>
      </c>
      <c r="BB106" s="168">
        <v>0.0</v>
      </c>
      <c r="BC106" s="168">
        <v>0.0</v>
      </c>
      <c r="BD106" s="168">
        <v>0.0</v>
      </c>
      <c r="BE106" s="168">
        <v>0.0</v>
      </c>
      <c r="BF106" s="168">
        <v>0.0</v>
      </c>
      <c r="BG106" s="168">
        <v>0.0</v>
      </c>
      <c r="BH106" s="169">
        <v>0.0</v>
      </c>
      <c r="BI106" s="169">
        <v>0.0</v>
      </c>
      <c r="BJ106" s="169">
        <v>0.0</v>
      </c>
      <c r="BK106" s="169">
        <v>0.0</v>
      </c>
      <c r="BL106" s="169">
        <v>0.0</v>
      </c>
      <c r="BM106" s="169">
        <v>0.0</v>
      </c>
      <c r="BN106" s="169">
        <v>0.0</v>
      </c>
      <c r="BO106" s="169">
        <v>0.0</v>
      </c>
      <c r="BP106" s="171"/>
      <c r="BQ106" s="169">
        <v>0.0</v>
      </c>
      <c r="BR106" s="169">
        <v>0.0</v>
      </c>
      <c r="BS106" s="169">
        <v>0.0</v>
      </c>
      <c r="BT106" s="169">
        <v>0.0</v>
      </c>
      <c r="BU106" s="169">
        <v>0.0</v>
      </c>
      <c r="BV106" s="169">
        <v>0.0</v>
      </c>
      <c r="BW106" s="169">
        <v>0.0</v>
      </c>
      <c r="BX106" s="169">
        <v>0.0</v>
      </c>
      <c r="BY106" s="168">
        <v>0.0</v>
      </c>
      <c r="BZ106" s="168">
        <v>0.0</v>
      </c>
      <c r="CA106" s="168">
        <v>0.0</v>
      </c>
      <c r="CB106" s="168">
        <v>0.0</v>
      </c>
      <c r="CC106" s="168">
        <v>0.0</v>
      </c>
      <c r="CD106" s="168">
        <v>0.0</v>
      </c>
      <c r="CE106" s="168">
        <v>0.0</v>
      </c>
      <c r="CF106" s="168">
        <v>0.0</v>
      </c>
      <c r="CG106" s="169">
        <v>0.0</v>
      </c>
      <c r="CH106" s="169">
        <v>0.0</v>
      </c>
      <c r="CI106" s="169">
        <v>0.0</v>
      </c>
      <c r="CJ106" s="169">
        <v>0.0</v>
      </c>
      <c r="CK106" s="169">
        <v>0.0</v>
      </c>
      <c r="CL106" s="169">
        <v>0.0</v>
      </c>
      <c r="CM106" s="169">
        <v>0.0</v>
      </c>
      <c r="CN106" s="169">
        <v>0.0</v>
      </c>
      <c r="CO106" s="168">
        <v>0.0</v>
      </c>
      <c r="CP106" s="168">
        <v>0.0</v>
      </c>
      <c r="CQ106" s="168">
        <v>0.0</v>
      </c>
      <c r="CR106" s="168">
        <v>0.0</v>
      </c>
      <c r="CS106" s="168">
        <v>0.0</v>
      </c>
      <c r="CT106" s="168">
        <v>0.0</v>
      </c>
      <c r="CU106" s="168">
        <v>0.0</v>
      </c>
      <c r="CV106" s="168">
        <v>0.0</v>
      </c>
      <c r="CW106" s="169">
        <v>0.0</v>
      </c>
      <c r="CX106" s="169">
        <v>0.0</v>
      </c>
      <c r="CY106" s="169">
        <v>0.0</v>
      </c>
      <c r="CZ106" s="169">
        <v>0.0</v>
      </c>
      <c r="DA106" s="169">
        <v>0.0</v>
      </c>
      <c r="DB106" s="169">
        <v>0.0</v>
      </c>
      <c r="DC106" s="169">
        <v>0.0</v>
      </c>
      <c r="DD106" s="169">
        <v>0.0</v>
      </c>
      <c r="DE106" s="171"/>
      <c r="DF106" s="171"/>
      <c r="DG106" s="171"/>
      <c r="DH106" s="171"/>
      <c r="DI106" s="171"/>
      <c r="DJ106" s="171"/>
      <c r="DK106" s="171"/>
      <c r="DL106" s="171"/>
      <c r="DM106" s="171"/>
      <c r="DN106" s="171"/>
      <c r="DO106" s="171"/>
      <c r="DP106" s="171"/>
      <c r="DQ106" s="171"/>
      <c r="DR106" s="171"/>
      <c r="DS106" s="171"/>
      <c r="DT106" s="171"/>
      <c r="DU106" s="171"/>
      <c r="DV106" s="171"/>
      <c r="DW106" s="171"/>
      <c r="DX106" s="171"/>
      <c r="DY106" s="171"/>
      <c r="DZ106" s="171"/>
      <c r="EA106" s="171"/>
      <c r="EB106" s="171"/>
      <c r="EC106" s="171"/>
      <c r="ED106" s="171"/>
      <c r="EE106" s="171"/>
      <c r="EF106" s="171"/>
      <c r="EG106" s="171"/>
      <c r="EH106" s="171"/>
      <c r="EI106" s="171"/>
      <c r="EJ106" s="171"/>
      <c r="EK106" s="171"/>
      <c r="EL106" s="171"/>
      <c r="EM106" s="171"/>
      <c r="EN106" s="171"/>
      <c r="EO106" s="171"/>
      <c r="EP106" s="171"/>
      <c r="EQ106" s="171"/>
      <c r="ER106" s="171"/>
      <c r="ES106" s="171"/>
      <c r="ET106" s="171"/>
      <c r="EU106" s="171"/>
      <c r="EV106" s="171"/>
      <c r="EW106" s="171"/>
      <c r="EX106" s="171"/>
      <c r="EY106" s="171"/>
      <c r="EZ106" s="171"/>
      <c r="FA106" s="171"/>
      <c r="FB106" s="171"/>
      <c r="FC106" s="171"/>
      <c r="FD106" s="171"/>
      <c r="FE106" s="171"/>
      <c r="FF106" s="171"/>
      <c r="FG106" s="171"/>
    </row>
    <row r="107">
      <c r="A107" s="155"/>
      <c r="B107" s="155"/>
      <c r="C107" s="156"/>
      <c r="D107" s="155"/>
      <c r="E107" s="155"/>
      <c r="F107" s="157"/>
      <c r="G107" s="174"/>
      <c r="H107" s="161">
        <f t="shared" si="2"/>
        <v>0</v>
      </c>
      <c r="I107" s="162">
        <v>20.0</v>
      </c>
      <c r="J107" s="161"/>
      <c r="K107" s="163"/>
      <c r="L107" s="164"/>
      <c r="M107" s="164"/>
      <c r="N107" s="175"/>
      <c r="O107" s="151"/>
      <c r="P107" s="165" t="b">
        <v>0</v>
      </c>
      <c r="Q107" s="165" t="b">
        <v>0</v>
      </c>
      <c r="R107" s="165" t="b">
        <v>0</v>
      </c>
      <c r="S107" s="165" t="b">
        <v>0</v>
      </c>
      <c r="T107" s="165" t="b">
        <v>0</v>
      </c>
      <c r="U107" s="165" t="b">
        <v>0</v>
      </c>
      <c r="V107" s="165" t="b">
        <v>0</v>
      </c>
      <c r="W107" s="165" t="b">
        <v>0</v>
      </c>
      <c r="X107" s="165" t="b">
        <v>0</v>
      </c>
      <c r="Y107" s="165" t="b">
        <v>0</v>
      </c>
      <c r="Z107" s="165" t="b">
        <v>0</v>
      </c>
      <c r="AA107" s="165" t="b">
        <v>0</v>
      </c>
      <c r="AB107" s="165" t="b">
        <v>0</v>
      </c>
      <c r="AC107" s="165" t="b">
        <v>0</v>
      </c>
      <c r="AD107" s="165" t="b">
        <v>0</v>
      </c>
      <c r="AE107" s="165" t="b">
        <v>0</v>
      </c>
      <c r="AF107" s="165" t="b">
        <v>0</v>
      </c>
      <c r="AG107" s="165" t="b">
        <v>0</v>
      </c>
      <c r="AH107" s="165" t="b">
        <v>0</v>
      </c>
      <c r="AI107" s="163"/>
      <c r="AJ107" s="168">
        <v>0.0</v>
      </c>
      <c r="AK107" s="168">
        <v>0.0</v>
      </c>
      <c r="AL107" s="168">
        <v>0.0</v>
      </c>
      <c r="AM107" s="168">
        <v>0.0</v>
      </c>
      <c r="AN107" s="168">
        <v>0.0</v>
      </c>
      <c r="AO107" s="168">
        <v>0.0</v>
      </c>
      <c r="AP107" s="168">
        <v>0.0</v>
      </c>
      <c r="AQ107" s="168">
        <v>0.0</v>
      </c>
      <c r="AR107" s="169">
        <v>0.0</v>
      </c>
      <c r="AS107" s="169">
        <v>0.0</v>
      </c>
      <c r="AT107" s="169">
        <v>0.0</v>
      </c>
      <c r="AU107" s="169">
        <v>0.0</v>
      </c>
      <c r="AV107" s="169">
        <v>0.0</v>
      </c>
      <c r="AW107" s="169">
        <v>0.0</v>
      </c>
      <c r="AX107" s="169">
        <v>0.0</v>
      </c>
      <c r="AY107" s="169">
        <v>0.0</v>
      </c>
      <c r="AZ107" s="168">
        <v>0.0</v>
      </c>
      <c r="BA107" s="168">
        <v>0.0</v>
      </c>
      <c r="BB107" s="168">
        <v>0.0</v>
      </c>
      <c r="BC107" s="168">
        <v>0.0</v>
      </c>
      <c r="BD107" s="168">
        <v>0.0</v>
      </c>
      <c r="BE107" s="168">
        <v>0.0</v>
      </c>
      <c r="BF107" s="168">
        <v>0.0</v>
      </c>
      <c r="BG107" s="168">
        <v>0.0</v>
      </c>
      <c r="BH107" s="169">
        <v>0.0</v>
      </c>
      <c r="BI107" s="169">
        <v>0.0</v>
      </c>
      <c r="BJ107" s="169">
        <v>0.0</v>
      </c>
      <c r="BK107" s="169">
        <v>0.0</v>
      </c>
      <c r="BL107" s="169">
        <v>0.0</v>
      </c>
      <c r="BM107" s="169">
        <v>0.0</v>
      </c>
      <c r="BN107" s="169">
        <v>0.0</v>
      </c>
      <c r="BO107" s="169">
        <v>0.0</v>
      </c>
      <c r="BP107" s="171"/>
      <c r="BQ107" s="169">
        <v>0.0</v>
      </c>
      <c r="BR107" s="169">
        <v>0.0</v>
      </c>
      <c r="BS107" s="169">
        <v>0.0</v>
      </c>
      <c r="BT107" s="169">
        <v>0.0</v>
      </c>
      <c r="BU107" s="169">
        <v>0.0</v>
      </c>
      <c r="BV107" s="169">
        <v>0.0</v>
      </c>
      <c r="BW107" s="169">
        <v>0.0</v>
      </c>
      <c r="BX107" s="169">
        <v>0.0</v>
      </c>
      <c r="BY107" s="168">
        <v>0.0</v>
      </c>
      <c r="BZ107" s="168">
        <v>0.0</v>
      </c>
      <c r="CA107" s="168">
        <v>0.0</v>
      </c>
      <c r="CB107" s="168">
        <v>0.0</v>
      </c>
      <c r="CC107" s="168">
        <v>0.0</v>
      </c>
      <c r="CD107" s="168">
        <v>0.0</v>
      </c>
      <c r="CE107" s="168">
        <v>0.0</v>
      </c>
      <c r="CF107" s="168">
        <v>0.0</v>
      </c>
      <c r="CG107" s="169">
        <v>0.0</v>
      </c>
      <c r="CH107" s="169">
        <v>0.0</v>
      </c>
      <c r="CI107" s="169">
        <v>0.0</v>
      </c>
      <c r="CJ107" s="169">
        <v>0.0</v>
      </c>
      <c r="CK107" s="169">
        <v>0.0</v>
      </c>
      <c r="CL107" s="169">
        <v>0.0</v>
      </c>
      <c r="CM107" s="169">
        <v>0.0</v>
      </c>
      <c r="CN107" s="169">
        <v>0.0</v>
      </c>
      <c r="CO107" s="168">
        <v>0.0</v>
      </c>
      <c r="CP107" s="168">
        <v>0.0</v>
      </c>
      <c r="CQ107" s="168">
        <v>0.0</v>
      </c>
      <c r="CR107" s="168">
        <v>0.0</v>
      </c>
      <c r="CS107" s="168">
        <v>0.0</v>
      </c>
      <c r="CT107" s="168">
        <v>0.0</v>
      </c>
      <c r="CU107" s="168">
        <v>0.0</v>
      </c>
      <c r="CV107" s="168">
        <v>0.0</v>
      </c>
      <c r="CW107" s="169">
        <v>0.0</v>
      </c>
      <c r="CX107" s="169">
        <v>0.0</v>
      </c>
      <c r="CY107" s="169">
        <v>0.0</v>
      </c>
      <c r="CZ107" s="169">
        <v>0.0</v>
      </c>
      <c r="DA107" s="169">
        <v>0.0</v>
      </c>
      <c r="DB107" s="169">
        <v>0.0</v>
      </c>
      <c r="DC107" s="169">
        <v>0.0</v>
      </c>
      <c r="DD107" s="169">
        <v>0.0</v>
      </c>
      <c r="DE107" s="171"/>
      <c r="DF107" s="171"/>
      <c r="DG107" s="171"/>
      <c r="DH107" s="171"/>
      <c r="DI107" s="171"/>
      <c r="DJ107" s="171"/>
      <c r="DK107" s="171"/>
      <c r="DL107" s="171"/>
      <c r="DM107" s="171"/>
      <c r="DN107" s="171"/>
      <c r="DO107" s="171"/>
      <c r="DP107" s="171"/>
      <c r="DQ107" s="171"/>
      <c r="DR107" s="171"/>
      <c r="DS107" s="171"/>
      <c r="DT107" s="171"/>
      <c r="DU107" s="171"/>
      <c r="DV107" s="171"/>
      <c r="DW107" s="171"/>
      <c r="DX107" s="171"/>
      <c r="DY107" s="171"/>
      <c r="DZ107" s="171"/>
      <c r="EA107" s="171"/>
      <c r="EB107" s="171"/>
      <c r="EC107" s="171"/>
      <c r="ED107" s="171"/>
      <c r="EE107" s="171"/>
      <c r="EF107" s="171"/>
      <c r="EG107" s="171"/>
      <c r="EH107" s="171"/>
      <c r="EI107" s="171"/>
      <c r="EJ107" s="171"/>
      <c r="EK107" s="171"/>
      <c r="EL107" s="171"/>
      <c r="EM107" s="171"/>
      <c r="EN107" s="171"/>
      <c r="EO107" s="171"/>
      <c r="EP107" s="171"/>
      <c r="EQ107" s="171"/>
      <c r="ER107" s="171"/>
      <c r="ES107" s="171"/>
      <c r="ET107" s="171"/>
      <c r="EU107" s="171"/>
      <c r="EV107" s="171"/>
      <c r="EW107" s="171"/>
      <c r="EX107" s="171"/>
      <c r="EY107" s="171"/>
      <c r="EZ107" s="171"/>
      <c r="FA107" s="171"/>
      <c r="FB107" s="171"/>
      <c r="FC107" s="171"/>
      <c r="FD107" s="171"/>
      <c r="FE107" s="171"/>
      <c r="FF107" s="171"/>
      <c r="FG107" s="171"/>
    </row>
    <row r="108">
      <c r="A108" s="155"/>
      <c r="B108" s="155"/>
      <c r="C108" s="156"/>
      <c r="D108" s="155"/>
      <c r="E108" s="155"/>
      <c r="F108" s="157"/>
      <c r="G108" s="174"/>
      <c r="H108" s="161">
        <f t="shared" si="2"/>
        <v>0</v>
      </c>
      <c r="I108" s="162">
        <v>20.0</v>
      </c>
      <c r="J108" s="161"/>
      <c r="K108" s="163"/>
      <c r="L108" s="164"/>
      <c r="M108" s="164"/>
      <c r="N108" s="175"/>
      <c r="O108" s="151"/>
      <c r="P108" s="165" t="b">
        <v>0</v>
      </c>
      <c r="Q108" s="165" t="b">
        <v>0</v>
      </c>
      <c r="R108" s="165" t="b">
        <v>0</v>
      </c>
      <c r="S108" s="165" t="b">
        <v>0</v>
      </c>
      <c r="T108" s="165" t="b">
        <v>0</v>
      </c>
      <c r="U108" s="165" t="b">
        <v>0</v>
      </c>
      <c r="V108" s="165" t="b">
        <v>0</v>
      </c>
      <c r="W108" s="165" t="b">
        <v>0</v>
      </c>
      <c r="X108" s="165" t="b">
        <v>0</v>
      </c>
      <c r="Y108" s="165" t="b">
        <v>0</v>
      </c>
      <c r="Z108" s="165" t="b">
        <v>0</v>
      </c>
      <c r="AA108" s="165" t="b">
        <v>0</v>
      </c>
      <c r="AB108" s="165" t="b">
        <v>0</v>
      </c>
      <c r="AC108" s="165" t="b">
        <v>0</v>
      </c>
      <c r="AD108" s="165" t="b">
        <v>0</v>
      </c>
      <c r="AE108" s="165" t="b">
        <v>0</v>
      </c>
      <c r="AF108" s="165" t="b">
        <v>0</v>
      </c>
      <c r="AG108" s="165" t="b">
        <v>0</v>
      </c>
      <c r="AH108" s="165" t="b">
        <v>0</v>
      </c>
      <c r="AI108" s="163"/>
      <c r="AJ108" s="168">
        <v>0.0</v>
      </c>
      <c r="AK108" s="168">
        <v>0.0</v>
      </c>
      <c r="AL108" s="168">
        <v>0.0</v>
      </c>
      <c r="AM108" s="168">
        <v>0.0</v>
      </c>
      <c r="AN108" s="168">
        <v>0.0</v>
      </c>
      <c r="AO108" s="168">
        <v>0.0</v>
      </c>
      <c r="AP108" s="168">
        <v>0.0</v>
      </c>
      <c r="AQ108" s="168">
        <v>0.0</v>
      </c>
      <c r="AR108" s="169">
        <v>0.0</v>
      </c>
      <c r="AS108" s="169">
        <v>0.0</v>
      </c>
      <c r="AT108" s="169">
        <v>0.0</v>
      </c>
      <c r="AU108" s="169">
        <v>0.0</v>
      </c>
      <c r="AV108" s="169">
        <v>0.0</v>
      </c>
      <c r="AW108" s="169">
        <v>0.0</v>
      </c>
      <c r="AX108" s="169">
        <v>0.0</v>
      </c>
      <c r="AY108" s="169">
        <v>0.0</v>
      </c>
      <c r="AZ108" s="168">
        <v>0.0</v>
      </c>
      <c r="BA108" s="168">
        <v>0.0</v>
      </c>
      <c r="BB108" s="168">
        <v>0.0</v>
      </c>
      <c r="BC108" s="168">
        <v>0.0</v>
      </c>
      <c r="BD108" s="168">
        <v>0.0</v>
      </c>
      <c r="BE108" s="168">
        <v>0.0</v>
      </c>
      <c r="BF108" s="168">
        <v>0.0</v>
      </c>
      <c r="BG108" s="168">
        <v>0.0</v>
      </c>
      <c r="BH108" s="169">
        <v>0.0</v>
      </c>
      <c r="BI108" s="169">
        <v>0.0</v>
      </c>
      <c r="BJ108" s="169">
        <v>0.0</v>
      </c>
      <c r="BK108" s="169">
        <v>0.0</v>
      </c>
      <c r="BL108" s="169">
        <v>0.0</v>
      </c>
      <c r="BM108" s="169">
        <v>0.0</v>
      </c>
      <c r="BN108" s="169">
        <v>0.0</v>
      </c>
      <c r="BO108" s="169">
        <v>0.0</v>
      </c>
      <c r="BP108" s="171"/>
      <c r="BQ108" s="169">
        <v>0.0</v>
      </c>
      <c r="BR108" s="169">
        <v>0.0</v>
      </c>
      <c r="BS108" s="169">
        <v>0.0</v>
      </c>
      <c r="BT108" s="169">
        <v>0.0</v>
      </c>
      <c r="BU108" s="169">
        <v>0.0</v>
      </c>
      <c r="BV108" s="169">
        <v>0.0</v>
      </c>
      <c r="BW108" s="169">
        <v>0.0</v>
      </c>
      <c r="BX108" s="169">
        <v>0.0</v>
      </c>
      <c r="BY108" s="168">
        <v>0.0</v>
      </c>
      <c r="BZ108" s="168">
        <v>0.0</v>
      </c>
      <c r="CA108" s="168">
        <v>0.0</v>
      </c>
      <c r="CB108" s="168">
        <v>0.0</v>
      </c>
      <c r="CC108" s="168">
        <v>0.0</v>
      </c>
      <c r="CD108" s="168">
        <v>0.0</v>
      </c>
      <c r="CE108" s="168">
        <v>0.0</v>
      </c>
      <c r="CF108" s="168">
        <v>0.0</v>
      </c>
      <c r="CG108" s="169">
        <v>0.0</v>
      </c>
      <c r="CH108" s="169">
        <v>0.0</v>
      </c>
      <c r="CI108" s="169">
        <v>0.0</v>
      </c>
      <c r="CJ108" s="169">
        <v>0.0</v>
      </c>
      <c r="CK108" s="169">
        <v>0.0</v>
      </c>
      <c r="CL108" s="169">
        <v>0.0</v>
      </c>
      <c r="CM108" s="169">
        <v>0.0</v>
      </c>
      <c r="CN108" s="169">
        <v>0.0</v>
      </c>
      <c r="CO108" s="168">
        <v>0.0</v>
      </c>
      <c r="CP108" s="168">
        <v>0.0</v>
      </c>
      <c r="CQ108" s="168">
        <v>0.0</v>
      </c>
      <c r="CR108" s="168">
        <v>0.0</v>
      </c>
      <c r="CS108" s="168">
        <v>0.0</v>
      </c>
      <c r="CT108" s="168">
        <v>0.0</v>
      </c>
      <c r="CU108" s="168">
        <v>0.0</v>
      </c>
      <c r="CV108" s="168">
        <v>0.0</v>
      </c>
      <c r="CW108" s="169">
        <v>0.0</v>
      </c>
      <c r="CX108" s="169">
        <v>0.0</v>
      </c>
      <c r="CY108" s="169">
        <v>0.0</v>
      </c>
      <c r="CZ108" s="169">
        <v>0.0</v>
      </c>
      <c r="DA108" s="169">
        <v>0.0</v>
      </c>
      <c r="DB108" s="169">
        <v>0.0</v>
      </c>
      <c r="DC108" s="169">
        <v>0.0</v>
      </c>
      <c r="DD108" s="169">
        <v>0.0</v>
      </c>
      <c r="DE108" s="171"/>
      <c r="DF108" s="171"/>
      <c r="DG108" s="171"/>
      <c r="DH108" s="171"/>
      <c r="DI108" s="171"/>
      <c r="DJ108" s="171"/>
      <c r="DK108" s="171"/>
      <c r="DL108" s="171"/>
      <c r="DM108" s="171"/>
      <c r="DN108" s="171"/>
      <c r="DO108" s="171"/>
      <c r="DP108" s="171"/>
      <c r="DQ108" s="171"/>
      <c r="DR108" s="171"/>
      <c r="DS108" s="171"/>
      <c r="DT108" s="171"/>
      <c r="DU108" s="171"/>
      <c r="DV108" s="171"/>
      <c r="DW108" s="171"/>
      <c r="DX108" s="171"/>
      <c r="DY108" s="171"/>
      <c r="DZ108" s="171"/>
      <c r="EA108" s="171"/>
      <c r="EB108" s="171"/>
      <c r="EC108" s="171"/>
      <c r="ED108" s="171"/>
      <c r="EE108" s="171"/>
      <c r="EF108" s="171"/>
      <c r="EG108" s="171"/>
      <c r="EH108" s="171"/>
      <c r="EI108" s="171"/>
      <c r="EJ108" s="171"/>
      <c r="EK108" s="171"/>
      <c r="EL108" s="171"/>
      <c r="EM108" s="171"/>
      <c r="EN108" s="171"/>
      <c r="EO108" s="171"/>
      <c r="EP108" s="171"/>
      <c r="EQ108" s="171"/>
      <c r="ER108" s="171"/>
      <c r="ES108" s="171"/>
      <c r="ET108" s="171"/>
      <c r="EU108" s="171"/>
      <c r="EV108" s="171"/>
      <c r="EW108" s="171"/>
      <c r="EX108" s="171"/>
      <c r="EY108" s="171"/>
      <c r="EZ108" s="171"/>
      <c r="FA108" s="171"/>
      <c r="FB108" s="171"/>
      <c r="FC108" s="171"/>
      <c r="FD108" s="171"/>
      <c r="FE108" s="171"/>
      <c r="FF108" s="171"/>
      <c r="FG108" s="171"/>
    </row>
    <row r="109">
      <c r="A109" s="155"/>
      <c r="B109" s="155"/>
      <c r="C109" s="156"/>
      <c r="D109" s="155"/>
      <c r="E109" s="155"/>
      <c r="F109" s="157"/>
      <c r="G109" s="174"/>
      <c r="H109" s="161">
        <f t="shared" si="2"/>
        <v>0</v>
      </c>
      <c r="I109" s="162">
        <v>20.0</v>
      </c>
      <c r="J109" s="161"/>
      <c r="K109" s="163"/>
      <c r="L109" s="164"/>
      <c r="M109" s="164"/>
      <c r="N109" s="175"/>
      <c r="O109" s="151"/>
      <c r="P109" s="165" t="b">
        <v>0</v>
      </c>
      <c r="Q109" s="165" t="b">
        <v>0</v>
      </c>
      <c r="R109" s="165" t="b">
        <v>0</v>
      </c>
      <c r="S109" s="165" t="b">
        <v>0</v>
      </c>
      <c r="T109" s="165" t="b">
        <v>0</v>
      </c>
      <c r="U109" s="165" t="b">
        <v>0</v>
      </c>
      <c r="V109" s="165" t="b">
        <v>0</v>
      </c>
      <c r="W109" s="165" t="b">
        <v>0</v>
      </c>
      <c r="X109" s="165" t="b">
        <v>0</v>
      </c>
      <c r="Y109" s="165" t="b">
        <v>0</v>
      </c>
      <c r="Z109" s="165" t="b">
        <v>0</v>
      </c>
      <c r="AA109" s="165" t="b">
        <v>0</v>
      </c>
      <c r="AB109" s="165" t="b">
        <v>0</v>
      </c>
      <c r="AC109" s="165" t="b">
        <v>0</v>
      </c>
      <c r="AD109" s="165" t="b">
        <v>0</v>
      </c>
      <c r="AE109" s="165" t="b">
        <v>0</v>
      </c>
      <c r="AF109" s="165" t="b">
        <v>0</v>
      </c>
      <c r="AG109" s="165" t="b">
        <v>0</v>
      </c>
      <c r="AH109" s="165" t="b">
        <v>0</v>
      </c>
      <c r="AI109" s="163"/>
      <c r="AJ109" s="168">
        <v>0.0</v>
      </c>
      <c r="AK109" s="168">
        <v>0.0</v>
      </c>
      <c r="AL109" s="168">
        <v>0.0</v>
      </c>
      <c r="AM109" s="168">
        <v>0.0</v>
      </c>
      <c r="AN109" s="168">
        <v>0.0</v>
      </c>
      <c r="AO109" s="168">
        <v>0.0</v>
      </c>
      <c r="AP109" s="168">
        <v>0.0</v>
      </c>
      <c r="AQ109" s="168">
        <v>0.0</v>
      </c>
      <c r="AR109" s="169">
        <v>0.0</v>
      </c>
      <c r="AS109" s="169">
        <v>0.0</v>
      </c>
      <c r="AT109" s="169">
        <v>0.0</v>
      </c>
      <c r="AU109" s="169">
        <v>0.0</v>
      </c>
      <c r="AV109" s="169">
        <v>0.0</v>
      </c>
      <c r="AW109" s="169">
        <v>0.0</v>
      </c>
      <c r="AX109" s="169">
        <v>0.0</v>
      </c>
      <c r="AY109" s="169">
        <v>0.0</v>
      </c>
      <c r="AZ109" s="168">
        <v>0.0</v>
      </c>
      <c r="BA109" s="168">
        <v>0.0</v>
      </c>
      <c r="BB109" s="168">
        <v>0.0</v>
      </c>
      <c r="BC109" s="168">
        <v>0.0</v>
      </c>
      <c r="BD109" s="168">
        <v>0.0</v>
      </c>
      <c r="BE109" s="168">
        <v>0.0</v>
      </c>
      <c r="BF109" s="168">
        <v>0.0</v>
      </c>
      <c r="BG109" s="168">
        <v>0.0</v>
      </c>
      <c r="BH109" s="169">
        <v>0.0</v>
      </c>
      <c r="BI109" s="169">
        <v>0.0</v>
      </c>
      <c r="BJ109" s="169">
        <v>0.0</v>
      </c>
      <c r="BK109" s="169">
        <v>0.0</v>
      </c>
      <c r="BL109" s="169">
        <v>0.0</v>
      </c>
      <c r="BM109" s="169">
        <v>0.0</v>
      </c>
      <c r="BN109" s="169">
        <v>0.0</v>
      </c>
      <c r="BO109" s="169">
        <v>0.0</v>
      </c>
      <c r="BP109" s="171"/>
      <c r="BQ109" s="169">
        <v>0.0</v>
      </c>
      <c r="BR109" s="169">
        <v>0.0</v>
      </c>
      <c r="BS109" s="169">
        <v>0.0</v>
      </c>
      <c r="BT109" s="169">
        <v>0.0</v>
      </c>
      <c r="BU109" s="169">
        <v>0.0</v>
      </c>
      <c r="BV109" s="169">
        <v>0.0</v>
      </c>
      <c r="BW109" s="169">
        <v>0.0</v>
      </c>
      <c r="BX109" s="169">
        <v>0.0</v>
      </c>
      <c r="BY109" s="168">
        <v>0.0</v>
      </c>
      <c r="BZ109" s="168">
        <v>0.0</v>
      </c>
      <c r="CA109" s="168">
        <v>0.0</v>
      </c>
      <c r="CB109" s="168">
        <v>0.0</v>
      </c>
      <c r="CC109" s="168">
        <v>0.0</v>
      </c>
      <c r="CD109" s="168">
        <v>0.0</v>
      </c>
      <c r="CE109" s="168">
        <v>0.0</v>
      </c>
      <c r="CF109" s="168">
        <v>0.0</v>
      </c>
      <c r="CG109" s="169">
        <v>0.0</v>
      </c>
      <c r="CH109" s="169">
        <v>0.0</v>
      </c>
      <c r="CI109" s="169">
        <v>0.0</v>
      </c>
      <c r="CJ109" s="169">
        <v>0.0</v>
      </c>
      <c r="CK109" s="169">
        <v>0.0</v>
      </c>
      <c r="CL109" s="169">
        <v>0.0</v>
      </c>
      <c r="CM109" s="169">
        <v>0.0</v>
      </c>
      <c r="CN109" s="169">
        <v>0.0</v>
      </c>
      <c r="CO109" s="168">
        <v>0.0</v>
      </c>
      <c r="CP109" s="168">
        <v>0.0</v>
      </c>
      <c r="CQ109" s="168">
        <v>0.0</v>
      </c>
      <c r="CR109" s="168">
        <v>0.0</v>
      </c>
      <c r="CS109" s="168">
        <v>0.0</v>
      </c>
      <c r="CT109" s="168">
        <v>0.0</v>
      </c>
      <c r="CU109" s="168">
        <v>0.0</v>
      </c>
      <c r="CV109" s="168">
        <v>0.0</v>
      </c>
      <c r="CW109" s="169">
        <v>0.0</v>
      </c>
      <c r="CX109" s="169">
        <v>0.0</v>
      </c>
      <c r="CY109" s="169">
        <v>0.0</v>
      </c>
      <c r="CZ109" s="169">
        <v>0.0</v>
      </c>
      <c r="DA109" s="169">
        <v>0.0</v>
      </c>
      <c r="DB109" s="169">
        <v>0.0</v>
      </c>
      <c r="DC109" s="169">
        <v>0.0</v>
      </c>
      <c r="DD109" s="169">
        <v>0.0</v>
      </c>
      <c r="DE109" s="171"/>
      <c r="DF109" s="171"/>
      <c r="DG109" s="171"/>
      <c r="DH109" s="171"/>
      <c r="DI109" s="171"/>
      <c r="DJ109" s="171"/>
      <c r="DK109" s="171"/>
      <c r="DL109" s="171"/>
      <c r="DM109" s="171"/>
      <c r="DN109" s="171"/>
      <c r="DO109" s="171"/>
      <c r="DP109" s="171"/>
      <c r="DQ109" s="171"/>
      <c r="DR109" s="171"/>
      <c r="DS109" s="171"/>
      <c r="DT109" s="171"/>
      <c r="DU109" s="171"/>
      <c r="DV109" s="171"/>
      <c r="DW109" s="171"/>
      <c r="DX109" s="171"/>
      <c r="DY109" s="171"/>
      <c r="DZ109" s="171"/>
      <c r="EA109" s="171"/>
      <c r="EB109" s="171"/>
      <c r="EC109" s="171"/>
      <c r="ED109" s="171"/>
      <c r="EE109" s="171"/>
      <c r="EF109" s="171"/>
      <c r="EG109" s="171"/>
      <c r="EH109" s="171"/>
      <c r="EI109" s="171"/>
      <c r="EJ109" s="171"/>
      <c r="EK109" s="171"/>
      <c r="EL109" s="171"/>
      <c r="EM109" s="171"/>
      <c r="EN109" s="171"/>
      <c r="EO109" s="171"/>
      <c r="EP109" s="171"/>
      <c r="EQ109" s="171"/>
      <c r="ER109" s="171"/>
      <c r="ES109" s="171"/>
      <c r="ET109" s="171"/>
      <c r="EU109" s="171"/>
      <c r="EV109" s="171"/>
      <c r="EW109" s="171"/>
      <c r="EX109" s="171"/>
      <c r="EY109" s="171"/>
      <c r="EZ109" s="171"/>
      <c r="FA109" s="171"/>
      <c r="FB109" s="171"/>
      <c r="FC109" s="171"/>
      <c r="FD109" s="171"/>
      <c r="FE109" s="171"/>
      <c r="FF109" s="171"/>
      <c r="FG109" s="171"/>
    </row>
    <row r="110">
      <c r="A110" s="155"/>
      <c r="B110" s="155"/>
      <c r="C110" s="156"/>
      <c r="D110" s="155"/>
      <c r="E110" s="155"/>
      <c r="F110" s="157"/>
      <c r="G110" s="174"/>
      <c r="H110" s="161">
        <f t="shared" si="2"/>
        <v>0</v>
      </c>
      <c r="I110" s="162">
        <v>20.0</v>
      </c>
      <c r="J110" s="161"/>
      <c r="K110" s="163"/>
      <c r="L110" s="164"/>
      <c r="M110" s="164"/>
      <c r="N110" s="175"/>
      <c r="O110" s="151"/>
      <c r="P110" s="165" t="b">
        <v>0</v>
      </c>
      <c r="Q110" s="165" t="b">
        <v>0</v>
      </c>
      <c r="R110" s="165" t="b">
        <v>0</v>
      </c>
      <c r="S110" s="165" t="b">
        <v>0</v>
      </c>
      <c r="T110" s="165" t="b">
        <v>0</v>
      </c>
      <c r="U110" s="165" t="b">
        <v>0</v>
      </c>
      <c r="V110" s="165" t="b">
        <v>0</v>
      </c>
      <c r="W110" s="165" t="b">
        <v>0</v>
      </c>
      <c r="X110" s="165" t="b">
        <v>0</v>
      </c>
      <c r="Y110" s="165" t="b">
        <v>0</v>
      </c>
      <c r="Z110" s="165" t="b">
        <v>0</v>
      </c>
      <c r="AA110" s="165" t="b">
        <v>0</v>
      </c>
      <c r="AB110" s="165" t="b">
        <v>0</v>
      </c>
      <c r="AC110" s="165" t="b">
        <v>0</v>
      </c>
      <c r="AD110" s="165" t="b">
        <v>0</v>
      </c>
      <c r="AE110" s="165" t="b">
        <v>0</v>
      </c>
      <c r="AF110" s="165" t="b">
        <v>0</v>
      </c>
      <c r="AG110" s="165" t="b">
        <v>0</v>
      </c>
      <c r="AH110" s="165" t="b">
        <v>0</v>
      </c>
      <c r="AI110" s="163"/>
      <c r="AJ110" s="168">
        <v>0.0</v>
      </c>
      <c r="AK110" s="168">
        <v>0.0</v>
      </c>
      <c r="AL110" s="168">
        <v>0.0</v>
      </c>
      <c r="AM110" s="168">
        <v>0.0</v>
      </c>
      <c r="AN110" s="168">
        <v>0.0</v>
      </c>
      <c r="AO110" s="168">
        <v>0.0</v>
      </c>
      <c r="AP110" s="168">
        <v>0.0</v>
      </c>
      <c r="AQ110" s="168">
        <v>0.0</v>
      </c>
      <c r="AR110" s="169">
        <v>0.0</v>
      </c>
      <c r="AS110" s="169">
        <v>0.0</v>
      </c>
      <c r="AT110" s="169">
        <v>0.0</v>
      </c>
      <c r="AU110" s="169">
        <v>0.0</v>
      </c>
      <c r="AV110" s="169">
        <v>0.0</v>
      </c>
      <c r="AW110" s="169">
        <v>0.0</v>
      </c>
      <c r="AX110" s="169">
        <v>0.0</v>
      </c>
      <c r="AY110" s="169">
        <v>0.0</v>
      </c>
      <c r="AZ110" s="168">
        <v>0.0</v>
      </c>
      <c r="BA110" s="168">
        <v>0.0</v>
      </c>
      <c r="BB110" s="168">
        <v>0.0</v>
      </c>
      <c r="BC110" s="168">
        <v>0.0</v>
      </c>
      <c r="BD110" s="168">
        <v>0.0</v>
      </c>
      <c r="BE110" s="168">
        <v>0.0</v>
      </c>
      <c r="BF110" s="168">
        <v>0.0</v>
      </c>
      <c r="BG110" s="168">
        <v>0.0</v>
      </c>
      <c r="BH110" s="169">
        <v>0.0</v>
      </c>
      <c r="BI110" s="169">
        <v>0.0</v>
      </c>
      <c r="BJ110" s="169">
        <v>0.0</v>
      </c>
      <c r="BK110" s="169">
        <v>0.0</v>
      </c>
      <c r="BL110" s="169">
        <v>0.0</v>
      </c>
      <c r="BM110" s="169">
        <v>0.0</v>
      </c>
      <c r="BN110" s="169">
        <v>0.0</v>
      </c>
      <c r="BO110" s="169">
        <v>0.0</v>
      </c>
      <c r="BP110" s="171"/>
      <c r="BQ110" s="169">
        <v>0.0</v>
      </c>
      <c r="BR110" s="169">
        <v>0.0</v>
      </c>
      <c r="BS110" s="169">
        <v>0.0</v>
      </c>
      <c r="BT110" s="169">
        <v>0.0</v>
      </c>
      <c r="BU110" s="169">
        <v>0.0</v>
      </c>
      <c r="BV110" s="169">
        <v>0.0</v>
      </c>
      <c r="BW110" s="169">
        <v>0.0</v>
      </c>
      <c r="BX110" s="169">
        <v>0.0</v>
      </c>
      <c r="BY110" s="168">
        <v>0.0</v>
      </c>
      <c r="BZ110" s="168">
        <v>0.0</v>
      </c>
      <c r="CA110" s="168">
        <v>0.0</v>
      </c>
      <c r="CB110" s="168">
        <v>0.0</v>
      </c>
      <c r="CC110" s="168">
        <v>0.0</v>
      </c>
      <c r="CD110" s="168">
        <v>0.0</v>
      </c>
      <c r="CE110" s="168">
        <v>0.0</v>
      </c>
      <c r="CF110" s="168">
        <v>0.0</v>
      </c>
      <c r="CG110" s="169">
        <v>0.0</v>
      </c>
      <c r="CH110" s="169">
        <v>0.0</v>
      </c>
      <c r="CI110" s="169">
        <v>0.0</v>
      </c>
      <c r="CJ110" s="169">
        <v>0.0</v>
      </c>
      <c r="CK110" s="169">
        <v>0.0</v>
      </c>
      <c r="CL110" s="169">
        <v>0.0</v>
      </c>
      <c r="CM110" s="169">
        <v>0.0</v>
      </c>
      <c r="CN110" s="169">
        <v>0.0</v>
      </c>
      <c r="CO110" s="168">
        <v>0.0</v>
      </c>
      <c r="CP110" s="168">
        <v>0.0</v>
      </c>
      <c r="CQ110" s="168">
        <v>0.0</v>
      </c>
      <c r="CR110" s="168">
        <v>0.0</v>
      </c>
      <c r="CS110" s="168">
        <v>0.0</v>
      </c>
      <c r="CT110" s="168">
        <v>0.0</v>
      </c>
      <c r="CU110" s="168">
        <v>0.0</v>
      </c>
      <c r="CV110" s="168">
        <v>0.0</v>
      </c>
      <c r="CW110" s="169">
        <v>0.0</v>
      </c>
      <c r="CX110" s="169">
        <v>0.0</v>
      </c>
      <c r="CY110" s="169">
        <v>0.0</v>
      </c>
      <c r="CZ110" s="169">
        <v>0.0</v>
      </c>
      <c r="DA110" s="169">
        <v>0.0</v>
      </c>
      <c r="DB110" s="169">
        <v>0.0</v>
      </c>
      <c r="DC110" s="169">
        <v>0.0</v>
      </c>
      <c r="DD110" s="169">
        <v>0.0</v>
      </c>
      <c r="DE110" s="171"/>
      <c r="DF110" s="171"/>
      <c r="DG110" s="171"/>
      <c r="DH110" s="171"/>
      <c r="DI110" s="171"/>
      <c r="DJ110" s="171"/>
      <c r="DK110" s="171"/>
      <c r="DL110" s="171"/>
      <c r="DM110" s="171"/>
      <c r="DN110" s="171"/>
      <c r="DO110" s="171"/>
      <c r="DP110" s="171"/>
      <c r="DQ110" s="171"/>
      <c r="DR110" s="171"/>
      <c r="DS110" s="171"/>
      <c r="DT110" s="171"/>
      <c r="DU110" s="171"/>
      <c r="DV110" s="171"/>
      <c r="DW110" s="171"/>
      <c r="DX110" s="171"/>
      <c r="DY110" s="171"/>
      <c r="DZ110" s="171"/>
      <c r="EA110" s="171"/>
      <c r="EB110" s="171"/>
      <c r="EC110" s="171"/>
      <c r="ED110" s="171"/>
      <c r="EE110" s="171"/>
      <c r="EF110" s="171"/>
      <c r="EG110" s="171"/>
      <c r="EH110" s="171"/>
      <c r="EI110" s="171"/>
      <c r="EJ110" s="171"/>
      <c r="EK110" s="171"/>
      <c r="EL110" s="171"/>
      <c r="EM110" s="171"/>
      <c r="EN110" s="171"/>
      <c r="EO110" s="171"/>
      <c r="EP110" s="171"/>
      <c r="EQ110" s="171"/>
      <c r="ER110" s="171"/>
      <c r="ES110" s="171"/>
      <c r="ET110" s="171"/>
      <c r="EU110" s="171"/>
      <c r="EV110" s="171"/>
      <c r="EW110" s="171"/>
      <c r="EX110" s="171"/>
      <c r="EY110" s="171"/>
      <c r="EZ110" s="171"/>
      <c r="FA110" s="171"/>
      <c r="FB110" s="171"/>
      <c r="FC110" s="171"/>
      <c r="FD110" s="171"/>
      <c r="FE110" s="171"/>
      <c r="FF110" s="171"/>
      <c r="FG110" s="171"/>
    </row>
    <row r="111">
      <c r="A111" s="155"/>
      <c r="B111" s="155"/>
      <c r="C111" s="156"/>
      <c r="D111" s="155"/>
      <c r="E111" s="155"/>
      <c r="F111" s="157"/>
      <c r="G111" s="174"/>
      <c r="H111" s="161">
        <f t="shared" si="2"/>
        <v>0</v>
      </c>
      <c r="I111" s="162">
        <v>20.0</v>
      </c>
      <c r="J111" s="161"/>
      <c r="K111" s="163"/>
      <c r="L111" s="164"/>
      <c r="M111" s="164"/>
      <c r="N111" s="175"/>
      <c r="O111" s="151"/>
      <c r="P111" s="165" t="b">
        <v>0</v>
      </c>
      <c r="Q111" s="165" t="b">
        <v>0</v>
      </c>
      <c r="R111" s="165" t="b">
        <v>0</v>
      </c>
      <c r="S111" s="165" t="b">
        <v>0</v>
      </c>
      <c r="T111" s="165" t="b">
        <v>0</v>
      </c>
      <c r="U111" s="165" t="b">
        <v>0</v>
      </c>
      <c r="V111" s="165" t="b">
        <v>0</v>
      </c>
      <c r="W111" s="165" t="b">
        <v>0</v>
      </c>
      <c r="X111" s="165" t="b">
        <v>0</v>
      </c>
      <c r="Y111" s="165" t="b">
        <v>0</v>
      </c>
      <c r="Z111" s="165" t="b">
        <v>0</v>
      </c>
      <c r="AA111" s="165" t="b">
        <v>0</v>
      </c>
      <c r="AB111" s="165" t="b">
        <v>0</v>
      </c>
      <c r="AC111" s="165" t="b">
        <v>0</v>
      </c>
      <c r="AD111" s="165" t="b">
        <v>0</v>
      </c>
      <c r="AE111" s="165" t="b">
        <v>0</v>
      </c>
      <c r="AF111" s="165" t="b">
        <v>0</v>
      </c>
      <c r="AG111" s="165" t="b">
        <v>0</v>
      </c>
      <c r="AH111" s="165" t="b">
        <v>0</v>
      </c>
      <c r="AI111" s="163"/>
      <c r="AJ111" s="168">
        <v>0.0</v>
      </c>
      <c r="AK111" s="168">
        <v>0.0</v>
      </c>
      <c r="AL111" s="168">
        <v>0.0</v>
      </c>
      <c r="AM111" s="168">
        <v>0.0</v>
      </c>
      <c r="AN111" s="168">
        <v>0.0</v>
      </c>
      <c r="AO111" s="168">
        <v>0.0</v>
      </c>
      <c r="AP111" s="168">
        <v>0.0</v>
      </c>
      <c r="AQ111" s="168">
        <v>0.0</v>
      </c>
      <c r="AR111" s="169">
        <v>0.0</v>
      </c>
      <c r="AS111" s="169">
        <v>0.0</v>
      </c>
      <c r="AT111" s="169">
        <v>0.0</v>
      </c>
      <c r="AU111" s="169">
        <v>0.0</v>
      </c>
      <c r="AV111" s="169">
        <v>0.0</v>
      </c>
      <c r="AW111" s="169">
        <v>0.0</v>
      </c>
      <c r="AX111" s="169">
        <v>0.0</v>
      </c>
      <c r="AY111" s="169">
        <v>0.0</v>
      </c>
      <c r="AZ111" s="168">
        <v>0.0</v>
      </c>
      <c r="BA111" s="168">
        <v>0.0</v>
      </c>
      <c r="BB111" s="168">
        <v>0.0</v>
      </c>
      <c r="BC111" s="168">
        <v>0.0</v>
      </c>
      <c r="BD111" s="168">
        <v>0.0</v>
      </c>
      <c r="BE111" s="168">
        <v>0.0</v>
      </c>
      <c r="BF111" s="168">
        <v>0.0</v>
      </c>
      <c r="BG111" s="168">
        <v>0.0</v>
      </c>
      <c r="BH111" s="169">
        <v>0.0</v>
      </c>
      <c r="BI111" s="169">
        <v>0.0</v>
      </c>
      <c r="BJ111" s="169">
        <v>0.0</v>
      </c>
      <c r="BK111" s="169">
        <v>0.0</v>
      </c>
      <c r="BL111" s="169">
        <v>0.0</v>
      </c>
      <c r="BM111" s="169">
        <v>0.0</v>
      </c>
      <c r="BN111" s="169">
        <v>0.0</v>
      </c>
      <c r="BO111" s="169">
        <v>0.0</v>
      </c>
      <c r="BP111" s="171"/>
      <c r="BQ111" s="169">
        <v>0.0</v>
      </c>
      <c r="BR111" s="169">
        <v>0.0</v>
      </c>
      <c r="BS111" s="169">
        <v>0.0</v>
      </c>
      <c r="BT111" s="169">
        <v>0.0</v>
      </c>
      <c r="BU111" s="169">
        <v>0.0</v>
      </c>
      <c r="BV111" s="169">
        <v>0.0</v>
      </c>
      <c r="BW111" s="169">
        <v>0.0</v>
      </c>
      <c r="BX111" s="169">
        <v>0.0</v>
      </c>
      <c r="BY111" s="168">
        <v>0.0</v>
      </c>
      <c r="BZ111" s="168">
        <v>0.0</v>
      </c>
      <c r="CA111" s="168">
        <v>0.0</v>
      </c>
      <c r="CB111" s="168">
        <v>0.0</v>
      </c>
      <c r="CC111" s="168">
        <v>0.0</v>
      </c>
      <c r="CD111" s="168">
        <v>0.0</v>
      </c>
      <c r="CE111" s="168">
        <v>0.0</v>
      </c>
      <c r="CF111" s="168">
        <v>0.0</v>
      </c>
      <c r="CG111" s="169">
        <v>0.0</v>
      </c>
      <c r="CH111" s="169">
        <v>0.0</v>
      </c>
      <c r="CI111" s="169">
        <v>0.0</v>
      </c>
      <c r="CJ111" s="169">
        <v>0.0</v>
      </c>
      <c r="CK111" s="169">
        <v>0.0</v>
      </c>
      <c r="CL111" s="169">
        <v>0.0</v>
      </c>
      <c r="CM111" s="169">
        <v>0.0</v>
      </c>
      <c r="CN111" s="169">
        <v>0.0</v>
      </c>
      <c r="CO111" s="168">
        <v>0.0</v>
      </c>
      <c r="CP111" s="168">
        <v>0.0</v>
      </c>
      <c r="CQ111" s="168">
        <v>0.0</v>
      </c>
      <c r="CR111" s="168">
        <v>0.0</v>
      </c>
      <c r="CS111" s="168">
        <v>0.0</v>
      </c>
      <c r="CT111" s="168">
        <v>0.0</v>
      </c>
      <c r="CU111" s="168">
        <v>0.0</v>
      </c>
      <c r="CV111" s="168">
        <v>0.0</v>
      </c>
      <c r="CW111" s="169">
        <v>0.0</v>
      </c>
      <c r="CX111" s="169">
        <v>0.0</v>
      </c>
      <c r="CY111" s="169">
        <v>0.0</v>
      </c>
      <c r="CZ111" s="169">
        <v>0.0</v>
      </c>
      <c r="DA111" s="169">
        <v>0.0</v>
      </c>
      <c r="DB111" s="169">
        <v>0.0</v>
      </c>
      <c r="DC111" s="169">
        <v>0.0</v>
      </c>
      <c r="DD111" s="169">
        <v>0.0</v>
      </c>
      <c r="DE111" s="171"/>
      <c r="DF111" s="171"/>
      <c r="DG111" s="171"/>
      <c r="DH111" s="171"/>
      <c r="DI111" s="171"/>
      <c r="DJ111" s="171"/>
      <c r="DK111" s="171"/>
      <c r="DL111" s="171"/>
      <c r="DM111" s="171"/>
      <c r="DN111" s="171"/>
      <c r="DO111" s="171"/>
      <c r="DP111" s="171"/>
      <c r="DQ111" s="171"/>
      <c r="DR111" s="171"/>
      <c r="DS111" s="171"/>
      <c r="DT111" s="171"/>
      <c r="DU111" s="171"/>
      <c r="DV111" s="171"/>
      <c r="DW111" s="171"/>
      <c r="DX111" s="171"/>
      <c r="DY111" s="171"/>
      <c r="DZ111" s="171"/>
      <c r="EA111" s="171"/>
      <c r="EB111" s="171"/>
      <c r="EC111" s="171"/>
      <c r="ED111" s="171"/>
      <c r="EE111" s="171"/>
      <c r="EF111" s="171"/>
      <c r="EG111" s="171"/>
      <c r="EH111" s="171"/>
      <c r="EI111" s="171"/>
      <c r="EJ111" s="171"/>
      <c r="EK111" s="171"/>
      <c r="EL111" s="171"/>
      <c r="EM111" s="171"/>
      <c r="EN111" s="171"/>
      <c r="EO111" s="171"/>
      <c r="EP111" s="171"/>
      <c r="EQ111" s="171"/>
      <c r="ER111" s="171"/>
      <c r="ES111" s="171"/>
      <c r="ET111" s="171"/>
      <c r="EU111" s="171"/>
      <c r="EV111" s="171"/>
      <c r="EW111" s="171"/>
      <c r="EX111" s="171"/>
      <c r="EY111" s="171"/>
      <c r="EZ111" s="171"/>
      <c r="FA111" s="171"/>
      <c r="FB111" s="171"/>
      <c r="FC111" s="171"/>
      <c r="FD111" s="171"/>
      <c r="FE111" s="171"/>
      <c r="FF111" s="171"/>
      <c r="FG111" s="171"/>
    </row>
    <row r="112">
      <c r="A112" s="155"/>
      <c r="B112" s="155"/>
      <c r="C112" s="156"/>
      <c r="D112" s="155"/>
      <c r="E112" s="155"/>
      <c r="F112" s="157"/>
      <c r="G112" s="174"/>
      <c r="H112" s="161">
        <f t="shared" si="2"/>
        <v>0</v>
      </c>
      <c r="I112" s="162">
        <v>20.0</v>
      </c>
      <c r="J112" s="161"/>
      <c r="K112" s="163"/>
      <c r="L112" s="164"/>
      <c r="M112" s="164"/>
      <c r="N112" s="175"/>
      <c r="O112" s="151"/>
      <c r="P112" s="165" t="b">
        <v>0</v>
      </c>
      <c r="Q112" s="165" t="b">
        <v>0</v>
      </c>
      <c r="R112" s="165" t="b">
        <v>0</v>
      </c>
      <c r="S112" s="165" t="b">
        <v>0</v>
      </c>
      <c r="T112" s="165" t="b">
        <v>0</v>
      </c>
      <c r="U112" s="165" t="b">
        <v>0</v>
      </c>
      <c r="V112" s="165" t="b">
        <v>0</v>
      </c>
      <c r="W112" s="165" t="b">
        <v>0</v>
      </c>
      <c r="X112" s="165" t="b">
        <v>0</v>
      </c>
      <c r="Y112" s="165" t="b">
        <v>0</v>
      </c>
      <c r="Z112" s="165" t="b">
        <v>0</v>
      </c>
      <c r="AA112" s="165" t="b">
        <v>0</v>
      </c>
      <c r="AB112" s="165" t="b">
        <v>0</v>
      </c>
      <c r="AC112" s="165" t="b">
        <v>0</v>
      </c>
      <c r="AD112" s="165" t="b">
        <v>0</v>
      </c>
      <c r="AE112" s="165" t="b">
        <v>0</v>
      </c>
      <c r="AF112" s="165" t="b">
        <v>0</v>
      </c>
      <c r="AG112" s="165" t="b">
        <v>0</v>
      </c>
      <c r="AH112" s="165" t="b">
        <v>0</v>
      </c>
      <c r="AI112" s="163"/>
      <c r="AJ112" s="168">
        <v>0.0</v>
      </c>
      <c r="AK112" s="168">
        <v>0.0</v>
      </c>
      <c r="AL112" s="168">
        <v>0.0</v>
      </c>
      <c r="AM112" s="168">
        <v>0.0</v>
      </c>
      <c r="AN112" s="168">
        <v>0.0</v>
      </c>
      <c r="AO112" s="168">
        <v>0.0</v>
      </c>
      <c r="AP112" s="168">
        <v>0.0</v>
      </c>
      <c r="AQ112" s="168">
        <v>0.0</v>
      </c>
      <c r="AR112" s="169">
        <v>0.0</v>
      </c>
      <c r="AS112" s="169">
        <v>0.0</v>
      </c>
      <c r="AT112" s="169">
        <v>0.0</v>
      </c>
      <c r="AU112" s="169">
        <v>0.0</v>
      </c>
      <c r="AV112" s="169">
        <v>0.0</v>
      </c>
      <c r="AW112" s="169">
        <v>0.0</v>
      </c>
      <c r="AX112" s="169">
        <v>0.0</v>
      </c>
      <c r="AY112" s="169">
        <v>0.0</v>
      </c>
      <c r="AZ112" s="168">
        <v>0.0</v>
      </c>
      <c r="BA112" s="168">
        <v>0.0</v>
      </c>
      <c r="BB112" s="168">
        <v>0.0</v>
      </c>
      <c r="BC112" s="168">
        <v>0.0</v>
      </c>
      <c r="BD112" s="168">
        <v>0.0</v>
      </c>
      <c r="BE112" s="168">
        <v>0.0</v>
      </c>
      <c r="BF112" s="168">
        <v>0.0</v>
      </c>
      <c r="BG112" s="168">
        <v>0.0</v>
      </c>
      <c r="BH112" s="169">
        <v>0.0</v>
      </c>
      <c r="BI112" s="169">
        <v>0.0</v>
      </c>
      <c r="BJ112" s="169">
        <v>0.0</v>
      </c>
      <c r="BK112" s="169">
        <v>0.0</v>
      </c>
      <c r="BL112" s="169">
        <v>0.0</v>
      </c>
      <c r="BM112" s="169">
        <v>0.0</v>
      </c>
      <c r="BN112" s="169">
        <v>0.0</v>
      </c>
      <c r="BO112" s="169">
        <v>0.0</v>
      </c>
      <c r="BP112" s="171"/>
      <c r="BQ112" s="169">
        <v>0.0</v>
      </c>
      <c r="BR112" s="169">
        <v>0.0</v>
      </c>
      <c r="BS112" s="169">
        <v>0.0</v>
      </c>
      <c r="BT112" s="169">
        <v>0.0</v>
      </c>
      <c r="BU112" s="169">
        <v>0.0</v>
      </c>
      <c r="BV112" s="169">
        <v>0.0</v>
      </c>
      <c r="BW112" s="169">
        <v>0.0</v>
      </c>
      <c r="BX112" s="169">
        <v>0.0</v>
      </c>
      <c r="BY112" s="168">
        <v>0.0</v>
      </c>
      <c r="BZ112" s="168">
        <v>0.0</v>
      </c>
      <c r="CA112" s="168">
        <v>0.0</v>
      </c>
      <c r="CB112" s="168">
        <v>0.0</v>
      </c>
      <c r="CC112" s="168">
        <v>0.0</v>
      </c>
      <c r="CD112" s="168">
        <v>0.0</v>
      </c>
      <c r="CE112" s="168">
        <v>0.0</v>
      </c>
      <c r="CF112" s="168">
        <v>0.0</v>
      </c>
      <c r="CG112" s="169">
        <v>0.0</v>
      </c>
      <c r="CH112" s="169">
        <v>0.0</v>
      </c>
      <c r="CI112" s="169">
        <v>0.0</v>
      </c>
      <c r="CJ112" s="169">
        <v>0.0</v>
      </c>
      <c r="CK112" s="169">
        <v>0.0</v>
      </c>
      <c r="CL112" s="169">
        <v>0.0</v>
      </c>
      <c r="CM112" s="169">
        <v>0.0</v>
      </c>
      <c r="CN112" s="169">
        <v>0.0</v>
      </c>
      <c r="CO112" s="168">
        <v>0.0</v>
      </c>
      <c r="CP112" s="168">
        <v>0.0</v>
      </c>
      <c r="CQ112" s="168">
        <v>0.0</v>
      </c>
      <c r="CR112" s="168">
        <v>0.0</v>
      </c>
      <c r="CS112" s="168">
        <v>0.0</v>
      </c>
      <c r="CT112" s="168">
        <v>0.0</v>
      </c>
      <c r="CU112" s="168">
        <v>0.0</v>
      </c>
      <c r="CV112" s="168">
        <v>0.0</v>
      </c>
      <c r="CW112" s="169">
        <v>0.0</v>
      </c>
      <c r="CX112" s="169">
        <v>0.0</v>
      </c>
      <c r="CY112" s="169">
        <v>0.0</v>
      </c>
      <c r="CZ112" s="169">
        <v>0.0</v>
      </c>
      <c r="DA112" s="169">
        <v>0.0</v>
      </c>
      <c r="DB112" s="169">
        <v>0.0</v>
      </c>
      <c r="DC112" s="169">
        <v>0.0</v>
      </c>
      <c r="DD112" s="169">
        <v>0.0</v>
      </c>
      <c r="DE112" s="171"/>
      <c r="DF112" s="171"/>
      <c r="DG112" s="171"/>
      <c r="DH112" s="171"/>
      <c r="DI112" s="171"/>
      <c r="DJ112" s="171"/>
      <c r="DK112" s="171"/>
      <c r="DL112" s="171"/>
      <c r="DM112" s="171"/>
      <c r="DN112" s="171"/>
      <c r="DO112" s="171"/>
      <c r="DP112" s="171"/>
      <c r="DQ112" s="171"/>
      <c r="DR112" s="171"/>
      <c r="DS112" s="171"/>
      <c r="DT112" s="171"/>
      <c r="DU112" s="171"/>
      <c r="DV112" s="171"/>
      <c r="DW112" s="171"/>
      <c r="DX112" s="171"/>
      <c r="DY112" s="171"/>
      <c r="DZ112" s="171"/>
      <c r="EA112" s="171"/>
      <c r="EB112" s="171"/>
      <c r="EC112" s="171"/>
      <c r="ED112" s="171"/>
      <c r="EE112" s="171"/>
      <c r="EF112" s="171"/>
      <c r="EG112" s="171"/>
      <c r="EH112" s="171"/>
      <c r="EI112" s="171"/>
      <c r="EJ112" s="171"/>
      <c r="EK112" s="171"/>
      <c r="EL112" s="171"/>
      <c r="EM112" s="171"/>
      <c r="EN112" s="171"/>
      <c r="EO112" s="171"/>
      <c r="EP112" s="171"/>
      <c r="EQ112" s="171"/>
      <c r="ER112" s="171"/>
      <c r="ES112" s="171"/>
      <c r="ET112" s="171"/>
      <c r="EU112" s="171"/>
      <c r="EV112" s="171"/>
      <c r="EW112" s="171"/>
      <c r="EX112" s="171"/>
      <c r="EY112" s="171"/>
      <c r="EZ112" s="171"/>
      <c r="FA112" s="171"/>
      <c r="FB112" s="171"/>
      <c r="FC112" s="171"/>
      <c r="FD112" s="171"/>
      <c r="FE112" s="171"/>
      <c r="FF112" s="171"/>
      <c r="FG112" s="171"/>
    </row>
    <row r="113">
      <c r="A113" s="155"/>
      <c r="B113" s="155"/>
      <c r="C113" s="156"/>
      <c r="D113" s="155"/>
      <c r="E113" s="155"/>
      <c r="F113" s="157"/>
      <c r="G113" s="174"/>
      <c r="H113" s="161">
        <f t="shared" si="2"/>
        <v>0</v>
      </c>
      <c r="I113" s="162">
        <v>20.0</v>
      </c>
      <c r="J113" s="161"/>
      <c r="K113" s="163"/>
      <c r="L113" s="164"/>
      <c r="M113" s="164"/>
      <c r="N113" s="175"/>
      <c r="O113" s="151"/>
      <c r="P113" s="165" t="b">
        <v>0</v>
      </c>
      <c r="Q113" s="165" t="b">
        <v>0</v>
      </c>
      <c r="R113" s="165" t="b">
        <v>0</v>
      </c>
      <c r="S113" s="165" t="b">
        <v>0</v>
      </c>
      <c r="T113" s="165" t="b">
        <v>0</v>
      </c>
      <c r="U113" s="165" t="b">
        <v>0</v>
      </c>
      <c r="V113" s="165" t="b">
        <v>0</v>
      </c>
      <c r="W113" s="165" t="b">
        <v>0</v>
      </c>
      <c r="X113" s="165" t="b">
        <v>0</v>
      </c>
      <c r="Y113" s="165" t="b">
        <v>0</v>
      </c>
      <c r="Z113" s="165" t="b">
        <v>0</v>
      </c>
      <c r="AA113" s="165" t="b">
        <v>0</v>
      </c>
      <c r="AB113" s="165" t="b">
        <v>0</v>
      </c>
      <c r="AC113" s="165" t="b">
        <v>0</v>
      </c>
      <c r="AD113" s="165" t="b">
        <v>0</v>
      </c>
      <c r="AE113" s="165" t="b">
        <v>0</v>
      </c>
      <c r="AF113" s="165" t="b">
        <v>0</v>
      </c>
      <c r="AG113" s="165" t="b">
        <v>0</v>
      </c>
      <c r="AH113" s="165" t="b">
        <v>0</v>
      </c>
      <c r="AI113" s="163"/>
      <c r="AJ113" s="168">
        <v>0.0</v>
      </c>
      <c r="AK113" s="168">
        <v>0.0</v>
      </c>
      <c r="AL113" s="168">
        <v>0.0</v>
      </c>
      <c r="AM113" s="168">
        <v>0.0</v>
      </c>
      <c r="AN113" s="168">
        <v>0.0</v>
      </c>
      <c r="AO113" s="168">
        <v>0.0</v>
      </c>
      <c r="AP113" s="168">
        <v>0.0</v>
      </c>
      <c r="AQ113" s="168">
        <v>0.0</v>
      </c>
      <c r="AR113" s="169">
        <v>0.0</v>
      </c>
      <c r="AS113" s="169">
        <v>0.0</v>
      </c>
      <c r="AT113" s="169">
        <v>0.0</v>
      </c>
      <c r="AU113" s="169">
        <v>0.0</v>
      </c>
      <c r="AV113" s="169">
        <v>0.0</v>
      </c>
      <c r="AW113" s="169">
        <v>0.0</v>
      </c>
      <c r="AX113" s="169">
        <v>0.0</v>
      </c>
      <c r="AY113" s="169">
        <v>0.0</v>
      </c>
      <c r="AZ113" s="168">
        <v>0.0</v>
      </c>
      <c r="BA113" s="168">
        <v>0.0</v>
      </c>
      <c r="BB113" s="168">
        <v>0.0</v>
      </c>
      <c r="BC113" s="168">
        <v>0.0</v>
      </c>
      <c r="BD113" s="168">
        <v>0.0</v>
      </c>
      <c r="BE113" s="168">
        <v>0.0</v>
      </c>
      <c r="BF113" s="168">
        <v>0.0</v>
      </c>
      <c r="BG113" s="168">
        <v>0.0</v>
      </c>
      <c r="BH113" s="169">
        <v>0.0</v>
      </c>
      <c r="BI113" s="169">
        <v>0.0</v>
      </c>
      <c r="BJ113" s="169">
        <v>0.0</v>
      </c>
      <c r="BK113" s="169">
        <v>0.0</v>
      </c>
      <c r="BL113" s="169">
        <v>0.0</v>
      </c>
      <c r="BM113" s="169">
        <v>0.0</v>
      </c>
      <c r="BN113" s="169">
        <v>0.0</v>
      </c>
      <c r="BO113" s="169">
        <v>0.0</v>
      </c>
      <c r="BP113" s="171"/>
      <c r="BQ113" s="169">
        <v>0.0</v>
      </c>
      <c r="BR113" s="169">
        <v>0.0</v>
      </c>
      <c r="BS113" s="169">
        <v>0.0</v>
      </c>
      <c r="BT113" s="169">
        <v>0.0</v>
      </c>
      <c r="BU113" s="169">
        <v>0.0</v>
      </c>
      <c r="BV113" s="169">
        <v>0.0</v>
      </c>
      <c r="BW113" s="169">
        <v>0.0</v>
      </c>
      <c r="BX113" s="169">
        <v>0.0</v>
      </c>
      <c r="BY113" s="168">
        <v>0.0</v>
      </c>
      <c r="BZ113" s="168">
        <v>0.0</v>
      </c>
      <c r="CA113" s="168">
        <v>0.0</v>
      </c>
      <c r="CB113" s="168">
        <v>0.0</v>
      </c>
      <c r="CC113" s="168">
        <v>0.0</v>
      </c>
      <c r="CD113" s="168">
        <v>0.0</v>
      </c>
      <c r="CE113" s="168">
        <v>0.0</v>
      </c>
      <c r="CF113" s="168">
        <v>0.0</v>
      </c>
      <c r="CG113" s="169">
        <v>0.0</v>
      </c>
      <c r="CH113" s="169">
        <v>0.0</v>
      </c>
      <c r="CI113" s="169">
        <v>0.0</v>
      </c>
      <c r="CJ113" s="169">
        <v>0.0</v>
      </c>
      <c r="CK113" s="169">
        <v>0.0</v>
      </c>
      <c r="CL113" s="169">
        <v>0.0</v>
      </c>
      <c r="CM113" s="169">
        <v>0.0</v>
      </c>
      <c r="CN113" s="169">
        <v>0.0</v>
      </c>
      <c r="CO113" s="168">
        <v>0.0</v>
      </c>
      <c r="CP113" s="168">
        <v>0.0</v>
      </c>
      <c r="CQ113" s="168">
        <v>0.0</v>
      </c>
      <c r="CR113" s="168">
        <v>0.0</v>
      </c>
      <c r="CS113" s="168">
        <v>0.0</v>
      </c>
      <c r="CT113" s="168">
        <v>0.0</v>
      </c>
      <c r="CU113" s="168">
        <v>0.0</v>
      </c>
      <c r="CV113" s="168">
        <v>0.0</v>
      </c>
      <c r="CW113" s="169">
        <v>0.0</v>
      </c>
      <c r="CX113" s="169">
        <v>0.0</v>
      </c>
      <c r="CY113" s="169">
        <v>0.0</v>
      </c>
      <c r="CZ113" s="169">
        <v>0.0</v>
      </c>
      <c r="DA113" s="169">
        <v>0.0</v>
      </c>
      <c r="DB113" s="169">
        <v>0.0</v>
      </c>
      <c r="DC113" s="169">
        <v>0.0</v>
      </c>
      <c r="DD113" s="169">
        <v>0.0</v>
      </c>
      <c r="DE113" s="171"/>
      <c r="DF113" s="171"/>
      <c r="DG113" s="171"/>
      <c r="DH113" s="171"/>
      <c r="DI113" s="171"/>
      <c r="DJ113" s="171"/>
      <c r="DK113" s="171"/>
      <c r="DL113" s="171"/>
      <c r="DM113" s="171"/>
      <c r="DN113" s="171"/>
      <c r="DO113" s="171"/>
      <c r="DP113" s="171"/>
      <c r="DQ113" s="171"/>
      <c r="DR113" s="171"/>
      <c r="DS113" s="171"/>
      <c r="DT113" s="171"/>
      <c r="DU113" s="171"/>
      <c r="DV113" s="171"/>
      <c r="DW113" s="171"/>
      <c r="DX113" s="171"/>
      <c r="DY113" s="171"/>
      <c r="DZ113" s="171"/>
      <c r="EA113" s="171"/>
      <c r="EB113" s="171"/>
      <c r="EC113" s="171"/>
      <c r="ED113" s="171"/>
      <c r="EE113" s="171"/>
      <c r="EF113" s="171"/>
      <c r="EG113" s="171"/>
      <c r="EH113" s="171"/>
      <c r="EI113" s="171"/>
      <c r="EJ113" s="171"/>
      <c r="EK113" s="171"/>
      <c r="EL113" s="171"/>
      <c r="EM113" s="171"/>
      <c r="EN113" s="171"/>
      <c r="EO113" s="171"/>
      <c r="EP113" s="171"/>
      <c r="EQ113" s="171"/>
      <c r="ER113" s="171"/>
      <c r="ES113" s="171"/>
      <c r="ET113" s="171"/>
      <c r="EU113" s="171"/>
      <c r="EV113" s="171"/>
      <c r="EW113" s="171"/>
      <c r="EX113" s="171"/>
      <c r="EY113" s="171"/>
      <c r="EZ113" s="171"/>
      <c r="FA113" s="171"/>
      <c r="FB113" s="171"/>
      <c r="FC113" s="171"/>
      <c r="FD113" s="171"/>
      <c r="FE113" s="171"/>
      <c r="FF113" s="171"/>
      <c r="FG113" s="171"/>
    </row>
    <row r="114">
      <c r="A114" s="155"/>
      <c r="B114" s="155"/>
      <c r="C114" s="156"/>
      <c r="D114" s="155"/>
      <c r="E114" s="155"/>
      <c r="F114" s="157"/>
      <c r="G114" s="174"/>
      <c r="H114" s="161">
        <f t="shared" si="2"/>
        <v>0</v>
      </c>
      <c r="I114" s="162">
        <v>20.0</v>
      </c>
      <c r="J114" s="161"/>
      <c r="K114" s="163"/>
      <c r="L114" s="164"/>
      <c r="M114" s="164"/>
      <c r="N114" s="175"/>
      <c r="O114" s="151"/>
      <c r="P114" s="165" t="b">
        <v>0</v>
      </c>
      <c r="Q114" s="165" t="b">
        <v>0</v>
      </c>
      <c r="R114" s="165" t="b">
        <v>0</v>
      </c>
      <c r="S114" s="165" t="b">
        <v>0</v>
      </c>
      <c r="T114" s="165" t="b">
        <v>0</v>
      </c>
      <c r="U114" s="165" t="b">
        <v>0</v>
      </c>
      <c r="V114" s="165" t="b">
        <v>0</v>
      </c>
      <c r="W114" s="165" t="b">
        <v>0</v>
      </c>
      <c r="X114" s="165" t="b">
        <v>0</v>
      </c>
      <c r="Y114" s="165" t="b">
        <v>0</v>
      </c>
      <c r="Z114" s="165" t="b">
        <v>0</v>
      </c>
      <c r="AA114" s="165" t="b">
        <v>0</v>
      </c>
      <c r="AB114" s="165" t="b">
        <v>0</v>
      </c>
      <c r="AC114" s="165" t="b">
        <v>0</v>
      </c>
      <c r="AD114" s="165" t="b">
        <v>0</v>
      </c>
      <c r="AE114" s="165" t="b">
        <v>0</v>
      </c>
      <c r="AF114" s="165" t="b">
        <v>0</v>
      </c>
      <c r="AG114" s="165" t="b">
        <v>0</v>
      </c>
      <c r="AH114" s="165" t="b">
        <v>0</v>
      </c>
      <c r="AI114" s="163"/>
      <c r="AJ114" s="168">
        <v>0.0</v>
      </c>
      <c r="AK114" s="168">
        <v>0.0</v>
      </c>
      <c r="AL114" s="168">
        <v>0.0</v>
      </c>
      <c r="AM114" s="168">
        <v>0.0</v>
      </c>
      <c r="AN114" s="168">
        <v>0.0</v>
      </c>
      <c r="AO114" s="168">
        <v>0.0</v>
      </c>
      <c r="AP114" s="168">
        <v>0.0</v>
      </c>
      <c r="AQ114" s="168">
        <v>0.0</v>
      </c>
      <c r="AR114" s="169">
        <v>0.0</v>
      </c>
      <c r="AS114" s="169">
        <v>0.0</v>
      </c>
      <c r="AT114" s="169">
        <v>0.0</v>
      </c>
      <c r="AU114" s="169">
        <v>0.0</v>
      </c>
      <c r="AV114" s="169">
        <v>0.0</v>
      </c>
      <c r="AW114" s="169">
        <v>0.0</v>
      </c>
      <c r="AX114" s="169">
        <v>0.0</v>
      </c>
      <c r="AY114" s="169">
        <v>0.0</v>
      </c>
      <c r="AZ114" s="168">
        <v>0.0</v>
      </c>
      <c r="BA114" s="168">
        <v>0.0</v>
      </c>
      <c r="BB114" s="168">
        <v>0.0</v>
      </c>
      <c r="BC114" s="168">
        <v>0.0</v>
      </c>
      <c r="BD114" s="168">
        <v>0.0</v>
      </c>
      <c r="BE114" s="168">
        <v>0.0</v>
      </c>
      <c r="BF114" s="168">
        <v>0.0</v>
      </c>
      <c r="BG114" s="168">
        <v>0.0</v>
      </c>
      <c r="BH114" s="169">
        <v>0.0</v>
      </c>
      <c r="BI114" s="169">
        <v>0.0</v>
      </c>
      <c r="BJ114" s="169">
        <v>0.0</v>
      </c>
      <c r="BK114" s="169">
        <v>0.0</v>
      </c>
      <c r="BL114" s="169">
        <v>0.0</v>
      </c>
      <c r="BM114" s="169">
        <v>0.0</v>
      </c>
      <c r="BN114" s="169">
        <v>0.0</v>
      </c>
      <c r="BO114" s="169">
        <v>0.0</v>
      </c>
      <c r="BP114" s="171"/>
      <c r="BQ114" s="169">
        <v>0.0</v>
      </c>
      <c r="BR114" s="169">
        <v>0.0</v>
      </c>
      <c r="BS114" s="169">
        <v>0.0</v>
      </c>
      <c r="BT114" s="169">
        <v>0.0</v>
      </c>
      <c r="BU114" s="169">
        <v>0.0</v>
      </c>
      <c r="BV114" s="169">
        <v>0.0</v>
      </c>
      <c r="BW114" s="169">
        <v>0.0</v>
      </c>
      <c r="BX114" s="169">
        <v>0.0</v>
      </c>
      <c r="BY114" s="168">
        <v>0.0</v>
      </c>
      <c r="BZ114" s="168">
        <v>0.0</v>
      </c>
      <c r="CA114" s="168">
        <v>0.0</v>
      </c>
      <c r="CB114" s="168">
        <v>0.0</v>
      </c>
      <c r="CC114" s="168">
        <v>0.0</v>
      </c>
      <c r="CD114" s="168">
        <v>0.0</v>
      </c>
      <c r="CE114" s="168">
        <v>0.0</v>
      </c>
      <c r="CF114" s="168">
        <v>0.0</v>
      </c>
      <c r="CG114" s="169">
        <v>0.0</v>
      </c>
      <c r="CH114" s="169">
        <v>0.0</v>
      </c>
      <c r="CI114" s="169">
        <v>0.0</v>
      </c>
      <c r="CJ114" s="169">
        <v>0.0</v>
      </c>
      <c r="CK114" s="169">
        <v>0.0</v>
      </c>
      <c r="CL114" s="169">
        <v>0.0</v>
      </c>
      <c r="CM114" s="169">
        <v>0.0</v>
      </c>
      <c r="CN114" s="169">
        <v>0.0</v>
      </c>
      <c r="CO114" s="168">
        <v>0.0</v>
      </c>
      <c r="CP114" s="168">
        <v>0.0</v>
      </c>
      <c r="CQ114" s="168">
        <v>0.0</v>
      </c>
      <c r="CR114" s="168">
        <v>0.0</v>
      </c>
      <c r="CS114" s="168">
        <v>0.0</v>
      </c>
      <c r="CT114" s="168">
        <v>0.0</v>
      </c>
      <c r="CU114" s="168">
        <v>0.0</v>
      </c>
      <c r="CV114" s="168">
        <v>0.0</v>
      </c>
      <c r="CW114" s="169">
        <v>0.0</v>
      </c>
      <c r="CX114" s="169">
        <v>0.0</v>
      </c>
      <c r="CY114" s="169">
        <v>0.0</v>
      </c>
      <c r="CZ114" s="169">
        <v>0.0</v>
      </c>
      <c r="DA114" s="169">
        <v>0.0</v>
      </c>
      <c r="DB114" s="169">
        <v>0.0</v>
      </c>
      <c r="DC114" s="169">
        <v>0.0</v>
      </c>
      <c r="DD114" s="169">
        <v>0.0</v>
      </c>
      <c r="DE114" s="171"/>
      <c r="DF114" s="171"/>
      <c r="DG114" s="171"/>
      <c r="DH114" s="171"/>
      <c r="DI114" s="171"/>
      <c r="DJ114" s="171"/>
      <c r="DK114" s="171"/>
      <c r="DL114" s="171"/>
      <c r="DM114" s="171"/>
      <c r="DN114" s="171"/>
      <c r="DO114" s="171"/>
      <c r="DP114" s="171"/>
      <c r="DQ114" s="171"/>
      <c r="DR114" s="171"/>
      <c r="DS114" s="171"/>
      <c r="DT114" s="171"/>
      <c r="DU114" s="171"/>
      <c r="DV114" s="171"/>
      <c r="DW114" s="171"/>
      <c r="DX114" s="171"/>
      <c r="DY114" s="171"/>
      <c r="DZ114" s="171"/>
      <c r="EA114" s="171"/>
      <c r="EB114" s="171"/>
      <c r="EC114" s="171"/>
      <c r="ED114" s="171"/>
      <c r="EE114" s="171"/>
      <c r="EF114" s="171"/>
      <c r="EG114" s="171"/>
      <c r="EH114" s="171"/>
      <c r="EI114" s="171"/>
      <c r="EJ114" s="171"/>
      <c r="EK114" s="171"/>
      <c r="EL114" s="171"/>
      <c r="EM114" s="171"/>
      <c r="EN114" s="171"/>
      <c r="EO114" s="171"/>
      <c r="EP114" s="171"/>
      <c r="EQ114" s="171"/>
      <c r="ER114" s="171"/>
      <c r="ES114" s="171"/>
      <c r="ET114" s="171"/>
      <c r="EU114" s="171"/>
      <c r="EV114" s="171"/>
      <c r="EW114" s="171"/>
      <c r="EX114" s="171"/>
      <c r="EY114" s="171"/>
      <c r="EZ114" s="171"/>
      <c r="FA114" s="171"/>
      <c r="FB114" s="171"/>
      <c r="FC114" s="171"/>
      <c r="FD114" s="171"/>
      <c r="FE114" s="171"/>
      <c r="FF114" s="171"/>
      <c r="FG114" s="171"/>
    </row>
    <row r="115">
      <c r="A115" s="155"/>
      <c r="B115" s="155"/>
      <c r="C115" s="156"/>
      <c r="D115" s="155"/>
      <c r="E115" s="155"/>
      <c r="F115" s="157"/>
      <c r="G115" s="174"/>
      <c r="H115" s="161">
        <f t="shared" si="2"/>
        <v>0</v>
      </c>
      <c r="I115" s="162">
        <v>20.0</v>
      </c>
      <c r="J115" s="161"/>
      <c r="K115" s="163"/>
      <c r="L115" s="164"/>
      <c r="M115" s="164"/>
      <c r="N115" s="175"/>
      <c r="O115" s="151"/>
      <c r="P115" s="165" t="b">
        <v>0</v>
      </c>
      <c r="Q115" s="165" t="b">
        <v>0</v>
      </c>
      <c r="R115" s="165" t="b">
        <v>0</v>
      </c>
      <c r="S115" s="165" t="b">
        <v>0</v>
      </c>
      <c r="T115" s="165" t="b">
        <v>0</v>
      </c>
      <c r="U115" s="165" t="b">
        <v>0</v>
      </c>
      <c r="V115" s="165" t="b">
        <v>0</v>
      </c>
      <c r="W115" s="165" t="b">
        <v>0</v>
      </c>
      <c r="X115" s="165" t="b">
        <v>0</v>
      </c>
      <c r="Y115" s="165" t="b">
        <v>0</v>
      </c>
      <c r="Z115" s="165" t="b">
        <v>0</v>
      </c>
      <c r="AA115" s="165" t="b">
        <v>0</v>
      </c>
      <c r="AB115" s="165" t="b">
        <v>0</v>
      </c>
      <c r="AC115" s="165" t="b">
        <v>0</v>
      </c>
      <c r="AD115" s="165" t="b">
        <v>0</v>
      </c>
      <c r="AE115" s="165" t="b">
        <v>0</v>
      </c>
      <c r="AF115" s="165" t="b">
        <v>0</v>
      </c>
      <c r="AG115" s="165" t="b">
        <v>0</v>
      </c>
      <c r="AH115" s="165" t="b">
        <v>0</v>
      </c>
      <c r="AI115" s="163"/>
      <c r="AJ115" s="168">
        <v>0.0</v>
      </c>
      <c r="AK115" s="168">
        <v>0.0</v>
      </c>
      <c r="AL115" s="168">
        <v>0.0</v>
      </c>
      <c r="AM115" s="168">
        <v>0.0</v>
      </c>
      <c r="AN115" s="168">
        <v>0.0</v>
      </c>
      <c r="AO115" s="168">
        <v>0.0</v>
      </c>
      <c r="AP115" s="168">
        <v>0.0</v>
      </c>
      <c r="AQ115" s="168">
        <v>0.0</v>
      </c>
      <c r="AR115" s="169">
        <v>0.0</v>
      </c>
      <c r="AS115" s="169">
        <v>0.0</v>
      </c>
      <c r="AT115" s="169">
        <v>0.0</v>
      </c>
      <c r="AU115" s="169">
        <v>0.0</v>
      </c>
      <c r="AV115" s="169">
        <v>0.0</v>
      </c>
      <c r="AW115" s="169">
        <v>0.0</v>
      </c>
      <c r="AX115" s="169">
        <v>0.0</v>
      </c>
      <c r="AY115" s="169">
        <v>0.0</v>
      </c>
      <c r="AZ115" s="168">
        <v>0.0</v>
      </c>
      <c r="BA115" s="168">
        <v>0.0</v>
      </c>
      <c r="BB115" s="168">
        <v>0.0</v>
      </c>
      <c r="BC115" s="168">
        <v>0.0</v>
      </c>
      <c r="BD115" s="168">
        <v>0.0</v>
      </c>
      <c r="BE115" s="168">
        <v>0.0</v>
      </c>
      <c r="BF115" s="168">
        <v>0.0</v>
      </c>
      <c r="BG115" s="168">
        <v>0.0</v>
      </c>
      <c r="BH115" s="169">
        <v>0.0</v>
      </c>
      <c r="BI115" s="169">
        <v>0.0</v>
      </c>
      <c r="BJ115" s="169">
        <v>0.0</v>
      </c>
      <c r="BK115" s="169">
        <v>0.0</v>
      </c>
      <c r="BL115" s="169">
        <v>0.0</v>
      </c>
      <c r="BM115" s="169">
        <v>0.0</v>
      </c>
      <c r="BN115" s="169">
        <v>0.0</v>
      </c>
      <c r="BO115" s="169">
        <v>0.0</v>
      </c>
      <c r="BP115" s="171"/>
      <c r="BQ115" s="169">
        <v>0.0</v>
      </c>
      <c r="BR115" s="169">
        <v>0.0</v>
      </c>
      <c r="BS115" s="169">
        <v>0.0</v>
      </c>
      <c r="BT115" s="169">
        <v>0.0</v>
      </c>
      <c r="BU115" s="169">
        <v>0.0</v>
      </c>
      <c r="BV115" s="169">
        <v>0.0</v>
      </c>
      <c r="BW115" s="169">
        <v>0.0</v>
      </c>
      <c r="BX115" s="169">
        <v>0.0</v>
      </c>
      <c r="BY115" s="168">
        <v>0.0</v>
      </c>
      <c r="BZ115" s="168">
        <v>0.0</v>
      </c>
      <c r="CA115" s="168">
        <v>0.0</v>
      </c>
      <c r="CB115" s="168">
        <v>0.0</v>
      </c>
      <c r="CC115" s="168">
        <v>0.0</v>
      </c>
      <c r="CD115" s="168">
        <v>0.0</v>
      </c>
      <c r="CE115" s="168">
        <v>0.0</v>
      </c>
      <c r="CF115" s="168">
        <v>0.0</v>
      </c>
      <c r="CG115" s="169">
        <v>0.0</v>
      </c>
      <c r="CH115" s="169">
        <v>0.0</v>
      </c>
      <c r="CI115" s="169">
        <v>0.0</v>
      </c>
      <c r="CJ115" s="169">
        <v>0.0</v>
      </c>
      <c r="CK115" s="169">
        <v>0.0</v>
      </c>
      <c r="CL115" s="169">
        <v>0.0</v>
      </c>
      <c r="CM115" s="169">
        <v>0.0</v>
      </c>
      <c r="CN115" s="169">
        <v>0.0</v>
      </c>
      <c r="CO115" s="168">
        <v>0.0</v>
      </c>
      <c r="CP115" s="168">
        <v>0.0</v>
      </c>
      <c r="CQ115" s="168">
        <v>0.0</v>
      </c>
      <c r="CR115" s="168">
        <v>0.0</v>
      </c>
      <c r="CS115" s="168">
        <v>0.0</v>
      </c>
      <c r="CT115" s="168">
        <v>0.0</v>
      </c>
      <c r="CU115" s="168">
        <v>0.0</v>
      </c>
      <c r="CV115" s="168">
        <v>0.0</v>
      </c>
      <c r="CW115" s="169">
        <v>0.0</v>
      </c>
      <c r="CX115" s="169">
        <v>0.0</v>
      </c>
      <c r="CY115" s="169">
        <v>0.0</v>
      </c>
      <c r="CZ115" s="169">
        <v>0.0</v>
      </c>
      <c r="DA115" s="169">
        <v>0.0</v>
      </c>
      <c r="DB115" s="169">
        <v>0.0</v>
      </c>
      <c r="DC115" s="169">
        <v>0.0</v>
      </c>
      <c r="DD115" s="169">
        <v>0.0</v>
      </c>
      <c r="DE115" s="171"/>
      <c r="DF115" s="171"/>
      <c r="DG115" s="171"/>
      <c r="DH115" s="171"/>
      <c r="DI115" s="171"/>
      <c r="DJ115" s="171"/>
      <c r="DK115" s="171"/>
      <c r="DL115" s="171"/>
      <c r="DM115" s="171"/>
      <c r="DN115" s="171"/>
      <c r="DO115" s="171"/>
      <c r="DP115" s="171"/>
      <c r="DQ115" s="171"/>
      <c r="DR115" s="171"/>
      <c r="DS115" s="171"/>
      <c r="DT115" s="171"/>
      <c r="DU115" s="171"/>
      <c r="DV115" s="171"/>
      <c r="DW115" s="171"/>
      <c r="DX115" s="171"/>
      <c r="DY115" s="171"/>
      <c r="DZ115" s="171"/>
      <c r="EA115" s="171"/>
      <c r="EB115" s="171"/>
      <c r="EC115" s="171"/>
      <c r="ED115" s="171"/>
      <c r="EE115" s="171"/>
      <c r="EF115" s="171"/>
      <c r="EG115" s="171"/>
      <c r="EH115" s="171"/>
      <c r="EI115" s="171"/>
      <c r="EJ115" s="171"/>
      <c r="EK115" s="171"/>
      <c r="EL115" s="171"/>
      <c r="EM115" s="171"/>
      <c r="EN115" s="171"/>
      <c r="EO115" s="171"/>
      <c r="EP115" s="171"/>
      <c r="EQ115" s="171"/>
      <c r="ER115" s="171"/>
      <c r="ES115" s="171"/>
      <c r="ET115" s="171"/>
      <c r="EU115" s="171"/>
      <c r="EV115" s="171"/>
      <c r="EW115" s="171"/>
      <c r="EX115" s="171"/>
      <c r="EY115" s="171"/>
      <c r="EZ115" s="171"/>
      <c r="FA115" s="171"/>
      <c r="FB115" s="171"/>
      <c r="FC115" s="171"/>
      <c r="FD115" s="171"/>
      <c r="FE115" s="171"/>
      <c r="FF115" s="171"/>
      <c r="FG115" s="171"/>
    </row>
    <row r="116">
      <c r="A116" s="155"/>
      <c r="B116" s="155"/>
      <c r="C116" s="156"/>
      <c r="D116" s="155"/>
      <c r="E116" s="155"/>
      <c r="F116" s="157"/>
      <c r="G116" s="174"/>
      <c r="H116" s="161">
        <f t="shared" si="2"/>
        <v>0</v>
      </c>
      <c r="I116" s="162">
        <v>20.0</v>
      </c>
      <c r="J116" s="161"/>
      <c r="K116" s="163"/>
      <c r="L116" s="164"/>
      <c r="M116" s="164"/>
      <c r="N116" s="175"/>
      <c r="O116" s="151"/>
      <c r="P116" s="165" t="b">
        <v>0</v>
      </c>
      <c r="Q116" s="165" t="b">
        <v>0</v>
      </c>
      <c r="R116" s="165" t="b">
        <v>0</v>
      </c>
      <c r="S116" s="165" t="b">
        <v>0</v>
      </c>
      <c r="T116" s="165" t="b">
        <v>0</v>
      </c>
      <c r="U116" s="165" t="b">
        <v>0</v>
      </c>
      <c r="V116" s="165" t="b">
        <v>0</v>
      </c>
      <c r="W116" s="165" t="b">
        <v>0</v>
      </c>
      <c r="X116" s="165" t="b">
        <v>0</v>
      </c>
      <c r="Y116" s="165" t="b">
        <v>0</v>
      </c>
      <c r="Z116" s="165" t="b">
        <v>0</v>
      </c>
      <c r="AA116" s="165" t="b">
        <v>0</v>
      </c>
      <c r="AB116" s="165" t="b">
        <v>0</v>
      </c>
      <c r="AC116" s="165" t="b">
        <v>0</v>
      </c>
      <c r="AD116" s="165" t="b">
        <v>0</v>
      </c>
      <c r="AE116" s="165" t="b">
        <v>0</v>
      </c>
      <c r="AF116" s="165" t="b">
        <v>0</v>
      </c>
      <c r="AG116" s="165" t="b">
        <v>0</v>
      </c>
      <c r="AH116" s="165" t="b">
        <v>0</v>
      </c>
      <c r="AI116" s="163"/>
      <c r="AJ116" s="168">
        <v>0.0</v>
      </c>
      <c r="AK116" s="168">
        <v>0.0</v>
      </c>
      <c r="AL116" s="168">
        <v>0.0</v>
      </c>
      <c r="AM116" s="168">
        <v>0.0</v>
      </c>
      <c r="AN116" s="168">
        <v>0.0</v>
      </c>
      <c r="AO116" s="168">
        <v>0.0</v>
      </c>
      <c r="AP116" s="168">
        <v>0.0</v>
      </c>
      <c r="AQ116" s="168">
        <v>0.0</v>
      </c>
      <c r="AR116" s="169">
        <v>0.0</v>
      </c>
      <c r="AS116" s="169">
        <v>0.0</v>
      </c>
      <c r="AT116" s="169">
        <v>0.0</v>
      </c>
      <c r="AU116" s="169">
        <v>0.0</v>
      </c>
      <c r="AV116" s="169">
        <v>0.0</v>
      </c>
      <c r="AW116" s="169">
        <v>0.0</v>
      </c>
      <c r="AX116" s="169">
        <v>0.0</v>
      </c>
      <c r="AY116" s="169">
        <v>0.0</v>
      </c>
      <c r="AZ116" s="168">
        <v>0.0</v>
      </c>
      <c r="BA116" s="168">
        <v>0.0</v>
      </c>
      <c r="BB116" s="168">
        <v>0.0</v>
      </c>
      <c r="BC116" s="168">
        <v>0.0</v>
      </c>
      <c r="BD116" s="168">
        <v>0.0</v>
      </c>
      <c r="BE116" s="168">
        <v>0.0</v>
      </c>
      <c r="BF116" s="168">
        <v>0.0</v>
      </c>
      <c r="BG116" s="168">
        <v>0.0</v>
      </c>
      <c r="BH116" s="169">
        <v>0.0</v>
      </c>
      <c r="BI116" s="169">
        <v>0.0</v>
      </c>
      <c r="BJ116" s="169">
        <v>0.0</v>
      </c>
      <c r="BK116" s="169">
        <v>0.0</v>
      </c>
      <c r="BL116" s="169">
        <v>0.0</v>
      </c>
      <c r="BM116" s="169">
        <v>0.0</v>
      </c>
      <c r="BN116" s="169">
        <v>0.0</v>
      </c>
      <c r="BO116" s="169">
        <v>0.0</v>
      </c>
      <c r="BP116" s="171"/>
      <c r="BQ116" s="169">
        <v>0.0</v>
      </c>
      <c r="BR116" s="169">
        <v>0.0</v>
      </c>
      <c r="BS116" s="169">
        <v>0.0</v>
      </c>
      <c r="BT116" s="169">
        <v>0.0</v>
      </c>
      <c r="BU116" s="169">
        <v>0.0</v>
      </c>
      <c r="BV116" s="169">
        <v>0.0</v>
      </c>
      <c r="BW116" s="169">
        <v>0.0</v>
      </c>
      <c r="BX116" s="169">
        <v>0.0</v>
      </c>
      <c r="BY116" s="168">
        <v>0.0</v>
      </c>
      <c r="BZ116" s="168">
        <v>0.0</v>
      </c>
      <c r="CA116" s="168">
        <v>0.0</v>
      </c>
      <c r="CB116" s="168">
        <v>0.0</v>
      </c>
      <c r="CC116" s="168">
        <v>0.0</v>
      </c>
      <c r="CD116" s="168">
        <v>0.0</v>
      </c>
      <c r="CE116" s="168">
        <v>0.0</v>
      </c>
      <c r="CF116" s="168">
        <v>0.0</v>
      </c>
      <c r="CG116" s="169">
        <v>0.0</v>
      </c>
      <c r="CH116" s="169">
        <v>0.0</v>
      </c>
      <c r="CI116" s="169">
        <v>0.0</v>
      </c>
      <c r="CJ116" s="169">
        <v>0.0</v>
      </c>
      <c r="CK116" s="169">
        <v>0.0</v>
      </c>
      <c r="CL116" s="169">
        <v>0.0</v>
      </c>
      <c r="CM116" s="169">
        <v>0.0</v>
      </c>
      <c r="CN116" s="169">
        <v>0.0</v>
      </c>
      <c r="CO116" s="168">
        <v>0.0</v>
      </c>
      <c r="CP116" s="168">
        <v>0.0</v>
      </c>
      <c r="CQ116" s="168">
        <v>0.0</v>
      </c>
      <c r="CR116" s="168">
        <v>0.0</v>
      </c>
      <c r="CS116" s="168">
        <v>0.0</v>
      </c>
      <c r="CT116" s="168">
        <v>0.0</v>
      </c>
      <c r="CU116" s="168">
        <v>0.0</v>
      </c>
      <c r="CV116" s="168">
        <v>0.0</v>
      </c>
      <c r="CW116" s="169">
        <v>0.0</v>
      </c>
      <c r="CX116" s="169">
        <v>0.0</v>
      </c>
      <c r="CY116" s="169">
        <v>0.0</v>
      </c>
      <c r="CZ116" s="169">
        <v>0.0</v>
      </c>
      <c r="DA116" s="169">
        <v>0.0</v>
      </c>
      <c r="DB116" s="169">
        <v>0.0</v>
      </c>
      <c r="DC116" s="169">
        <v>0.0</v>
      </c>
      <c r="DD116" s="169">
        <v>0.0</v>
      </c>
      <c r="DE116" s="171"/>
      <c r="DF116" s="171"/>
      <c r="DG116" s="171"/>
      <c r="DH116" s="171"/>
      <c r="DI116" s="171"/>
      <c r="DJ116" s="171"/>
      <c r="DK116" s="171"/>
      <c r="DL116" s="171"/>
      <c r="DM116" s="171"/>
      <c r="DN116" s="171"/>
      <c r="DO116" s="171"/>
      <c r="DP116" s="171"/>
      <c r="DQ116" s="171"/>
      <c r="DR116" s="171"/>
      <c r="DS116" s="171"/>
      <c r="DT116" s="171"/>
      <c r="DU116" s="171"/>
      <c r="DV116" s="171"/>
      <c r="DW116" s="171"/>
      <c r="DX116" s="171"/>
      <c r="DY116" s="171"/>
      <c r="DZ116" s="171"/>
      <c r="EA116" s="171"/>
      <c r="EB116" s="171"/>
      <c r="EC116" s="171"/>
      <c r="ED116" s="171"/>
      <c r="EE116" s="171"/>
      <c r="EF116" s="171"/>
      <c r="EG116" s="171"/>
      <c r="EH116" s="171"/>
      <c r="EI116" s="171"/>
      <c r="EJ116" s="171"/>
      <c r="EK116" s="171"/>
      <c r="EL116" s="171"/>
      <c r="EM116" s="171"/>
      <c r="EN116" s="171"/>
      <c r="EO116" s="171"/>
      <c r="EP116" s="171"/>
      <c r="EQ116" s="171"/>
      <c r="ER116" s="171"/>
      <c r="ES116" s="171"/>
      <c r="ET116" s="171"/>
      <c r="EU116" s="171"/>
      <c r="EV116" s="171"/>
      <c r="EW116" s="171"/>
      <c r="EX116" s="171"/>
      <c r="EY116" s="171"/>
      <c r="EZ116" s="171"/>
      <c r="FA116" s="171"/>
      <c r="FB116" s="171"/>
      <c r="FC116" s="171"/>
      <c r="FD116" s="171"/>
      <c r="FE116" s="171"/>
      <c r="FF116" s="171"/>
      <c r="FG116" s="171"/>
    </row>
    <row r="117">
      <c r="A117" s="155"/>
      <c r="B117" s="155"/>
      <c r="C117" s="156"/>
      <c r="D117" s="155"/>
      <c r="E117" s="155"/>
      <c r="F117" s="157"/>
      <c r="G117" s="174"/>
      <c r="H117" s="161">
        <f t="shared" si="2"/>
        <v>0</v>
      </c>
      <c r="I117" s="162">
        <v>20.0</v>
      </c>
      <c r="J117" s="161"/>
      <c r="K117" s="163"/>
      <c r="L117" s="164"/>
      <c r="M117" s="164"/>
      <c r="N117" s="175"/>
      <c r="O117" s="151"/>
      <c r="P117" s="165" t="b">
        <v>0</v>
      </c>
      <c r="Q117" s="165" t="b">
        <v>0</v>
      </c>
      <c r="R117" s="165" t="b">
        <v>0</v>
      </c>
      <c r="S117" s="165" t="b">
        <v>0</v>
      </c>
      <c r="T117" s="165" t="b">
        <v>0</v>
      </c>
      <c r="U117" s="165" t="b">
        <v>0</v>
      </c>
      <c r="V117" s="165" t="b">
        <v>0</v>
      </c>
      <c r="W117" s="165" t="b">
        <v>0</v>
      </c>
      <c r="X117" s="165" t="b">
        <v>0</v>
      </c>
      <c r="Y117" s="165" t="b">
        <v>0</v>
      </c>
      <c r="Z117" s="165" t="b">
        <v>0</v>
      </c>
      <c r="AA117" s="165" t="b">
        <v>0</v>
      </c>
      <c r="AB117" s="165" t="b">
        <v>0</v>
      </c>
      <c r="AC117" s="165" t="b">
        <v>0</v>
      </c>
      <c r="AD117" s="165" t="b">
        <v>0</v>
      </c>
      <c r="AE117" s="165" t="b">
        <v>0</v>
      </c>
      <c r="AF117" s="165" t="b">
        <v>0</v>
      </c>
      <c r="AG117" s="165" t="b">
        <v>0</v>
      </c>
      <c r="AH117" s="165" t="b">
        <v>0</v>
      </c>
      <c r="AI117" s="163"/>
      <c r="AJ117" s="168">
        <v>0.0</v>
      </c>
      <c r="AK117" s="168">
        <v>0.0</v>
      </c>
      <c r="AL117" s="168">
        <v>0.0</v>
      </c>
      <c r="AM117" s="168">
        <v>0.0</v>
      </c>
      <c r="AN117" s="168">
        <v>0.0</v>
      </c>
      <c r="AO117" s="168">
        <v>0.0</v>
      </c>
      <c r="AP117" s="168">
        <v>0.0</v>
      </c>
      <c r="AQ117" s="168">
        <v>0.0</v>
      </c>
      <c r="AR117" s="169">
        <v>0.0</v>
      </c>
      <c r="AS117" s="169">
        <v>0.0</v>
      </c>
      <c r="AT117" s="169">
        <v>0.0</v>
      </c>
      <c r="AU117" s="169">
        <v>0.0</v>
      </c>
      <c r="AV117" s="169">
        <v>0.0</v>
      </c>
      <c r="AW117" s="169">
        <v>0.0</v>
      </c>
      <c r="AX117" s="169">
        <v>0.0</v>
      </c>
      <c r="AY117" s="169">
        <v>0.0</v>
      </c>
      <c r="AZ117" s="168">
        <v>0.0</v>
      </c>
      <c r="BA117" s="168">
        <v>0.0</v>
      </c>
      <c r="BB117" s="168">
        <v>0.0</v>
      </c>
      <c r="BC117" s="168">
        <v>0.0</v>
      </c>
      <c r="BD117" s="168">
        <v>0.0</v>
      </c>
      <c r="BE117" s="168">
        <v>0.0</v>
      </c>
      <c r="BF117" s="168">
        <v>0.0</v>
      </c>
      <c r="BG117" s="168">
        <v>0.0</v>
      </c>
      <c r="BH117" s="169">
        <v>0.0</v>
      </c>
      <c r="BI117" s="169">
        <v>0.0</v>
      </c>
      <c r="BJ117" s="169">
        <v>0.0</v>
      </c>
      <c r="BK117" s="169">
        <v>0.0</v>
      </c>
      <c r="BL117" s="169">
        <v>0.0</v>
      </c>
      <c r="BM117" s="169">
        <v>0.0</v>
      </c>
      <c r="BN117" s="169">
        <v>0.0</v>
      </c>
      <c r="BO117" s="169">
        <v>0.0</v>
      </c>
      <c r="BP117" s="171"/>
      <c r="BQ117" s="169">
        <v>0.0</v>
      </c>
      <c r="BR117" s="169">
        <v>0.0</v>
      </c>
      <c r="BS117" s="169">
        <v>0.0</v>
      </c>
      <c r="BT117" s="169">
        <v>0.0</v>
      </c>
      <c r="BU117" s="169">
        <v>0.0</v>
      </c>
      <c r="BV117" s="169">
        <v>0.0</v>
      </c>
      <c r="BW117" s="169">
        <v>0.0</v>
      </c>
      <c r="BX117" s="169">
        <v>0.0</v>
      </c>
      <c r="BY117" s="168">
        <v>0.0</v>
      </c>
      <c r="BZ117" s="168">
        <v>0.0</v>
      </c>
      <c r="CA117" s="168">
        <v>0.0</v>
      </c>
      <c r="CB117" s="168">
        <v>0.0</v>
      </c>
      <c r="CC117" s="168">
        <v>0.0</v>
      </c>
      <c r="CD117" s="168">
        <v>0.0</v>
      </c>
      <c r="CE117" s="168">
        <v>0.0</v>
      </c>
      <c r="CF117" s="168">
        <v>0.0</v>
      </c>
      <c r="CG117" s="169">
        <v>0.0</v>
      </c>
      <c r="CH117" s="169">
        <v>0.0</v>
      </c>
      <c r="CI117" s="169">
        <v>0.0</v>
      </c>
      <c r="CJ117" s="169">
        <v>0.0</v>
      </c>
      <c r="CK117" s="169">
        <v>0.0</v>
      </c>
      <c r="CL117" s="169">
        <v>0.0</v>
      </c>
      <c r="CM117" s="169">
        <v>0.0</v>
      </c>
      <c r="CN117" s="169">
        <v>0.0</v>
      </c>
      <c r="CO117" s="168">
        <v>0.0</v>
      </c>
      <c r="CP117" s="168">
        <v>0.0</v>
      </c>
      <c r="CQ117" s="168">
        <v>0.0</v>
      </c>
      <c r="CR117" s="168">
        <v>0.0</v>
      </c>
      <c r="CS117" s="168">
        <v>0.0</v>
      </c>
      <c r="CT117" s="168">
        <v>0.0</v>
      </c>
      <c r="CU117" s="168">
        <v>0.0</v>
      </c>
      <c r="CV117" s="168">
        <v>0.0</v>
      </c>
      <c r="CW117" s="169">
        <v>0.0</v>
      </c>
      <c r="CX117" s="169">
        <v>0.0</v>
      </c>
      <c r="CY117" s="169">
        <v>0.0</v>
      </c>
      <c r="CZ117" s="169">
        <v>0.0</v>
      </c>
      <c r="DA117" s="169">
        <v>0.0</v>
      </c>
      <c r="DB117" s="169">
        <v>0.0</v>
      </c>
      <c r="DC117" s="169">
        <v>0.0</v>
      </c>
      <c r="DD117" s="169">
        <v>0.0</v>
      </c>
      <c r="DE117" s="171"/>
      <c r="DF117" s="171"/>
      <c r="DG117" s="171"/>
      <c r="DH117" s="171"/>
      <c r="DI117" s="171"/>
      <c r="DJ117" s="171"/>
      <c r="DK117" s="171"/>
      <c r="DL117" s="171"/>
      <c r="DM117" s="171"/>
      <c r="DN117" s="171"/>
      <c r="DO117" s="171"/>
      <c r="DP117" s="171"/>
      <c r="DQ117" s="171"/>
      <c r="DR117" s="171"/>
      <c r="DS117" s="171"/>
      <c r="DT117" s="171"/>
      <c r="DU117" s="171"/>
      <c r="DV117" s="171"/>
      <c r="DW117" s="171"/>
      <c r="DX117" s="171"/>
      <c r="DY117" s="171"/>
      <c r="DZ117" s="171"/>
      <c r="EA117" s="171"/>
      <c r="EB117" s="171"/>
      <c r="EC117" s="171"/>
      <c r="ED117" s="171"/>
      <c r="EE117" s="171"/>
      <c r="EF117" s="171"/>
      <c r="EG117" s="171"/>
      <c r="EH117" s="171"/>
      <c r="EI117" s="171"/>
      <c r="EJ117" s="171"/>
      <c r="EK117" s="171"/>
      <c r="EL117" s="171"/>
      <c r="EM117" s="171"/>
      <c r="EN117" s="171"/>
      <c r="EO117" s="171"/>
      <c r="EP117" s="171"/>
      <c r="EQ117" s="171"/>
      <c r="ER117" s="171"/>
      <c r="ES117" s="171"/>
      <c r="ET117" s="171"/>
      <c r="EU117" s="171"/>
      <c r="EV117" s="171"/>
      <c r="EW117" s="171"/>
      <c r="EX117" s="171"/>
      <c r="EY117" s="171"/>
      <c r="EZ117" s="171"/>
      <c r="FA117" s="171"/>
      <c r="FB117" s="171"/>
      <c r="FC117" s="171"/>
      <c r="FD117" s="171"/>
      <c r="FE117" s="171"/>
      <c r="FF117" s="171"/>
      <c r="FG117" s="171"/>
    </row>
    <row r="118">
      <c r="A118" s="155"/>
      <c r="B118" s="155"/>
      <c r="C118" s="156"/>
      <c r="D118" s="155"/>
      <c r="E118" s="155"/>
      <c r="F118" s="157"/>
      <c r="G118" s="174"/>
      <c r="H118" s="161">
        <f t="shared" si="2"/>
        <v>0</v>
      </c>
      <c r="I118" s="162">
        <v>20.0</v>
      </c>
      <c r="J118" s="161"/>
      <c r="K118" s="163"/>
      <c r="L118" s="164"/>
      <c r="M118" s="164"/>
      <c r="N118" s="175"/>
      <c r="O118" s="151"/>
      <c r="P118" s="165" t="b">
        <v>0</v>
      </c>
      <c r="Q118" s="165" t="b">
        <v>0</v>
      </c>
      <c r="R118" s="165" t="b">
        <v>0</v>
      </c>
      <c r="S118" s="165" t="b">
        <v>0</v>
      </c>
      <c r="T118" s="165" t="b">
        <v>0</v>
      </c>
      <c r="U118" s="165" t="b">
        <v>0</v>
      </c>
      <c r="V118" s="165" t="b">
        <v>0</v>
      </c>
      <c r="W118" s="165" t="b">
        <v>0</v>
      </c>
      <c r="X118" s="165" t="b">
        <v>0</v>
      </c>
      <c r="Y118" s="165" t="b">
        <v>0</v>
      </c>
      <c r="Z118" s="165" t="b">
        <v>0</v>
      </c>
      <c r="AA118" s="165" t="b">
        <v>0</v>
      </c>
      <c r="AB118" s="165" t="b">
        <v>0</v>
      </c>
      <c r="AC118" s="165" t="b">
        <v>0</v>
      </c>
      <c r="AD118" s="165" t="b">
        <v>0</v>
      </c>
      <c r="AE118" s="165" t="b">
        <v>0</v>
      </c>
      <c r="AF118" s="165" t="b">
        <v>0</v>
      </c>
      <c r="AG118" s="165" t="b">
        <v>0</v>
      </c>
      <c r="AH118" s="165" t="b">
        <v>0</v>
      </c>
      <c r="AI118" s="163"/>
      <c r="AJ118" s="168">
        <v>0.0</v>
      </c>
      <c r="AK118" s="168">
        <v>0.0</v>
      </c>
      <c r="AL118" s="168">
        <v>0.0</v>
      </c>
      <c r="AM118" s="168">
        <v>0.0</v>
      </c>
      <c r="AN118" s="168">
        <v>0.0</v>
      </c>
      <c r="AO118" s="168">
        <v>0.0</v>
      </c>
      <c r="AP118" s="168">
        <v>0.0</v>
      </c>
      <c r="AQ118" s="168">
        <v>0.0</v>
      </c>
      <c r="AR118" s="169">
        <v>0.0</v>
      </c>
      <c r="AS118" s="169">
        <v>0.0</v>
      </c>
      <c r="AT118" s="169">
        <v>0.0</v>
      </c>
      <c r="AU118" s="169">
        <v>0.0</v>
      </c>
      <c r="AV118" s="169">
        <v>0.0</v>
      </c>
      <c r="AW118" s="169">
        <v>0.0</v>
      </c>
      <c r="AX118" s="169">
        <v>0.0</v>
      </c>
      <c r="AY118" s="169">
        <v>0.0</v>
      </c>
      <c r="AZ118" s="168">
        <v>0.0</v>
      </c>
      <c r="BA118" s="168">
        <v>0.0</v>
      </c>
      <c r="BB118" s="168">
        <v>0.0</v>
      </c>
      <c r="BC118" s="168">
        <v>0.0</v>
      </c>
      <c r="BD118" s="168">
        <v>0.0</v>
      </c>
      <c r="BE118" s="168">
        <v>0.0</v>
      </c>
      <c r="BF118" s="168">
        <v>0.0</v>
      </c>
      <c r="BG118" s="168">
        <v>0.0</v>
      </c>
      <c r="BH118" s="169">
        <v>0.0</v>
      </c>
      <c r="BI118" s="169">
        <v>0.0</v>
      </c>
      <c r="BJ118" s="169">
        <v>0.0</v>
      </c>
      <c r="BK118" s="169">
        <v>0.0</v>
      </c>
      <c r="BL118" s="169">
        <v>0.0</v>
      </c>
      <c r="BM118" s="169">
        <v>0.0</v>
      </c>
      <c r="BN118" s="169">
        <v>0.0</v>
      </c>
      <c r="BO118" s="169">
        <v>0.0</v>
      </c>
      <c r="BP118" s="171"/>
      <c r="BQ118" s="169">
        <v>0.0</v>
      </c>
      <c r="BR118" s="169">
        <v>0.0</v>
      </c>
      <c r="BS118" s="169">
        <v>0.0</v>
      </c>
      <c r="BT118" s="169">
        <v>0.0</v>
      </c>
      <c r="BU118" s="169">
        <v>0.0</v>
      </c>
      <c r="BV118" s="169">
        <v>0.0</v>
      </c>
      <c r="BW118" s="169">
        <v>0.0</v>
      </c>
      <c r="BX118" s="169">
        <v>0.0</v>
      </c>
      <c r="BY118" s="168">
        <v>0.0</v>
      </c>
      <c r="BZ118" s="168">
        <v>0.0</v>
      </c>
      <c r="CA118" s="168">
        <v>0.0</v>
      </c>
      <c r="CB118" s="168">
        <v>0.0</v>
      </c>
      <c r="CC118" s="168">
        <v>0.0</v>
      </c>
      <c r="CD118" s="168">
        <v>0.0</v>
      </c>
      <c r="CE118" s="168">
        <v>0.0</v>
      </c>
      <c r="CF118" s="168">
        <v>0.0</v>
      </c>
      <c r="CG118" s="169">
        <v>0.0</v>
      </c>
      <c r="CH118" s="169">
        <v>0.0</v>
      </c>
      <c r="CI118" s="169">
        <v>0.0</v>
      </c>
      <c r="CJ118" s="169">
        <v>0.0</v>
      </c>
      <c r="CK118" s="169">
        <v>0.0</v>
      </c>
      <c r="CL118" s="169">
        <v>0.0</v>
      </c>
      <c r="CM118" s="169">
        <v>0.0</v>
      </c>
      <c r="CN118" s="169">
        <v>0.0</v>
      </c>
      <c r="CO118" s="168">
        <v>0.0</v>
      </c>
      <c r="CP118" s="168">
        <v>0.0</v>
      </c>
      <c r="CQ118" s="168">
        <v>0.0</v>
      </c>
      <c r="CR118" s="168">
        <v>0.0</v>
      </c>
      <c r="CS118" s="168">
        <v>0.0</v>
      </c>
      <c r="CT118" s="168">
        <v>0.0</v>
      </c>
      <c r="CU118" s="168">
        <v>0.0</v>
      </c>
      <c r="CV118" s="168">
        <v>0.0</v>
      </c>
      <c r="CW118" s="169">
        <v>0.0</v>
      </c>
      <c r="CX118" s="169">
        <v>0.0</v>
      </c>
      <c r="CY118" s="169">
        <v>0.0</v>
      </c>
      <c r="CZ118" s="169">
        <v>0.0</v>
      </c>
      <c r="DA118" s="169">
        <v>0.0</v>
      </c>
      <c r="DB118" s="169">
        <v>0.0</v>
      </c>
      <c r="DC118" s="169">
        <v>0.0</v>
      </c>
      <c r="DD118" s="169">
        <v>0.0</v>
      </c>
      <c r="DE118" s="171"/>
      <c r="DF118" s="171"/>
      <c r="DG118" s="171"/>
      <c r="DH118" s="171"/>
      <c r="DI118" s="171"/>
      <c r="DJ118" s="171"/>
      <c r="DK118" s="171"/>
      <c r="DL118" s="171"/>
      <c r="DM118" s="171"/>
      <c r="DN118" s="171"/>
      <c r="DO118" s="171"/>
      <c r="DP118" s="171"/>
      <c r="DQ118" s="171"/>
      <c r="DR118" s="171"/>
      <c r="DS118" s="171"/>
      <c r="DT118" s="171"/>
      <c r="DU118" s="171"/>
      <c r="DV118" s="171"/>
      <c r="DW118" s="171"/>
      <c r="DX118" s="171"/>
      <c r="DY118" s="171"/>
      <c r="DZ118" s="171"/>
      <c r="EA118" s="171"/>
      <c r="EB118" s="171"/>
      <c r="EC118" s="171"/>
      <c r="ED118" s="171"/>
      <c r="EE118" s="171"/>
      <c r="EF118" s="171"/>
      <c r="EG118" s="171"/>
      <c r="EH118" s="171"/>
      <c r="EI118" s="171"/>
      <c r="EJ118" s="171"/>
      <c r="EK118" s="171"/>
      <c r="EL118" s="171"/>
      <c r="EM118" s="171"/>
      <c r="EN118" s="171"/>
      <c r="EO118" s="171"/>
      <c r="EP118" s="171"/>
      <c r="EQ118" s="171"/>
      <c r="ER118" s="171"/>
      <c r="ES118" s="171"/>
      <c r="ET118" s="171"/>
      <c r="EU118" s="171"/>
      <c r="EV118" s="171"/>
      <c r="EW118" s="171"/>
      <c r="EX118" s="171"/>
      <c r="EY118" s="171"/>
      <c r="EZ118" s="171"/>
      <c r="FA118" s="171"/>
      <c r="FB118" s="171"/>
      <c r="FC118" s="171"/>
      <c r="FD118" s="171"/>
      <c r="FE118" s="171"/>
      <c r="FF118" s="171"/>
      <c r="FG118" s="171"/>
    </row>
    <row r="119">
      <c r="A119" s="155"/>
      <c r="B119" s="155"/>
      <c r="C119" s="156"/>
      <c r="D119" s="155"/>
      <c r="E119" s="155"/>
      <c r="F119" s="157"/>
      <c r="G119" s="174"/>
      <c r="H119" s="161">
        <f t="shared" si="2"/>
        <v>0</v>
      </c>
      <c r="I119" s="162">
        <v>20.0</v>
      </c>
      <c r="J119" s="161"/>
      <c r="K119" s="163"/>
      <c r="L119" s="164"/>
      <c r="M119" s="164"/>
      <c r="N119" s="175"/>
      <c r="O119" s="151"/>
      <c r="P119" s="165" t="b">
        <v>0</v>
      </c>
      <c r="Q119" s="165" t="b">
        <v>0</v>
      </c>
      <c r="R119" s="165" t="b">
        <v>0</v>
      </c>
      <c r="S119" s="165" t="b">
        <v>0</v>
      </c>
      <c r="T119" s="165" t="b">
        <v>0</v>
      </c>
      <c r="U119" s="165" t="b">
        <v>0</v>
      </c>
      <c r="V119" s="165" t="b">
        <v>0</v>
      </c>
      <c r="W119" s="165" t="b">
        <v>0</v>
      </c>
      <c r="X119" s="165" t="b">
        <v>0</v>
      </c>
      <c r="Y119" s="165" t="b">
        <v>0</v>
      </c>
      <c r="Z119" s="165" t="b">
        <v>0</v>
      </c>
      <c r="AA119" s="165" t="b">
        <v>0</v>
      </c>
      <c r="AB119" s="165" t="b">
        <v>0</v>
      </c>
      <c r="AC119" s="165" t="b">
        <v>0</v>
      </c>
      <c r="AD119" s="165" t="b">
        <v>0</v>
      </c>
      <c r="AE119" s="165" t="b">
        <v>0</v>
      </c>
      <c r="AF119" s="165" t="b">
        <v>0</v>
      </c>
      <c r="AG119" s="165" t="b">
        <v>0</v>
      </c>
      <c r="AH119" s="165" t="b">
        <v>0</v>
      </c>
      <c r="AI119" s="163"/>
      <c r="AJ119" s="168">
        <v>0.0</v>
      </c>
      <c r="AK119" s="168">
        <v>0.0</v>
      </c>
      <c r="AL119" s="168">
        <v>0.0</v>
      </c>
      <c r="AM119" s="168">
        <v>0.0</v>
      </c>
      <c r="AN119" s="168">
        <v>0.0</v>
      </c>
      <c r="AO119" s="168">
        <v>0.0</v>
      </c>
      <c r="AP119" s="168">
        <v>0.0</v>
      </c>
      <c r="AQ119" s="168">
        <v>0.0</v>
      </c>
      <c r="AR119" s="169">
        <v>0.0</v>
      </c>
      <c r="AS119" s="169">
        <v>0.0</v>
      </c>
      <c r="AT119" s="169">
        <v>0.0</v>
      </c>
      <c r="AU119" s="169">
        <v>0.0</v>
      </c>
      <c r="AV119" s="169">
        <v>0.0</v>
      </c>
      <c r="AW119" s="169">
        <v>0.0</v>
      </c>
      <c r="AX119" s="169">
        <v>0.0</v>
      </c>
      <c r="AY119" s="169">
        <v>0.0</v>
      </c>
      <c r="AZ119" s="168">
        <v>0.0</v>
      </c>
      <c r="BA119" s="168">
        <v>0.0</v>
      </c>
      <c r="BB119" s="168">
        <v>0.0</v>
      </c>
      <c r="BC119" s="168">
        <v>0.0</v>
      </c>
      <c r="BD119" s="168">
        <v>0.0</v>
      </c>
      <c r="BE119" s="168">
        <v>0.0</v>
      </c>
      <c r="BF119" s="168">
        <v>0.0</v>
      </c>
      <c r="BG119" s="168">
        <v>0.0</v>
      </c>
      <c r="BH119" s="169">
        <v>0.0</v>
      </c>
      <c r="BI119" s="169">
        <v>0.0</v>
      </c>
      <c r="BJ119" s="169">
        <v>0.0</v>
      </c>
      <c r="BK119" s="169">
        <v>0.0</v>
      </c>
      <c r="BL119" s="169">
        <v>0.0</v>
      </c>
      <c r="BM119" s="169">
        <v>0.0</v>
      </c>
      <c r="BN119" s="169">
        <v>0.0</v>
      </c>
      <c r="BO119" s="169">
        <v>0.0</v>
      </c>
      <c r="BP119" s="171"/>
      <c r="BQ119" s="169">
        <v>0.0</v>
      </c>
      <c r="BR119" s="169">
        <v>0.0</v>
      </c>
      <c r="BS119" s="169">
        <v>0.0</v>
      </c>
      <c r="BT119" s="169">
        <v>0.0</v>
      </c>
      <c r="BU119" s="169">
        <v>0.0</v>
      </c>
      <c r="BV119" s="169">
        <v>0.0</v>
      </c>
      <c r="BW119" s="169">
        <v>0.0</v>
      </c>
      <c r="BX119" s="169">
        <v>0.0</v>
      </c>
      <c r="BY119" s="168">
        <v>0.0</v>
      </c>
      <c r="BZ119" s="168">
        <v>0.0</v>
      </c>
      <c r="CA119" s="168">
        <v>0.0</v>
      </c>
      <c r="CB119" s="168">
        <v>0.0</v>
      </c>
      <c r="CC119" s="168">
        <v>0.0</v>
      </c>
      <c r="CD119" s="168">
        <v>0.0</v>
      </c>
      <c r="CE119" s="168">
        <v>0.0</v>
      </c>
      <c r="CF119" s="168">
        <v>0.0</v>
      </c>
      <c r="CG119" s="169">
        <v>0.0</v>
      </c>
      <c r="CH119" s="169">
        <v>0.0</v>
      </c>
      <c r="CI119" s="169">
        <v>0.0</v>
      </c>
      <c r="CJ119" s="169">
        <v>0.0</v>
      </c>
      <c r="CK119" s="169">
        <v>0.0</v>
      </c>
      <c r="CL119" s="169">
        <v>0.0</v>
      </c>
      <c r="CM119" s="169">
        <v>0.0</v>
      </c>
      <c r="CN119" s="169">
        <v>0.0</v>
      </c>
      <c r="CO119" s="168">
        <v>0.0</v>
      </c>
      <c r="CP119" s="168">
        <v>0.0</v>
      </c>
      <c r="CQ119" s="168">
        <v>0.0</v>
      </c>
      <c r="CR119" s="168">
        <v>0.0</v>
      </c>
      <c r="CS119" s="168">
        <v>0.0</v>
      </c>
      <c r="CT119" s="168">
        <v>0.0</v>
      </c>
      <c r="CU119" s="168">
        <v>0.0</v>
      </c>
      <c r="CV119" s="168">
        <v>0.0</v>
      </c>
      <c r="CW119" s="169">
        <v>0.0</v>
      </c>
      <c r="CX119" s="169">
        <v>0.0</v>
      </c>
      <c r="CY119" s="169">
        <v>0.0</v>
      </c>
      <c r="CZ119" s="169">
        <v>0.0</v>
      </c>
      <c r="DA119" s="169">
        <v>0.0</v>
      </c>
      <c r="DB119" s="169">
        <v>0.0</v>
      </c>
      <c r="DC119" s="169">
        <v>0.0</v>
      </c>
      <c r="DD119" s="169">
        <v>0.0</v>
      </c>
      <c r="DE119" s="171"/>
      <c r="DF119" s="171"/>
      <c r="DG119" s="171"/>
      <c r="DH119" s="171"/>
      <c r="DI119" s="171"/>
      <c r="DJ119" s="171"/>
      <c r="DK119" s="171"/>
      <c r="DL119" s="171"/>
      <c r="DM119" s="171"/>
      <c r="DN119" s="171"/>
      <c r="DO119" s="171"/>
      <c r="DP119" s="171"/>
      <c r="DQ119" s="171"/>
      <c r="DR119" s="171"/>
      <c r="DS119" s="171"/>
      <c r="DT119" s="171"/>
      <c r="DU119" s="171"/>
      <c r="DV119" s="171"/>
      <c r="DW119" s="171"/>
      <c r="DX119" s="171"/>
      <c r="DY119" s="171"/>
      <c r="DZ119" s="171"/>
      <c r="EA119" s="171"/>
      <c r="EB119" s="171"/>
      <c r="EC119" s="171"/>
      <c r="ED119" s="171"/>
      <c r="EE119" s="171"/>
      <c r="EF119" s="171"/>
      <c r="EG119" s="171"/>
      <c r="EH119" s="171"/>
      <c r="EI119" s="171"/>
      <c r="EJ119" s="171"/>
      <c r="EK119" s="171"/>
      <c r="EL119" s="171"/>
      <c r="EM119" s="171"/>
      <c r="EN119" s="171"/>
      <c r="EO119" s="171"/>
      <c r="EP119" s="171"/>
      <c r="EQ119" s="171"/>
      <c r="ER119" s="171"/>
      <c r="ES119" s="171"/>
      <c r="ET119" s="171"/>
      <c r="EU119" s="171"/>
      <c r="EV119" s="171"/>
      <c r="EW119" s="171"/>
      <c r="EX119" s="171"/>
      <c r="EY119" s="171"/>
      <c r="EZ119" s="171"/>
      <c r="FA119" s="171"/>
      <c r="FB119" s="171"/>
      <c r="FC119" s="171"/>
      <c r="FD119" s="171"/>
      <c r="FE119" s="171"/>
      <c r="FF119" s="171"/>
      <c r="FG119" s="171"/>
    </row>
    <row r="120">
      <c r="A120" s="155"/>
      <c r="B120" s="155"/>
      <c r="C120" s="156"/>
      <c r="D120" s="155"/>
      <c r="E120" s="155"/>
      <c r="F120" s="157"/>
      <c r="G120" s="174"/>
      <c r="H120" s="161">
        <f t="shared" si="2"/>
        <v>0</v>
      </c>
      <c r="I120" s="162">
        <v>20.0</v>
      </c>
      <c r="J120" s="161"/>
      <c r="K120" s="163"/>
      <c r="L120" s="164"/>
      <c r="M120" s="164"/>
      <c r="N120" s="175"/>
      <c r="O120" s="151"/>
      <c r="P120" s="165" t="b">
        <v>0</v>
      </c>
      <c r="Q120" s="165" t="b">
        <v>0</v>
      </c>
      <c r="R120" s="165" t="b">
        <v>0</v>
      </c>
      <c r="S120" s="165" t="b">
        <v>0</v>
      </c>
      <c r="T120" s="165" t="b">
        <v>0</v>
      </c>
      <c r="U120" s="165" t="b">
        <v>0</v>
      </c>
      <c r="V120" s="165" t="b">
        <v>0</v>
      </c>
      <c r="W120" s="165" t="b">
        <v>0</v>
      </c>
      <c r="X120" s="165" t="b">
        <v>0</v>
      </c>
      <c r="Y120" s="165" t="b">
        <v>0</v>
      </c>
      <c r="Z120" s="165" t="b">
        <v>0</v>
      </c>
      <c r="AA120" s="165" t="b">
        <v>0</v>
      </c>
      <c r="AB120" s="165" t="b">
        <v>0</v>
      </c>
      <c r="AC120" s="165" t="b">
        <v>0</v>
      </c>
      <c r="AD120" s="165" t="b">
        <v>0</v>
      </c>
      <c r="AE120" s="165" t="b">
        <v>0</v>
      </c>
      <c r="AF120" s="165" t="b">
        <v>0</v>
      </c>
      <c r="AG120" s="165" t="b">
        <v>0</v>
      </c>
      <c r="AH120" s="165" t="b">
        <v>0</v>
      </c>
      <c r="AI120" s="163"/>
      <c r="AJ120" s="168">
        <v>0.0</v>
      </c>
      <c r="AK120" s="168">
        <v>0.0</v>
      </c>
      <c r="AL120" s="168">
        <v>0.0</v>
      </c>
      <c r="AM120" s="168">
        <v>0.0</v>
      </c>
      <c r="AN120" s="168">
        <v>0.0</v>
      </c>
      <c r="AO120" s="168">
        <v>0.0</v>
      </c>
      <c r="AP120" s="168">
        <v>0.0</v>
      </c>
      <c r="AQ120" s="168">
        <v>0.0</v>
      </c>
      <c r="AR120" s="169">
        <v>0.0</v>
      </c>
      <c r="AS120" s="169">
        <v>0.0</v>
      </c>
      <c r="AT120" s="169">
        <v>0.0</v>
      </c>
      <c r="AU120" s="169">
        <v>0.0</v>
      </c>
      <c r="AV120" s="169">
        <v>0.0</v>
      </c>
      <c r="AW120" s="169">
        <v>0.0</v>
      </c>
      <c r="AX120" s="169">
        <v>0.0</v>
      </c>
      <c r="AY120" s="169">
        <v>0.0</v>
      </c>
      <c r="AZ120" s="168">
        <v>0.0</v>
      </c>
      <c r="BA120" s="168">
        <v>0.0</v>
      </c>
      <c r="BB120" s="168">
        <v>0.0</v>
      </c>
      <c r="BC120" s="168">
        <v>0.0</v>
      </c>
      <c r="BD120" s="168">
        <v>0.0</v>
      </c>
      <c r="BE120" s="168">
        <v>0.0</v>
      </c>
      <c r="BF120" s="168">
        <v>0.0</v>
      </c>
      <c r="BG120" s="168">
        <v>0.0</v>
      </c>
      <c r="BH120" s="169">
        <v>0.0</v>
      </c>
      <c r="BI120" s="169">
        <v>0.0</v>
      </c>
      <c r="BJ120" s="169">
        <v>0.0</v>
      </c>
      <c r="BK120" s="169">
        <v>0.0</v>
      </c>
      <c r="BL120" s="169">
        <v>0.0</v>
      </c>
      <c r="BM120" s="169">
        <v>0.0</v>
      </c>
      <c r="BN120" s="169">
        <v>0.0</v>
      </c>
      <c r="BO120" s="169">
        <v>0.0</v>
      </c>
      <c r="BP120" s="171"/>
      <c r="BQ120" s="169">
        <v>0.0</v>
      </c>
      <c r="BR120" s="169">
        <v>0.0</v>
      </c>
      <c r="BS120" s="169">
        <v>0.0</v>
      </c>
      <c r="BT120" s="169">
        <v>0.0</v>
      </c>
      <c r="BU120" s="169">
        <v>0.0</v>
      </c>
      <c r="BV120" s="169">
        <v>0.0</v>
      </c>
      <c r="BW120" s="169">
        <v>0.0</v>
      </c>
      <c r="BX120" s="169">
        <v>0.0</v>
      </c>
      <c r="BY120" s="168">
        <v>0.0</v>
      </c>
      <c r="BZ120" s="168">
        <v>0.0</v>
      </c>
      <c r="CA120" s="168">
        <v>0.0</v>
      </c>
      <c r="CB120" s="168">
        <v>0.0</v>
      </c>
      <c r="CC120" s="168">
        <v>0.0</v>
      </c>
      <c r="CD120" s="168">
        <v>0.0</v>
      </c>
      <c r="CE120" s="168">
        <v>0.0</v>
      </c>
      <c r="CF120" s="168">
        <v>0.0</v>
      </c>
      <c r="CG120" s="169">
        <v>0.0</v>
      </c>
      <c r="CH120" s="169">
        <v>0.0</v>
      </c>
      <c r="CI120" s="169">
        <v>0.0</v>
      </c>
      <c r="CJ120" s="169">
        <v>0.0</v>
      </c>
      <c r="CK120" s="169">
        <v>0.0</v>
      </c>
      <c r="CL120" s="169">
        <v>0.0</v>
      </c>
      <c r="CM120" s="169">
        <v>0.0</v>
      </c>
      <c r="CN120" s="169">
        <v>0.0</v>
      </c>
      <c r="CO120" s="168">
        <v>0.0</v>
      </c>
      <c r="CP120" s="168">
        <v>0.0</v>
      </c>
      <c r="CQ120" s="168">
        <v>0.0</v>
      </c>
      <c r="CR120" s="168">
        <v>0.0</v>
      </c>
      <c r="CS120" s="168">
        <v>0.0</v>
      </c>
      <c r="CT120" s="168">
        <v>0.0</v>
      </c>
      <c r="CU120" s="168">
        <v>0.0</v>
      </c>
      <c r="CV120" s="168">
        <v>0.0</v>
      </c>
      <c r="CW120" s="169">
        <v>0.0</v>
      </c>
      <c r="CX120" s="169">
        <v>0.0</v>
      </c>
      <c r="CY120" s="169">
        <v>0.0</v>
      </c>
      <c r="CZ120" s="169">
        <v>0.0</v>
      </c>
      <c r="DA120" s="169">
        <v>0.0</v>
      </c>
      <c r="DB120" s="169">
        <v>0.0</v>
      </c>
      <c r="DC120" s="169">
        <v>0.0</v>
      </c>
      <c r="DD120" s="169">
        <v>0.0</v>
      </c>
      <c r="DE120" s="171"/>
      <c r="DF120" s="171"/>
      <c r="DG120" s="171"/>
      <c r="DH120" s="171"/>
      <c r="DI120" s="171"/>
      <c r="DJ120" s="171"/>
      <c r="DK120" s="171"/>
      <c r="DL120" s="171"/>
      <c r="DM120" s="171"/>
      <c r="DN120" s="171"/>
      <c r="DO120" s="171"/>
      <c r="DP120" s="171"/>
      <c r="DQ120" s="171"/>
      <c r="DR120" s="171"/>
      <c r="DS120" s="171"/>
      <c r="DT120" s="171"/>
      <c r="DU120" s="171"/>
      <c r="DV120" s="171"/>
      <c r="DW120" s="171"/>
      <c r="DX120" s="171"/>
      <c r="DY120" s="171"/>
      <c r="DZ120" s="171"/>
      <c r="EA120" s="171"/>
      <c r="EB120" s="171"/>
      <c r="EC120" s="171"/>
      <c r="ED120" s="171"/>
      <c r="EE120" s="171"/>
      <c r="EF120" s="171"/>
      <c r="EG120" s="171"/>
      <c r="EH120" s="171"/>
      <c r="EI120" s="171"/>
      <c r="EJ120" s="171"/>
      <c r="EK120" s="171"/>
      <c r="EL120" s="171"/>
      <c r="EM120" s="171"/>
      <c r="EN120" s="171"/>
      <c r="EO120" s="171"/>
      <c r="EP120" s="171"/>
      <c r="EQ120" s="171"/>
      <c r="ER120" s="171"/>
      <c r="ES120" s="171"/>
      <c r="ET120" s="171"/>
      <c r="EU120" s="171"/>
      <c r="EV120" s="171"/>
      <c r="EW120" s="171"/>
      <c r="EX120" s="171"/>
      <c r="EY120" s="171"/>
      <c r="EZ120" s="171"/>
      <c r="FA120" s="171"/>
      <c r="FB120" s="171"/>
      <c r="FC120" s="171"/>
      <c r="FD120" s="171"/>
      <c r="FE120" s="171"/>
      <c r="FF120" s="171"/>
      <c r="FG120" s="171"/>
    </row>
    <row r="121">
      <c r="A121" s="155"/>
      <c r="B121" s="155"/>
      <c r="C121" s="156"/>
      <c r="D121" s="155"/>
      <c r="E121" s="155"/>
      <c r="F121" s="157"/>
      <c r="G121" s="174"/>
      <c r="H121" s="161">
        <f t="shared" si="2"/>
        <v>0</v>
      </c>
      <c r="I121" s="162">
        <v>20.0</v>
      </c>
      <c r="J121" s="161"/>
      <c r="K121" s="163"/>
      <c r="L121" s="164"/>
      <c r="M121" s="164"/>
      <c r="N121" s="175"/>
      <c r="O121" s="151"/>
      <c r="P121" s="165" t="b">
        <v>0</v>
      </c>
      <c r="Q121" s="165" t="b">
        <v>0</v>
      </c>
      <c r="R121" s="165" t="b">
        <v>0</v>
      </c>
      <c r="S121" s="165" t="b">
        <v>0</v>
      </c>
      <c r="T121" s="165" t="b">
        <v>0</v>
      </c>
      <c r="U121" s="165" t="b">
        <v>0</v>
      </c>
      <c r="V121" s="165" t="b">
        <v>0</v>
      </c>
      <c r="W121" s="165" t="b">
        <v>0</v>
      </c>
      <c r="X121" s="165" t="b">
        <v>0</v>
      </c>
      <c r="Y121" s="165" t="b">
        <v>0</v>
      </c>
      <c r="Z121" s="165" t="b">
        <v>0</v>
      </c>
      <c r="AA121" s="165" t="b">
        <v>0</v>
      </c>
      <c r="AB121" s="165" t="b">
        <v>0</v>
      </c>
      <c r="AC121" s="165" t="b">
        <v>0</v>
      </c>
      <c r="AD121" s="165" t="b">
        <v>0</v>
      </c>
      <c r="AE121" s="165" t="b">
        <v>0</v>
      </c>
      <c r="AF121" s="165" t="b">
        <v>0</v>
      </c>
      <c r="AG121" s="165" t="b">
        <v>0</v>
      </c>
      <c r="AH121" s="165" t="b">
        <v>0</v>
      </c>
      <c r="AI121" s="163"/>
      <c r="AJ121" s="168">
        <v>0.0</v>
      </c>
      <c r="AK121" s="168">
        <v>0.0</v>
      </c>
      <c r="AL121" s="168">
        <v>0.0</v>
      </c>
      <c r="AM121" s="168">
        <v>0.0</v>
      </c>
      <c r="AN121" s="168">
        <v>0.0</v>
      </c>
      <c r="AO121" s="168">
        <v>0.0</v>
      </c>
      <c r="AP121" s="168">
        <v>0.0</v>
      </c>
      <c r="AQ121" s="168">
        <v>0.0</v>
      </c>
      <c r="AR121" s="169">
        <v>0.0</v>
      </c>
      <c r="AS121" s="169">
        <v>0.0</v>
      </c>
      <c r="AT121" s="169">
        <v>0.0</v>
      </c>
      <c r="AU121" s="169">
        <v>0.0</v>
      </c>
      <c r="AV121" s="169">
        <v>0.0</v>
      </c>
      <c r="AW121" s="169">
        <v>0.0</v>
      </c>
      <c r="AX121" s="169">
        <v>0.0</v>
      </c>
      <c r="AY121" s="169">
        <v>0.0</v>
      </c>
      <c r="AZ121" s="168">
        <v>0.0</v>
      </c>
      <c r="BA121" s="168">
        <v>0.0</v>
      </c>
      <c r="BB121" s="168">
        <v>0.0</v>
      </c>
      <c r="BC121" s="168">
        <v>0.0</v>
      </c>
      <c r="BD121" s="168">
        <v>0.0</v>
      </c>
      <c r="BE121" s="168">
        <v>0.0</v>
      </c>
      <c r="BF121" s="168">
        <v>0.0</v>
      </c>
      <c r="BG121" s="168">
        <v>0.0</v>
      </c>
      <c r="BH121" s="169">
        <v>0.0</v>
      </c>
      <c r="BI121" s="169">
        <v>0.0</v>
      </c>
      <c r="BJ121" s="169">
        <v>0.0</v>
      </c>
      <c r="BK121" s="169">
        <v>0.0</v>
      </c>
      <c r="BL121" s="169">
        <v>0.0</v>
      </c>
      <c r="BM121" s="169">
        <v>0.0</v>
      </c>
      <c r="BN121" s="169">
        <v>0.0</v>
      </c>
      <c r="BO121" s="169">
        <v>0.0</v>
      </c>
      <c r="BP121" s="171"/>
      <c r="BQ121" s="169">
        <v>0.0</v>
      </c>
      <c r="BR121" s="169">
        <v>0.0</v>
      </c>
      <c r="BS121" s="169">
        <v>0.0</v>
      </c>
      <c r="BT121" s="169">
        <v>0.0</v>
      </c>
      <c r="BU121" s="169">
        <v>0.0</v>
      </c>
      <c r="BV121" s="169">
        <v>0.0</v>
      </c>
      <c r="BW121" s="169">
        <v>0.0</v>
      </c>
      <c r="BX121" s="169">
        <v>0.0</v>
      </c>
      <c r="BY121" s="168">
        <v>0.0</v>
      </c>
      <c r="BZ121" s="168">
        <v>0.0</v>
      </c>
      <c r="CA121" s="168">
        <v>0.0</v>
      </c>
      <c r="CB121" s="168">
        <v>0.0</v>
      </c>
      <c r="CC121" s="168">
        <v>0.0</v>
      </c>
      <c r="CD121" s="168">
        <v>0.0</v>
      </c>
      <c r="CE121" s="168">
        <v>0.0</v>
      </c>
      <c r="CF121" s="168">
        <v>0.0</v>
      </c>
      <c r="CG121" s="169">
        <v>0.0</v>
      </c>
      <c r="CH121" s="169">
        <v>0.0</v>
      </c>
      <c r="CI121" s="169">
        <v>0.0</v>
      </c>
      <c r="CJ121" s="169">
        <v>0.0</v>
      </c>
      <c r="CK121" s="169">
        <v>0.0</v>
      </c>
      <c r="CL121" s="169">
        <v>0.0</v>
      </c>
      <c r="CM121" s="169">
        <v>0.0</v>
      </c>
      <c r="CN121" s="169">
        <v>0.0</v>
      </c>
      <c r="CO121" s="168">
        <v>0.0</v>
      </c>
      <c r="CP121" s="168">
        <v>0.0</v>
      </c>
      <c r="CQ121" s="168">
        <v>0.0</v>
      </c>
      <c r="CR121" s="168">
        <v>0.0</v>
      </c>
      <c r="CS121" s="168">
        <v>0.0</v>
      </c>
      <c r="CT121" s="168">
        <v>0.0</v>
      </c>
      <c r="CU121" s="168">
        <v>0.0</v>
      </c>
      <c r="CV121" s="168">
        <v>0.0</v>
      </c>
      <c r="CW121" s="169">
        <v>0.0</v>
      </c>
      <c r="CX121" s="169">
        <v>0.0</v>
      </c>
      <c r="CY121" s="169">
        <v>0.0</v>
      </c>
      <c r="CZ121" s="169">
        <v>0.0</v>
      </c>
      <c r="DA121" s="169">
        <v>0.0</v>
      </c>
      <c r="DB121" s="169">
        <v>0.0</v>
      </c>
      <c r="DC121" s="169">
        <v>0.0</v>
      </c>
      <c r="DD121" s="169">
        <v>0.0</v>
      </c>
      <c r="DE121" s="171"/>
      <c r="DF121" s="171"/>
      <c r="DG121" s="171"/>
      <c r="DH121" s="171"/>
      <c r="DI121" s="171"/>
      <c r="DJ121" s="171"/>
      <c r="DK121" s="171"/>
      <c r="DL121" s="171"/>
      <c r="DM121" s="171"/>
      <c r="DN121" s="171"/>
      <c r="DO121" s="171"/>
      <c r="DP121" s="171"/>
      <c r="DQ121" s="171"/>
      <c r="DR121" s="171"/>
      <c r="DS121" s="171"/>
      <c r="DT121" s="171"/>
      <c r="DU121" s="171"/>
      <c r="DV121" s="171"/>
      <c r="DW121" s="171"/>
      <c r="DX121" s="171"/>
      <c r="DY121" s="171"/>
      <c r="DZ121" s="171"/>
      <c r="EA121" s="171"/>
      <c r="EB121" s="171"/>
      <c r="EC121" s="171"/>
      <c r="ED121" s="171"/>
      <c r="EE121" s="171"/>
      <c r="EF121" s="171"/>
      <c r="EG121" s="171"/>
      <c r="EH121" s="171"/>
      <c r="EI121" s="171"/>
      <c r="EJ121" s="171"/>
      <c r="EK121" s="171"/>
      <c r="EL121" s="171"/>
      <c r="EM121" s="171"/>
      <c r="EN121" s="171"/>
      <c r="EO121" s="171"/>
      <c r="EP121" s="171"/>
      <c r="EQ121" s="171"/>
      <c r="ER121" s="171"/>
      <c r="ES121" s="171"/>
      <c r="ET121" s="171"/>
      <c r="EU121" s="171"/>
      <c r="EV121" s="171"/>
      <c r="EW121" s="171"/>
      <c r="EX121" s="171"/>
      <c r="EY121" s="171"/>
      <c r="EZ121" s="171"/>
      <c r="FA121" s="171"/>
      <c r="FB121" s="171"/>
      <c r="FC121" s="171"/>
      <c r="FD121" s="171"/>
      <c r="FE121" s="171"/>
      <c r="FF121" s="171"/>
      <c r="FG121" s="171"/>
    </row>
    <row r="122">
      <c r="A122" s="155"/>
      <c r="B122" s="155"/>
      <c r="C122" s="156"/>
      <c r="D122" s="155"/>
      <c r="E122" s="155"/>
      <c r="F122" s="157"/>
      <c r="G122" s="174"/>
      <c r="H122" s="161">
        <f t="shared" si="2"/>
        <v>0</v>
      </c>
      <c r="I122" s="162">
        <v>20.0</v>
      </c>
      <c r="J122" s="161"/>
      <c r="K122" s="163"/>
      <c r="L122" s="164"/>
      <c r="M122" s="164"/>
      <c r="N122" s="175"/>
      <c r="O122" s="151"/>
      <c r="P122" s="165" t="b">
        <v>0</v>
      </c>
      <c r="Q122" s="165" t="b">
        <v>0</v>
      </c>
      <c r="R122" s="165" t="b">
        <v>0</v>
      </c>
      <c r="S122" s="165" t="b">
        <v>0</v>
      </c>
      <c r="T122" s="165" t="b">
        <v>0</v>
      </c>
      <c r="U122" s="165" t="b">
        <v>0</v>
      </c>
      <c r="V122" s="165" t="b">
        <v>0</v>
      </c>
      <c r="W122" s="165" t="b">
        <v>0</v>
      </c>
      <c r="X122" s="165" t="b">
        <v>0</v>
      </c>
      <c r="Y122" s="165" t="b">
        <v>0</v>
      </c>
      <c r="Z122" s="165" t="b">
        <v>0</v>
      </c>
      <c r="AA122" s="165" t="b">
        <v>0</v>
      </c>
      <c r="AB122" s="165" t="b">
        <v>0</v>
      </c>
      <c r="AC122" s="165" t="b">
        <v>0</v>
      </c>
      <c r="AD122" s="165" t="b">
        <v>0</v>
      </c>
      <c r="AE122" s="165" t="b">
        <v>0</v>
      </c>
      <c r="AF122" s="165" t="b">
        <v>0</v>
      </c>
      <c r="AG122" s="165" t="b">
        <v>0</v>
      </c>
      <c r="AH122" s="165" t="b">
        <v>0</v>
      </c>
      <c r="AI122" s="163"/>
      <c r="AJ122" s="168">
        <v>0.0</v>
      </c>
      <c r="AK122" s="168">
        <v>0.0</v>
      </c>
      <c r="AL122" s="168">
        <v>0.0</v>
      </c>
      <c r="AM122" s="168">
        <v>0.0</v>
      </c>
      <c r="AN122" s="168">
        <v>0.0</v>
      </c>
      <c r="AO122" s="168">
        <v>0.0</v>
      </c>
      <c r="AP122" s="168">
        <v>0.0</v>
      </c>
      <c r="AQ122" s="168">
        <v>0.0</v>
      </c>
      <c r="AR122" s="169">
        <v>0.0</v>
      </c>
      <c r="AS122" s="169">
        <v>0.0</v>
      </c>
      <c r="AT122" s="169">
        <v>0.0</v>
      </c>
      <c r="AU122" s="169">
        <v>0.0</v>
      </c>
      <c r="AV122" s="169">
        <v>0.0</v>
      </c>
      <c r="AW122" s="169">
        <v>0.0</v>
      </c>
      <c r="AX122" s="169">
        <v>0.0</v>
      </c>
      <c r="AY122" s="169">
        <v>0.0</v>
      </c>
      <c r="AZ122" s="168">
        <v>0.0</v>
      </c>
      <c r="BA122" s="168">
        <v>0.0</v>
      </c>
      <c r="BB122" s="168">
        <v>0.0</v>
      </c>
      <c r="BC122" s="168">
        <v>0.0</v>
      </c>
      <c r="BD122" s="168">
        <v>0.0</v>
      </c>
      <c r="BE122" s="168">
        <v>0.0</v>
      </c>
      <c r="BF122" s="168">
        <v>0.0</v>
      </c>
      <c r="BG122" s="168">
        <v>0.0</v>
      </c>
      <c r="BH122" s="169">
        <v>0.0</v>
      </c>
      <c r="BI122" s="169">
        <v>0.0</v>
      </c>
      <c r="BJ122" s="169">
        <v>0.0</v>
      </c>
      <c r="BK122" s="169">
        <v>0.0</v>
      </c>
      <c r="BL122" s="169">
        <v>0.0</v>
      </c>
      <c r="BM122" s="169">
        <v>0.0</v>
      </c>
      <c r="BN122" s="169">
        <v>0.0</v>
      </c>
      <c r="BO122" s="169">
        <v>0.0</v>
      </c>
      <c r="BP122" s="171"/>
      <c r="BQ122" s="169">
        <v>0.0</v>
      </c>
      <c r="BR122" s="169">
        <v>0.0</v>
      </c>
      <c r="BS122" s="169">
        <v>0.0</v>
      </c>
      <c r="BT122" s="169">
        <v>0.0</v>
      </c>
      <c r="BU122" s="169">
        <v>0.0</v>
      </c>
      <c r="BV122" s="169">
        <v>0.0</v>
      </c>
      <c r="BW122" s="169">
        <v>0.0</v>
      </c>
      <c r="BX122" s="169">
        <v>0.0</v>
      </c>
      <c r="BY122" s="168">
        <v>0.0</v>
      </c>
      <c r="BZ122" s="168">
        <v>0.0</v>
      </c>
      <c r="CA122" s="168">
        <v>0.0</v>
      </c>
      <c r="CB122" s="168">
        <v>0.0</v>
      </c>
      <c r="CC122" s="168">
        <v>0.0</v>
      </c>
      <c r="CD122" s="168">
        <v>0.0</v>
      </c>
      <c r="CE122" s="168">
        <v>0.0</v>
      </c>
      <c r="CF122" s="168">
        <v>0.0</v>
      </c>
      <c r="CG122" s="169">
        <v>0.0</v>
      </c>
      <c r="CH122" s="169">
        <v>0.0</v>
      </c>
      <c r="CI122" s="169">
        <v>0.0</v>
      </c>
      <c r="CJ122" s="169">
        <v>0.0</v>
      </c>
      <c r="CK122" s="169">
        <v>0.0</v>
      </c>
      <c r="CL122" s="169">
        <v>0.0</v>
      </c>
      <c r="CM122" s="169">
        <v>0.0</v>
      </c>
      <c r="CN122" s="169">
        <v>0.0</v>
      </c>
      <c r="CO122" s="168">
        <v>0.0</v>
      </c>
      <c r="CP122" s="168">
        <v>0.0</v>
      </c>
      <c r="CQ122" s="168">
        <v>0.0</v>
      </c>
      <c r="CR122" s="168">
        <v>0.0</v>
      </c>
      <c r="CS122" s="168">
        <v>0.0</v>
      </c>
      <c r="CT122" s="168">
        <v>0.0</v>
      </c>
      <c r="CU122" s="168">
        <v>0.0</v>
      </c>
      <c r="CV122" s="168">
        <v>0.0</v>
      </c>
      <c r="CW122" s="169">
        <v>0.0</v>
      </c>
      <c r="CX122" s="169">
        <v>0.0</v>
      </c>
      <c r="CY122" s="169">
        <v>0.0</v>
      </c>
      <c r="CZ122" s="169">
        <v>0.0</v>
      </c>
      <c r="DA122" s="169">
        <v>0.0</v>
      </c>
      <c r="DB122" s="169">
        <v>0.0</v>
      </c>
      <c r="DC122" s="169">
        <v>0.0</v>
      </c>
      <c r="DD122" s="169">
        <v>0.0</v>
      </c>
      <c r="DE122" s="171"/>
      <c r="DF122" s="171"/>
      <c r="DG122" s="171"/>
      <c r="DH122" s="171"/>
      <c r="DI122" s="171"/>
      <c r="DJ122" s="171"/>
      <c r="DK122" s="171"/>
      <c r="DL122" s="171"/>
      <c r="DM122" s="171"/>
      <c r="DN122" s="171"/>
      <c r="DO122" s="171"/>
      <c r="DP122" s="171"/>
      <c r="DQ122" s="171"/>
      <c r="DR122" s="171"/>
      <c r="DS122" s="171"/>
      <c r="DT122" s="171"/>
      <c r="DU122" s="171"/>
      <c r="DV122" s="171"/>
      <c r="DW122" s="171"/>
      <c r="DX122" s="171"/>
      <c r="DY122" s="171"/>
      <c r="DZ122" s="171"/>
      <c r="EA122" s="171"/>
      <c r="EB122" s="171"/>
      <c r="EC122" s="171"/>
      <c r="ED122" s="171"/>
      <c r="EE122" s="171"/>
      <c r="EF122" s="171"/>
      <c r="EG122" s="171"/>
      <c r="EH122" s="171"/>
      <c r="EI122" s="171"/>
      <c r="EJ122" s="171"/>
      <c r="EK122" s="171"/>
      <c r="EL122" s="171"/>
      <c r="EM122" s="171"/>
      <c r="EN122" s="171"/>
      <c r="EO122" s="171"/>
      <c r="EP122" s="171"/>
      <c r="EQ122" s="171"/>
      <c r="ER122" s="171"/>
      <c r="ES122" s="171"/>
      <c r="ET122" s="171"/>
      <c r="EU122" s="171"/>
      <c r="EV122" s="171"/>
      <c r="EW122" s="171"/>
      <c r="EX122" s="171"/>
      <c r="EY122" s="171"/>
      <c r="EZ122" s="171"/>
      <c r="FA122" s="171"/>
      <c r="FB122" s="171"/>
      <c r="FC122" s="171"/>
      <c r="FD122" s="171"/>
      <c r="FE122" s="171"/>
      <c r="FF122" s="171"/>
      <c r="FG122" s="171"/>
    </row>
    <row r="123">
      <c r="A123" s="155"/>
      <c r="B123" s="155"/>
      <c r="C123" s="156"/>
      <c r="D123" s="155"/>
      <c r="E123" s="155"/>
      <c r="F123" s="157"/>
      <c r="G123" s="174"/>
      <c r="H123" s="161">
        <f t="shared" si="2"/>
        <v>0</v>
      </c>
      <c r="I123" s="162">
        <v>20.0</v>
      </c>
      <c r="J123" s="161"/>
      <c r="K123" s="163"/>
      <c r="L123" s="164"/>
      <c r="M123" s="164"/>
      <c r="N123" s="175"/>
      <c r="O123" s="151"/>
      <c r="P123" s="165" t="b">
        <v>0</v>
      </c>
      <c r="Q123" s="165" t="b">
        <v>0</v>
      </c>
      <c r="R123" s="165" t="b">
        <v>0</v>
      </c>
      <c r="S123" s="165" t="b">
        <v>0</v>
      </c>
      <c r="T123" s="165" t="b">
        <v>0</v>
      </c>
      <c r="U123" s="165" t="b">
        <v>0</v>
      </c>
      <c r="V123" s="165" t="b">
        <v>0</v>
      </c>
      <c r="W123" s="165" t="b">
        <v>0</v>
      </c>
      <c r="X123" s="165" t="b">
        <v>0</v>
      </c>
      <c r="Y123" s="165" t="b">
        <v>0</v>
      </c>
      <c r="Z123" s="165" t="b">
        <v>0</v>
      </c>
      <c r="AA123" s="165" t="b">
        <v>0</v>
      </c>
      <c r="AB123" s="165" t="b">
        <v>0</v>
      </c>
      <c r="AC123" s="165" t="b">
        <v>0</v>
      </c>
      <c r="AD123" s="165" t="b">
        <v>0</v>
      </c>
      <c r="AE123" s="165" t="b">
        <v>0</v>
      </c>
      <c r="AF123" s="165" t="b">
        <v>0</v>
      </c>
      <c r="AG123" s="165" t="b">
        <v>0</v>
      </c>
      <c r="AH123" s="165" t="b">
        <v>0</v>
      </c>
      <c r="AI123" s="163"/>
      <c r="AJ123" s="168">
        <v>0.0</v>
      </c>
      <c r="AK123" s="168">
        <v>0.0</v>
      </c>
      <c r="AL123" s="168">
        <v>0.0</v>
      </c>
      <c r="AM123" s="168">
        <v>0.0</v>
      </c>
      <c r="AN123" s="168">
        <v>0.0</v>
      </c>
      <c r="AO123" s="168">
        <v>0.0</v>
      </c>
      <c r="AP123" s="168">
        <v>0.0</v>
      </c>
      <c r="AQ123" s="168">
        <v>0.0</v>
      </c>
      <c r="AR123" s="169">
        <v>0.0</v>
      </c>
      <c r="AS123" s="169">
        <v>0.0</v>
      </c>
      <c r="AT123" s="169">
        <v>0.0</v>
      </c>
      <c r="AU123" s="169">
        <v>0.0</v>
      </c>
      <c r="AV123" s="169">
        <v>0.0</v>
      </c>
      <c r="AW123" s="169">
        <v>0.0</v>
      </c>
      <c r="AX123" s="169">
        <v>0.0</v>
      </c>
      <c r="AY123" s="169">
        <v>0.0</v>
      </c>
      <c r="AZ123" s="168">
        <v>0.0</v>
      </c>
      <c r="BA123" s="168">
        <v>0.0</v>
      </c>
      <c r="BB123" s="168">
        <v>0.0</v>
      </c>
      <c r="BC123" s="168">
        <v>0.0</v>
      </c>
      <c r="BD123" s="168">
        <v>0.0</v>
      </c>
      <c r="BE123" s="168">
        <v>0.0</v>
      </c>
      <c r="BF123" s="168">
        <v>0.0</v>
      </c>
      <c r="BG123" s="168">
        <v>0.0</v>
      </c>
      <c r="BH123" s="169">
        <v>0.0</v>
      </c>
      <c r="BI123" s="169">
        <v>0.0</v>
      </c>
      <c r="BJ123" s="169">
        <v>0.0</v>
      </c>
      <c r="BK123" s="169">
        <v>0.0</v>
      </c>
      <c r="BL123" s="169">
        <v>0.0</v>
      </c>
      <c r="BM123" s="169">
        <v>0.0</v>
      </c>
      <c r="BN123" s="169">
        <v>0.0</v>
      </c>
      <c r="BO123" s="169">
        <v>0.0</v>
      </c>
      <c r="BP123" s="171"/>
      <c r="BQ123" s="169">
        <v>0.0</v>
      </c>
      <c r="BR123" s="169">
        <v>0.0</v>
      </c>
      <c r="BS123" s="169">
        <v>0.0</v>
      </c>
      <c r="BT123" s="169">
        <v>0.0</v>
      </c>
      <c r="BU123" s="169">
        <v>0.0</v>
      </c>
      <c r="BV123" s="169">
        <v>0.0</v>
      </c>
      <c r="BW123" s="169">
        <v>0.0</v>
      </c>
      <c r="BX123" s="169">
        <v>0.0</v>
      </c>
      <c r="BY123" s="168">
        <v>0.0</v>
      </c>
      <c r="BZ123" s="168">
        <v>0.0</v>
      </c>
      <c r="CA123" s="168">
        <v>0.0</v>
      </c>
      <c r="CB123" s="168">
        <v>0.0</v>
      </c>
      <c r="CC123" s="168">
        <v>0.0</v>
      </c>
      <c r="CD123" s="168">
        <v>0.0</v>
      </c>
      <c r="CE123" s="168">
        <v>0.0</v>
      </c>
      <c r="CF123" s="168">
        <v>0.0</v>
      </c>
      <c r="CG123" s="169">
        <v>0.0</v>
      </c>
      <c r="CH123" s="169">
        <v>0.0</v>
      </c>
      <c r="CI123" s="169">
        <v>0.0</v>
      </c>
      <c r="CJ123" s="169">
        <v>0.0</v>
      </c>
      <c r="CK123" s="169">
        <v>0.0</v>
      </c>
      <c r="CL123" s="169">
        <v>0.0</v>
      </c>
      <c r="CM123" s="169">
        <v>0.0</v>
      </c>
      <c r="CN123" s="169">
        <v>0.0</v>
      </c>
      <c r="CO123" s="168">
        <v>0.0</v>
      </c>
      <c r="CP123" s="168">
        <v>0.0</v>
      </c>
      <c r="CQ123" s="168">
        <v>0.0</v>
      </c>
      <c r="CR123" s="168">
        <v>0.0</v>
      </c>
      <c r="CS123" s="168">
        <v>0.0</v>
      </c>
      <c r="CT123" s="168">
        <v>0.0</v>
      </c>
      <c r="CU123" s="168">
        <v>0.0</v>
      </c>
      <c r="CV123" s="168">
        <v>0.0</v>
      </c>
      <c r="CW123" s="169">
        <v>0.0</v>
      </c>
      <c r="CX123" s="169">
        <v>0.0</v>
      </c>
      <c r="CY123" s="169">
        <v>0.0</v>
      </c>
      <c r="CZ123" s="169">
        <v>0.0</v>
      </c>
      <c r="DA123" s="169">
        <v>0.0</v>
      </c>
      <c r="DB123" s="169">
        <v>0.0</v>
      </c>
      <c r="DC123" s="169">
        <v>0.0</v>
      </c>
      <c r="DD123" s="169">
        <v>0.0</v>
      </c>
      <c r="DE123" s="171"/>
      <c r="DF123" s="171"/>
      <c r="DG123" s="171"/>
      <c r="DH123" s="171"/>
      <c r="DI123" s="171"/>
      <c r="DJ123" s="171"/>
      <c r="DK123" s="171"/>
      <c r="DL123" s="171"/>
      <c r="DM123" s="171"/>
      <c r="DN123" s="171"/>
      <c r="DO123" s="171"/>
      <c r="DP123" s="171"/>
      <c r="DQ123" s="171"/>
      <c r="DR123" s="171"/>
      <c r="DS123" s="171"/>
      <c r="DT123" s="171"/>
      <c r="DU123" s="171"/>
      <c r="DV123" s="171"/>
      <c r="DW123" s="171"/>
      <c r="DX123" s="171"/>
      <c r="DY123" s="171"/>
      <c r="DZ123" s="171"/>
      <c r="EA123" s="171"/>
      <c r="EB123" s="171"/>
      <c r="EC123" s="171"/>
      <c r="ED123" s="171"/>
      <c r="EE123" s="171"/>
      <c r="EF123" s="171"/>
      <c r="EG123" s="171"/>
      <c r="EH123" s="171"/>
      <c r="EI123" s="171"/>
      <c r="EJ123" s="171"/>
      <c r="EK123" s="171"/>
      <c r="EL123" s="171"/>
      <c r="EM123" s="171"/>
      <c r="EN123" s="171"/>
      <c r="EO123" s="171"/>
      <c r="EP123" s="171"/>
      <c r="EQ123" s="171"/>
      <c r="ER123" s="171"/>
      <c r="ES123" s="171"/>
      <c r="ET123" s="171"/>
      <c r="EU123" s="171"/>
      <c r="EV123" s="171"/>
      <c r="EW123" s="171"/>
      <c r="EX123" s="171"/>
      <c r="EY123" s="171"/>
      <c r="EZ123" s="171"/>
      <c r="FA123" s="171"/>
      <c r="FB123" s="171"/>
      <c r="FC123" s="171"/>
      <c r="FD123" s="171"/>
      <c r="FE123" s="171"/>
      <c r="FF123" s="171"/>
      <c r="FG123" s="171"/>
    </row>
    <row r="124">
      <c r="A124" s="155"/>
      <c r="B124" s="155"/>
      <c r="C124" s="156"/>
      <c r="D124" s="155"/>
      <c r="E124" s="155"/>
      <c r="F124" s="157"/>
      <c r="G124" s="174"/>
      <c r="H124" s="161">
        <f t="shared" si="2"/>
        <v>0</v>
      </c>
      <c r="I124" s="162">
        <v>20.0</v>
      </c>
      <c r="J124" s="161"/>
      <c r="K124" s="163"/>
      <c r="L124" s="164"/>
      <c r="M124" s="164"/>
      <c r="N124" s="175"/>
      <c r="O124" s="151"/>
      <c r="P124" s="165" t="b">
        <v>0</v>
      </c>
      <c r="Q124" s="165" t="b">
        <v>0</v>
      </c>
      <c r="R124" s="165" t="b">
        <v>0</v>
      </c>
      <c r="S124" s="165" t="b">
        <v>0</v>
      </c>
      <c r="T124" s="165" t="b">
        <v>0</v>
      </c>
      <c r="U124" s="165" t="b">
        <v>0</v>
      </c>
      <c r="V124" s="165" t="b">
        <v>0</v>
      </c>
      <c r="W124" s="165" t="b">
        <v>0</v>
      </c>
      <c r="X124" s="165" t="b">
        <v>0</v>
      </c>
      <c r="Y124" s="165" t="b">
        <v>0</v>
      </c>
      <c r="Z124" s="165" t="b">
        <v>0</v>
      </c>
      <c r="AA124" s="165" t="b">
        <v>0</v>
      </c>
      <c r="AB124" s="165" t="b">
        <v>0</v>
      </c>
      <c r="AC124" s="165" t="b">
        <v>0</v>
      </c>
      <c r="AD124" s="165" t="b">
        <v>0</v>
      </c>
      <c r="AE124" s="165" t="b">
        <v>0</v>
      </c>
      <c r="AF124" s="165" t="b">
        <v>0</v>
      </c>
      <c r="AG124" s="165" t="b">
        <v>0</v>
      </c>
      <c r="AH124" s="165" t="b">
        <v>0</v>
      </c>
      <c r="AI124" s="163"/>
      <c r="AJ124" s="168">
        <v>0.0</v>
      </c>
      <c r="AK124" s="168">
        <v>0.0</v>
      </c>
      <c r="AL124" s="168">
        <v>0.0</v>
      </c>
      <c r="AM124" s="168">
        <v>0.0</v>
      </c>
      <c r="AN124" s="168">
        <v>0.0</v>
      </c>
      <c r="AO124" s="168">
        <v>0.0</v>
      </c>
      <c r="AP124" s="168">
        <v>0.0</v>
      </c>
      <c r="AQ124" s="168">
        <v>0.0</v>
      </c>
      <c r="AR124" s="169">
        <v>0.0</v>
      </c>
      <c r="AS124" s="169">
        <v>0.0</v>
      </c>
      <c r="AT124" s="169">
        <v>0.0</v>
      </c>
      <c r="AU124" s="169">
        <v>0.0</v>
      </c>
      <c r="AV124" s="169">
        <v>0.0</v>
      </c>
      <c r="AW124" s="169">
        <v>0.0</v>
      </c>
      <c r="AX124" s="169">
        <v>0.0</v>
      </c>
      <c r="AY124" s="169">
        <v>0.0</v>
      </c>
      <c r="AZ124" s="168">
        <v>0.0</v>
      </c>
      <c r="BA124" s="168">
        <v>0.0</v>
      </c>
      <c r="BB124" s="168">
        <v>0.0</v>
      </c>
      <c r="BC124" s="168">
        <v>0.0</v>
      </c>
      <c r="BD124" s="168">
        <v>0.0</v>
      </c>
      <c r="BE124" s="168">
        <v>0.0</v>
      </c>
      <c r="BF124" s="168">
        <v>0.0</v>
      </c>
      <c r="BG124" s="168">
        <v>0.0</v>
      </c>
      <c r="BH124" s="169">
        <v>0.0</v>
      </c>
      <c r="BI124" s="169">
        <v>0.0</v>
      </c>
      <c r="BJ124" s="169">
        <v>0.0</v>
      </c>
      <c r="BK124" s="169">
        <v>0.0</v>
      </c>
      <c r="BL124" s="169">
        <v>0.0</v>
      </c>
      <c r="BM124" s="169">
        <v>0.0</v>
      </c>
      <c r="BN124" s="169">
        <v>0.0</v>
      </c>
      <c r="BO124" s="169">
        <v>0.0</v>
      </c>
      <c r="BP124" s="171"/>
      <c r="BQ124" s="169">
        <v>0.0</v>
      </c>
      <c r="BR124" s="169">
        <v>0.0</v>
      </c>
      <c r="BS124" s="169">
        <v>0.0</v>
      </c>
      <c r="BT124" s="169">
        <v>0.0</v>
      </c>
      <c r="BU124" s="169">
        <v>0.0</v>
      </c>
      <c r="BV124" s="169">
        <v>0.0</v>
      </c>
      <c r="BW124" s="169">
        <v>0.0</v>
      </c>
      <c r="BX124" s="169">
        <v>0.0</v>
      </c>
      <c r="BY124" s="168">
        <v>0.0</v>
      </c>
      <c r="BZ124" s="168">
        <v>0.0</v>
      </c>
      <c r="CA124" s="168">
        <v>0.0</v>
      </c>
      <c r="CB124" s="168">
        <v>0.0</v>
      </c>
      <c r="CC124" s="168">
        <v>0.0</v>
      </c>
      <c r="CD124" s="168">
        <v>0.0</v>
      </c>
      <c r="CE124" s="168">
        <v>0.0</v>
      </c>
      <c r="CF124" s="168">
        <v>0.0</v>
      </c>
      <c r="CG124" s="169">
        <v>0.0</v>
      </c>
      <c r="CH124" s="169">
        <v>0.0</v>
      </c>
      <c r="CI124" s="169">
        <v>0.0</v>
      </c>
      <c r="CJ124" s="169">
        <v>0.0</v>
      </c>
      <c r="CK124" s="169">
        <v>0.0</v>
      </c>
      <c r="CL124" s="169">
        <v>0.0</v>
      </c>
      <c r="CM124" s="169">
        <v>0.0</v>
      </c>
      <c r="CN124" s="169">
        <v>0.0</v>
      </c>
      <c r="CO124" s="168">
        <v>0.0</v>
      </c>
      <c r="CP124" s="168">
        <v>0.0</v>
      </c>
      <c r="CQ124" s="168">
        <v>0.0</v>
      </c>
      <c r="CR124" s="168">
        <v>0.0</v>
      </c>
      <c r="CS124" s="168">
        <v>0.0</v>
      </c>
      <c r="CT124" s="168">
        <v>0.0</v>
      </c>
      <c r="CU124" s="168">
        <v>0.0</v>
      </c>
      <c r="CV124" s="168">
        <v>0.0</v>
      </c>
      <c r="CW124" s="169">
        <v>0.0</v>
      </c>
      <c r="CX124" s="169">
        <v>0.0</v>
      </c>
      <c r="CY124" s="169">
        <v>0.0</v>
      </c>
      <c r="CZ124" s="169">
        <v>0.0</v>
      </c>
      <c r="DA124" s="169">
        <v>0.0</v>
      </c>
      <c r="DB124" s="169">
        <v>0.0</v>
      </c>
      <c r="DC124" s="169">
        <v>0.0</v>
      </c>
      <c r="DD124" s="169">
        <v>0.0</v>
      </c>
      <c r="DE124" s="171"/>
      <c r="DF124" s="171"/>
      <c r="DG124" s="171"/>
      <c r="DH124" s="171"/>
      <c r="DI124" s="171"/>
      <c r="DJ124" s="171"/>
      <c r="DK124" s="171"/>
      <c r="DL124" s="171"/>
      <c r="DM124" s="171"/>
      <c r="DN124" s="171"/>
      <c r="DO124" s="171"/>
      <c r="DP124" s="171"/>
      <c r="DQ124" s="171"/>
      <c r="DR124" s="171"/>
      <c r="DS124" s="171"/>
      <c r="DT124" s="171"/>
      <c r="DU124" s="171"/>
      <c r="DV124" s="171"/>
      <c r="DW124" s="171"/>
      <c r="DX124" s="171"/>
      <c r="DY124" s="171"/>
      <c r="DZ124" s="171"/>
      <c r="EA124" s="171"/>
      <c r="EB124" s="171"/>
      <c r="EC124" s="171"/>
      <c r="ED124" s="171"/>
      <c r="EE124" s="171"/>
      <c r="EF124" s="171"/>
      <c r="EG124" s="171"/>
      <c r="EH124" s="171"/>
      <c r="EI124" s="171"/>
      <c r="EJ124" s="171"/>
      <c r="EK124" s="171"/>
      <c r="EL124" s="171"/>
      <c r="EM124" s="171"/>
      <c r="EN124" s="171"/>
      <c r="EO124" s="171"/>
      <c r="EP124" s="171"/>
      <c r="EQ124" s="171"/>
      <c r="ER124" s="171"/>
      <c r="ES124" s="171"/>
      <c r="ET124" s="171"/>
      <c r="EU124" s="171"/>
      <c r="EV124" s="171"/>
      <c r="EW124" s="171"/>
      <c r="EX124" s="171"/>
      <c r="EY124" s="171"/>
      <c r="EZ124" s="171"/>
      <c r="FA124" s="171"/>
      <c r="FB124" s="171"/>
      <c r="FC124" s="171"/>
      <c r="FD124" s="171"/>
      <c r="FE124" s="171"/>
      <c r="FF124" s="171"/>
      <c r="FG124" s="171"/>
    </row>
    <row r="125">
      <c r="A125" s="155"/>
      <c r="B125" s="155"/>
      <c r="C125" s="156"/>
      <c r="D125" s="155"/>
      <c r="E125" s="155"/>
      <c r="F125" s="157"/>
      <c r="G125" s="174"/>
      <c r="H125" s="161">
        <f t="shared" si="2"/>
        <v>0</v>
      </c>
      <c r="I125" s="162">
        <v>20.0</v>
      </c>
      <c r="J125" s="161"/>
      <c r="K125" s="163"/>
      <c r="L125" s="164"/>
      <c r="M125" s="164"/>
      <c r="N125" s="175"/>
      <c r="O125" s="151"/>
      <c r="P125" s="165" t="b">
        <v>0</v>
      </c>
      <c r="Q125" s="165" t="b">
        <v>0</v>
      </c>
      <c r="R125" s="165" t="b">
        <v>0</v>
      </c>
      <c r="S125" s="165" t="b">
        <v>0</v>
      </c>
      <c r="T125" s="165" t="b">
        <v>0</v>
      </c>
      <c r="U125" s="165" t="b">
        <v>0</v>
      </c>
      <c r="V125" s="165" t="b">
        <v>0</v>
      </c>
      <c r="W125" s="165" t="b">
        <v>0</v>
      </c>
      <c r="X125" s="165" t="b">
        <v>0</v>
      </c>
      <c r="Y125" s="165" t="b">
        <v>0</v>
      </c>
      <c r="Z125" s="165" t="b">
        <v>0</v>
      </c>
      <c r="AA125" s="165" t="b">
        <v>0</v>
      </c>
      <c r="AB125" s="165" t="b">
        <v>0</v>
      </c>
      <c r="AC125" s="165" t="b">
        <v>0</v>
      </c>
      <c r="AD125" s="165" t="b">
        <v>0</v>
      </c>
      <c r="AE125" s="165" t="b">
        <v>0</v>
      </c>
      <c r="AF125" s="165" t="b">
        <v>0</v>
      </c>
      <c r="AG125" s="165" t="b">
        <v>0</v>
      </c>
      <c r="AH125" s="165" t="b">
        <v>0</v>
      </c>
      <c r="AI125" s="163"/>
      <c r="AJ125" s="168">
        <v>0.0</v>
      </c>
      <c r="AK125" s="168">
        <v>0.0</v>
      </c>
      <c r="AL125" s="168">
        <v>0.0</v>
      </c>
      <c r="AM125" s="168">
        <v>0.0</v>
      </c>
      <c r="AN125" s="168">
        <v>0.0</v>
      </c>
      <c r="AO125" s="168">
        <v>0.0</v>
      </c>
      <c r="AP125" s="168">
        <v>0.0</v>
      </c>
      <c r="AQ125" s="168">
        <v>0.0</v>
      </c>
      <c r="AR125" s="169">
        <v>0.0</v>
      </c>
      <c r="AS125" s="169">
        <v>0.0</v>
      </c>
      <c r="AT125" s="169">
        <v>0.0</v>
      </c>
      <c r="AU125" s="169">
        <v>0.0</v>
      </c>
      <c r="AV125" s="169">
        <v>0.0</v>
      </c>
      <c r="AW125" s="169">
        <v>0.0</v>
      </c>
      <c r="AX125" s="169">
        <v>0.0</v>
      </c>
      <c r="AY125" s="169">
        <v>0.0</v>
      </c>
      <c r="AZ125" s="168">
        <v>0.0</v>
      </c>
      <c r="BA125" s="168">
        <v>0.0</v>
      </c>
      <c r="BB125" s="168">
        <v>0.0</v>
      </c>
      <c r="BC125" s="168">
        <v>0.0</v>
      </c>
      <c r="BD125" s="168">
        <v>0.0</v>
      </c>
      <c r="BE125" s="168">
        <v>0.0</v>
      </c>
      <c r="BF125" s="168">
        <v>0.0</v>
      </c>
      <c r="BG125" s="168">
        <v>0.0</v>
      </c>
      <c r="BH125" s="169">
        <v>0.0</v>
      </c>
      <c r="BI125" s="169">
        <v>0.0</v>
      </c>
      <c r="BJ125" s="169">
        <v>0.0</v>
      </c>
      <c r="BK125" s="169">
        <v>0.0</v>
      </c>
      <c r="BL125" s="169">
        <v>0.0</v>
      </c>
      <c r="BM125" s="169">
        <v>0.0</v>
      </c>
      <c r="BN125" s="169">
        <v>0.0</v>
      </c>
      <c r="BO125" s="169">
        <v>0.0</v>
      </c>
      <c r="BP125" s="171"/>
      <c r="BQ125" s="169">
        <v>0.0</v>
      </c>
      <c r="BR125" s="169">
        <v>0.0</v>
      </c>
      <c r="BS125" s="169">
        <v>0.0</v>
      </c>
      <c r="BT125" s="169">
        <v>0.0</v>
      </c>
      <c r="BU125" s="169">
        <v>0.0</v>
      </c>
      <c r="BV125" s="169">
        <v>0.0</v>
      </c>
      <c r="BW125" s="169">
        <v>0.0</v>
      </c>
      <c r="BX125" s="169">
        <v>0.0</v>
      </c>
      <c r="BY125" s="168">
        <v>0.0</v>
      </c>
      <c r="BZ125" s="168">
        <v>0.0</v>
      </c>
      <c r="CA125" s="168">
        <v>0.0</v>
      </c>
      <c r="CB125" s="168">
        <v>0.0</v>
      </c>
      <c r="CC125" s="168">
        <v>0.0</v>
      </c>
      <c r="CD125" s="168">
        <v>0.0</v>
      </c>
      <c r="CE125" s="168">
        <v>0.0</v>
      </c>
      <c r="CF125" s="168">
        <v>0.0</v>
      </c>
      <c r="CG125" s="169">
        <v>0.0</v>
      </c>
      <c r="CH125" s="169">
        <v>0.0</v>
      </c>
      <c r="CI125" s="169">
        <v>0.0</v>
      </c>
      <c r="CJ125" s="169">
        <v>0.0</v>
      </c>
      <c r="CK125" s="169">
        <v>0.0</v>
      </c>
      <c r="CL125" s="169">
        <v>0.0</v>
      </c>
      <c r="CM125" s="169">
        <v>0.0</v>
      </c>
      <c r="CN125" s="169">
        <v>0.0</v>
      </c>
      <c r="CO125" s="168">
        <v>0.0</v>
      </c>
      <c r="CP125" s="168">
        <v>0.0</v>
      </c>
      <c r="CQ125" s="168">
        <v>0.0</v>
      </c>
      <c r="CR125" s="168">
        <v>0.0</v>
      </c>
      <c r="CS125" s="168">
        <v>0.0</v>
      </c>
      <c r="CT125" s="168">
        <v>0.0</v>
      </c>
      <c r="CU125" s="168">
        <v>0.0</v>
      </c>
      <c r="CV125" s="168">
        <v>0.0</v>
      </c>
      <c r="CW125" s="169">
        <v>0.0</v>
      </c>
      <c r="CX125" s="169">
        <v>0.0</v>
      </c>
      <c r="CY125" s="169">
        <v>0.0</v>
      </c>
      <c r="CZ125" s="169">
        <v>0.0</v>
      </c>
      <c r="DA125" s="169">
        <v>0.0</v>
      </c>
      <c r="DB125" s="169">
        <v>0.0</v>
      </c>
      <c r="DC125" s="169">
        <v>0.0</v>
      </c>
      <c r="DD125" s="169">
        <v>0.0</v>
      </c>
      <c r="DE125" s="171"/>
      <c r="DF125" s="171"/>
      <c r="DG125" s="171"/>
      <c r="DH125" s="171"/>
      <c r="DI125" s="171"/>
      <c r="DJ125" s="171"/>
      <c r="DK125" s="171"/>
      <c r="DL125" s="171"/>
      <c r="DM125" s="171"/>
      <c r="DN125" s="171"/>
      <c r="DO125" s="171"/>
      <c r="DP125" s="171"/>
      <c r="DQ125" s="171"/>
      <c r="DR125" s="171"/>
      <c r="DS125" s="171"/>
      <c r="DT125" s="171"/>
      <c r="DU125" s="171"/>
      <c r="DV125" s="171"/>
      <c r="DW125" s="171"/>
      <c r="DX125" s="171"/>
      <c r="DY125" s="171"/>
      <c r="DZ125" s="171"/>
      <c r="EA125" s="171"/>
      <c r="EB125" s="171"/>
      <c r="EC125" s="171"/>
      <c r="ED125" s="171"/>
      <c r="EE125" s="171"/>
      <c r="EF125" s="171"/>
      <c r="EG125" s="171"/>
      <c r="EH125" s="171"/>
      <c r="EI125" s="171"/>
      <c r="EJ125" s="171"/>
      <c r="EK125" s="171"/>
      <c r="EL125" s="171"/>
      <c r="EM125" s="171"/>
      <c r="EN125" s="171"/>
      <c r="EO125" s="171"/>
      <c r="EP125" s="171"/>
      <c r="EQ125" s="171"/>
      <c r="ER125" s="171"/>
      <c r="ES125" s="171"/>
      <c r="ET125" s="171"/>
      <c r="EU125" s="171"/>
      <c r="EV125" s="171"/>
      <c r="EW125" s="171"/>
      <c r="EX125" s="171"/>
      <c r="EY125" s="171"/>
      <c r="EZ125" s="171"/>
      <c r="FA125" s="171"/>
      <c r="FB125" s="171"/>
      <c r="FC125" s="171"/>
      <c r="FD125" s="171"/>
      <c r="FE125" s="171"/>
      <c r="FF125" s="171"/>
      <c r="FG125" s="171"/>
    </row>
    <row r="126">
      <c r="A126" s="155"/>
      <c r="B126" s="155"/>
      <c r="C126" s="156"/>
      <c r="D126" s="155"/>
      <c r="E126" s="155"/>
      <c r="F126" s="157"/>
      <c r="G126" s="174"/>
      <c r="H126" s="161">
        <f t="shared" si="2"/>
        <v>0</v>
      </c>
      <c r="I126" s="162">
        <v>20.0</v>
      </c>
      <c r="J126" s="161"/>
      <c r="K126" s="163"/>
      <c r="L126" s="164"/>
      <c r="M126" s="164"/>
      <c r="N126" s="175"/>
      <c r="O126" s="151"/>
      <c r="P126" s="165" t="b">
        <v>0</v>
      </c>
      <c r="Q126" s="165" t="b">
        <v>0</v>
      </c>
      <c r="R126" s="165" t="b">
        <v>0</v>
      </c>
      <c r="S126" s="165" t="b">
        <v>0</v>
      </c>
      <c r="T126" s="165" t="b">
        <v>0</v>
      </c>
      <c r="U126" s="165" t="b">
        <v>0</v>
      </c>
      <c r="V126" s="165" t="b">
        <v>0</v>
      </c>
      <c r="W126" s="165" t="b">
        <v>0</v>
      </c>
      <c r="X126" s="165" t="b">
        <v>0</v>
      </c>
      <c r="Y126" s="165" t="b">
        <v>0</v>
      </c>
      <c r="Z126" s="165" t="b">
        <v>0</v>
      </c>
      <c r="AA126" s="165" t="b">
        <v>0</v>
      </c>
      <c r="AB126" s="165" t="b">
        <v>0</v>
      </c>
      <c r="AC126" s="165" t="b">
        <v>0</v>
      </c>
      <c r="AD126" s="165" t="b">
        <v>0</v>
      </c>
      <c r="AE126" s="165" t="b">
        <v>0</v>
      </c>
      <c r="AF126" s="165" t="b">
        <v>0</v>
      </c>
      <c r="AG126" s="165" t="b">
        <v>0</v>
      </c>
      <c r="AH126" s="165" t="b">
        <v>0</v>
      </c>
      <c r="AI126" s="163"/>
      <c r="AJ126" s="168">
        <v>0.0</v>
      </c>
      <c r="AK126" s="168">
        <v>0.0</v>
      </c>
      <c r="AL126" s="168">
        <v>0.0</v>
      </c>
      <c r="AM126" s="168">
        <v>0.0</v>
      </c>
      <c r="AN126" s="168">
        <v>0.0</v>
      </c>
      <c r="AO126" s="168">
        <v>0.0</v>
      </c>
      <c r="AP126" s="168">
        <v>0.0</v>
      </c>
      <c r="AQ126" s="168">
        <v>0.0</v>
      </c>
      <c r="AR126" s="169">
        <v>0.0</v>
      </c>
      <c r="AS126" s="169">
        <v>0.0</v>
      </c>
      <c r="AT126" s="169">
        <v>0.0</v>
      </c>
      <c r="AU126" s="169">
        <v>0.0</v>
      </c>
      <c r="AV126" s="169">
        <v>0.0</v>
      </c>
      <c r="AW126" s="169">
        <v>0.0</v>
      </c>
      <c r="AX126" s="169">
        <v>0.0</v>
      </c>
      <c r="AY126" s="169">
        <v>0.0</v>
      </c>
      <c r="AZ126" s="168">
        <v>0.0</v>
      </c>
      <c r="BA126" s="168">
        <v>0.0</v>
      </c>
      <c r="BB126" s="168">
        <v>0.0</v>
      </c>
      <c r="BC126" s="168">
        <v>0.0</v>
      </c>
      <c r="BD126" s="168">
        <v>0.0</v>
      </c>
      <c r="BE126" s="168">
        <v>0.0</v>
      </c>
      <c r="BF126" s="168">
        <v>0.0</v>
      </c>
      <c r="BG126" s="168">
        <v>0.0</v>
      </c>
      <c r="BH126" s="169">
        <v>0.0</v>
      </c>
      <c r="BI126" s="169">
        <v>0.0</v>
      </c>
      <c r="BJ126" s="169">
        <v>0.0</v>
      </c>
      <c r="BK126" s="169">
        <v>0.0</v>
      </c>
      <c r="BL126" s="169">
        <v>0.0</v>
      </c>
      <c r="BM126" s="169">
        <v>0.0</v>
      </c>
      <c r="BN126" s="169">
        <v>0.0</v>
      </c>
      <c r="BO126" s="169">
        <v>0.0</v>
      </c>
      <c r="BP126" s="171"/>
      <c r="BQ126" s="169">
        <v>0.0</v>
      </c>
      <c r="BR126" s="169">
        <v>0.0</v>
      </c>
      <c r="BS126" s="169">
        <v>0.0</v>
      </c>
      <c r="BT126" s="169">
        <v>0.0</v>
      </c>
      <c r="BU126" s="169">
        <v>0.0</v>
      </c>
      <c r="BV126" s="169">
        <v>0.0</v>
      </c>
      <c r="BW126" s="169">
        <v>0.0</v>
      </c>
      <c r="BX126" s="169">
        <v>0.0</v>
      </c>
      <c r="BY126" s="168">
        <v>0.0</v>
      </c>
      <c r="BZ126" s="168">
        <v>0.0</v>
      </c>
      <c r="CA126" s="168">
        <v>0.0</v>
      </c>
      <c r="CB126" s="168">
        <v>0.0</v>
      </c>
      <c r="CC126" s="168">
        <v>0.0</v>
      </c>
      <c r="CD126" s="168">
        <v>0.0</v>
      </c>
      <c r="CE126" s="168">
        <v>0.0</v>
      </c>
      <c r="CF126" s="168">
        <v>0.0</v>
      </c>
      <c r="CG126" s="169">
        <v>0.0</v>
      </c>
      <c r="CH126" s="169">
        <v>0.0</v>
      </c>
      <c r="CI126" s="169">
        <v>0.0</v>
      </c>
      <c r="CJ126" s="169">
        <v>0.0</v>
      </c>
      <c r="CK126" s="169">
        <v>0.0</v>
      </c>
      <c r="CL126" s="169">
        <v>0.0</v>
      </c>
      <c r="CM126" s="169">
        <v>0.0</v>
      </c>
      <c r="CN126" s="169">
        <v>0.0</v>
      </c>
      <c r="CO126" s="168">
        <v>0.0</v>
      </c>
      <c r="CP126" s="168">
        <v>0.0</v>
      </c>
      <c r="CQ126" s="168">
        <v>0.0</v>
      </c>
      <c r="CR126" s="168">
        <v>0.0</v>
      </c>
      <c r="CS126" s="168">
        <v>0.0</v>
      </c>
      <c r="CT126" s="168">
        <v>0.0</v>
      </c>
      <c r="CU126" s="168">
        <v>0.0</v>
      </c>
      <c r="CV126" s="168">
        <v>0.0</v>
      </c>
      <c r="CW126" s="169">
        <v>0.0</v>
      </c>
      <c r="CX126" s="169">
        <v>0.0</v>
      </c>
      <c r="CY126" s="169">
        <v>0.0</v>
      </c>
      <c r="CZ126" s="169">
        <v>0.0</v>
      </c>
      <c r="DA126" s="169">
        <v>0.0</v>
      </c>
      <c r="DB126" s="169">
        <v>0.0</v>
      </c>
      <c r="DC126" s="169">
        <v>0.0</v>
      </c>
      <c r="DD126" s="169">
        <v>0.0</v>
      </c>
      <c r="DE126" s="171"/>
      <c r="DF126" s="171"/>
      <c r="DG126" s="171"/>
      <c r="DH126" s="171"/>
      <c r="DI126" s="171"/>
      <c r="DJ126" s="171"/>
      <c r="DK126" s="171"/>
      <c r="DL126" s="171"/>
      <c r="DM126" s="171"/>
      <c r="DN126" s="171"/>
      <c r="DO126" s="171"/>
      <c r="DP126" s="171"/>
      <c r="DQ126" s="171"/>
      <c r="DR126" s="171"/>
      <c r="DS126" s="171"/>
      <c r="DT126" s="171"/>
      <c r="DU126" s="171"/>
      <c r="DV126" s="171"/>
      <c r="DW126" s="171"/>
      <c r="DX126" s="171"/>
      <c r="DY126" s="171"/>
      <c r="DZ126" s="171"/>
      <c r="EA126" s="171"/>
      <c r="EB126" s="171"/>
      <c r="EC126" s="171"/>
      <c r="ED126" s="171"/>
      <c r="EE126" s="171"/>
      <c r="EF126" s="171"/>
      <c r="EG126" s="171"/>
      <c r="EH126" s="171"/>
      <c r="EI126" s="171"/>
      <c r="EJ126" s="171"/>
      <c r="EK126" s="171"/>
      <c r="EL126" s="171"/>
      <c r="EM126" s="171"/>
      <c r="EN126" s="171"/>
      <c r="EO126" s="171"/>
      <c r="EP126" s="171"/>
      <c r="EQ126" s="171"/>
      <c r="ER126" s="171"/>
      <c r="ES126" s="171"/>
      <c r="ET126" s="171"/>
      <c r="EU126" s="171"/>
      <c r="EV126" s="171"/>
      <c r="EW126" s="171"/>
      <c r="EX126" s="171"/>
      <c r="EY126" s="171"/>
      <c r="EZ126" s="171"/>
      <c r="FA126" s="171"/>
      <c r="FB126" s="171"/>
      <c r="FC126" s="171"/>
      <c r="FD126" s="171"/>
      <c r="FE126" s="171"/>
      <c r="FF126" s="171"/>
      <c r="FG126" s="171"/>
    </row>
    <row r="127">
      <c r="A127" s="155"/>
      <c r="B127" s="155"/>
      <c r="C127" s="156"/>
      <c r="D127" s="155"/>
      <c r="E127" s="155"/>
      <c r="F127" s="157"/>
      <c r="G127" s="174"/>
      <c r="H127" s="161">
        <f t="shared" si="2"/>
        <v>0</v>
      </c>
      <c r="I127" s="162">
        <v>20.0</v>
      </c>
      <c r="J127" s="161"/>
      <c r="K127" s="163"/>
      <c r="L127" s="164"/>
      <c r="M127" s="164"/>
      <c r="N127" s="175"/>
      <c r="O127" s="151"/>
      <c r="P127" s="165" t="b">
        <v>0</v>
      </c>
      <c r="Q127" s="165" t="b">
        <v>0</v>
      </c>
      <c r="R127" s="165" t="b">
        <v>0</v>
      </c>
      <c r="S127" s="165" t="b">
        <v>0</v>
      </c>
      <c r="T127" s="165" t="b">
        <v>0</v>
      </c>
      <c r="U127" s="165" t="b">
        <v>0</v>
      </c>
      <c r="V127" s="165" t="b">
        <v>0</v>
      </c>
      <c r="W127" s="165" t="b">
        <v>0</v>
      </c>
      <c r="X127" s="165" t="b">
        <v>0</v>
      </c>
      <c r="Y127" s="165" t="b">
        <v>0</v>
      </c>
      <c r="Z127" s="165" t="b">
        <v>0</v>
      </c>
      <c r="AA127" s="165" t="b">
        <v>0</v>
      </c>
      <c r="AB127" s="165" t="b">
        <v>0</v>
      </c>
      <c r="AC127" s="165" t="b">
        <v>0</v>
      </c>
      <c r="AD127" s="165" t="b">
        <v>0</v>
      </c>
      <c r="AE127" s="165" t="b">
        <v>0</v>
      </c>
      <c r="AF127" s="165" t="b">
        <v>0</v>
      </c>
      <c r="AG127" s="165" t="b">
        <v>0</v>
      </c>
      <c r="AH127" s="165" t="b">
        <v>0</v>
      </c>
      <c r="AI127" s="163"/>
      <c r="AJ127" s="168">
        <v>0.0</v>
      </c>
      <c r="AK127" s="168">
        <v>0.0</v>
      </c>
      <c r="AL127" s="168">
        <v>0.0</v>
      </c>
      <c r="AM127" s="168">
        <v>0.0</v>
      </c>
      <c r="AN127" s="168">
        <v>0.0</v>
      </c>
      <c r="AO127" s="168">
        <v>0.0</v>
      </c>
      <c r="AP127" s="168">
        <v>0.0</v>
      </c>
      <c r="AQ127" s="168">
        <v>0.0</v>
      </c>
      <c r="AR127" s="169">
        <v>0.0</v>
      </c>
      <c r="AS127" s="169">
        <v>0.0</v>
      </c>
      <c r="AT127" s="169">
        <v>0.0</v>
      </c>
      <c r="AU127" s="169">
        <v>0.0</v>
      </c>
      <c r="AV127" s="169">
        <v>0.0</v>
      </c>
      <c r="AW127" s="169">
        <v>0.0</v>
      </c>
      <c r="AX127" s="169">
        <v>0.0</v>
      </c>
      <c r="AY127" s="169">
        <v>0.0</v>
      </c>
      <c r="AZ127" s="168">
        <v>0.0</v>
      </c>
      <c r="BA127" s="168">
        <v>0.0</v>
      </c>
      <c r="BB127" s="168">
        <v>0.0</v>
      </c>
      <c r="BC127" s="168">
        <v>0.0</v>
      </c>
      <c r="BD127" s="168">
        <v>0.0</v>
      </c>
      <c r="BE127" s="168">
        <v>0.0</v>
      </c>
      <c r="BF127" s="168">
        <v>0.0</v>
      </c>
      <c r="BG127" s="168">
        <v>0.0</v>
      </c>
      <c r="BH127" s="169">
        <v>0.0</v>
      </c>
      <c r="BI127" s="169">
        <v>0.0</v>
      </c>
      <c r="BJ127" s="169">
        <v>0.0</v>
      </c>
      <c r="BK127" s="169">
        <v>0.0</v>
      </c>
      <c r="BL127" s="169">
        <v>0.0</v>
      </c>
      <c r="BM127" s="169">
        <v>0.0</v>
      </c>
      <c r="BN127" s="169">
        <v>0.0</v>
      </c>
      <c r="BO127" s="169">
        <v>0.0</v>
      </c>
      <c r="BP127" s="171"/>
      <c r="BQ127" s="169">
        <v>0.0</v>
      </c>
      <c r="BR127" s="169">
        <v>0.0</v>
      </c>
      <c r="BS127" s="169">
        <v>0.0</v>
      </c>
      <c r="BT127" s="169">
        <v>0.0</v>
      </c>
      <c r="BU127" s="169">
        <v>0.0</v>
      </c>
      <c r="BV127" s="169">
        <v>0.0</v>
      </c>
      <c r="BW127" s="169">
        <v>0.0</v>
      </c>
      <c r="BX127" s="169">
        <v>0.0</v>
      </c>
      <c r="BY127" s="168">
        <v>0.0</v>
      </c>
      <c r="BZ127" s="168">
        <v>0.0</v>
      </c>
      <c r="CA127" s="168">
        <v>0.0</v>
      </c>
      <c r="CB127" s="168">
        <v>0.0</v>
      </c>
      <c r="CC127" s="168">
        <v>0.0</v>
      </c>
      <c r="CD127" s="168">
        <v>0.0</v>
      </c>
      <c r="CE127" s="168">
        <v>0.0</v>
      </c>
      <c r="CF127" s="168">
        <v>0.0</v>
      </c>
      <c r="CG127" s="169">
        <v>0.0</v>
      </c>
      <c r="CH127" s="169">
        <v>0.0</v>
      </c>
      <c r="CI127" s="169">
        <v>0.0</v>
      </c>
      <c r="CJ127" s="169">
        <v>0.0</v>
      </c>
      <c r="CK127" s="169">
        <v>0.0</v>
      </c>
      <c r="CL127" s="169">
        <v>0.0</v>
      </c>
      <c r="CM127" s="169">
        <v>0.0</v>
      </c>
      <c r="CN127" s="169">
        <v>0.0</v>
      </c>
      <c r="CO127" s="168">
        <v>0.0</v>
      </c>
      <c r="CP127" s="168">
        <v>0.0</v>
      </c>
      <c r="CQ127" s="168">
        <v>0.0</v>
      </c>
      <c r="CR127" s="168">
        <v>0.0</v>
      </c>
      <c r="CS127" s="168">
        <v>0.0</v>
      </c>
      <c r="CT127" s="168">
        <v>0.0</v>
      </c>
      <c r="CU127" s="168">
        <v>0.0</v>
      </c>
      <c r="CV127" s="168">
        <v>0.0</v>
      </c>
      <c r="CW127" s="169">
        <v>0.0</v>
      </c>
      <c r="CX127" s="169">
        <v>0.0</v>
      </c>
      <c r="CY127" s="169">
        <v>0.0</v>
      </c>
      <c r="CZ127" s="169">
        <v>0.0</v>
      </c>
      <c r="DA127" s="169">
        <v>0.0</v>
      </c>
      <c r="DB127" s="169">
        <v>0.0</v>
      </c>
      <c r="DC127" s="169">
        <v>0.0</v>
      </c>
      <c r="DD127" s="169">
        <v>0.0</v>
      </c>
      <c r="DE127" s="171"/>
      <c r="DF127" s="171"/>
      <c r="DG127" s="171"/>
      <c r="DH127" s="171"/>
      <c r="DI127" s="171"/>
      <c r="DJ127" s="171"/>
      <c r="DK127" s="171"/>
      <c r="DL127" s="171"/>
      <c r="DM127" s="171"/>
      <c r="DN127" s="171"/>
      <c r="DO127" s="171"/>
      <c r="DP127" s="171"/>
      <c r="DQ127" s="171"/>
      <c r="DR127" s="171"/>
      <c r="DS127" s="171"/>
      <c r="DT127" s="171"/>
      <c r="DU127" s="171"/>
      <c r="DV127" s="171"/>
      <c r="DW127" s="171"/>
      <c r="DX127" s="171"/>
      <c r="DY127" s="171"/>
      <c r="DZ127" s="171"/>
      <c r="EA127" s="171"/>
      <c r="EB127" s="171"/>
      <c r="EC127" s="171"/>
      <c r="ED127" s="171"/>
      <c r="EE127" s="171"/>
      <c r="EF127" s="171"/>
      <c r="EG127" s="171"/>
      <c r="EH127" s="171"/>
      <c r="EI127" s="171"/>
      <c r="EJ127" s="171"/>
      <c r="EK127" s="171"/>
      <c r="EL127" s="171"/>
      <c r="EM127" s="171"/>
      <c r="EN127" s="171"/>
      <c r="EO127" s="171"/>
      <c r="EP127" s="171"/>
      <c r="EQ127" s="171"/>
      <c r="ER127" s="171"/>
      <c r="ES127" s="171"/>
      <c r="ET127" s="171"/>
      <c r="EU127" s="171"/>
      <c r="EV127" s="171"/>
      <c r="EW127" s="171"/>
      <c r="EX127" s="171"/>
      <c r="EY127" s="171"/>
      <c r="EZ127" s="171"/>
      <c r="FA127" s="171"/>
      <c r="FB127" s="171"/>
      <c r="FC127" s="171"/>
      <c r="FD127" s="171"/>
      <c r="FE127" s="171"/>
      <c r="FF127" s="171"/>
      <c r="FG127" s="171"/>
    </row>
    <row r="128">
      <c r="A128" s="155"/>
      <c r="B128" s="155"/>
      <c r="C128" s="156"/>
      <c r="D128" s="155"/>
      <c r="E128" s="155"/>
      <c r="F128" s="157"/>
      <c r="G128" s="174"/>
      <c r="H128" s="161">
        <f t="shared" si="2"/>
        <v>0</v>
      </c>
      <c r="I128" s="162">
        <v>20.0</v>
      </c>
      <c r="J128" s="161"/>
      <c r="K128" s="163"/>
      <c r="L128" s="164"/>
      <c r="M128" s="164"/>
      <c r="N128" s="175"/>
      <c r="O128" s="151"/>
      <c r="P128" s="165" t="b">
        <v>0</v>
      </c>
      <c r="Q128" s="165" t="b">
        <v>0</v>
      </c>
      <c r="R128" s="165" t="b">
        <v>0</v>
      </c>
      <c r="S128" s="165" t="b">
        <v>0</v>
      </c>
      <c r="T128" s="165" t="b">
        <v>0</v>
      </c>
      <c r="U128" s="165" t="b">
        <v>0</v>
      </c>
      <c r="V128" s="165" t="b">
        <v>0</v>
      </c>
      <c r="W128" s="165" t="b">
        <v>0</v>
      </c>
      <c r="X128" s="165" t="b">
        <v>0</v>
      </c>
      <c r="Y128" s="165" t="b">
        <v>0</v>
      </c>
      <c r="Z128" s="165" t="b">
        <v>0</v>
      </c>
      <c r="AA128" s="165" t="b">
        <v>0</v>
      </c>
      <c r="AB128" s="165" t="b">
        <v>0</v>
      </c>
      <c r="AC128" s="165" t="b">
        <v>0</v>
      </c>
      <c r="AD128" s="165" t="b">
        <v>0</v>
      </c>
      <c r="AE128" s="165" t="b">
        <v>0</v>
      </c>
      <c r="AF128" s="165" t="b">
        <v>0</v>
      </c>
      <c r="AG128" s="165" t="b">
        <v>0</v>
      </c>
      <c r="AH128" s="165" t="b">
        <v>0</v>
      </c>
      <c r="AI128" s="163"/>
      <c r="AJ128" s="168">
        <v>0.0</v>
      </c>
      <c r="AK128" s="168">
        <v>0.0</v>
      </c>
      <c r="AL128" s="168">
        <v>0.0</v>
      </c>
      <c r="AM128" s="168">
        <v>0.0</v>
      </c>
      <c r="AN128" s="168">
        <v>0.0</v>
      </c>
      <c r="AO128" s="168">
        <v>0.0</v>
      </c>
      <c r="AP128" s="168">
        <v>0.0</v>
      </c>
      <c r="AQ128" s="168">
        <v>0.0</v>
      </c>
      <c r="AR128" s="169">
        <v>0.0</v>
      </c>
      <c r="AS128" s="169">
        <v>0.0</v>
      </c>
      <c r="AT128" s="169">
        <v>0.0</v>
      </c>
      <c r="AU128" s="169">
        <v>0.0</v>
      </c>
      <c r="AV128" s="169">
        <v>0.0</v>
      </c>
      <c r="AW128" s="169">
        <v>0.0</v>
      </c>
      <c r="AX128" s="169">
        <v>0.0</v>
      </c>
      <c r="AY128" s="169">
        <v>0.0</v>
      </c>
      <c r="AZ128" s="168">
        <v>0.0</v>
      </c>
      <c r="BA128" s="168">
        <v>0.0</v>
      </c>
      <c r="BB128" s="168">
        <v>0.0</v>
      </c>
      <c r="BC128" s="168">
        <v>0.0</v>
      </c>
      <c r="BD128" s="168">
        <v>0.0</v>
      </c>
      <c r="BE128" s="168">
        <v>0.0</v>
      </c>
      <c r="BF128" s="168">
        <v>0.0</v>
      </c>
      <c r="BG128" s="168">
        <v>0.0</v>
      </c>
      <c r="BH128" s="169">
        <v>0.0</v>
      </c>
      <c r="BI128" s="169">
        <v>0.0</v>
      </c>
      <c r="BJ128" s="169">
        <v>0.0</v>
      </c>
      <c r="BK128" s="169">
        <v>0.0</v>
      </c>
      <c r="BL128" s="169">
        <v>0.0</v>
      </c>
      <c r="BM128" s="169">
        <v>0.0</v>
      </c>
      <c r="BN128" s="169">
        <v>0.0</v>
      </c>
      <c r="BO128" s="169">
        <v>0.0</v>
      </c>
      <c r="BP128" s="171"/>
      <c r="BQ128" s="169">
        <v>0.0</v>
      </c>
      <c r="BR128" s="169">
        <v>0.0</v>
      </c>
      <c r="BS128" s="169">
        <v>0.0</v>
      </c>
      <c r="BT128" s="169">
        <v>0.0</v>
      </c>
      <c r="BU128" s="169">
        <v>0.0</v>
      </c>
      <c r="BV128" s="169">
        <v>0.0</v>
      </c>
      <c r="BW128" s="169">
        <v>0.0</v>
      </c>
      <c r="BX128" s="169">
        <v>0.0</v>
      </c>
      <c r="BY128" s="168">
        <v>0.0</v>
      </c>
      <c r="BZ128" s="168">
        <v>0.0</v>
      </c>
      <c r="CA128" s="168">
        <v>0.0</v>
      </c>
      <c r="CB128" s="168">
        <v>0.0</v>
      </c>
      <c r="CC128" s="168">
        <v>0.0</v>
      </c>
      <c r="CD128" s="168">
        <v>0.0</v>
      </c>
      <c r="CE128" s="168">
        <v>0.0</v>
      </c>
      <c r="CF128" s="168">
        <v>0.0</v>
      </c>
      <c r="CG128" s="169">
        <v>0.0</v>
      </c>
      <c r="CH128" s="169">
        <v>0.0</v>
      </c>
      <c r="CI128" s="169">
        <v>0.0</v>
      </c>
      <c r="CJ128" s="169">
        <v>0.0</v>
      </c>
      <c r="CK128" s="169">
        <v>0.0</v>
      </c>
      <c r="CL128" s="169">
        <v>0.0</v>
      </c>
      <c r="CM128" s="169">
        <v>0.0</v>
      </c>
      <c r="CN128" s="169">
        <v>0.0</v>
      </c>
      <c r="CO128" s="168">
        <v>0.0</v>
      </c>
      <c r="CP128" s="168">
        <v>0.0</v>
      </c>
      <c r="CQ128" s="168">
        <v>0.0</v>
      </c>
      <c r="CR128" s="168">
        <v>0.0</v>
      </c>
      <c r="CS128" s="168">
        <v>0.0</v>
      </c>
      <c r="CT128" s="168">
        <v>0.0</v>
      </c>
      <c r="CU128" s="168">
        <v>0.0</v>
      </c>
      <c r="CV128" s="168">
        <v>0.0</v>
      </c>
      <c r="CW128" s="169">
        <v>0.0</v>
      </c>
      <c r="CX128" s="169">
        <v>0.0</v>
      </c>
      <c r="CY128" s="169">
        <v>0.0</v>
      </c>
      <c r="CZ128" s="169">
        <v>0.0</v>
      </c>
      <c r="DA128" s="169">
        <v>0.0</v>
      </c>
      <c r="DB128" s="169">
        <v>0.0</v>
      </c>
      <c r="DC128" s="169">
        <v>0.0</v>
      </c>
      <c r="DD128" s="169">
        <v>0.0</v>
      </c>
      <c r="DE128" s="171"/>
      <c r="DF128" s="171"/>
      <c r="DG128" s="171"/>
      <c r="DH128" s="171"/>
      <c r="DI128" s="171"/>
      <c r="DJ128" s="171"/>
      <c r="DK128" s="171"/>
      <c r="DL128" s="171"/>
      <c r="DM128" s="171"/>
      <c r="DN128" s="171"/>
      <c r="DO128" s="171"/>
      <c r="DP128" s="171"/>
      <c r="DQ128" s="171"/>
      <c r="DR128" s="171"/>
      <c r="DS128" s="171"/>
      <c r="DT128" s="171"/>
      <c r="DU128" s="171"/>
      <c r="DV128" s="171"/>
      <c r="DW128" s="171"/>
      <c r="DX128" s="171"/>
      <c r="DY128" s="171"/>
      <c r="DZ128" s="171"/>
      <c r="EA128" s="171"/>
      <c r="EB128" s="171"/>
      <c r="EC128" s="171"/>
      <c r="ED128" s="171"/>
      <c r="EE128" s="171"/>
      <c r="EF128" s="171"/>
      <c r="EG128" s="171"/>
      <c r="EH128" s="171"/>
      <c r="EI128" s="171"/>
      <c r="EJ128" s="171"/>
      <c r="EK128" s="171"/>
      <c r="EL128" s="171"/>
      <c r="EM128" s="171"/>
      <c r="EN128" s="171"/>
      <c r="EO128" s="171"/>
      <c r="EP128" s="171"/>
      <c r="EQ128" s="171"/>
      <c r="ER128" s="171"/>
      <c r="ES128" s="171"/>
      <c r="ET128" s="171"/>
      <c r="EU128" s="171"/>
      <c r="EV128" s="171"/>
      <c r="EW128" s="171"/>
      <c r="EX128" s="171"/>
      <c r="EY128" s="171"/>
      <c r="EZ128" s="171"/>
      <c r="FA128" s="171"/>
      <c r="FB128" s="171"/>
      <c r="FC128" s="171"/>
      <c r="FD128" s="171"/>
      <c r="FE128" s="171"/>
      <c r="FF128" s="171"/>
      <c r="FG128" s="171"/>
    </row>
    <row r="129">
      <c r="A129" s="155"/>
      <c r="B129" s="155"/>
      <c r="C129" s="156"/>
      <c r="D129" s="155"/>
      <c r="E129" s="155"/>
      <c r="F129" s="157"/>
      <c r="G129" s="174"/>
      <c r="H129" s="161">
        <f t="shared" si="2"/>
        <v>0</v>
      </c>
      <c r="I129" s="162">
        <v>20.0</v>
      </c>
      <c r="J129" s="161"/>
      <c r="K129" s="163"/>
      <c r="L129" s="164"/>
      <c r="M129" s="164"/>
      <c r="N129" s="175"/>
      <c r="O129" s="151"/>
      <c r="P129" s="165" t="b">
        <v>0</v>
      </c>
      <c r="Q129" s="165" t="b">
        <v>0</v>
      </c>
      <c r="R129" s="165" t="b">
        <v>0</v>
      </c>
      <c r="S129" s="165" t="b">
        <v>0</v>
      </c>
      <c r="T129" s="165" t="b">
        <v>0</v>
      </c>
      <c r="U129" s="165" t="b">
        <v>0</v>
      </c>
      <c r="V129" s="165" t="b">
        <v>0</v>
      </c>
      <c r="W129" s="165" t="b">
        <v>0</v>
      </c>
      <c r="X129" s="165" t="b">
        <v>0</v>
      </c>
      <c r="Y129" s="165" t="b">
        <v>0</v>
      </c>
      <c r="Z129" s="165" t="b">
        <v>0</v>
      </c>
      <c r="AA129" s="165" t="b">
        <v>0</v>
      </c>
      <c r="AB129" s="165" t="b">
        <v>0</v>
      </c>
      <c r="AC129" s="165" t="b">
        <v>0</v>
      </c>
      <c r="AD129" s="165" t="b">
        <v>0</v>
      </c>
      <c r="AE129" s="165" t="b">
        <v>0</v>
      </c>
      <c r="AF129" s="165" t="b">
        <v>0</v>
      </c>
      <c r="AG129" s="165" t="b">
        <v>0</v>
      </c>
      <c r="AH129" s="165" t="b">
        <v>0</v>
      </c>
      <c r="AI129" s="163"/>
      <c r="AJ129" s="168">
        <v>0.0</v>
      </c>
      <c r="AK129" s="168">
        <v>0.0</v>
      </c>
      <c r="AL129" s="168">
        <v>0.0</v>
      </c>
      <c r="AM129" s="168">
        <v>0.0</v>
      </c>
      <c r="AN129" s="168">
        <v>0.0</v>
      </c>
      <c r="AO129" s="168">
        <v>0.0</v>
      </c>
      <c r="AP129" s="168">
        <v>0.0</v>
      </c>
      <c r="AQ129" s="168">
        <v>0.0</v>
      </c>
      <c r="AR129" s="169">
        <v>0.0</v>
      </c>
      <c r="AS129" s="169">
        <v>0.0</v>
      </c>
      <c r="AT129" s="169">
        <v>0.0</v>
      </c>
      <c r="AU129" s="169">
        <v>0.0</v>
      </c>
      <c r="AV129" s="169">
        <v>0.0</v>
      </c>
      <c r="AW129" s="169">
        <v>0.0</v>
      </c>
      <c r="AX129" s="169">
        <v>0.0</v>
      </c>
      <c r="AY129" s="169">
        <v>0.0</v>
      </c>
      <c r="AZ129" s="168">
        <v>0.0</v>
      </c>
      <c r="BA129" s="168">
        <v>0.0</v>
      </c>
      <c r="BB129" s="168">
        <v>0.0</v>
      </c>
      <c r="BC129" s="168">
        <v>0.0</v>
      </c>
      <c r="BD129" s="168">
        <v>0.0</v>
      </c>
      <c r="BE129" s="168">
        <v>0.0</v>
      </c>
      <c r="BF129" s="168">
        <v>0.0</v>
      </c>
      <c r="BG129" s="168">
        <v>0.0</v>
      </c>
      <c r="BH129" s="169">
        <v>0.0</v>
      </c>
      <c r="BI129" s="169">
        <v>0.0</v>
      </c>
      <c r="BJ129" s="169">
        <v>0.0</v>
      </c>
      <c r="BK129" s="169">
        <v>0.0</v>
      </c>
      <c r="BL129" s="169">
        <v>0.0</v>
      </c>
      <c r="BM129" s="169">
        <v>0.0</v>
      </c>
      <c r="BN129" s="169">
        <v>0.0</v>
      </c>
      <c r="BO129" s="169">
        <v>0.0</v>
      </c>
      <c r="BP129" s="171"/>
      <c r="BQ129" s="169">
        <v>0.0</v>
      </c>
      <c r="BR129" s="169">
        <v>0.0</v>
      </c>
      <c r="BS129" s="169">
        <v>0.0</v>
      </c>
      <c r="BT129" s="169">
        <v>0.0</v>
      </c>
      <c r="BU129" s="169">
        <v>0.0</v>
      </c>
      <c r="BV129" s="169">
        <v>0.0</v>
      </c>
      <c r="BW129" s="169">
        <v>0.0</v>
      </c>
      <c r="BX129" s="169">
        <v>0.0</v>
      </c>
      <c r="BY129" s="168">
        <v>0.0</v>
      </c>
      <c r="BZ129" s="168">
        <v>0.0</v>
      </c>
      <c r="CA129" s="168">
        <v>0.0</v>
      </c>
      <c r="CB129" s="168">
        <v>0.0</v>
      </c>
      <c r="CC129" s="168">
        <v>0.0</v>
      </c>
      <c r="CD129" s="168">
        <v>0.0</v>
      </c>
      <c r="CE129" s="168">
        <v>0.0</v>
      </c>
      <c r="CF129" s="168">
        <v>0.0</v>
      </c>
      <c r="CG129" s="169">
        <v>0.0</v>
      </c>
      <c r="CH129" s="169">
        <v>0.0</v>
      </c>
      <c r="CI129" s="169">
        <v>0.0</v>
      </c>
      <c r="CJ129" s="169">
        <v>0.0</v>
      </c>
      <c r="CK129" s="169">
        <v>0.0</v>
      </c>
      <c r="CL129" s="169">
        <v>0.0</v>
      </c>
      <c r="CM129" s="169">
        <v>0.0</v>
      </c>
      <c r="CN129" s="169">
        <v>0.0</v>
      </c>
      <c r="CO129" s="168">
        <v>0.0</v>
      </c>
      <c r="CP129" s="168">
        <v>0.0</v>
      </c>
      <c r="CQ129" s="168">
        <v>0.0</v>
      </c>
      <c r="CR129" s="168">
        <v>0.0</v>
      </c>
      <c r="CS129" s="168">
        <v>0.0</v>
      </c>
      <c r="CT129" s="168">
        <v>0.0</v>
      </c>
      <c r="CU129" s="168">
        <v>0.0</v>
      </c>
      <c r="CV129" s="168">
        <v>0.0</v>
      </c>
      <c r="CW129" s="169">
        <v>0.0</v>
      </c>
      <c r="CX129" s="169">
        <v>0.0</v>
      </c>
      <c r="CY129" s="169">
        <v>0.0</v>
      </c>
      <c r="CZ129" s="169">
        <v>0.0</v>
      </c>
      <c r="DA129" s="169">
        <v>0.0</v>
      </c>
      <c r="DB129" s="169">
        <v>0.0</v>
      </c>
      <c r="DC129" s="169">
        <v>0.0</v>
      </c>
      <c r="DD129" s="169">
        <v>0.0</v>
      </c>
      <c r="DE129" s="171"/>
      <c r="DF129" s="171"/>
      <c r="DG129" s="171"/>
      <c r="DH129" s="171"/>
      <c r="DI129" s="171"/>
      <c r="DJ129" s="171"/>
      <c r="DK129" s="171"/>
      <c r="DL129" s="171"/>
      <c r="DM129" s="171"/>
      <c r="DN129" s="171"/>
      <c r="DO129" s="171"/>
      <c r="DP129" s="171"/>
      <c r="DQ129" s="171"/>
      <c r="DR129" s="171"/>
      <c r="DS129" s="171"/>
      <c r="DT129" s="171"/>
      <c r="DU129" s="171"/>
      <c r="DV129" s="171"/>
      <c r="DW129" s="171"/>
      <c r="DX129" s="171"/>
      <c r="DY129" s="171"/>
      <c r="DZ129" s="171"/>
      <c r="EA129" s="171"/>
      <c r="EB129" s="171"/>
      <c r="EC129" s="171"/>
      <c r="ED129" s="171"/>
      <c r="EE129" s="171"/>
      <c r="EF129" s="171"/>
      <c r="EG129" s="171"/>
      <c r="EH129" s="171"/>
      <c r="EI129" s="171"/>
      <c r="EJ129" s="171"/>
      <c r="EK129" s="171"/>
      <c r="EL129" s="171"/>
      <c r="EM129" s="171"/>
      <c r="EN129" s="171"/>
      <c r="EO129" s="171"/>
      <c r="EP129" s="171"/>
      <c r="EQ129" s="171"/>
      <c r="ER129" s="171"/>
      <c r="ES129" s="171"/>
      <c r="ET129" s="171"/>
      <c r="EU129" s="171"/>
      <c r="EV129" s="171"/>
      <c r="EW129" s="171"/>
      <c r="EX129" s="171"/>
      <c r="EY129" s="171"/>
      <c r="EZ129" s="171"/>
      <c r="FA129" s="171"/>
      <c r="FB129" s="171"/>
      <c r="FC129" s="171"/>
      <c r="FD129" s="171"/>
      <c r="FE129" s="171"/>
      <c r="FF129" s="171"/>
      <c r="FG129" s="171"/>
    </row>
    <row r="130" ht="17.25" customHeight="1">
      <c r="A130" s="219"/>
      <c r="B130" s="219"/>
      <c r="C130" s="219"/>
      <c r="D130" s="219"/>
      <c r="E130" s="220"/>
      <c r="F130" s="220"/>
      <c r="G130" s="220"/>
      <c r="H130" s="220"/>
      <c r="I130" s="220"/>
      <c r="J130" s="220"/>
      <c r="K130" s="222"/>
      <c r="L130" s="222"/>
      <c r="M130" s="222"/>
      <c r="N130" s="222"/>
      <c r="O130" s="223"/>
      <c r="P130" s="222" t="s">
        <v>633</v>
      </c>
      <c r="Q130" s="222" t="s">
        <v>633</v>
      </c>
      <c r="R130" s="222" t="s">
        <v>633</v>
      </c>
      <c r="S130" s="222" t="s">
        <v>633</v>
      </c>
      <c r="T130" s="222" t="s">
        <v>633</v>
      </c>
      <c r="U130" s="222" t="s">
        <v>633</v>
      </c>
      <c r="V130" s="222" t="s">
        <v>633</v>
      </c>
      <c r="W130" s="222" t="s">
        <v>633</v>
      </c>
      <c r="X130" s="222" t="s">
        <v>633</v>
      </c>
      <c r="Y130" s="222" t="s">
        <v>633</v>
      </c>
      <c r="Z130" s="222" t="s">
        <v>633</v>
      </c>
      <c r="AA130" s="222" t="s">
        <v>633</v>
      </c>
      <c r="AB130" s="222" t="s">
        <v>633</v>
      </c>
      <c r="AC130" s="222" t="s">
        <v>633</v>
      </c>
      <c r="AD130" s="222" t="s">
        <v>633</v>
      </c>
      <c r="AE130" s="222" t="s">
        <v>633</v>
      </c>
      <c r="AF130" s="222" t="s">
        <v>633</v>
      </c>
      <c r="AG130" s="222" t="s">
        <v>633</v>
      </c>
      <c r="AH130" s="222" t="s">
        <v>633</v>
      </c>
      <c r="AI130" s="222" t="s">
        <v>633</v>
      </c>
      <c r="AJ130" s="229">
        <f t="shared" ref="AJ130:DD130" si="3">SUM(AJ4:AJ129)</f>
        <v>6</v>
      </c>
      <c r="AK130" s="229">
        <f t="shared" si="3"/>
        <v>21</v>
      </c>
      <c r="AL130" s="229">
        <f t="shared" si="3"/>
        <v>25</v>
      </c>
      <c r="AM130" s="229">
        <f t="shared" si="3"/>
        <v>17</v>
      </c>
      <c r="AN130" s="229">
        <f t="shared" si="3"/>
        <v>18</v>
      </c>
      <c r="AO130" s="229">
        <f t="shared" si="3"/>
        <v>13</v>
      </c>
      <c r="AP130" s="229">
        <f t="shared" si="3"/>
        <v>16</v>
      </c>
      <c r="AQ130" s="229">
        <f t="shared" si="3"/>
        <v>15</v>
      </c>
      <c r="AR130" s="229">
        <f t="shared" si="3"/>
        <v>8</v>
      </c>
      <c r="AS130" s="229">
        <f t="shared" si="3"/>
        <v>11</v>
      </c>
      <c r="AT130" s="229">
        <f t="shared" si="3"/>
        <v>10</v>
      </c>
      <c r="AU130" s="229">
        <f t="shared" si="3"/>
        <v>10</v>
      </c>
      <c r="AV130" s="229">
        <f t="shared" si="3"/>
        <v>18</v>
      </c>
      <c r="AW130" s="229">
        <f t="shared" si="3"/>
        <v>20</v>
      </c>
      <c r="AX130" s="229">
        <f t="shared" si="3"/>
        <v>14</v>
      </c>
      <c r="AY130" s="229">
        <f t="shared" si="3"/>
        <v>11</v>
      </c>
      <c r="AZ130" s="229">
        <f t="shared" si="3"/>
        <v>8</v>
      </c>
      <c r="BA130" s="229">
        <f t="shared" si="3"/>
        <v>21</v>
      </c>
      <c r="BB130" s="229">
        <f t="shared" si="3"/>
        <v>15</v>
      </c>
      <c r="BC130" s="229">
        <f t="shared" si="3"/>
        <v>12</v>
      </c>
      <c r="BD130" s="229">
        <f t="shared" si="3"/>
        <v>16</v>
      </c>
      <c r="BE130" s="229">
        <f t="shared" si="3"/>
        <v>13</v>
      </c>
      <c r="BF130" s="229">
        <f t="shared" si="3"/>
        <v>12</v>
      </c>
      <c r="BG130" s="229">
        <f t="shared" si="3"/>
        <v>12</v>
      </c>
      <c r="BH130" s="229">
        <f t="shared" si="3"/>
        <v>12</v>
      </c>
      <c r="BI130" s="229">
        <f t="shared" si="3"/>
        <v>15</v>
      </c>
      <c r="BJ130" s="229">
        <f t="shared" si="3"/>
        <v>19</v>
      </c>
      <c r="BK130" s="229">
        <f t="shared" si="3"/>
        <v>20</v>
      </c>
      <c r="BL130" s="229">
        <f t="shared" si="3"/>
        <v>21</v>
      </c>
      <c r="BM130" s="229">
        <f t="shared" si="3"/>
        <v>18</v>
      </c>
      <c r="BN130" s="229">
        <f t="shared" si="3"/>
        <v>16</v>
      </c>
      <c r="BO130" s="229">
        <f t="shared" si="3"/>
        <v>10</v>
      </c>
      <c r="BP130" s="229">
        <f t="shared" si="3"/>
        <v>0</v>
      </c>
      <c r="BQ130" s="229">
        <f t="shared" si="3"/>
        <v>3</v>
      </c>
      <c r="BR130" s="229">
        <f t="shared" si="3"/>
        <v>10</v>
      </c>
      <c r="BS130" s="229">
        <f t="shared" si="3"/>
        <v>12</v>
      </c>
      <c r="BT130" s="229">
        <f t="shared" si="3"/>
        <v>12</v>
      </c>
      <c r="BU130" s="229">
        <f t="shared" si="3"/>
        <v>18</v>
      </c>
      <c r="BV130" s="229">
        <f t="shared" si="3"/>
        <v>15</v>
      </c>
      <c r="BW130" s="229">
        <f t="shared" si="3"/>
        <v>9</v>
      </c>
      <c r="BX130" s="229">
        <f t="shared" si="3"/>
        <v>6</v>
      </c>
      <c r="BY130" s="229">
        <f t="shared" si="3"/>
        <v>7</v>
      </c>
      <c r="BZ130" s="229">
        <f t="shared" si="3"/>
        <v>16</v>
      </c>
      <c r="CA130" s="229">
        <f t="shared" si="3"/>
        <v>18</v>
      </c>
      <c r="CB130" s="229">
        <f t="shared" si="3"/>
        <v>16</v>
      </c>
      <c r="CC130" s="229">
        <f t="shared" si="3"/>
        <v>16</v>
      </c>
      <c r="CD130" s="229">
        <f t="shared" si="3"/>
        <v>11</v>
      </c>
      <c r="CE130" s="229">
        <f t="shared" si="3"/>
        <v>15</v>
      </c>
      <c r="CF130" s="229">
        <f t="shared" si="3"/>
        <v>10</v>
      </c>
      <c r="CG130" s="229">
        <f t="shared" si="3"/>
        <v>7</v>
      </c>
      <c r="CH130" s="229">
        <f t="shared" si="3"/>
        <v>10</v>
      </c>
      <c r="CI130" s="229">
        <f t="shared" si="3"/>
        <v>8</v>
      </c>
      <c r="CJ130" s="229">
        <f t="shared" si="3"/>
        <v>8</v>
      </c>
      <c r="CK130" s="229">
        <f t="shared" si="3"/>
        <v>13</v>
      </c>
      <c r="CL130" s="229">
        <f t="shared" si="3"/>
        <v>14</v>
      </c>
      <c r="CM130" s="229">
        <f t="shared" si="3"/>
        <v>14</v>
      </c>
      <c r="CN130" s="229">
        <f t="shared" si="3"/>
        <v>9</v>
      </c>
      <c r="CO130" s="229">
        <f t="shared" si="3"/>
        <v>6</v>
      </c>
      <c r="CP130" s="229">
        <f t="shared" si="3"/>
        <v>13</v>
      </c>
      <c r="CQ130" s="229">
        <f t="shared" si="3"/>
        <v>9</v>
      </c>
      <c r="CR130" s="229">
        <f t="shared" si="3"/>
        <v>11</v>
      </c>
      <c r="CS130" s="229">
        <f t="shared" si="3"/>
        <v>13</v>
      </c>
      <c r="CT130" s="229">
        <f t="shared" si="3"/>
        <v>9</v>
      </c>
      <c r="CU130" s="229">
        <f t="shared" si="3"/>
        <v>7</v>
      </c>
      <c r="CV130" s="229">
        <f t="shared" si="3"/>
        <v>7</v>
      </c>
      <c r="CW130" s="229">
        <f t="shared" si="3"/>
        <v>8</v>
      </c>
      <c r="CX130" s="229">
        <f t="shared" si="3"/>
        <v>11</v>
      </c>
      <c r="CY130" s="229">
        <f t="shared" si="3"/>
        <v>12</v>
      </c>
      <c r="CZ130" s="229">
        <f t="shared" si="3"/>
        <v>17</v>
      </c>
      <c r="DA130" s="229">
        <f t="shared" si="3"/>
        <v>19</v>
      </c>
      <c r="DB130" s="229">
        <f t="shared" si="3"/>
        <v>14</v>
      </c>
      <c r="DC130" s="229">
        <f t="shared" si="3"/>
        <v>10</v>
      </c>
      <c r="DD130" s="229">
        <f t="shared" si="3"/>
        <v>7</v>
      </c>
      <c r="DE130" s="154"/>
      <c r="DF130" s="154"/>
      <c r="DG130" s="154"/>
      <c r="DH130" s="154"/>
      <c r="DI130" s="154"/>
      <c r="DJ130" s="154"/>
      <c r="DK130" s="154"/>
      <c r="DL130" s="154"/>
      <c r="DM130" s="154"/>
      <c r="DN130" s="154"/>
      <c r="DO130" s="154"/>
      <c r="DP130" s="154"/>
      <c r="DQ130" s="154"/>
      <c r="DR130" s="154"/>
      <c r="DS130" s="154"/>
      <c r="DT130" s="154"/>
      <c r="DU130" s="154"/>
      <c r="DV130" s="154"/>
      <c r="DW130" s="154"/>
      <c r="DX130" s="154"/>
      <c r="DY130" s="154"/>
      <c r="DZ130" s="154"/>
      <c r="EA130" s="154"/>
      <c r="EB130" s="154"/>
      <c r="EC130" s="154"/>
      <c r="ED130" s="154"/>
      <c r="EE130" s="154"/>
      <c r="EF130" s="154"/>
      <c r="EG130" s="154"/>
      <c r="EH130" s="154"/>
      <c r="EI130" s="154"/>
      <c r="EJ130" s="154"/>
      <c r="EK130" s="154"/>
      <c r="EL130" s="154"/>
      <c r="EM130" s="154"/>
      <c r="EN130" s="154"/>
      <c r="EO130" s="154"/>
      <c r="EP130" s="154"/>
      <c r="EQ130" s="154"/>
      <c r="ER130" s="154"/>
      <c r="ES130" s="154"/>
      <c r="ET130" s="154"/>
      <c r="EU130" s="154"/>
      <c r="EV130" s="154"/>
      <c r="EW130" s="154"/>
      <c r="EX130" s="154"/>
      <c r="EY130" s="154"/>
      <c r="EZ130" s="154"/>
      <c r="FA130" s="154"/>
      <c r="FB130" s="154"/>
      <c r="FC130" s="154"/>
      <c r="FD130" s="154"/>
      <c r="FE130" s="230">
        <f t="shared" ref="FE130:FG130" si="4">SUM(FE132:FE258)</f>
        <v>0</v>
      </c>
      <c r="FF130" s="230">
        <f t="shared" si="4"/>
        <v>0</v>
      </c>
      <c r="FG130" s="230">
        <f t="shared" si="4"/>
        <v>0</v>
      </c>
    </row>
  </sheetData>
  <mergeCells count="19">
    <mergeCell ref="CG1:CN1"/>
    <mergeCell ref="CO1:CV1"/>
    <mergeCell ref="CW1:DD1"/>
    <mergeCell ref="L1:N1"/>
    <mergeCell ref="AJ1:AQ1"/>
    <mergeCell ref="AR1:AY1"/>
    <mergeCell ref="AZ1:BG1"/>
    <mergeCell ref="BH1:BO1"/>
    <mergeCell ref="BQ1:BX1"/>
    <mergeCell ref="BY1:CF1"/>
    <mergeCell ref="CO3:CV3"/>
    <mergeCell ref="CW3:DD3"/>
    <mergeCell ref="AJ3:AQ3"/>
    <mergeCell ref="AR3:AY3"/>
    <mergeCell ref="AZ3:BG3"/>
    <mergeCell ref="BH3:BO3"/>
    <mergeCell ref="BQ3:BX3"/>
    <mergeCell ref="BY3:CF3"/>
    <mergeCell ref="CG3:CN3"/>
  </mergeCells>
  <dataValidations>
    <dataValidation type="list" allowBlank="1" showErrorMessage="1" sqref="F4:F129">
      <formula1>"trained,untrained,can train others"</formula1>
    </dataValidation>
    <dataValidation type="list" allowBlank="1" showErrorMessage="1" sqref="E4:E129">
      <formula1>"Yes! ,Not Yet,Missed it"</formula1>
    </dataValidation>
    <dataValidation type="list" allowBlank="1" showErrorMessage="1" sqref="L4:M129">
      <formula1>"Thurs 12-1,Thurs 1-2,Thurs 4-5,Friday 10-11am,Friday 2-3pm"</formula1>
    </dataValidation>
    <dataValidation type="list" allowBlank="1" showErrorMessage="1" sqref="N18">
      <formula1>"Yes! 6-7pm,Interested, but can't make that time,lowk pitched"</formula1>
    </dataValidation>
    <dataValidation type="list" allowBlank="1" showErrorMessage="1" sqref="N4:N17 N19:N129">
      <formula1>"Yes! 6-7pm,Interested, but can't make that time"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4" max="4" width="27.38"/>
    <col customWidth="1" min="6" max="6" width="8.25"/>
    <col customWidth="1" min="14" max="14" width="12.63"/>
    <col hidden="1" min="15" max="15" width="12.63"/>
    <col customWidth="1" hidden="1" min="16" max="16" width="5.38"/>
    <col customWidth="1" hidden="1" min="17" max="17" width="12.38"/>
    <col customWidth="1" hidden="1" min="18" max="18" width="10.5"/>
    <col hidden="1" min="19" max="21" width="12.63"/>
  </cols>
  <sheetData>
    <row r="1">
      <c r="A1" s="432"/>
      <c r="B1" s="432"/>
      <c r="C1" s="433" t="s">
        <v>709</v>
      </c>
      <c r="D1" s="432"/>
      <c r="E1" s="432"/>
      <c r="F1" s="432"/>
      <c r="G1" s="434"/>
      <c r="H1" s="435"/>
      <c r="I1" s="432"/>
      <c r="J1" s="432"/>
      <c r="K1" s="432"/>
      <c r="L1" s="432"/>
      <c r="M1" s="432"/>
      <c r="N1" s="436"/>
      <c r="O1" s="437"/>
      <c r="P1" s="437"/>
      <c r="Q1" s="437"/>
      <c r="R1" s="437"/>
      <c r="S1" s="437"/>
      <c r="T1" s="437"/>
      <c r="U1" s="437"/>
      <c r="V1" s="432"/>
      <c r="W1" s="432"/>
      <c r="X1" s="432"/>
      <c r="Y1" s="157"/>
      <c r="Z1" s="157"/>
      <c r="AA1" s="157"/>
      <c r="AB1" s="157"/>
      <c r="AC1" s="157"/>
    </row>
    <row r="2">
      <c r="A2" s="438" t="s">
        <v>710</v>
      </c>
      <c r="B2" s="438" t="s">
        <v>84</v>
      </c>
      <c r="C2" s="438" t="s">
        <v>85</v>
      </c>
      <c r="D2" s="438" t="s">
        <v>711</v>
      </c>
      <c r="E2" s="438" t="s">
        <v>712</v>
      </c>
      <c r="F2" s="438" t="s">
        <v>713</v>
      </c>
      <c r="G2" s="439" t="s">
        <v>714</v>
      </c>
      <c r="H2" s="440" t="s">
        <v>715</v>
      </c>
      <c r="I2" s="438" t="s">
        <v>716</v>
      </c>
      <c r="J2" s="438" t="s">
        <v>717</v>
      </c>
      <c r="K2" s="438" t="s">
        <v>718</v>
      </c>
      <c r="L2" s="438" t="s">
        <v>719</v>
      </c>
      <c r="M2" s="438" t="s">
        <v>720</v>
      </c>
      <c r="N2" s="155" t="s">
        <v>721</v>
      </c>
      <c r="O2" s="441" t="s">
        <v>722</v>
      </c>
      <c r="P2" s="441" t="s">
        <v>723</v>
      </c>
      <c r="Q2" s="441" t="s">
        <v>724</v>
      </c>
      <c r="R2" s="441" t="s">
        <v>658</v>
      </c>
      <c r="S2" s="441" t="s">
        <v>639</v>
      </c>
      <c r="T2" s="441" t="s">
        <v>721</v>
      </c>
      <c r="U2" s="437"/>
      <c r="V2" s="157"/>
      <c r="W2" s="157"/>
      <c r="X2" s="157"/>
      <c r="Y2" s="157"/>
      <c r="Z2" s="157"/>
      <c r="AA2" s="157"/>
      <c r="AB2" s="157"/>
      <c r="AC2" s="157"/>
    </row>
    <row r="3">
      <c r="A3" s="442" t="s">
        <v>725</v>
      </c>
      <c r="B3" s="443" t="s">
        <v>726</v>
      </c>
      <c r="C3" s="443" t="s">
        <v>727</v>
      </c>
      <c r="D3" s="443" t="s">
        <v>728</v>
      </c>
      <c r="E3" s="443" t="s">
        <v>729</v>
      </c>
      <c r="F3" s="444">
        <v>2000.0</v>
      </c>
      <c r="G3" s="445">
        <v>36161.0</v>
      </c>
      <c r="H3" s="446" t="s">
        <v>730</v>
      </c>
      <c r="I3" s="443" t="s">
        <v>731</v>
      </c>
      <c r="J3" s="443" t="s">
        <v>731</v>
      </c>
      <c r="K3" s="443" t="s">
        <v>731</v>
      </c>
      <c r="L3" s="443" t="s">
        <v>731</v>
      </c>
      <c r="M3" s="444">
        <v>92092.0</v>
      </c>
      <c r="N3" s="157"/>
      <c r="O3" s="441" t="s">
        <v>732</v>
      </c>
      <c r="P3" s="441" t="s">
        <v>733</v>
      </c>
      <c r="Q3" s="441" t="s">
        <v>734</v>
      </c>
      <c r="R3" s="441" t="s">
        <v>735</v>
      </c>
      <c r="S3" s="441" t="s">
        <v>736</v>
      </c>
      <c r="T3" s="441" t="s">
        <v>737</v>
      </c>
      <c r="U3" s="441" t="s">
        <v>98</v>
      </c>
      <c r="V3" s="157"/>
      <c r="W3" s="157"/>
      <c r="X3" s="157"/>
      <c r="Y3" s="157"/>
      <c r="Z3" s="157"/>
      <c r="AA3" s="157"/>
      <c r="AB3" s="157"/>
      <c r="AC3" s="157"/>
    </row>
    <row r="4">
      <c r="G4" s="447"/>
      <c r="H4" s="448"/>
      <c r="O4" s="110"/>
      <c r="P4" s="110"/>
      <c r="Q4" s="110"/>
      <c r="R4" s="110"/>
      <c r="S4" s="110"/>
      <c r="T4" s="110"/>
      <c r="U4" s="111"/>
    </row>
    <row r="5">
      <c r="G5" s="447"/>
      <c r="H5" s="448"/>
      <c r="O5" s="110"/>
      <c r="P5" s="110"/>
      <c r="Q5" s="110"/>
      <c r="R5" s="110"/>
      <c r="S5" s="111"/>
      <c r="T5" s="111"/>
      <c r="U5" s="111"/>
    </row>
    <row r="6">
      <c r="G6" s="447"/>
      <c r="H6" s="448"/>
      <c r="O6" s="110"/>
      <c r="P6" s="110"/>
      <c r="Q6" s="110"/>
      <c r="R6" s="110"/>
      <c r="S6" s="110"/>
      <c r="T6" s="110"/>
      <c r="U6" s="111"/>
    </row>
    <row r="7">
      <c r="G7" s="447"/>
      <c r="H7" s="448"/>
      <c r="O7" s="110"/>
      <c r="P7" s="110"/>
      <c r="Q7" s="110"/>
      <c r="R7" s="110"/>
      <c r="S7" s="111"/>
      <c r="T7" s="111"/>
      <c r="U7" s="111"/>
    </row>
    <row r="8">
      <c r="G8" s="447"/>
      <c r="H8" s="448"/>
      <c r="O8" s="110"/>
      <c r="P8" s="110"/>
      <c r="Q8" s="110"/>
      <c r="R8" s="110"/>
      <c r="S8" s="111"/>
      <c r="T8" s="111"/>
      <c r="U8" s="111"/>
    </row>
    <row r="9">
      <c r="G9" s="447"/>
      <c r="H9" s="448"/>
      <c r="O9" s="110"/>
      <c r="P9" s="110"/>
      <c r="Q9" s="110"/>
      <c r="R9" s="110"/>
      <c r="S9" s="110"/>
      <c r="T9" s="110"/>
      <c r="U9" s="111"/>
    </row>
    <row r="10" ht="15.0" customHeight="1">
      <c r="G10" s="447"/>
      <c r="H10" s="448"/>
      <c r="O10" s="110"/>
      <c r="P10" s="110"/>
      <c r="Q10" s="110"/>
      <c r="R10" s="110"/>
      <c r="S10" s="110"/>
      <c r="T10" s="111"/>
      <c r="U10" s="111"/>
    </row>
    <row r="11">
      <c r="G11" s="447"/>
      <c r="H11" s="448"/>
      <c r="O11" s="110"/>
      <c r="P11" s="110"/>
      <c r="Q11" s="110"/>
      <c r="R11" s="110"/>
      <c r="S11" s="111"/>
      <c r="T11" s="111"/>
      <c r="U11" s="111"/>
    </row>
    <row r="12">
      <c r="G12" s="447"/>
      <c r="H12" s="448"/>
      <c r="O12" s="110"/>
      <c r="P12" s="110"/>
      <c r="Q12" s="110"/>
      <c r="R12" s="110"/>
      <c r="S12" s="110"/>
      <c r="T12" s="111"/>
      <c r="U12" s="111"/>
    </row>
    <row r="13">
      <c r="G13" s="447"/>
      <c r="H13" s="448"/>
      <c r="O13" s="110"/>
      <c r="P13" s="110"/>
      <c r="Q13" s="110"/>
      <c r="R13" s="110"/>
      <c r="S13" s="111"/>
      <c r="T13" s="111"/>
      <c r="U13" s="111"/>
    </row>
    <row r="14">
      <c r="G14" s="447"/>
      <c r="H14" s="448"/>
      <c r="O14" s="110"/>
      <c r="P14" s="110"/>
      <c r="Q14" s="110"/>
      <c r="R14" s="110"/>
      <c r="S14" s="111"/>
      <c r="T14" s="111"/>
      <c r="U14" s="111"/>
    </row>
    <row r="15">
      <c r="G15" s="447"/>
      <c r="H15" s="448"/>
      <c r="O15" s="110"/>
      <c r="P15" s="110"/>
      <c r="Q15" s="110"/>
      <c r="R15" s="110"/>
      <c r="S15" s="111"/>
      <c r="T15" s="111"/>
      <c r="U15" s="111"/>
    </row>
    <row r="16">
      <c r="G16" s="447"/>
      <c r="H16" s="448"/>
      <c r="O16" s="110"/>
      <c r="P16" s="110"/>
      <c r="Q16" s="110"/>
      <c r="R16" s="110"/>
      <c r="S16" s="110"/>
      <c r="T16" s="111"/>
      <c r="U16" s="111"/>
    </row>
    <row r="17">
      <c r="G17" s="447"/>
      <c r="H17" s="448"/>
      <c r="O17" s="110"/>
      <c r="P17" s="110"/>
      <c r="Q17" s="110"/>
      <c r="R17" s="110"/>
      <c r="S17" s="111"/>
      <c r="T17" s="111"/>
      <c r="U17" s="111"/>
    </row>
    <row r="18">
      <c r="G18" s="447"/>
      <c r="H18" s="448"/>
      <c r="O18" s="110"/>
      <c r="P18" s="110"/>
      <c r="Q18" s="110"/>
      <c r="R18" s="110"/>
      <c r="S18" s="110"/>
      <c r="T18" s="110"/>
      <c r="U18" s="111"/>
    </row>
    <row r="19">
      <c r="G19" s="447"/>
      <c r="H19" s="448"/>
      <c r="O19" s="110"/>
      <c r="P19" s="110"/>
      <c r="Q19" s="110"/>
      <c r="R19" s="110"/>
      <c r="S19" s="111"/>
      <c r="T19" s="111"/>
      <c r="U19" s="111"/>
    </row>
    <row r="20">
      <c r="G20" s="447"/>
      <c r="H20" s="448"/>
      <c r="O20" s="110"/>
      <c r="P20" s="110"/>
      <c r="Q20" s="110"/>
      <c r="R20" s="110"/>
      <c r="S20" s="111"/>
      <c r="T20" s="110"/>
      <c r="U20" s="111"/>
    </row>
    <row r="21">
      <c r="G21" s="447"/>
      <c r="H21" s="448"/>
      <c r="O21" s="110"/>
      <c r="P21" s="110"/>
      <c r="Q21" s="110"/>
      <c r="R21" s="110"/>
      <c r="S21" s="111"/>
      <c r="T21" s="111"/>
      <c r="U21" s="111"/>
    </row>
    <row r="22">
      <c r="G22" s="447"/>
      <c r="H22" s="448"/>
      <c r="O22" s="110"/>
      <c r="P22" s="110"/>
      <c r="Q22" s="110"/>
      <c r="R22" s="110"/>
      <c r="S22" s="110"/>
      <c r="T22" s="110"/>
      <c r="U22" s="111"/>
    </row>
    <row r="23">
      <c r="G23" s="447"/>
      <c r="H23" s="448"/>
      <c r="O23" s="110"/>
      <c r="P23" s="110"/>
      <c r="Q23" s="110"/>
      <c r="R23" s="110"/>
      <c r="S23" s="111"/>
      <c r="T23" s="111"/>
      <c r="U23" s="111"/>
    </row>
    <row r="24">
      <c r="G24" s="447"/>
      <c r="H24" s="448"/>
      <c r="O24" s="110"/>
      <c r="P24" s="110"/>
      <c r="Q24" s="110"/>
      <c r="R24" s="110"/>
      <c r="S24" s="111"/>
      <c r="T24" s="111"/>
      <c r="U24" s="111"/>
    </row>
    <row r="25">
      <c r="G25" s="447"/>
      <c r="H25" s="448"/>
      <c r="O25" s="110"/>
      <c r="P25" s="110"/>
      <c r="Q25" s="110"/>
      <c r="R25" s="110"/>
      <c r="S25" s="110"/>
      <c r="T25" s="111"/>
      <c r="U25" s="111"/>
    </row>
    <row r="26">
      <c r="G26" s="447"/>
      <c r="H26" s="448"/>
      <c r="O26" s="110"/>
      <c r="P26" s="110"/>
      <c r="Q26" s="110"/>
      <c r="R26" s="110"/>
      <c r="S26" s="111"/>
      <c r="T26" s="111"/>
      <c r="U26" s="111"/>
    </row>
    <row r="27">
      <c r="G27" s="447"/>
      <c r="H27" s="448"/>
      <c r="O27" s="110"/>
      <c r="P27" s="449"/>
      <c r="Q27" s="110"/>
      <c r="R27" s="110"/>
      <c r="S27" s="110"/>
      <c r="T27" s="111"/>
      <c r="U27" s="111"/>
    </row>
    <row r="28">
      <c r="G28" s="447"/>
      <c r="H28" s="448"/>
      <c r="O28" s="110"/>
      <c r="P28" s="110"/>
      <c r="Q28" s="110"/>
      <c r="R28" s="110"/>
      <c r="S28" s="111"/>
      <c r="T28" s="111"/>
      <c r="U28" s="111"/>
    </row>
    <row r="29">
      <c r="G29" s="447"/>
      <c r="H29" s="448"/>
      <c r="O29" s="110"/>
      <c r="P29" s="110"/>
      <c r="Q29" s="110"/>
      <c r="R29" s="110"/>
      <c r="S29" s="111"/>
      <c r="T29" s="111"/>
      <c r="U29" s="111"/>
    </row>
    <row r="30">
      <c r="G30" s="447"/>
      <c r="H30" s="448"/>
      <c r="O30" s="110"/>
      <c r="P30" s="110"/>
      <c r="Q30" s="110"/>
      <c r="R30" s="110"/>
      <c r="S30" s="110"/>
      <c r="T30" s="111"/>
      <c r="U30" s="111"/>
    </row>
    <row r="31">
      <c r="G31" s="447"/>
      <c r="H31" s="448"/>
      <c r="O31" s="110"/>
      <c r="P31" s="110"/>
      <c r="Q31" s="110"/>
      <c r="R31" s="110"/>
      <c r="S31" s="111"/>
      <c r="T31" s="111"/>
      <c r="U31" s="111"/>
    </row>
    <row r="32">
      <c r="G32" s="447"/>
      <c r="H32" s="448"/>
      <c r="O32" s="110"/>
      <c r="P32" s="110"/>
      <c r="Q32" s="110"/>
      <c r="R32" s="110"/>
      <c r="S32" s="110"/>
      <c r="T32" s="111"/>
      <c r="U32" s="111"/>
    </row>
    <row r="33">
      <c r="G33" s="447"/>
      <c r="H33" s="448"/>
      <c r="O33" s="110"/>
      <c r="P33" s="110"/>
      <c r="Q33" s="110"/>
      <c r="R33" s="110"/>
      <c r="S33" s="110"/>
      <c r="T33" s="111"/>
      <c r="U33" s="111"/>
    </row>
    <row r="34">
      <c r="G34" s="447"/>
      <c r="H34" s="448"/>
      <c r="O34" s="110"/>
      <c r="P34" s="449"/>
      <c r="Q34" s="110"/>
      <c r="R34" s="110"/>
      <c r="S34" s="110"/>
      <c r="T34" s="110"/>
      <c r="U34" s="111"/>
    </row>
    <row r="35">
      <c r="G35" s="447"/>
      <c r="H35" s="448"/>
      <c r="O35" s="110"/>
      <c r="P35" s="449"/>
      <c r="Q35" s="110"/>
      <c r="R35" s="110"/>
      <c r="S35" s="111"/>
      <c r="T35" s="110"/>
      <c r="U35" s="111"/>
    </row>
    <row r="36">
      <c r="G36" s="447"/>
      <c r="H36" s="448"/>
      <c r="O36" s="110"/>
      <c r="P36" s="449"/>
      <c r="Q36" s="110"/>
      <c r="R36" s="110"/>
      <c r="S36" s="111"/>
      <c r="T36" s="110"/>
      <c r="U36" s="111"/>
    </row>
    <row r="37">
      <c r="G37" s="447"/>
      <c r="H37" s="448"/>
      <c r="O37" s="110"/>
      <c r="P37" s="449"/>
      <c r="Q37" s="110"/>
      <c r="R37" s="110"/>
      <c r="S37" s="111"/>
      <c r="T37" s="110"/>
      <c r="U37" s="111"/>
    </row>
    <row r="38">
      <c r="G38" s="447"/>
      <c r="H38" s="448"/>
      <c r="O38" s="110"/>
      <c r="P38" s="449"/>
      <c r="Q38" s="110"/>
      <c r="R38" s="110"/>
      <c r="S38" s="110"/>
      <c r="T38" s="110"/>
      <c r="U38" s="111"/>
    </row>
    <row r="39">
      <c r="G39" s="447"/>
      <c r="H39" s="448"/>
      <c r="O39" s="110"/>
      <c r="P39" s="449"/>
      <c r="Q39" s="110"/>
      <c r="R39" s="110"/>
      <c r="S39" s="110"/>
      <c r="T39" s="110"/>
      <c r="U39" s="111"/>
    </row>
    <row r="40">
      <c r="G40" s="447"/>
      <c r="H40" s="448"/>
      <c r="O40" s="110"/>
      <c r="P40" s="449"/>
      <c r="Q40" s="110"/>
      <c r="R40" s="110"/>
      <c r="S40" s="111"/>
      <c r="T40" s="111"/>
      <c r="U40" s="111"/>
    </row>
    <row r="41">
      <c r="G41" s="447"/>
      <c r="H41" s="448"/>
      <c r="O41" s="110"/>
      <c r="P41" s="449"/>
      <c r="Q41" s="110"/>
      <c r="R41" s="110"/>
      <c r="S41" s="110"/>
      <c r="T41" s="110"/>
      <c r="U41" s="111"/>
    </row>
    <row r="42">
      <c r="G42" s="447"/>
      <c r="H42" s="448"/>
      <c r="O42" s="110"/>
      <c r="P42" s="449"/>
      <c r="Q42" s="110"/>
      <c r="R42" s="110"/>
      <c r="S42" s="110"/>
      <c r="T42" s="111"/>
      <c r="U42" s="111"/>
    </row>
    <row r="43">
      <c r="G43" s="447"/>
      <c r="H43" s="448"/>
      <c r="O43" s="110"/>
      <c r="P43" s="449"/>
      <c r="Q43" s="110"/>
      <c r="R43" s="110"/>
      <c r="S43" s="111"/>
      <c r="T43" s="111"/>
      <c r="U43" s="111"/>
    </row>
    <row r="44">
      <c r="G44" s="447"/>
      <c r="H44" s="448"/>
      <c r="O44" s="110"/>
      <c r="P44" s="449"/>
      <c r="Q44" s="110"/>
      <c r="R44" s="110"/>
      <c r="S44" s="111"/>
      <c r="T44" s="111"/>
      <c r="U44" s="111"/>
    </row>
    <row r="45">
      <c r="G45" s="447"/>
      <c r="H45" s="450"/>
      <c r="O45" s="110"/>
      <c r="P45" s="449"/>
      <c r="Q45" s="110"/>
      <c r="R45" s="110"/>
      <c r="S45" s="110"/>
      <c r="T45" s="110"/>
      <c r="U45" s="111"/>
    </row>
    <row r="46">
      <c r="G46" s="447"/>
      <c r="H46" s="448"/>
      <c r="O46" s="110"/>
      <c r="P46" s="449"/>
      <c r="Q46" s="110"/>
      <c r="R46" s="110"/>
      <c r="S46" s="111"/>
      <c r="T46" s="110"/>
      <c r="U46" s="111"/>
    </row>
    <row r="47">
      <c r="G47" s="447"/>
      <c r="H47" s="448"/>
      <c r="O47" s="110"/>
      <c r="P47" s="449"/>
      <c r="Q47" s="110"/>
      <c r="R47" s="110"/>
      <c r="S47" s="111"/>
      <c r="T47" s="110"/>
      <c r="U47" s="111"/>
    </row>
    <row r="48">
      <c r="G48" s="447"/>
      <c r="H48" s="448"/>
      <c r="O48" s="110"/>
      <c r="P48" s="449"/>
      <c r="Q48" s="110"/>
      <c r="R48" s="110"/>
      <c r="S48" s="110"/>
      <c r="T48" s="110"/>
      <c r="U48" s="111"/>
    </row>
    <row r="49">
      <c r="G49" s="447"/>
      <c r="H49" s="448"/>
      <c r="O49" s="110"/>
      <c r="P49" s="449"/>
      <c r="Q49" s="110"/>
      <c r="R49" s="110"/>
      <c r="S49" s="111"/>
      <c r="T49" s="111"/>
      <c r="U49" s="111"/>
    </row>
    <row r="50">
      <c r="G50" s="447"/>
      <c r="H50" s="448"/>
      <c r="O50" s="110"/>
      <c r="P50" s="449"/>
      <c r="Q50" s="110"/>
      <c r="R50" s="110"/>
      <c r="S50" s="111"/>
      <c r="T50" s="111"/>
      <c r="U50" s="111"/>
    </row>
    <row r="51">
      <c r="G51" s="447"/>
      <c r="H51" s="448"/>
      <c r="O51" s="110"/>
      <c r="P51" s="449"/>
      <c r="Q51" s="110"/>
      <c r="R51" s="110"/>
      <c r="S51" s="110"/>
      <c r="T51" s="110"/>
      <c r="U51" s="111"/>
    </row>
    <row r="52">
      <c r="G52" s="447"/>
      <c r="H52" s="448"/>
      <c r="O52" s="110"/>
      <c r="P52" s="449"/>
      <c r="Q52" s="110"/>
      <c r="R52" s="110"/>
      <c r="S52" s="110"/>
      <c r="T52" s="110"/>
      <c r="U52" s="111"/>
    </row>
    <row r="53">
      <c r="G53" s="447"/>
      <c r="H53" s="448"/>
      <c r="O53" s="110"/>
      <c r="P53" s="449"/>
      <c r="Q53" s="110"/>
      <c r="R53" s="110"/>
      <c r="S53" s="111"/>
      <c r="T53" s="111"/>
      <c r="U53" s="111"/>
    </row>
    <row r="54">
      <c r="G54" s="447"/>
      <c r="H54" s="448"/>
      <c r="O54" s="110"/>
      <c r="P54" s="449"/>
      <c r="Q54" s="110"/>
      <c r="R54" s="110"/>
      <c r="S54" s="111"/>
      <c r="T54" s="110"/>
      <c r="U54" s="111"/>
    </row>
    <row r="55">
      <c r="G55" s="447"/>
      <c r="H55" s="448"/>
      <c r="O55" s="110"/>
      <c r="P55" s="449"/>
      <c r="Q55" s="110"/>
      <c r="R55" s="110"/>
      <c r="S55" s="111"/>
      <c r="T55" s="110"/>
      <c r="U55" s="111"/>
    </row>
    <row r="56">
      <c r="G56" s="447"/>
      <c r="H56" s="448"/>
      <c r="O56" s="110"/>
      <c r="P56" s="449"/>
      <c r="Q56" s="110"/>
      <c r="R56" s="110"/>
      <c r="S56" s="111"/>
      <c r="T56" s="110"/>
      <c r="U56" s="111"/>
    </row>
    <row r="57">
      <c r="G57" s="447"/>
      <c r="H57" s="448"/>
      <c r="O57" s="110"/>
      <c r="P57" s="449"/>
      <c r="Q57" s="110"/>
      <c r="R57" s="110"/>
      <c r="S57" s="111"/>
      <c r="T57" s="111"/>
      <c r="U57" s="111"/>
    </row>
    <row r="58">
      <c r="G58" s="447"/>
      <c r="H58" s="448"/>
      <c r="O58" s="110"/>
      <c r="P58" s="449"/>
      <c r="Q58" s="110"/>
      <c r="R58" s="110"/>
      <c r="S58" s="111"/>
      <c r="T58" s="111"/>
      <c r="U58" s="111"/>
    </row>
    <row r="59">
      <c r="G59" s="447"/>
      <c r="H59" s="448"/>
      <c r="O59" s="110"/>
      <c r="P59" s="449"/>
      <c r="Q59" s="110"/>
      <c r="R59" s="110"/>
      <c r="S59" s="110"/>
      <c r="T59" s="111"/>
      <c r="U59" s="111"/>
    </row>
    <row r="60">
      <c r="G60" s="447"/>
      <c r="H60" s="448"/>
      <c r="O60" s="110"/>
      <c r="P60" s="449"/>
      <c r="Q60" s="110"/>
      <c r="R60" s="110"/>
      <c r="S60" s="111"/>
      <c r="T60" s="110"/>
      <c r="U60" s="111"/>
    </row>
    <row r="61">
      <c r="G61" s="447"/>
      <c r="H61" s="448"/>
      <c r="O61" s="110"/>
      <c r="P61" s="449"/>
      <c r="Q61" s="110"/>
      <c r="R61" s="110"/>
      <c r="S61" s="111"/>
      <c r="T61" s="111"/>
      <c r="U61" s="111"/>
    </row>
    <row r="62">
      <c r="G62" s="447"/>
      <c r="H62" s="448"/>
      <c r="O62" s="110"/>
      <c r="P62" s="449"/>
      <c r="Q62" s="110"/>
      <c r="R62" s="110"/>
      <c r="S62" s="110"/>
      <c r="T62" s="451"/>
      <c r="U62" s="111"/>
    </row>
    <row r="63">
      <c r="G63" s="447"/>
      <c r="H63" s="448"/>
      <c r="O63" s="110"/>
      <c r="P63" s="449"/>
      <c r="Q63" s="110"/>
      <c r="R63" s="110"/>
      <c r="S63" s="111"/>
      <c r="T63" s="111"/>
      <c r="U63" s="111"/>
    </row>
    <row r="64">
      <c r="G64" s="447"/>
      <c r="H64" s="448"/>
      <c r="O64" s="110"/>
      <c r="P64" s="449"/>
      <c r="Q64" s="110"/>
      <c r="R64" s="110"/>
      <c r="S64" s="110"/>
      <c r="T64" s="451"/>
      <c r="U64" s="111"/>
    </row>
    <row r="65">
      <c r="G65" s="447"/>
      <c r="H65" s="448"/>
      <c r="O65" s="110"/>
      <c r="P65" s="449"/>
      <c r="Q65" s="110"/>
      <c r="R65" s="110"/>
      <c r="S65" s="110"/>
      <c r="T65" s="451"/>
      <c r="U65" s="111"/>
    </row>
    <row r="66">
      <c r="G66" s="447"/>
      <c r="H66" s="448"/>
      <c r="O66" s="110"/>
      <c r="P66" s="449"/>
      <c r="Q66" s="110"/>
      <c r="R66" s="110"/>
      <c r="S66" s="110"/>
      <c r="T66" s="110"/>
      <c r="U66" s="111"/>
    </row>
    <row r="67">
      <c r="G67" s="447"/>
      <c r="H67" s="448"/>
      <c r="O67" s="110"/>
      <c r="P67" s="449"/>
      <c r="Q67" s="110"/>
      <c r="R67" s="110"/>
      <c r="S67" s="111"/>
      <c r="T67" s="110"/>
      <c r="U67" s="111"/>
    </row>
    <row r="68">
      <c r="G68" s="447"/>
      <c r="H68" s="448"/>
      <c r="O68" s="110"/>
      <c r="P68" s="449"/>
      <c r="Q68" s="110"/>
      <c r="R68" s="110"/>
      <c r="S68" s="111"/>
      <c r="T68" s="110"/>
      <c r="U68" s="111"/>
    </row>
    <row r="69">
      <c r="G69" s="447"/>
      <c r="H69" s="448"/>
      <c r="O69" s="110"/>
      <c r="P69" s="449"/>
      <c r="Q69" s="110"/>
      <c r="R69" s="110"/>
      <c r="S69" s="110"/>
      <c r="T69" s="110"/>
      <c r="U69" s="111"/>
    </row>
    <row r="70">
      <c r="G70" s="447"/>
      <c r="H70" s="448"/>
      <c r="O70" s="110"/>
      <c r="P70" s="449"/>
      <c r="Q70" s="110"/>
      <c r="R70" s="111"/>
      <c r="S70" s="110"/>
      <c r="T70" s="111"/>
      <c r="U70" s="111"/>
    </row>
    <row r="71">
      <c r="G71" s="447"/>
      <c r="H71" s="448"/>
      <c r="O71" s="110"/>
      <c r="P71" s="449"/>
      <c r="Q71" s="110"/>
      <c r="R71" s="110"/>
      <c r="S71" s="111"/>
      <c r="T71" s="111"/>
      <c r="U71" s="111"/>
    </row>
    <row r="72">
      <c r="G72" s="447"/>
      <c r="H72" s="448"/>
      <c r="O72" s="110"/>
      <c r="P72" s="449"/>
      <c r="Q72" s="110"/>
      <c r="R72" s="110"/>
      <c r="S72" s="111"/>
      <c r="T72" s="111"/>
      <c r="U72" s="111"/>
    </row>
    <row r="73">
      <c r="G73" s="447"/>
      <c r="H73" s="448"/>
      <c r="O73" s="110"/>
      <c r="P73" s="449"/>
      <c r="Q73" s="110"/>
      <c r="R73" s="110"/>
      <c r="S73" s="111"/>
      <c r="T73" s="111"/>
      <c r="U73" s="111"/>
    </row>
    <row r="74">
      <c r="G74" s="447"/>
      <c r="H74" s="448"/>
      <c r="O74" s="110"/>
      <c r="P74" s="449"/>
      <c r="Q74" s="110"/>
      <c r="R74" s="110"/>
      <c r="S74" s="110"/>
      <c r="T74" s="111"/>
      <c r="U74" s="111"/>
    </row>
    <row r="75">
      <c r="G75" s="447"/>
      <c r="H75" s="448"/>
      <c r="O75" s="110"/>
      <c r="P75" s="449"/>
      <c r="Q75" s="110"/>
      <c r="R75" s="110"/>
      <c r="S75" s="110"/>
      <c r="T75" s="110"/>
      <c r="U75" s="111"/>
    </row>
    <row r="76">
      <c r="G76" s="447"/>
      <c r="H76" s="448"/>
      <c r="O76" s="110"/>
      <c r="P76" s="449"/>
      <c r="Q76" s="110"/>
      <c r="R76" s="110"/>
      <c r="S76" s="111"/>
      <c r="T76" s="111"/>
      <c r="U76" s="111"/>
    </row>
    <row r="77">
      <c r="G77" s="447"/>
      <c r="H77" s="448"/>
      <c r="O77" s="110"/>
      <c r="P77" s="449"/>
      <c r="Q77" s="110"/>
      <c r="R77" s="110"/>
      <c r="S77" s="110"/>
      <c r="T77" s="111"/>
      <c r="U77" s="111"/>
    </row>
    <row r="78">
      <c r="G78" s="447"/>
      <c r="H78" s="448"/>
      <c r="O78" s="110"/>
      <c r="P78" s="449"/>
      <c r="Q78" s="110"/>
      <c r="R78" s="110"/>
      <c r="S78" s="111"/>
      <c r="T78" s="111"/>
      <c r="U78" s="111"/>
    </row>
    <row r="79">
      <c r="G79" s="447"/>
      <c r="H79" s="448"/>
      <c r="O79" s="110"/>
      <c r="P79" s="449"/>
      <c r="Q79" s="110"/>
      <c r="R79" s="110"/>
      <c r="S79" s="110"/>
      <c r="T79" s="110"/>
      <c r="U79" s="111"/>
    </row>
    <row r="80">
      <c r="G80" s="447"/>
      <c r="H80" s="448"/>
      <c r="O80" s="110"/>
      <c r="P80" s="449"/>
      <c r="Q80" s="110"/>
      <c r="R80" s="110"/>
      <c r="S80" s="111"/>
      <c r="T80" s="111"/>
      <c r="U80" s="111"/>
    </row>
    <row r="81">
      <c r="G81" s="447"/>
      <c r="H81" s="448"/>
      <c r="O81" s="110"/>
      <c r="P81" s="449"/>
      <c r="Q81" s="110"/>
      <c r="R81" s="111"/>
      <c r="S81" s="110"/>
      <c r="T81" s="111"/>
      <c r="U81" s="111"/>
    </row>
    <row r="82">
      <c r="G82" s="447"/>
      <c r="H82" s="448"/>
      <c r="O82" s="110"/>
      <c r="P82" s="449"/>
      <c r="Q82" s="110"/>
      <c r="R82" s="110"/>
      <c r="S82" s="110"/>
      <c r="T82" s="111"/>
      <c r="U82" s="111"/>
    </row>
    <row r="83">
      <c r="G83" s="447"/>
      <c r="H83" s="448"/>
      <c r="O83" s="110"/>
      <c r="P83" s="449"/>
      <c r="Q83" s="110"/>
      <c r="R83" s="110"/>
      <c r="S83" s="110"/>
      <c r="T83" s="111"/>
      <c r="U83" s="111"/>
    </row>
    <row r="84">
      <c r="G84" s="447"/>
      <c r="H84" s="448"/>
      <c r="O84" s="110"/>
      <c r="P84" s="449"/>
      <c r="Q84" s="111"/>
      <c r="R84" s="111"/>
      <c r="S84" s="110"/>
      <c r="T84" s="111"/>
      <c r="U84" s="111"/>
    </row>
    <row r="85">
      <c r="G85" s="447"/>
      <c r="H85" s="448"/>
      <c r="O85" s="110"/>
      <c r="P85" s="449"/>
      <c r="Q85" s="110"/>
      <c r="R85" s="110"/>
      <c r="S85" s="110"/>
      <c r="T85" s="111"/>
      <c r="U85" s="111"/>
    </row>
    <row r="86">
      <c r="G86" s="447"/>
      <c r="H86" s="448"/>
      <c r="O86" s="110"/>
      <c r="P86" s="449"/>
      <c r="Q86" s="110"/>
      <c r="R86" s="110"/>
      <c r="S86" s="111"/>
      <c r="T86" s="111"/>
      <c r="U86" s="111"/>
    </row>
    <row r="87">
      <c r="G87" s="447"/>
      <c r="H87" s="448"/>
      <c r="O87" s="110"/>
      <c r="P87" s="449"/>
      <c r="Q87" s="110"/>
      <c r="R87" s="110"/>
      <c r="S87" s="111"/>
      <c r="T87" s="111"/>
      <c r="U87" s="111"/>
    </row>
    <row r="88">
      <c r="G88" s="447"/>
      <c r="H88" s="448"/>
      <c r="O88" s="110"/>
      <c r="P88" s="449"/>
      <c r="Q88" s="110"/>
      <c r="R88" s="110"/>
      <c r="S88" s="111"/>
      <c r="T88" s="111"/>
      <c r="U88" s="111"/>
    </row>
    <row r="89">
      <c r="G89" s="447"/>
      <c r="H89" s="448"/>
      <c r="O89" s="110"/>
      <c r="P89" s="449"/>
      <c r="Q89" s="110"/>
      <c r="R89" s="110"/>
      <c r="S89" s="110"/>
      <c r="T89" s="111"/>
      <c r="U89" s="111"/>
    </row>
    <row r="90">
      <c r="G90" s="447"/>
      <c r="H90" s="448"/>
      <c r="O90" s="110"/>
      <c r="P90" s="449"/>
      <c r="Q90" s="110"/>
      <c r="R90" s="110"/>
      <c r="S90" s="110"/>
      <c r="T90" s="451"/>
      <c r="U90" s="111"/>
    </row>
    <row r="91">
      <c r="G91" s="447"/>
      <c r="H91" s="448"/>
      <c r="O91" s="110"/>
      <c r="P91" s="449"/>
      <c r="Q91" s="110"/>
      <c r="R91" s="110"/>
      <c r="S91" s="110"/>
      <c r="T91" s="451"/>
      <c r="U91" s="111"/>
    </row>
    <row r="92">
      <c r="G92" s="452"/>
      <c r="H92" s="448"/>
      <c r="O92" s="110"/>
      <c r="P92" s="449"/>
      <c r="Q92" s="110"/>
      <c r="R92" s="110"/>
      <c r="S92" s="110"/>
      <c r="T92" s="111"/>
      <c r="U92" s="111"/>
    </row>
    <row r="93">
      <c r="G93" s="452"/>
      <c r="H93" s="448"/>
      <c r="O93" s="110"/>
      <c r="P93" s="449"/>
      <c r="Q93" s="110"/>
      <c r="R93" s="110"/>
      <c r="S93" s="110"/>
      <c r="T93" s="111"/>
      <c r="U93" s="111"/>
    </row>
    <row r="94">
      <c r="G94" s="447"/>
      <c r="H94" s="448"/>
      <c r="O94" s="110"/>
      <c r="P94" s="449"/>
      <c r="Q94" s="110"/>
      <c r="R94" s="110"/>
      <c r="S94" s="110"/>
      <c r="T94" s="451"/>
      <c r="U94" s="111"/>
    </row>
    <row r="95">
      <c r="G95" s="447"/>
      <c r="H95" s="448"/>
      <c r="O95" s="110"/>
      <c r="P95" s="449"/>
      <c r="Q95" s="110"/>
      <c r="R95" s="110"/>
      <c r="S95" s="110"/>
      <c r="T95" s="451"/>
      <c r="U95" s="111"/>
    </row>
    <row r="96">
      <c r="G96" s="452"/>
      <c r="H96" s="448"/>
      <c r="O96" s="110"/>
      <c r="P96" s="449"/>
      <c r="Q96" s="110"/>
      <c r="R96" s="110"/>
      <c r="S96" s="110"/>
      <c r="T96" s="110"/>
      <c r="U96" s="111"/>
    </row>
    <row r="97">
      <c r="G97" s="452"/>
      <c r="H97" s="448"/>
      <c r="O97" s="110"/>
      <c r="P97" s="449"/>
      <c r="Q97" s="111"/>
      <c r="R97" s="111"/>
      <c r="S97" s="111"/>
      <c r="T97" s="111"/>
      <c r="U97" s="111"/>
    </row>
    <row r="98">
      <c r="G98" s="447"/>
      <c r="H98" s="448"/>
      <c r="O98" s="110"/>
      <c r="P98" s="449"/>
      <c r="Q98" s="110"/>
      <c r="R98" s="110"/>
      <c r="S98" s="111"/>
      <c r="T98" s="111"/>
      <c r="U98" s="111"/>
    </row>
    <row r="99">
      <c r="G99" s="447"/>
      <c r="H99" s="448"/>
      <c r="O99" s="110"/>
      <c r="P99" s="449"/>
      <c r="Q99" s="110"/>
      <c r="R99" s="110"/>
      <c r="S99" s="111"/>
      <c r="T99" s="111"/>
      <c r="U99" s="111"/>
    </row>
    <row r="100">
      <c r="G100" s="447"/>
      <c r="H100" s="448"/>
      <c r="O100" s="110"/>
      <c r="P100" s="449"/>
      <c r="Q100" s="110"/>
      <c r="R100" s="110"/>
      <c r="S100" s="111"/>
      <c r="T100" s="111"/>
      <c r="U100" s="111"/>
    </row>
    <row r="101">
      <c r="A101" s="157"/>
      <c r="G101" s="447"/>
      <c r="H101" s="448"/>
      <c r="O101" s="110"/>
      <c r="P101" s="449"/>
      <c r="Q101" s="111"/>
      <c r="R101" s="111"/>
      <c r="S101" s="110"/>
      <c r="T101" s="111"/>
      <c r="U101" s="111"/>
    </row>
    <row r="102">
      <c r="A102" s="157"/>
      <c r="G102" s="447"/>
      <c r="H102" s="448"/>
      <c r="O102" s="110"/>
      <c r="P102" s="449"/>
      <c r="Q102" s="110"/>
      <c r="R102" s="110"/>
      <c r="S102" s="110"/>
      <c r="T102" s="111"/>
      <c r="U102" s="111"/>
    </row>
    <row r="103">
      <c r="A103" s="157"/>
      <c r="G103" s="447"/>
      <c r="H103" s="448"/>
      <c r="O103" s="110"/>
      <c r="P103" s="449"/>
      <c r="Q103" s="110"/>
      <c r="R103" s="110"/>
      <c r="S103" s="111"/>
      <c r="T103" s="111"/>
      <c r="U103" s="111"/>
    </row>
    <row r="104">
      <c r="A104" s="157"/>
      <c r="G104" s="447"/>
      <c r="H104" s="448"/>
      <c r="O104" s="110"/>
      <c r="P104" s="449"/>
      <c r="Q104" s="110"/>
      <c r="R104" s="110"/>
      <c r="S104" s="110"/>
      <c r="T104" s="111"/>
      <c r="U104" s="111"/>
    </row>
    <row r="105">
      <c r="A105" s="157"/>
      <c r="G105" s="447"/>
      <c r="H105" s="448"/>
      <c r="O105" s="110"/>
      <c r="P105" s="449"/>
      <c r="Q105" s="110"/>
      <c r="R105" s="110"/>
      <c r="S105" s="111"/>
      <c r="T105" s="110"/>
      <c r="U105" s="111"/>
    </row>
    <row r="106">
      <c r="A106" s="157"/>
      <c r="G106" s="447"/>
      <c r="H106" s="448"/>
      <c r="O106" s="110"/>
      <c r="P106" s="449"/>
      <c r="Q106" s="110"/>
      <c r="R106" s="110"/>
      <c r="S106" s="110"/>
      <c r="T106" s="111"/>
      <c r="U106" s="111"/>
    </row>
    <row r="107">
      <c r="A107" s="157"/>
      <c r="G107" s="447"/>
      <c r="H107" s="448"/>
      <c r="O107" s="110"/>
      <c r="P107" s="449"/>
      <c r="Q107" s="110"/>
      <c r="R107" s="110"/>
      <c r="S107" s="111"/>
      <c r="T107" s="111"/>
      <c r="U107" s="111"/>
    </row>
    <row r="108">
      <c r="A108" s="157"/>
      <c r="G108" s="447"/>
      <c r="H108" s="448"/>
      <c r="O108" s="110"/>
      <c r="P108" s="449"/>
      <c r="Q108" s="110"/>
      <c r="R108" s="110"/>
      <c r="S108" s="110"/>
      <c r="T108" s="111"/>
      <c r="U108" s="111"/>
    </row>
    <row r="109">
      <c r="A109" s="157"/>
      <c r="G109" s="447"/>
      <c r="H109" s="448"/>
      <c r="O109" s="110"/>
      <c r="P109" s="449"/>
      <c r="Q109" s="110"/>
      <c r="R109" s="110"/>
      <c r="S109" s="111"/>
      <c r="T109" s="111"/>
      <c r="U109" s="111"/>
    </row>
    <row r="110">
      <c r="A110" s="157"/>
      <c r="G110" s="447"/>
      <c r="H110" s="448"/>
      <c r="O110" s="110"/>
      <c r="P110" s="449"/>
      <c r="Q110" s="110"/>
      <c r="R110" s="110"/>
      <c r="S110" s="110"/>
      <c r="T110" s="110"/>
      <c r="U110" s="111"/>
    </row>
    <row r="111">
      <c r="A111" s="157"/>
      <c r="G111" s="447"/>
      <c r="H111" s="448"/>
      <c r="O111" s="110"/>
      <c r="P111" s="449"/>
      <c r="Q111" s="110"/>
      <c r="R111" s="110"/>
      <c r="S111" s="111"/>
      <c r="T111" s="111"/>
      <c r="U111" s="111"/>
    </row>
    <row r="112">
      <c r="A112" s="157"/>
      <c r="G112" s="447"/>
      <c r="H112" s="448"/>
      <c r="O112" s="110"/>
      <c r="P112" s="449"/>
      <c r="Q112" s="110"/>
      <c r="R112" s="110"/>
      <c r="S112" s="111"/>
      <c r="T112" s="110"/>
      <c r="U112" s="111"/>
    </row>
    <row r="113">
      <c r="G113" s="447"/>
      <c r="H113" s="448"/>
      <c r="O113" s="110"/>
      <c r="P113" s="449"/>
      <c r="Q113" s="110"/>
      <c r="R113" s="110"/>
      <c r="S113" s="110"/>
      <c r="T113" s="110"/>
      <c r="U113" s="111"/>
    </row>
    <row r="114">
      <c r="A114" s="157"/>
      <c r="G114" s="447"/>
      <c r="H114" s="448"/>
      <c r="O114" s="110"/>
      <c r="P114" s="449"/>
      <c r="Q114" s="110"/>
      <c r="R114" s="110"/>
      <c r="S114" s="110"/>
      <c r="T114" s="110"/>
      <c r="U114" s="111"/>
    </row>
    <row r="115">
      <c r="A115" s="157"/>
      <c r="G115" s="447"/>
      <c r="H115" s="448"/>
      <c r="O115" s="110"/>
      <c r="P115" s="449"/>
      <c r="Q115" s="110"/>
      <c r="R115" s="110"/>
      <c r="S115" s="110"/>
      <c r="T115" s="111"/>
      <c r="U115" s="111"/>
    </row>
    <row r="116">
      <c r="A116" s="157"/>
      <c r="G116" s="447"/>
      <c r="H116" s="448"/>
      <c r="O116" s="110"/>
      <c r="P116" s="449"/>
      <c r="Q116" s="110"/>
      <c r="R116" s="110"/>
      <c r="S116" s="111"/>
      <c r="T116" s="111"/>
      <c r="U116" s="111"/>
    </row>
    <row r="117">
      <c r="A117" s="157"/>
      <c r="G117" s="447"/>
      <c r="H117" s="448"/>
      <c r="O117" s="110"/>
      <c r="P117" s="449"/>
      <c r="Q117" s="110"/>
      <c r="R117" s="110"/>
      <c r="S117" s="110"/>
      <c r="T117" s="111"/>
      <c r="U117" s="111"/>
    </row>
    <row r="118">
      <c r="A118" s="157"/>
      <c r="G118" s="447"/>
      <c r="H118" s="448"/>
      <c r="O118" s="110"/>
      <c r="P118" s="449"/>
      <c r="Q118" s="110"/>
      <c r="R118" s="110"/>
      <c r="S118" s="110"/>
      <c r="T118" s="111"/>
      <c r="U118" s="111"/>
    </row>
    <row r="119">
      <c r="A119" s="157"/>
      <c r="G119" s="447"/>
      <c r="H119" s="448"/>
      <c r="O119" s="110"/>
      <c r="P119" s="449"/>
      <c r="Q119" s="110"/>
      <c r="R119" s="110"/>
      <c r="S119" s="110"/>
      <c r="T119" s="111"/>
      <c r="U119" s="111"/>
    </row>
    <row r="120">
      <c r="A120" s="157"/>
      <c r="G120" s="447"/>
      <c r="H120" s="448"/>
      <c r="O120" s="110"/>
      <c r="P120" s="449"/>
      <c r="Q120" s="110"/>
      <c r="R120" s="110"/>
      <c r="S120" s="111"/>
      <c r="T120" s="111"/>
      <c r="U120" s="111"/>
    </row>
    <row r="121">
      <c r="G121" s="447"/>
      <c r="H121" s="448"/>
      <c r="O121" s="110"/>
      <c r="P121" s="449"/>
      <c r="Q121" s="110"/>
      <c r="R121" s="110"/>
      <c r="S121" s="111"/>
      <c r="T121" s="111"/>
      <c r="U121" s="111"/>
    </row>
    <row r="122">
      <c r="G122" s="447"/>
      <c r="H122" s="448"/>
      <c r="O122" s="110"/>
      <c r="P122" s="449"/>
      <c r="Q122" s="110"/>
      <c r="R122" s="110"/>
      <c r="S122" s="110"/>
      <c r="T122" s="111"/>
      <c r="U122" s="111"/>
    </row>
    <row r="123">
      <c r="G123" s="447"/>
      <c r="H123" s="448"/>
      <c r="O123" s="110"/>
      <c r="P123" s="449"/>
      <c r="Q123" s="110"/>
      <c r="R123" s="110"/>
      <c r="S123" s="111"/>
      <c r="T123" s="111"/>
      <c r="U123" s="111"/>
    </row>
    <row r="124">
      <c r="G124" s="447"/>
      <c r="H124" s="448"/>
      <c r="O124" s="110"/>
      <c r="P124" s="449"/>
      <c r="Q124" s="110"/>
      <c r="R124" s="110"/>
      <c r="S124" s="111"/>
      <c r="T124" s="111"/>
      <c r="U124" s="111"/>
    </row>
    <row r="125">
      <c r="G125" s="447"/>
      <c r="H125" s="448"/>
      <c r="O125" s="110"/>
      <c r="P125" s="449"/>
      <c r="Q125" s="110"/>
      <c r="R125" s="110"/>
      <c r="S125" s="110"/>
      <c r="T125" s="110"/>
      <c r="U125" s="111"/>
    </row>
    <row r="126">
      <c r="G126" s="447"/>
      <c r="H126" s="448"/>
      <c r="O126" s="110"/>
      <c r="P126" s="449"/>
      <c r="Q126" s="110"/>
      <c r="R126" s="110"/>
      <c r="S126" s="110"/>
      <c r="T126" s="111"/>
      <c r="U126" s="111"/>
    </row>
    <row r="127">
      <c r="G127" s="447"/>
      <c r="H127" s="448"/>
      <c r="O127" s="110"/>
      <c r="P127" s="449"/>
      <c r="Q127" s="110"/>
      <c r="R127" s="110"/>
      <c r="S127" s="110"/>
      <c r="T127" s="110"/>
      <c r="U127" s="111"/>
    </row>
    <row r="128">
      <c r="G128" s="447"/>
      <c r="H128" s="448"/>
      <c r="O128" s="110"/>
      <c r="P128" s="449"/>
      <c r="Q128" s="110"/>
      <c r="R128" s="110"/>
      <c r="S128" s="110"/>
      <c r="T128" s="110"/>
      <c r="U128" s="111"/>
    </row>
    <row r="129">
      <c r="A129" s="157"/>
      <c r="G129" s="447"/>
      <c r="H129" s="448"/>
      <c r="O129" s="110"/>
      <c r="P129" s="449"/>
      <c r="Q129" s="110"/>
      <c r="R129" s="110"/>
      <c r="S129" s="111"/>
      <c r="T129" s="111"/>
      <c r="U129" s="111"/>
    </row>
    <row r="130">
      <c r="A130" s="157"/>
      <c r="G130" s="447"/>
      <c r="H130" s="448"/>
      <c r="O130" s="110"/>
      <c r="P130" s="449"/>
      <c r="Q130" s="110"/>
      <c r="R130" s="110"/>
      <c r="S130" s="111"/>
      <c r="T130" s="111"/>
      <c r="U130" s="111"/>
    </row>
    <row r="131">
      <c r="A131" s="157"/>
      <c r="G131" s="447"/>
      <c r="H131" s="448"/>
      <c r="O131" s="110"/>
      <c r="P131" s="449"/>
      <c r="Q131" s="110"/>
      <c r="R131" s="110"/>
      <c r="S131" s="111"/>
      <c r="T131" s="110"/>
      <c r="U131" s="111"/>
    </row>
    <row r="132">
      <c r="A132" s="157"/>
      <c r="G132" s="447"/>
      <c r="H132" s="448"/>
      <c r="O132" s="110"/>
      <c r="P132" s="449"/>
      <c r="Q132" s="111"/>
      <c r="R132" s="111"/>
      <c r="S132" s="111"/>
      <c r="T132" s="111"/>
      <c r="U132" s="111"/>
    </row>
    <row r="133">
      <c r="A133" s="157"/>
      <c r="G133" s="447"/>
      <c r="H133" s="448"/>
      <c r="O133" s="110"/>
      <c r="P133" s="449"/>
      <c r="Q133" s="110"/>
      <c r="R133" s="110"/>
      <c r="S133" s="111"/>
      <c r="T133" s="110"/>
      <c r="U133" s="111"/>
    </row>
    <row r="134">
      <c r="A134" s="157"/>
      <c r="G134" s="447"/>
      <c r="H134" s="448"/>
      <c r="O134" s="110"/>
      <c r="P134" s="449"/>
      <c r="Q134" s="110"/>
      <c r="R134" s="110"/>
      <c r="S134" s="111"/>
      <c r="T134" s="111"/>
      <c r="U134" s="111"/>
    </row>
    <row r="135">
      <c r="A135" s="157"/>
      <c r="G135" s="447"/>
      <c r="H135" s="448"/>
      <c r="O135" s="110"/>
      <c r="P135" s="449"/>
      <c r="Q135" s="110"/>
      <c r="R135" s="110"/>
      <c r="S135" s="111"/>
      <c r="T135" s="111"/>
      <c r="U135" s="111"/>
    </row>
    <row r="136">
      <c r="A136" s="157"/>
      <c r="G136" s="447"/>
      <c r="H136" s="448"/>
      <c r="O136" s="110"/>
      <c r="P136" s="449"/>
      <c r="Q136" s="110"/>
      <c r="R136" s="110"/>
      <c r="S136" s="111"/>
      <c r="T136" s="111"/>
      <c r="U136" s="111"/>
    </row>
    <row r="137">
      <c r="A137" s="157"/>
      <c r="G137" s="447"/>
      <c r="H137" s="448"/>
      <c r="O137" s="110"/>
      <c r="P137" s="449"/>
      <c r="Q137" s="110"/>
      <c r="R137" s="110"/>
      <c r="S137" s="111"/>
      <c r="T137" s="111"/>
      <c r="U137" s="111"/>
    </row>
    <row r="138">
      <c r="A138" s="157"/>
      <c r="G138" s="447"/>
      <c r="H138" s="448"/>
      <c r="O138" s="110"/>
      <c r="P138" s="449"/>
      <c r="Q138" s="110"/>
      <c r="R138" s="110"/>
      <c r="S138" s="111"/>
      <c r="T138" s="111"/>
      <c r="U138" s="111"/>
    </row>
    <row r="139">
      <c r="A139" s="157"/>
      <c r="G139" s="447"/>
      <c r="H139" s="448"/>
      <c r="O139" s="110"/>
      <c r="P139" s="449"/>
      <c r="Q139" s="110"/>
      <c r="R139" s="110"/>
      <c r="S139" s="111"/>
      <c r="T139" s="111"/>
      <c r="U139" s="111"/>
    </row>
    <row r="140">
      <c r="G140" s="452"/>
      <c r="H140" s="448"/>
      <c r="O140" s="110"/>
      <c r="P140" s="449"/>
      <c r="Q140" s="111"/>
      <c r="R140" s="111"/>
      <c r="S140" s="110"/>
      <c r="T140" s="110"/>
      <c r="U140" s="111"/>
    </row>
    <row r="141">
      <c r="G141" s="452"/>
      <c r="H141" s="448"/>
      <c r="O141" s="110"/>
      <c r="P141" s="449"/>
      <c r="Q141" s="110"/>
      <c r="R141" s="110"/>
      <c r="S141" s="110"/>
      <c r="T141" s="110"/>
      <c r="U141" s="111"/>
    </row>
    <row r="142">
      <c r="G142" s="452"/>
      <c r="H142" s="448"/>
      <c r="O142" s="110"/>
      <c r="P142" s="449"/>
      <c r="Q142" s="110"/>
      <c r="R142" s="110"/>
      <c r="S142" s="111"/>
      <c r="T142" s="111"/>
      <c r="U142" s="111"/>
    </row>
    <row r="143">
      <c r="G143" s="452"/>
      <c r="H143" s="448"/>
      <c r="O143" s="110"/>
      <c r="P143" s="449"/>
      <c r="Q143" s="110"/>
      <c r="R143" s="110"/>
      <c r="S143" s="111"/>
      <c r="T143" s="110"/>
      <c r="U143" s="111"/>
    </row>
    <row r="144">
      <c r="G144" s="452"/>
      <c r="H144" s="448"/>
      <c r="O144" s="110"/>
      <c r="P144" s="449"/>
      <c r="Q144" s="110"/>
      <c r="R144" s="110"/>
      <c r="S144" s="111"/>
      <c r="T144" s="111"/>
      <c r="U144" s="111"/>
    </row>
    <row r="145">
      <c r="G145" s="452"/>
      <c r="H145" s="448"/>
      <c r="O145" s="110"/>
      <c r="P145" s="449"/>
      <c r="Q145" s="110"/>
      <c r="R145" s="110"/>
      <c r="S145" s="111"/>
      <c r="T145" s="110"/>
      <c r="U145" s="111"/>
    </row>
    <row r="146">
      <c r="G146" s="452"/>
      <c r="H146" s="448"/>
      <c r="O146" s="110"/>
      <c r="P146" s="449"/>
      <c r="Q146" s="111"/>
      <c r="R146" s="111"/>
      <c r="S146" s="110"/>
      <c r="T146" s="111"/>
      <c r="U146" s="111"/>
    </row>
    <row r="147">
      <c r="G147" s="452"/>
      <c r="H147" s="448"/>
      <c r="O147" s="110"/>
      <c r="P147" s="449"/>
      <c r="Q147" s="110"/>
      <c r="R147" s="110"/>
      <c r="S147" s="111"/>
      <c r="T147" s="110"/>
      <c r="U147" s="111"/>
    </row>
    <row r="148">
      <c r="G148" s="452"/>
      <c r="H148" s="448"/>
      <c r="O148" s="110"/>
      <c r="P148" s="449"/>
      <c r="Q148" s="110"/>
      <c r="R148" s="111"/>
      <c r="S148" s="110"/>
      <c r="T148" s="111"/>
      <c r="U148" s="111"/>
    </row>
    <row r="149">
      <c r="G149" s="452"/>
      <c r="H149" s="448"/>
      <c r="O149" s="110"/>
      <c r="P149" s="449"/>
      <c r="Q149" s="110"/>
      <c r="R149" s="110"/>
      <c r="S149" s="111"/>
      <c r="T149" s="110"/>
      <c r="U149" s="111"/>
    </row>
    <row r="150">
      <c r="G150" s="452"/>
      <c r="H150" s="448"/>
      <c r="O150" s="110"/>
      <c r="P150" s="449"/>
      <c r="Q150" s="110"/>
      <c r="R150" s="110"/>
      <c r="S150" s="111"/>
      <c r="T150" s="111"/>
      <c r="U150" s="111"/>
    </row>
    <row r="151">
      <c r="G151" s="452"/>
      <c r="H151" s="448"/>
      <c r="O151" s="110"/>
      <c r="P151" s="449"/>
      <c r="Q151" s="110"/>
      <c r="R151" s="110"/>
      <c r="S151" s="111"/>
      <c r="T151" s="111"/>
      <c r="U151" s="111"/>
    </row>
    <row r="152">
      <c r="G152" s="452"/>
      <c r="H152" s="448"/>
      <c r="O152" s="110"/>
      <c r="P152" s="449"/>
      <c r="Q152" s="110"/>
      <c r="R152" s="110"/>
      <c r="S152" s="110"/>
      <c r="T152" s="111"/>
      <c r="U152" s="111"/>
    </row>
    <row r="153">
      <c r="G153" s="452"/>
      <c r="H153" s="448"/>
      <c r="O153" s="110"/>
      <c r="P153" s="449"/>
      <c r="Q153" s="110"/>
      <c r="R153" s="110"/>
      <c r="S153" s="110"/>
      <c r="T153" s="111"/>
      <c r="U153" s="111"/>
    </row>
    <row r="154">
      <c r="G154" s="452"/>
      <c r="H154" s="448"/>
      <c r="O154" s="110"/>
      <c r="P154" s="453"/>
      <c r="Q154" s="110"/>
      <c r="R154" s="110"/>
      <c r="S154" s="110"/>
      <c r="T154" s="111"/>
      <c r="U154" s="111"/>
    </row>
    <row r="155">
      <c r="G155" s="452"/>
      <c r="H155" s="448"/>
      <c r="O155" s="110"/>
      <c r="P155" s="453"/>
      <c r="Q155" s="110"/>
      <c r="R155" s="110"/>
      <c r="S155" s="110"/>
      <c r="T155" s="111"/>
      <c r="U155" s="111"/>
    </row>
    <row r="156">
      <c r="A156" s="454"/>
      <c r="B156" s="454"/>
      <c r="C156" s="454"/>
      <c r="D156" s="454"/>
      <c r="E156" s="455"/>
      <c r="F156" s="454"/>
      <c r="G156" s="456"/>
      <c r="H156" s="457"/>
      <c r="I156" s="455"/>
      <c r="J156" s="454"/>
      <c r="K156" s="455"/>
      <c r="M156" s="454"/>
      <c r="N156" s="455"/>
      <c r="O156" s="458"/>
      <c r="P156" s="459"/>
      <c r="Q156" s="459"/>
      <c r="R156" s="459"/>
      <c r="S156" s="459"/>
      <c r="T156" s="459"/>
      <c r="U156" s="459"/>
      <c r="V156" s="455"/>
      <c r="W156" s="455"/>
      <c r="X156" s="455"/>
      <c r="Y156" s="455"/>
      <c r="Z156" s="455"/>
      <c r="AA156" s="455"/>
      <c r="AB156" s="455"/>
      <c r="AC156" s="455"/>
    </row>
    <row r="157">
      <c r="G157" s="452"/>
      <c r="H157" s="448"/>
      <c r="O157" s="110"/>
      <c r="P157" s="453"/>
      <c r="Q157" s="110"/>
      <c r="R157" s="110"/>
      <c r="S157" s="110"/>
      <c r="T157" s="111"/>
      <c r="U157" s="111"/>
    </row>
    <row r="158">
      <c r="G158" s="452"/>
      <c r="H158" s="448"/>
      <c r="O158" s="110"/>
      <c r="P158" s="453"/>
      <c r="Q158" s="110"/>
      <c r="R158" s="110"/>
      <c r="S158" s="110"/>
      <c r="T158" s="111"/>
      <c r="U158" s="111"/>
    </row>
    <row r="159">
      <c r="G159" s="452"/>
      <c r="H159" s="448"/>
      <c r="O159" s="110"/>
      <c r="P159" s="453"/>
      <c r="Q159" s="110"/>
      <c r="R159" s="110"/>
      <c r="S159" s="110"/>
      <c r="T159" s="111"/>
      <c r="U159" s="111"/>
    </row>
    <row r="160">
      <c r="G160" s="452"/>
      <c r="H160" s="448"/>
      <c r="O160" s="110"/>
      <c r="P160" s="111"/>
      <c r="Q160" s="110"/>
      <c r="R160" s="110"/>
      <c r="S160" s="110"/>
      <c r="T160" s="111"/>
      <c r="U160" s="111"/>
    </row>
    <row r="161">
      <c r="G161" s="452"/>
      <c r="H161" s="448"/>
      <c r="O161" s="110"/>
      <c r="P161" s="453"/>
      <c r="Q161" s="110"/>
      <c r="R161" s="110"/>
      <c r="S161" s="110"/>
      <c r="T161" s="111"/>
      <c r="U161" s="111"/>
    </row>
    <row r="162">
      <c r="G162" s="452"/>
      <c r="H162" s="448"/>
      <c r="O162" s="110"/>
      <c r="P162" s="453"/>
      <c r="Q162" s="110"/>
      <c r="R162" s="110"/>
      <c r="S162" s="111"/>
      <c r="T162" s="111"/>
      <c r="U162" s="111"/>
    </row>
    <row r="163">
      <c r="G163" s="452"/>
      <c r="H163" s="448"/>
      <c r="O163" s="110"/>
      <c r="P163" s="453"/>
      <c r="Q163" s="110"/>
      <c r="R163" s="110"/>
      <c r="S163" s="110"/>
      <c r="T163" s="111"/>
      <c r="U163" s="111"/>
    </row>
    <row r="164">
      <c r="G164" s="452"/>
      <c r="H164" s="448"/>
      <c r="O164" s="110"/>
      <c r="P164" s="449"/>
      <c r="Q164" s="110"/>
      <c r="R164" s="110"/>
      <c r="S164" s="110"/>
      <c r="T164" s="111"/>
      <c r="U164" s="111"/>
    </row>
    <row r="165">
      <c r="G165" s="452"/>
      <c r="H165" s="448"/>
      <c r="O165" s="110"/>
      <c r="P165" s="453"/>
      <c r="Q165" s="110"/>
      <c r="R165" s="110"/>
      <c r="S165" s="110"/>
      <c r="T165" s="111"/>
      <c r="U165" s="111"/>
    </row>
    <row r="166">
      <c r="G166" s="452"/>
      <c r="H166" s="448"/>
      <c r="O166" s="110"/>
      <c r="P166" s="449"/>
      <c r="Q166" s="110"/>
      <c r="R166" s="110"/>
      <c r="S166" s="110"/>
      <c r="T166" s="111"/>
      <c r="U166" s="111"/>
    </row>
    <row r="167">
      <c r="G167" s="452"/>
      <c r="H167" s="448"/>
      <c r="O167" s="110"/>
      <c r="P167" s="449"/>
      <c r="Q167" s="110"/>
      <c r="R167" s="111"/>
      <c r="S167" s="110"/>
      <c r="T167" s="111"/>
      <c r="U167" s="111"/>
    </row>
    <row r="168">
      <c r="G168" s="452"/>
      <c r="H168" s="448"/>
      <c r="O168" s="110"/>
      <c r="P168" s="111"/>
      <c r="Q168" s="110"/>
      <c r="R168" s="110"/>
      <c r="S168" s="111"/>
      <c r="T168" s="111"/>
      <c r="U168" s="111"/>
    </row>
    <row r="169">
      <c r="G169" s="452"/>
      <c r="H169" s="448"/>
      <c r="O169" s="110"/>
      <c r="P169" s="449"/>
      <c r="Q169" s="110"/>
      <c r="R169" s="110"/>
      <c r="S169" s="110"/>
      <c r="T169" s="110"/>
      <c r="U169" s="111"/>
    </row>
    <row r="170">
      <c r="G170" s="452"/>
      <c r="H170" s="448"/>
      <c r="O170" s="110"/>
      <c r="P170" s="449"/>
      <c r="Q170" s="110"/>
      <c r="R170" s="110"/>
      <c r="S170" s="110"/>
      <c r="T170" s="111"/>
      <c r="U170" s="111"/>
    </row>
    <row r="171">
      <c r="G171" s="452"/>
      <c r="H171" s="448"/>
      <c r="O171" s="110"/>
      <c r="P171" s="449"/>
      <c r="Q171" s="110"/>
      <c r="R171" s="110"/>
      <c r="S171" s="110"/>
      <c r="T171" s="110"/>
      <c r="U171" s="111"/>
    </row>
    <row r="172">
      <c r="G172" s="452"/>
      <c r="H172" s="448"/>
      <c r="O172" s="110"/>
      <c r="P172" s="449"/>
      <c r="Q172" s="110"/>
      <c r="R172" s="110"/>
      <c r="S172" s="110"/>
      <c r="T172" s="110"/>
      <c r="U172" s="111"/>
    </row>
    <row r="173">
      <c r="G173" s="452"/>
      <c r="H173" s="448"/>
      <c r="O173" s="110"/>
      <c r="P173" s="449"/>
      <c r="Q173" s="110"/>
      <c r="R173" s="110"/>
      <c r="S173" s="110"/>
      <c r="T173" s="110"/>
      <c r="U173" s="111"/>
    </row>
    <row r="174">
      <c r="G174" s="452"/>
      <c r="H174" s="448"/>
      <c r="O174" s="110"/>
      <c r="P174" s="449"/>
      <c r="Q174" s="110"/>
      <c r="R174" s="110"/>
      <c r="S174" s="110"/>
      <c r="T174" s="110"/>
      <c r="U174" s="111"/>
    </row>
    <row r="175">
      <c r="G175" s="452"/>
      <c r="H175" s="448"/>
      <c r="O175" s="110"/>
      <c r="P175" s="449"/>
      <c r="Q175" s="110"/>
      <c r="R175" s="110"/>
      <c r="S175" s="110"/>
      <c r="T175" s="111"/>
      <c r="U175" s="111"/>
    </row>
    <row r="176">
      <c r="G176" s="452"/>
      <c r="H176" s="448"/>
      <c r="O176" s="110"/>
      <c r="P176" s="449"/>
      <c r="Q176" s="110"/>
      <c r="R176" s="110"/>
      <c r="S176" s="110"/>
      <c r="T176" s="110"/>
      <c r="U176" s="111"/>
    </row>
    <row r="177">
      <c r="G177" s="452"/>
      <c r="H177" s="448"/>
      <c r="O177" s="110"/>
      <c r="P177" s="449"/>
      <c r="Q177" s="110"/>
      <c r="R177" s="110"/>
      <c r="S177" s="110"/>
      <c r="T177" s="111"/>
      <c r="U177" s="111"/>
    </row>
    <row r="178">
      <c r="G178" s="452"/>
      <c r="H178" s="448"/>
      <c r="O178" s="110"/>
      <c r="P178" s="449"/>
      <c r="Q178" s="110"/>
      <c r="R178" s="110"/>
      <c r="S178" s="110"/>
      <c r="T178" s="110"/>
      <c r="U178" s="111"/>
    </row>
    <row r="179">
      <c r="G179" s="452"/>
      <c r="H179" s="448"/>
      <c r="O179" s="110"/>
      <c r="P179" s="449"/>
      <c r="Q179" s="110"/>
      <c r="R179" s="110"/>
      <c r="S179" s="110"/>
      <c r="T179" s="111"/>
      <c r="U179" s="111"/>
    </row>
    <row r="180">
      <c r="G180" s="452"/>
      <c r="H180" s="448"/>
      <c r="O180" s="110"/>
      <c r="P180" s="449"/>
      <c r="Q180" s="110"/>
      <c r="R180" s="110"/>
      <c r="S180" s="110"/>
      <c r="T180" s="111"/>
      <c r="U180" s="111"/>
    </row>
    <row r="181">
      <c r="G181" s="447"/>
      <c r="H181" s="448"/>
      <c r="O181" s="110"/>
      <c r="P181" s="449"/>
      <c r="Q181" s="110"/>
      <c r="R181" s="110"/>
      <c r="S181" s="110"/>
      <c r="T181" s="111"/>
      <c r="U181" s="111"/>
    </row>
    <row r="182">
      <c r="G182" s="447"/>
      <c r="H182" s="448"/>
      <c r="O182" s="110"/>
      <c r="P182" s="449"/>
      <c r="Q182" s="110"/>
      <c r="R182" s="110"/>
      <c r="S182" s="110"/>
      <c r="T182" s="111"/>
      <c r="U182" s="111"/>
    </row>
    <row r="183">
      <c r="G183" s="452"/>
      <c r="H183" s="448"/>
      <c r="O183" s="110"/>
      <c r="P183" s="449"/>
      <c r="Q183" s="110"/>
      <c r="R183" s="110"/>
      <c r="S183" s="111"/>
      <c r="T183" s="111"/>
      <c r="U183" s="111"/>
    </row>
    <row r="184">
      <c r="G184" s="452"/>
      <c r="H184" s="448"/>
      <c r="O184" s="110"/>
      <c r="P184" s="449"/>
      <c r="Q184" s="110"/>
      <c r="R184" s="110"/>
      <c r="S184" s="111"/>
      <c r="T184" s="111"/>
      <c r="U184" s="111"/>
    </row>
    <row r="185">
      <c r="G185" s="452"/>
      <c r="H185" s="448"/>
      <c r="O185" s="110"/>
      <c r="P185" s="449"/>
      <c r="Q185" s="110"/>
      <c r="R185" s="110"/>
      <c r="S185" s="111"/>
      <c r="T185" s="111"/>
      <c r="U185" s="111"/>
    </row>
    <row r="186">
      <c r="G186" s="452"/>
      <c r="H186" s="448"/>
      <c r="O186" s="110"/>
      <c r="P186" s="449"/>
      <c r="Q186" s="110"/>
      <c r="R186" s="110"/>
      <c r="S186" s="111"/>
      <c r="T186" s="111"/>
      <c r="U186" s="111"/>
    </row>
    <row r="187">
      <c r="G187" s="452"/>
      <c r="H187" s="448"/>
      <c r="O187" s="110"/>
      <c r="P187" s="449"/>
      <c r="Q187" s="110"/>
      <c r="R187" s="110"/>
      <c r="S187" s="110"/>
      <c r="T187" s="110"/>
      <c r="U187" s="111"/>
    </row>
    <row r="188">
      <c r="G188" s="452"/>
      <c r="H188" s="448"/>
      <c r="O188" s="110"/>
      <c r="P188" s="449"/>
      <c r="Q188" s="110"/>
      <c r="R188" s="110"/>
      <c r="S188" s="111"/>
      <c r="T188" s="111"/>
      <c r="U188" s="111"/>
    </row>
    <row r="189">
      <c r="G189" s="452"/>
      <c r="H189" s="448"/>
      <c r="O189" s="110"/>
      <c r="P189" s="449"/>
      <c r="Q189" s="110"/>
      <c r="R189" s="110"/>
      <c r="S189" s="111"/>
      <c r="T189" s="111"/>
      <c r="U189" s="111"/>
    </row>
    <row r="190">
      <c r="G190" s="452"/>
      <c r="H190" s="448"/>
      <c r="O190" s="110"/>
      <c r="P190" s="449"/>
      <c r="Q190" s="110"/>
      <c r="R190" s="110"/>
      <c r="S190" s="111"/>
      <c r="T190" s="111"/>
      <c r="U190" s="111"/>
    </row>
    <row r="191">
      <c r="G191" s="452"/>
      <c r="H191" s="448"/>
      <c r="O191" s="110"/>
      <c r="P191" s="449"/>
      <c r="Q191" s="110"/>
      <c r="R191" s="110"/>
      <c r="S191" s="111"/>
      <c r="T191" s="111"/>
      <c r="U191" s="111"/>
    </row>
    <row r="192">
      <c r="G192" s="452"/>
      <c r="H192" s="448"/>
      <c r="O192" s="110"/>
      <c r="P192" s="449"/>
      <c r="Q192" s="110"/>
      <c r="R192" s="110"/>
      <c r="S192" s="111"/>
      <c r="T192" s="111"/>
      <c r="U192" s="111"/>
    </row>
    <row r="193">
      <c r="G193" s="452"/>
      <c r="H193" s="448"/>
      <c r="O193" s="110"/>
      <c r="P193" s="449"/>
      <c r="Q193" s="110"/>
      <c r="R193" s="110"/>
      <c r="S193" s="111"/>
      <c r="T193" s="111"/>
      <c r="U193" s="111"/>
    </row>
    <row r="194">
      <c r="G194" s="452"/>
      <c r="H194" s="448"/>
      <c r="O194" s="110"/>
      <c r="P194" s="449"/>
      <c r="Q194" s="110"/>
      <c r="R194" s="110"/>
      <c r="S194" s="111"/>
      <c r="T194" s="111"/>
      <c r="U194" s="111"/>
    </row>
    <row r="195">
      <c r="G195" s="452"/>
      <c r="H195" s="448"/>
      <c r="O195" s="110"/>
      <c r="P195" s="449"/>
      <c r="Q195" s="110"/>
      <c r="R195" s="110"/>
      <c r="S195" s="111"/>
      <c r="T195" s="111"/>
      <c r="U195" s="111"/>
    </row>
    <row r="196">
      <c r="G196" s="452"/>
      <c r="H196" s="448"/>
      <c r="O196" s="110"/>
      <c r="P196" s="449"/>
      <c r="Q196" s="110"/>
      <c r="R196" s="110"/>
      <c r="S196" s="111"/>
      <c r="T196" s="111"/>
      <c r="U196" s="111"/>
    </row>
    <row r="197">
      <c r="G197" s="452"/>
      <c r="H197" s="448"/>
      <c r="O197" s="110"/>
      <c r="P197" s="449"/>
      <c r="Q197" s="110"/>
      <c r="R197" s="110"/>
      <c r="S197" s="111"/>
      <c r="T197" s="110"/>
      <c r="U197" s="111"/>
    </row>
    <row r="198">
      <c r="G198" s="452"/>
      <c r="H198" s="448"/>
      <c r="O198" s="110"/>
      <c r="P198" s="449"/>
      <c r="Q198" s="110"/>
      <c r="R198" s="110"/>
      <c r="S198" s="111"/>
      <c r="T198" s="110"/>
      <c r="U198" s="111"/>
    </row>
    <row r="199">
      <c r="G199" s="452"/>
      <c r="H199" s="448"/>
      <c r="O199" s="110"/>
      <c r="P199" s="449"/>
      <c r="Q199" s="110"/>
      <c r="R199" s="110"/>
      <c r="S199" s="111"/>
      <c r="T199" s="111"/>
      <c r="U199" s="111"/>
    </row>
    <row r="200">
      <c r="G200" s="452"/>
      <c r="H200" s="448"/>
      <c r="O200" s="110"/>
      <c r="P200" s="449"/>
      <c r="Q200" s="110"/>
      <c r="R200" s="110"/>
      <c r="S200" s="111"/>
      <c r="T200" s="111"/>
      <c r="U200" s="111"/>
    </row>
    <row r="201">
      <c r="G201" s="452"/>
      <c r="H201" s="448"/>
      <c r="O201" s="110"/>
      <c r="P201" s="449"/>
      <c r="Q201" s="110"/>
      <c r="R201" s="110"/>
      <c r="S201" s="111"/>
      <c r="T201" s="111"/>
      <c r="U201" s="111"/>
    </row>
    <row r="202">
      <c r="G202" s="452"/>
      <c r="H202" s="448"/>
      <c r="O202" s="110"/>
      <c r="P202" s="449"/>
      <c r="Q202" s="110"/>
      <c r="R202" s="110"/>
      <c r="S202" s="111"/>
      <c r="T202" s="110"/>
      <c r="U202" s="111"/>
    </row>
    <row r="203">
      <c r="G203" s="452"/>
      <c r="H203" s="448"/>
      <c r="O203" s="110"/>
      <c r="P203" s="449"/>
      <c r="Q203" s="110"/>
      <c r="R203" s="110"/>
      <c r="S203" s="111"/>
      <c r="T203" s="111"/>
      <c r="U203" s="111"/>
    </row>
    <row r="204">
      <c r="G204" s="452"/>
      <c r="H204" s="448"/>
      <c r="O204" s="110"/>
      <c r="P204" s="449"/>
      <c r="Q204" s="110"/>
      <c r="R204" s="110"/>
      <c r="S204" s="111"/>
      <c r="T204" s="111"/>
      <c r="U204" s="111"/>
    </row>
    <row r="205">
      <c r="G205" s="452"/>
      <c r="H205" s="448"/>
      <c r="O205" s="110"/>
      <c r="P205" s="449"/>
      <c r="Q205" s="110"/>
      <c r="R205" s="110"/>
      <c r="S205" s="110"/>
      <c r="T205" s="111"/>
      <c r="U205" s="111"/>
    </row>
    <row r="206">
      <c r="G206" s="452"/>
      <c r="H206" s="448"/>
      <c r="O206" s="110"/>
      <c r="P206" s="449"/>
      <c r="Q206" s="110"/>
      <c r="R206" s="110"/>
      <c r="S206" s="111"/>
      <c r="T206" s="111"/>
      <c r="U206" s="111"/>
    </row>
    <row r="207">
      <c r="G207" s="452"/>
      <c r="H207" s="448"/>
      <c r="O207" s="110"/>
      <c r="P207" s="110"/>
      <c r="Q207" s="111"/>
      <c r="R207" s="111"/>
      <c r="S207" s="111"/>
      <c r="T207" s="111"/>
      <c r="U207" s="111"/>
    </row>
    <row r="208">
      <c r="G208" s="452"/>
      <c r="H208" s="448"/>
      <c r="O208" s="110"/>
      <c r="P208" s="449"/>
      <c r="Q208" s="110"/>
      <c r="R208" s="110"/>
      <c r="S208" s="110"/>
      <c r="T208" s="110"/>
      <c r="U208" s="111"/>
    </row>
    <row r="209">
      <c r="G209" s="452"/>
      <c r="H209" s="448"/>
      <c r="O209" s="110"/>
      <c r="P209" s="449"/>
      <c r="Q209" s="110"/>
      <c r="R209" s="110"/>
      <c r="S209" s="110"/>
      <c r="T209" s="110"/>
      <c r="U209" s="111"/>
    </row>
    <row r="210">
      <c r="G210" s="452"/>
      <c r="H210" s="448"/>
      <c r="O210" s="110"/>
      <c r="P210" s="111"/>
      <c r="Q210" s="110"/>
      <c r="R210" s="110"/>
      <c r="S210" s="110"/>
      <c r="T210" s="110"/>
      <c r="U210" s="111"/>
    </row>
    <row r="211">
      <c r="G211" s="452"/>
      <c r="H211" s="448"/>
      <c r="O211" s="110"/>
      <c r="P211" s="110"/>
      <c r="Q211" s="111"/>
      <c r="R211" s="111"/>
      <c r="S211" s="111"/>
      <c r="T211" s="111"/>
      <c r="U211" s="111"/>
    </row>
    <row r="212">
      <c r="G212" s="452"/>
      <c r="H212" s="448"/>
      <c r="O212" s="110"/>
      <c r="P212" s="449"/>
      <c r="Q212" s="110"/>
      <c r="R212" s="110"/>
      <c r="S212" s="110"/>
      <c r="T212" s="110"/>
      <c r="U212" s="111"/>
    </row>
    <row r="213">
      <c r="G213" s="452"/>
      <c r="H213" s="448"/>
      <c r="O213" s="110"/>
      <c r="P213" s="449"/>
      <c r="Q213" s="110"/>
      <c r="R213" s="110"/>
      <c r="S213" s="111"/>
      <c r="T213" s="111"/>
      <c r="U213" s="111"/>
    </row>
    <row r="214">
      <c r="G214" s="452"/>
      <c r="O214" s="110"/>
      <c r="P214" s="449"/>
      <c r="Q214" s="110"/>
      <c r="R214" s="110"/>
      <c r="S214" s="111"/>
      <c r="T214" s="111"/>
      <c r="U214" s="111"/>
    </row>
    <row r="215">
      <c r="G215" s="452"/>
      <c r="H215" s="448"/>
      <c r="O215" s="110"/>
      <c r="P215" s="449"/>
      <c r="Q215" s="111"/>
      <c r="R215" s="111"/>
      <c r="S215" s="111"/>
      <c r="T215" s="111"/>
      <c r="U215" s="111"/>
    </row>
    <row r="216">
      <c r="G216" s="452"/>
      <c r="H216" s="448"/>
      <c r="O216" s="110"/>
      <c r="P216" s="449"/>
      <c r="Q216" s="110"/>
      <c r="R216" s="110"/>
      <c r="S216" s="110"/>
      <c r="T216" s="111"/>
      <c r="U216" s="111"/>
    </row>
    <row r="217">
      <c r="G217" s="452"/>
      <c r="H217" s="448"/>
      <c r="O217" s="110"/>
      <c r="P217" s="449"/>
      <c r="Q217" s="110"/>
      <c r="R217" s="110"/>
      <c r="S217" s="110"/>
      <c r="T217" s="111"/>
      <c r="U217" s="111"/>
    </row>
    <row r="218">
      <c r="G218" s="452"/>
      <c r="H218" s="448"/>
      <c r="O218" s="110"/>
      <c r="P218" s="449"/>
      <c r="Q218" s="110"/>
      <c r="R218" s="110"/>
      <c r="S218" s="110"/>
      <c r="T218" s="110"/>
      <c r="U218" s="111"/>
    </row>
    <row r="219">
      <c r="G219" s="452"/>
      <c r="H219" s="448"/>
      <c r="O219" s="110"/>
      <c r="P219" s="449"/>
      <c r="Q219" s="110"/>
      <c r="R219" s="110"/>
      <c r="S219" s="110"/>
      <c r="T219" s="111"/>
      <c r="U219" s="111"/>
    </row>
    <row r="220">
      <c r="G220" s="452"/>
      <c r="H220" s="448"/>
      <c r="O220" s="110"/>
      <c r="P220" s="449"/>
      <c r="Q220" s="110"/>
      <c r="R220" s="110"/>
      <c r="S220" s="110"/>
      <c r="T220" s="111"/>
      <c r="U220" s="111"/>
    </row>
    <row r="221">
      <c r="G221" s="447"/>
      <c r="H221" s="448"/>
      <c r="O221" s="110"/>
      <c r="P221" s="449"/>
      <c r="Q221" s="110"/>
      <c r="R221" s="110"/>
      <c r="S221" s="110"/>
      <c r="T221" s="111"/>
      <c r="U221" s="111"/>
    </row>
    <row r="222">
      <c r="G222" s="447"/>
      <c r="H222" s="448"/>
      <c r="O222" s="110"/>
      <c r="P222" s="449"/>
      <c r="Q222" s="110"/>
      <c r="R222" s="110"/>
      <c r="S222" s="110"/>
      <c r="T222" s="111"/>
      <c r="U222" s="111"/>
    </row>
    <row r="223">
      <c r="G223" s="447"/>
      <c r="H223" s="448"/>
      <c r="O223" s="110"/>
      <c r="P223" s="449"/>
      <c r="Q223" s="110"/>
      <c r="R223" s="110"/>
      <c r="S223" s="110"/>
      <c r="T223" s="111"/>
      <c r="U223" s="111"/>
    </row>
    <row r="224">
      <c r="G224" s="447"/>
      <c r="H224" s="448"/>
      <c r="O224" s="110"/>
      <c r="P224" s="449"/>
      <c r="Q224" s="110"/>
      <c r="R224" s="110"/>
      <c r="S224" s="110"/>
      <c r="T224" s="111"/>
      <c r="U224" s="111"/>
    </row>
    <row r="225">
      <c r="G225" s="452"/>
      <c r="H225" s="448"/>
      <c r="O225" s="110"/>
      <c r="P225" s="449"/>
      <c r="Q225" s="110"/>
      <c r="R225" s="110"/>
      <c r="S225" s="110"/>
      <c r="T225" s="110"/>
      <c r="U225" s="111"/>
    </row>
    <row r="226">
      <c r="G226" s="452"/>
      <c r="H226" s="448"/>
      <c r="O226" s="110"/>
      <c r="P226" s="449"/>
      <c r="Q226" s="110"/>
      <c r="R226" s="110"/>
      <c r="S226" s="110"/>
      <c r="T226" s="110"/>
      <c r="U226" s="111"/>
    </row>
    <row r="227">
      <c r="G227" s="452"/>
      <c r="H227" s="448"/>
      <c r="O227" s="110"/>
      <c r="P227" s="449"/>
      <c r="Q227" s="110"/>
      <c r="R227" s="110"/>
      <c r="S227" s="110"/>
      <c r="T227" s="110"/>
      <c r="U227" s="111"/>
    </row>
    <row r="228">
      <c r="G228" s="452"/>
      <c r="H228" s="448"/>
      <c r="O228" s="110"/>
      <c r="P228" s="449"/>
      <c r="Q228" s="110"/>
      <c r="R228" s="110"/>
      <c r="S228" s="110"/>
      <c r="T228" s="111"/>
      <c r="U228" s="111"/>
    </row>
    <row r="229">
      <c r="A229" s="157"/>
      <c r="G229" s="447"/>
      <c r="H229" s="448"/>
      <c r="O229" s="110"/>
      <c r="P229" s="449"/>
      <c r="Q229" s="111"/>
      <c r="R229" s="111"/>
      <c r="S229" s="111"/>
      <c r="T229" s="111"/>
      <c r="U229" s="111"/>
    </row>
    <row r="230">
      <c r="A230" s="157"/>
      <c r="G230" s="447"/>
      <c r="H230" s="448"/>
      <c r="O230" s="110"/>
      <c r="P230" s="449"/>
      <c r="Q230" s="110"/>
      <c r="R230" s="110"/>
      <c r="S230" s="110"/>
      <c r="T230" s="111"/>
      <c r="U230" s="111"/>
    </row>
    <row r="231">
      <c r="A231" s="157"/>
      <c r="G231" s="447"/>
      <c r="H231" s="448"/>
      <c r="O231" s="110"/>
      <c r="P231" s="449"/>
      <c r="Q231" s="110"/>
      <c r="R231" s="110"/>
      <c r="S231" s="110"/>
      <c r="T231" s="111"/>
      <c r="U231" s="111"/>
    </row>
    <row r="232">
      <c r="G232" s="447"/>
      <c r="H232" s="448"/>
      <c r="O232" s="110"/>
      <c r="P232" s="449"/>
      <c r="Q232" s="110"/>
      <c r="R232" s="110"/>
      <c r="S232" s="110"/>
      <c r="T232" s="110"/>
      <c r="U232" s="111"/>
    </row>
    <row r="233">
      <c r="G233" s="447"/>
      <c r="H233" s="448"/>
      <c r="O233" s="110"/>
      <c r="P233" s="449"/>
      <c r="Q233" s="110"/>
      <c r="R233" s="110"/>
      <c r="S233" s="110"/>
      <c r="T233" s="111"/>
      <c r="U233" s="111"/>
    </row>
    <row r="234">
      <c r="G234" s="447"/>
      <c r="H234" s="448"/>
      <c r="O234" s="110"/>
      <c r="P234" s="449"/>
      <c r="Q234" s="110"/>
      <c r="R234" s="110"/>
      <c r="S234" s="110"/>
      <c r="T234" s="110"/>
      <c r="U234" s="111"/>
    </row>
    <row r="235">
      <c r="G235" s="447"/>
      <c r="H235" s="448"/>
      <c r="O235" s="110"/>
      <c r="P235" s="449"/>
      <c r="Q235" s="111"/>
      <c r="R235" s="111"/>
      <c r="S235" s="111"/>
      <c r="T235" s="111"/>
      <c r="U235" s="111"/>
    </row>
    <row r="236">
      <c r="G236" s="447"/>
      <c r="H236" s="448"/>
      <c r="O236" s="110"/>
      <c r="P236" s="449"/>
      <c r="Q236" s="110"/>
      <c r="R236" s="110"/>
      <c r="S236" s="110"/>
      <c r="T236" s="111"/>
      <c r="U236" s="111"/>
    </row>
    <row r="237">
      <c r="G237" s="447"/>
      <c r="H237" s="448"/>
      <c r="O237" s="110"/>
      <c r="P237" s="449"/>
      <c r="Q237" s="110"/>
      <c r="R237" s="110"/>
      <c r="S237" s="110"/>
      <c r="T237" s="111"/>
      <c r="U237" s="111"/>
    </row>
    <row r="238">
      <c r="G238" s="447"/>
      <c r="O238" s="110"/>
      <c r="P238" s="449"/>
      <c r="Q238" s="110"/>
      <c r="R238" s="110"/>
      <c r="S238" s="110"/>
      <c r="T238" s="110"/>
      <c r="U238" s="111"/>
    </row>
    <row r="239">
      <c r="G239" s="447"/>
      <c r="H239" s="448"/>
      <c r="O239" s="110"/>
      <c r="P239" s="449"/>
      <c r="Q239" s="110"/>
      <c r="R239" s="110"/>
      <c r="S239" s="110"/>
      <c r="T239" s="111"/>
      <c r="U239" s="111"/>
    </row>
    <row r="240">
      <c r="G240" s="447"/>
      <c r="H240" s="448"/>
      <c r="O240" s="110"/>
      <c r="P240" s="449"/>
      <c r="Q240" s="110"/>
      <c r="R240" s="110"/>
      <c r="S240" s="110"/>
      <c r="T240" s="110"/>
      <c r="U240" s="111"/>
    </row>
    <row r="241">
      <c r="G241" s="447"/>
      <c r="H241" s="448"/>
      <c r="O241" s="110"/>
      <c r="P241" s="449"/>
      <c r="Q241" s="110"/>
      <c r="R241" s="110"/>
      <c r="S241" s="110"/>
      <c r="T241" s="110"/>
      <c r="U241" s="111"/>
    </row>
    <row r="242">
      <c r="G242" s="447"/>
      <c r="H242" s="448"/>
      <c r="O242" s="110"/>
      <c r="P242" s="449"/>
      <c r="Q242" s="110"/>
      <c r="R242" s="110"/>
      <c r="S242" s="110"/>
      <c r="T242" s="110"/>
      <c r="U242" s="111"/>
    </row>
    <row r="243">
      <c r="G243" s="447"/>
      <c r="H243" s="448"/>
      <c r="O243" s="110"/>
      <c r="P243" s="449"/>
      <c r="Q243" s="110"/>
      <c r="R243" s="110"/>
      <c r="S243" s="110"/>
      <c r="T243" s="111"/>
      <c r="U243" s="111"/>
    </row>
    <row r="244">
      <c r="G244" s="447"/>
      <c r="H244" s="448"/>
      <c r="O244" s="110"/>
      <c r="P244" s="449"/>
      <c r="Q244" s="110"/>
      <c r="R244" s="110"/>
      <c r="S244" s="110"/>
      <c r="T244" s="111"/>
      <c r="U244" s="111"/>
    </row>
    <row r="245">
      <c r="G245" s="447"/>
      <c r="H245" s="448"/>
      <c r="O245" s="110"/>
      <c r="P245" s="449"/>
      <c r="Q245" s="110"/>
      <c r="R245" s="110"/>
      <c r="S245" s="110"/>
      <c r="T245" s="111"/>
      <c r="U245" s="111"/>
    </row>
    <row r="246">
      <c r="G246" s="447"/>
      <c r="H246" s="448"/>
      <c r="O246" s="110"/>
      <c r="P246" s="449"/>
      <c r="Q246" s="110"/>
      <c r="R246" s="110"/>
      <c r="S246" s="110"/>
      <c r="T246" s="110"/>
      <c r="U246" s="111"/>
    </row>
    <row r="247">
      <c r="G247" s="447"/>
      <c r="H247" s="448"/>
      <c r="O247" s="110"/>
      <c r="P247" s="449"/>
      <c r="Q247" s="110"/>
      <c r="R247" s="110"/>
      <c r="S247" s="110"/>
      <c r="T247" s="111"/>
      <c r="U247" s="111"/>
    </row>
    <row r="248">
      <c r="C248" s="460"/>
      <c r="G248" s="447"/>
      <c r="H248" s="448"/>
      <c r="O248" s="110"/>
      <c r="P248" s="449"/>
      <c r="Q248" s="110"/>
      <c r="R248" s="110"/>
      <c r="S248" s="110"/>
      <c r="T248" s="111"/>
      <c r="U248" s="111"/>
    </row>
    <row r="249">
      <c r="G249" s="447"/>
      <c r="H249" s="448"/>
      <c r="O249" s="110"/>
      <c r="P249" s="449"/>
      <c r="Q249" s="110"/>
      <c r="R249" s="110"/>
      <c r="S249" s="110"/>
      <c r="T249" s="111"/>
      <c r="U249" s="111"/>
    </row>
    <row r="250">
      <c r="G250" s="447"/>
      <c r="H250" s="448"/>
      <c r="O250" s="110"/>
      <c r="P250" s="449"/>
      <c r="Q250" s="110"/>
      <c r="R250" s="110"/>
      <c r="S250" s="110"/>
      <c r="T250" s="111"/>
      <c r="U250" s="111"/>
    </row>
    <row r="251">
      <c r="G251" s="447"/>
      <c r="O251" s="110"/>
      <c r="P251" s="449"/>
      <c r="Q251" s="110"/>
      <c r="R251" s="110"/>
      <c r="S251" s="110"/>
      <c r="T251" s="110"/>
      <c r="U251" s="111"/>
    </row>
    <row r="252">
      <c r="G252" s="447"/>
      <c r="H252" s="448"/>
      <c r="O252" s="110"/>
      <c r="P252" s="449"/>
      <c r="Q252" s="110"/>
      <c r="R252" s="110"/>
      <c r="S252" s="110"/>
      <c r="T252" s="110"/>
      <c r="U252" s="111"/>
    </row>
    <row r="253">
      <c r="G253" s="447"/>
      <c r="H253" s="448"/>
      <c r="O253" s="110"/>
      <c r="P253" s="449"/>
      <c r="Q253" s="110"/>
      <c r="R253" s="110"/>
      <c r="S253" s="110"/>
      <c r="T253" s="110"/>
      <c r="U253" s="111"/>
    </row>
    <row r="254">
      <c r="G254" s="447"/>
      <c r="H254" s="448"/>
      <c r="O254" s="110"/>
      <c r="P254" s="449"/>
      <c r="Q254" s="110"/>
      <c r="R254" s="110"/>
      <c r="S254" s="110"/>
      <c r="T254" s="110"/>
      <c r="U254" s="111"/>
    </row>
    <row r="255">
      <c r="G255" s="447"/>
      <c r="H255" s="448"/>
      <c r="O255" s="110"/>
      <c r="P255" s="449"/>
      <c r="Q255" s="110"/>
      <c r="R255" s="110"/>
      <c r="S255" s="110"/>
      <c r="T255" s="110"/>
      <c r="U255" s="111"/>
    </row>
    <row r="256">
      <c r="G256" s="447"/>
      <c r="H256" s="448"/>
      <c r="O256" s="110"/>
      <c r="P256" s="449"/>
      <c r="Q256" s="110"/>
      <c r="R256" s="110"/>
      <c r="S256" s="110"/>
      <c r="T256" s="110"/>
      <c r="U256" s="111"/>
    </row>
    <row r="257">
      <c r="G257" s="447"/>
      <c r="H257" s="448"/>
      <c r="O257" s="110"/>
      <c r="P257" s="449"/>
      <c r="Q257" s="110"/>
      <c r="R257" s="110"/>
      <c r="S257" s="110"/>
      <c r="T257" s="111"/>
      <c r="U257" s="111"/>
    </row>
    <row r="258">
      <c r="G258" s="447"/>
      <c r="H258" s="448"/>
      <c r="O258" s="110"/>
      <c r="P258" s="449"/>
      <c r="Q258" s="110"/>
      <c r="R258" s="110"/>
      <c r="S258" s="110"/>
      <c r="T258" s="111"/>
      <c r="U258" s="111"/>
    </row>
    <row r="259">
      <c r="G259" s="447"/>
      <c r="H259" s="448"/>
      <c r="O259" s="110"/>
      <c r="P259" s="449"/>
      <c r="Q259" s="110"/>
      <c r="R259" s="110"/>
      <c r="S259" s="111"/>
      <c r="T259" s="110"/>
      <c r="U259" s="111"/>
    </row>
    <row r="260">
      <c r="G260" s="447"/>
      <c r="H260" s="448"/>
      <c r="O260" s="110"/>
      <c r="P260" s="449"/>
      <c r="Q260" s="110"/>
      <c r="R260" s="110"/>
      <c r="S260" s="111"/>
      <c r="T260" s="110"/>
      <c r="U260" s="111"/>
    </row>
    <row r="261">
      <c r="G261" s="447"/>
      <c r="H261" s="448"/>
      <c r="O261" s="110"/>
      <c r="P261" s="449"/>
      <c r="Q261" s="110"/>
      <c r="R261" s="110"/>
      <c r="S261" s="111"/>
      <c r="T261" s="110"/>
      <c r="U261" s="111"/>
    </row>
    <row r="262">
      <c r="G262" s="447"/>
      <c r="H262" s="448"/>
      <c r="O262" s="110"/>
      <c r="P262" s="449"/>
      <c r="Q262" s="110"/>
      <c r="R262" s="110"/>
      <c r="S262" s="110"/>
      <c r="T262" s="110"/>
      <c r="U262" s="111"/>
    </row>
    <row r="263">
      <c r="G263" s="452"/>
      <c r="H263" s="448"/>
      <c r="O263" s="110"/>
      <c r="P263" s="449"/>
      <c r="Q263" s="110"/>
      <c r="R263" s="110"/>
      <c r="S263" s="111"/>
      <c r="T263" s="110"/>
      <c r="U263" s="111"/>
    </row>
    <row r="264">
      <c r="G264" s="447"/>
      <c r="H264" s="448"/>
      <c r="O264" s="110"/>
      <c r="P264" s="449"/>
      <c r="Q264" s="110"/>
      <c r="R264" s="110"/>
      <c r="S264" s="111"/>
      <c r="T264" s="110"/>
      <c r="U264" s="111"/>
    </row>
    <row r="265">
      <c r="G265" s="447"/>
      <c r="H265" s="448"/>
      <c r="O265" s="110"/>
      <c r="P265" s="449"/>
      <c r="Q265" s="110"/>
      <c r="R265" s="110"/>
      <c r="S265" s="110"/>
      <c r="T265" s="111"/>
      <c r="U265" s="111"/>
    </row>
    <row r="266">
      <c r="G266" s="447"/>
      <c r="H266" s="448"/>
      <c r="O266" s="110"/>
      <c r="P266" s="449"/>
      <c r="Q266" s="110"/>
      <c r="R266" s="110"/>
      <c r="S266" s="111"/>
      <c r="T266" s="110"/>
      <c r="U266" s="111"/>
    </row>
    <row r="267">
      <c r="G267" s="447"/>
      <c r="H267" s="448"/>
      <c r="O267" s="110"/>
      <c r="P267" s="449"/>
      <c r="Q267" s="110"/>
      <c r="R267" s="110"/>
      <c r="S267" s="110"/>
      <c r="T267" s="111"/>
      <c r="U267" s="111"/>
    </row>
    <row r="268">
      <c r="G268" s="447"/>
      <c r="H268" s="448"/>
      <c r="O268" s="110"/>
      <c r="P268" s="449"/>
      <c r="Q268" s="110"/>
      <c r="R268" s="110"/>
      <c r="S268" s="110"/>
      <c r="T268" s="111"/>
      <c r="U268" s="111"/>
    </row>
    <row r="269">
      <c r="G269" s="447"/>
      <c r="H269" s="448"/>
      <c r="O269" s="110"/>
      <c r="P269" s="449"/>
      <c r="Q269" s="110"/>
      <c r="R269" s="110"/>
      <c r="S269" s="110"/>
      <c r="T269" s="111"/>
      <c r="U269" s="111"/>
    </row>
    <row r="270">
      <c r="G270" s="452"/>
      <c r="H270" s="448"/>
      <c r="O270" s="110"/>
      <c r="P270" s="449"/>
      <c r="Q270" s="110"/>
      <c r="R270" s="110"/>
      <c r="S270" s="110"/>
      <c r="T270" s="111"/>
      <c r="U270" s="111"/>
    </row>
    <row r="271">
      <c r="G271" s="452"/>
      <c r="H271" s="448"/>
      <c r="O271" s="110"/>
      <c r="P271" s="449"/>
      <c r="Q271" s="110"/>
      <c r="R271" s="110"/>
      <c r="S271" s="111"/>
      <c r="T271" s="111"/>
      <c r="U271" s="111"/>
    </row>
    <row r="272">
      <c r="G272" s="452"/>
      <c r="H272" s="448"/>
      <c r="O272" s="110"/>
      <c r="P272" s="449"/>
      <c r="Q272" s="110"/>
      <c r="R272" s="110"/>
      <c r="S272" s="110"/>
      <c r="T272" s="111"/>
      <c r="U272" s="111"/>
    </row>
    <row r="273">
      <c r="A273" s="454"/>
      <c r="B273" s="454"/>
      <c r="C273" s="454"/>
      <c r="D273" s="454"/>
      <c r="E273" s="455"/>
      <c r="F273" s="455"/>
      <c r="G273" s="456"/>
      <c r="H273" s="457"/>
      <c r="I273" s="454"/>
      <c r="J273" s="454"/>
      <c r="K273" s="454"/>
      <c r="M273" s="454"/>
      <c r="N273" s="455"/>
      <c r="O273" s="458"/>
      <c r="P273" s="461"/>
      <c r="Q273" s="459"/>
      <c r="R273" s="459"/>
      <c r="S273" s="459"/>
      <c r="T273" s="459"/>
      <c r="U273" s="459"/>
      <c r="V273" s="455"/>
      <c r="W273" s="455"/>
      <c r="X273" s="455"/>
      <c r="Y273" s="455"/>
      <c r="Z273" s="455"/>
      <c r="AA273" s="455"/>
      <c r="AB273" s="455"/>
      <c r="AC273" s="455"/>
    </row>
    <row r="274">
      <c r="G274" s="447"/>
      <c r="H274" s="448"/>
      <c r="O274" s="110"/>
      <c r="P274" s="449"/>
      <c r="Q274" s="110"/>
      <c r="R274" s="110"/>
      <c r="S274" s="110"/>
      <c r="T274" s="111"/>
      <c r="U274" s="111"/>
    </row>
    <row r="275">
      <c r="A275" s="454"/>
      <c r="B275" s="454"/>
      <c r="C275" s="454"/>
      <c r="D275" s="454"/>
      <c r="E275" s="455"/>
      <c r="F275" s="454"/>
      <c r="G275" s="462"/>
      <c r="H275" s="457"/>
      <c r="I275" s="454"/>
      <c r="J275" s="454"/>
      <c r="K275" s="455"/>
      <c r="M275" s="454"/>
      <c r="N275" s="455"/>
      <c r="O275" s="458"/>
      <c r="P275" s="461"/>
      <c r="Q275" s="459"/>
      <c r="R275" s="459"/>
      <c r="S275" s="459"/>
      <c r="T275" s="459"/>
      <c r="U275" s="459"/>
      <c r="V275" s="455"/>
      <c r="W275" s="455"/>
      <c r="X275" s="455"/>
      <c r="Y275" s="455"/>
      <c r="Z275" s="455"/>
      <c r="AA275" s="455"/>
      <c r="AB275" s="455"/>
      <c r="AC275" s="455"/>
    </row>
    <row r="276">
      <c r="G276" s="447"/>
      <c r="H276" s="448"/>
      <c r="O276" s="110"/>
      <c r="P276" s="449"/>
      <c r="Q276" s="110"/>
      <c r="R276" s="110"/>
      <c r="S276" s="111"/>
      <c r="T276" s="110"/>
      <c r="U276" s="111"/>
    </row>
    <row r="277">
      <c r="G277" s="447"/>
      <c r="H277" s="448"/>
      <c r="O277" s="110"/>
      <c r="P277" s="449"/>
      <c r="Q277" s="110"/>
      <c r="R277" s="110"/>
      <c r="S277" s="111"/>
      <c r="T277" s="110"/>
      <c r="U277" s="111"/>
    </row>
    <row r="278">
      <c r="G278" s="447"/>
      <c r="H278" s="448"/>
      <c r="O278" s="110"/>
      <c r="P278" s="449"/>
      <c r="Q278" s="110"/>
      <c r="R278" s="110"/>
      <c r="S278" s="111"/>
      <c r="T278" s="110"/>
      <c r="U278" s="111"/>
    </row>
    <row r="279">
      <c r="G279" s="447"/>
      <c r="H279" s="448"/>
      <c r="O279" s="110"/>
      <c r="P279" s="449"/>
      <c r="Q279" s="110"/>
      <c r="R279" s="110"/>
      <c r="S279" s="111"/>
      <c r="T279" s="110"/>
      <c r="U279" s="111"/>
    </row>
    <row r="280">
      <c r="G280" s="447"/>
      <c r="H280" s="448"/>
      <c r="O280" s="110"/>
      <c r="P280" s="449"/>
      <c r="Q280" s="110"/>
      <c r="R280" s="110"/>
      <c r="S280" s="110"/>
      <c r="T280" s="111"/>
      <c r="U280" s="111"/>
    </row>
    <row r="281">
      <c r="G281" s="447"/>
      <c r="H281" s="448"/>
      <c r="O281" s="110"/>
      <c r="P281" s="449"/>
      <c r="Q281" s="110"/>
      <c r="R281" s="110"/>
      <c r="S281" s="111"/>
      <c r="T281" s="111"/>
      <c r="U281" s="111"/>
    </row>
    <row r="282">
      <c r="G282" s="447"/>
      <c r="H282" s="448"/>
      <c r="O282" s="110"/>
      <c r="P282" s="449"/>
      <c r="Q282" s="110"/>
      <c r="R282" s="110"/>
      <c r="S282" s="111"/>
      <c r="T282" s="111"/>
      <c r="U282" s="111"/>
    </row>
    <row r="283">
      <c r="G283" s="447"/>
      <c r="H283" s="448"/>
      <c r="O283" s="110"/>
      <c r="P283" s="449"/>
      <c r="Q283" s="111"/>
      <c r="R283" s="111"/>
      <c r="S283" s="111"/>
      <c r="T283" s="111"/>
      <c r="U283" s="111"/>
    </row>
    <row r="284">
      <c r="G284" s="447"/>
      <c r="H284" s="448"/>
      <c r="O284" s="110"/>
      <c r="P284" s="449"/>
      <c r="Q284" s="110"/>
      <c r="R284" s="110"/>
      <c r="S284" s="111"/>
      <c r="T284" s="110"/>
      <c r="U284" s="111"/>
    </row>
    <row r="285">
      <c r="G285" s="447"/>
      <c r="H285" s="448"/>
      <c r="O285" s="110"/>
      <c r="P285" s="449"/>
      <c r="Q285" s="111"/>
      <c r="R285" s="111"/>
      <c r="S285" s="111"/>
      <c r="T285" s="111"/>
      <c r="U285" s="111"/>
    </row>
    <row r="286">
      <c r="G286" s="447"/>
      <c r="H286" s="448"/>
      <c r="O286" s="110"/>
      <c r="P286" s="449"/>
      <c r="Q286" s="111"/>
      <c r="R286" s="111"/>
      <c r="S286" s="111"/>
      <c r="T286" s="111"/>
      <c r="U286" s="111"/>
    </row>
    <row r="287">
      <c r="G287" s="447"/>
      <c r="H287" s="448"/>
      <c r="O287" s="110"/>
      <c r="P287" s="449"/>
      <c r="Q287" s="110"/>
      <c r="R287" s="110"/>
      <c r="S287" s="110"/>
      <c r="T287" s="110"/>
      <c r="U287" s="111"/>
    </row>
    <row r="288">
      <c r="G288" s="447"/>
      <c r="H288" s="448"/>
      <c r="O288" s="110"/>
      <c r="P288" s="449"/>
      <c r="Q288" s="110"/>
      <c r="R288" s="110"/>
      <c r="S288" s="110"/>
      <c r="T288" s="111"/>
      <c r="U288" s="111"/>
    </row>
    <row r="289">
      <c r="G289" s="447"/>
      <c r="H289" s="448"/>
      <c r="O289" s="110"/>
      <c r="P289" s="449"/>
      <c r="Q289" s="110"/>
      <c r="R289" s="110"/>
      <c r="S289" s="110"/>
      <c r="T289" s="110"/>
      <c r="U289" s="110"/>
    </row>
    <row r="290">
      <c r="G290" s="447"/>
      <c r="H290" s="448"/>
      <c r="O290" s="110"/>
      <c r="P290" s="449"/>
      <c r="Q290" s="110"/>
      <c r="R290" s="110"/>
      <c r="S290" s="110"/>
      <c r="T290" s="111"/>
      <c r="U290" s="111"/>
    </row>
    <row r="291">
      <c r="G291" s="447"/>
      <c r="H291" s="448"/>
      <c r="O291" s="110"/>
      <c r="P291" s="449"/>
      <c r="Q291" s="110"/>
      <c r="R291" s="110"/>
      <c r="S291" s="110"/>
      <c r="T291" s="111"/>
      <c r="U291" s="111"/>
    </row>
    <row r="292">
      <c r="G292" s="447"/>
      <c r="H292" s="448"/>
      <c r="O292" s="110"/>
      <c r="P292" s="449"/>
      <c r="Q292" s="110"/>
      <c r="R292" s="110"/>
      <c r="S292" s="110"/>
      <c r="T292" s="111"/>
      <c r="U292" s="111"/>
    </row>
    <row r="293">
      <c r="G293" s="447"/>
      <c r="H293" s="448"/>
      <c r="O293" s="110"/>
      <c r="P293" s="449"/>
      <c r="Q293" s="110"/>
      <c r="R293" s="110"/>
      <c r="S293" s="110"/>
      <c r="T293" s="111"/>
      <c r="U293" s="111"/>
    </row>
    <row r="294">
      <c r="G294" s="447"/>
      <c r="H294" s="448"/>
      <c r="O294" s="110"/>
      <c r="P294" s="449"/>
      <c r="Q294" s="110"/>
      <c r="R294" s="110"/>
      <c r="S294" s="111"/>
      <c r="T294" s="111"/>
      <c r="U294" s="111"/>
    </row>
    <row r="295">
      <c r="G295" s="447"/>
      <c r="H295" s="448"/>
      <c r="O295" s="110"/>
      <c r="P295" s="449"/>
      <c r="Q295" s="110"/>
      <c r="R295" s="110"/>
      <c r="S295" s="110"/>
      <c r="T295" s="111"/>
      <c r="U295" s="111"/>
    </row>
    <row r="296">
      <c r="G296" s="447"/>
      <c r="H296" s="448"/>
      <c r="O296" s="110"/>
      <c r="P296" s="449"/>
      <c r="Q296" s="110"/>
      <c r="R296" s="110"/>
      <c r="S296" s="111"/>
      <c r="T296" s="111"/>
      <c r="U296" s="111"/>
    </row>
    <row r="297">
      <c r="G297" s="452"/>
      <c r="H297" s="448"/>
      <c r="O297" s="110"/>
      <c r="P297" s="449"/>
      <c r="Q297" s="110"/>
      <c r="R297" s="110"/>
      <c r="S297" s="111"/>
      <c r="T297" s="111"/>
      <c r="U297" s="111"/>
    </row>
    <row r="298">
      <c r="A298" s="454"/>
      <c r="B298" s="454"/>
      <c r="C298" s="454"/>
      <c r="D298" s="454"/>
      <c r="E298" s="454"/>
      <c r="F298" s="455"/>
      <c r="G298" s="456"/>
      <c r="H298" s="457"/>
      <c r="I298" s="454"/>
      <c r="J298" s="454"/>
      <c r="K298" s="454"/>
      <c r="M298" s="454"/>
      <c r="N298" s="455"/>
      <c r="O298" s="458"/>
      <c r="P298" s="459"/>
      <c r="Q298" s="459"/>
      <c r="R298" s="459"/>
      <c r="S298" s="459"/>
      <c r="T298" s="459"/>
      <c r="U298" s="459"/>
      <c r="V298" s="455"/>
      <c r="W298" s="455"/>
      <c r="X298" s="455"/>
      <c r="Y298" s="455"/>
      <c r="Z298" s="455"/>
      <c r="AA298" s="455"/>
      <c r="AB298" s="455"/>
      <c r="AC298" s="455"/>
    </row>
    <row r="299">
      <c r="G299" s="452"/>
      <c r="H299" s="448"/>
      <c r="O299" s="110"/>
      <c r="P299" s="449"/>
      <c r="Q299" s="110"/>
      <c r="R299" s="110"/>
      <c r="S299" s="110"/>
      <c r="T299" s="111"/>
      <c r="U299" s="111"/>
    </row>
    <row r="300">
      <c r="G300" s="452"/>
      <c r="H300" s="448"/>
      <c r="O300" s="110"/>
      <c r="P300" s="449"/>
      <c r="Q300" s="111"/>
      <c r="R300" s="111"/>
      <c r="S300" s="110"/>
      <c r="T300" s="111"/>
      <c r="U300" s="111"/>
    </row>
    <row r="301">
      <c r="G301" s="452"/>
      <c r="H301" s="448"/>
      <c r="O301" s="110"/>
      <c r="P301" s="449"/>
      <c r="Q301" s="110"/>
      <c r="R301" s="110"/>
      <c r="S301" s="110"/>
      <c r="T301" s="110"/>
      <c r="U301" s="110"/>
    </row>
    <row r="302">
      <c r="G302" s="452"/>
      <c r="H302" s="448"/>
      <c r="O302" s="110"/>
      <c r="P302" s="449"/>
      <c r="Q302" s="110"/>
      <c r="R302" s="110"/>
      <c r="S302" s="111"/>
      <c r="T302" s="111"/>
      <c r="U302" s="111"/>
    </row>
    <row r="303">
      <c r="G303" s="452"/>
      <c r="H303" s="448"/>
      <c r="O303" s="110"/>
      <c r="P303" s="449"/>
      <c r="Q303" s="110"/>
      <c r="R303" s="110"/>
      <c r="S303" s="111"/>
      <c r="T303" s="111"/>
      <c r="U303" s="111"/>
    </row>
    <row r="304">
      <c r="G304" s="452"/>
      <c r="H304" s="448"/>
      <c r="O304" s="110"/>
      <c r="P304" s="449"/>
      <c r="Q304" s="110"/>
      <c r="R304" s="110"/>
      <c r="S304" s="111"/>
      <c r="T304" s="111"/>
      <c r="U304" s="110"/>
    </row>
    <row r="305">
      <c r="G305" s="452"/>
      <c r="H305" s="448"/>
      <c r="O305" s="110"/>
      <c r="P305" s="449"/>
      <c r="Q305" s="110"/>
      <c r="R305" s="110"/>
      <c r="S305" s="111"/>
      <c r="T305" s="111"/>
      <c r="U305" s="111"/>
    </row>
    <row r="306">
      <c r="G306" s="452"/>
      <c r="H306" s="448"/>
      <c r="O306" s="110"/>
      <c r="P306" s="449"/>
      <c r="Q306" s="110"/>
      <c r="R306" s="110"/>
      <c r="S306" s="110"/>
      <c r="T306" s="111"/>
      <c r="U306" s="110"/>
    </row>
    <row r="307">
      <c r="G307" s="452"/>
      <c r="H307" s="448"/>
      <c r="O307" s="110"/>
      <c r="P307" s="449"/>
      <c r="Q307" s="110"/>
      <c r="R307" s="110"/>
      <c r="S307" s="111"/>
      <c r="T307" s="111"/>
      <c r="U307" s="111"/>
    </row>
    <row r="308">
      <c r="G308" s="452"/>
      <c r="H308" s="448"/>
      <c r="O308" s="110"/>
      <c r="P308" s="449"/>
      <c r="Q308" s="110"/>
      <c r="R308" s="110"/>
      <c r="S308" s="111"/>
      <c r="T308" s="111"/>
      <c r="U308" s="111"/>
    </row>
    <row r="309">
      <c r="G309" s="452"/>
      <c r="H309" s="448"/>
      <c r="O309" s="110"/>
      <c r="P309" s="449"/>
      <c r="Q309" s="110"/>
      <c r="R309" s="110"/>
      <c r="S309" s="110"/>
      <c r="T309" s="451"/>
      <c r="U309" s="110"/>
    </row>
    <row r="310">
      <c r="G310" s="452"/>
      <c r="H310" s="448"/>
      <c r="O310" s="110"/>
      <c r="P310" s="449"/>
      <c r="Q310" s="110"/>
      <c r="R310" s="110"/>
      <c r="S310" s="111"/>
      <c r="T310" s="111"/>
      <c r="U310" s="111"/>
    </row>
    <row r="311">
      <c r="G311" s="452"/>
      <c r="H311" s="448"/>
      <c r="O311" s="110"/>
      <c r="P311" s="449"/>
      <c r="Q311" s="110"/>
      <c r="R311" s="110"/>
      <c r="S311" s="111"/>
      <c r="T311" s="111"/>
      <c r="U311" s="111"/>
    </row>
    <row r="312">
      <c r="G312" s="452"/>
      <c r="H312" s="448"/>
      <c r="O312" s="110"/>
      <c r="P312" s="449"/>
      <c r="Q312" s="110"/>
      <c r="R312" s="110"/>
      <c r="S312" s="111"/>
      <c r="T312" s="111"/>
      <c r="U312" s="111"/>
    </row>
    <row r="313">
      <c r="G313" s="452"/>
      <c r="H313" s="448"/>
      <c r="O313" s="110"/>
      <c r="P313" s="449"/>
      <c r="Q313" s="110"/>
      <c r="R313" s="110"/>
      <c r="S313" s="110"/>
      <c r="T313" s="110"/>
      <c r="U313" s="111"/>
    </row>
    <row r="314">
      <c r="G314" s="452"/>
      <c r="H314" s="448"/>
      <c r="O314" s="110"/>
      <c r="P314" s="449"/>
      <c r="Q314" s="110"/>
      <c r="R314" s="110"/>
      <c r="S314" s="110"/>
      <c r="T314" s="111"/>
      <c r="U314" s="110"/>
    </row>
    <row r="315">
      <c r="G315" s="452"/>
      <c r="H315" s="448"/>
      <c r="O315" s="110"/>
      <c r="P315" s="449"/>
      <c r="Q315" s="110"/>
      <c r="R315" s="110"/>
      <c r="S315" s="110"/>
      <c r="T315" s="110"/>
      <c r="U315" s="110"/>
    </row>
    <row r="316">
      <c r="G316" s="452"/>
      <c r="H316" s="448"/>
      <c r="O316" s="110"/>
      <c r="P316" s="449"/>
      <c r="Q316" s="110"/>
      <c r="R316" s="110"/>
      <c r="S316" s="111"/>
      <c r="T316" s="111"/>
      <c r="U316" s="111"/>
    </row>
    <row r="317">
      <c r="G317" s="452"/>
      <c r="H317" s="448"/>
      <c r="O317" s="110"/>
      <c r="P317" s="449"/>
      <c r="Q317" s="110"/>
      <c r="R317" s="110"/>
      <c r="S317" s="110"/>
      <c r="T317" s="110"/>
      <c r="U317" s="111"/>
    </row>
    <row r="318">
      <c r="A318" s="157"/>
      <c r="G318" s="447"/>
      <c r="H318" s="448"/>
      <c r="O318" s="110"/>
      <c r="P318" s="449"/>
      <c r="Q318" s="110"/>
      <c r="R318" s="110"/>
      <c r="S318" s="110"/>
      <c r="T318" s="111"/>
      <c r="U318" s="111"/>
    </row>
    <row r="319">
      <c r="G319" s="447"/>
      <c r="H319" s="448"/>
      <c r="O319" s="110"/>
      <c r="P319" s="449"/>
      <c r="Q319" s="110"/>
      <c r="R319" s="110"/>
      <c r="S319" s="111"/>
      <c r="T319" s="111"/>
      <c r="U319" s="111"/>
    </row>
    <row r="320">
      <c r="I320" s="447"/>
      <c r="O320" s="110"/>
      <c r="P320" s="449"/>
      <c r="Q320" s="110"/>
      <c r="R320" s="110"/>
      <c r="S320" s="110"/>
      <c r="T320" s="111"/>
      <c r="U320" s="111"/>
    </row>
    <row r="321">
      <c r="G321" s="447"/>
      <c r="H321" s="448"/>
      <c r="O321" s="110"/>
      <c r="P321" s="449"/>
      <c r="Q321" s="110"/>
      <c r="R321" s="110"/>
      <c r="S321" s="110"/>
      <c r="T321" s="111"/>
      <c r="U321" s="111"/>
    </row>
    <row r="322">
      <c r="G322" s="452"/>
      <c r="H322" s="448"/>
      <c r="O322" s="110"/>
      <c r="P322" s="449"/>
      <c r="Q322" s="110"/>
      <c r="R322" s="110"/>
      <c r="S322" s="110"/>
      <c r="T322" s="111"/>
      <c r="U322" s="111"/>
    </row>
    <row r="323">
      <c r="G323" s="452"/>
      <c r="H323" s="448"/>
      <c r="O323" s="110"/>
      <c r="P323" s="449"/>
      <c r="Q323" s="110"/>
      <c r="R323" s="110"/>
      <c r="S323" s="110"/>
      <c r="T323" s="111"/>
      <c r="U323" s="111"/>
    </row>
    <row r="324">
      <c r="A324" s="454"/>
      <c r="B324" s="454"/>
      <c r="C324" s="454"/>
      <c r="D324" s="454"/>
      <c r="E324" s="454"/>
      <c r="F324" s="454"/>
      <c r="G324" s="456"/>
      <c r="H324" s="457"/>
      <c r="I324" s="455"/>
      <c r="J324" s="454"/>
      <c r="K324" s="455"/>
      <c r="M324" s="454"/>
      <c r="N324" s="455"/>
      <c r="O324" s="458"/>
      <c r="P324" s="461"/>
      <c r="Q324" s="458"/>
      <c r="R324" s="458"/>
      <c r="S324" s="458"/>
      <c r="T324" s="459"/>
      <c r="U324" s="459"/>
      <c r="V324" s="455"/>
      <c r="W324" s="455"/>
      <c r="X324" s="455"/>
      <c r="Y324" s="455"/>
      <c r="Z324" s="455"/>
      <c r="AA324" s="455"/>
      <c r="AB324" s="455"/>
      <c r="AC324" s="455"/>
    </row>
    <row r="325">
      <c r="G325" s="452"/>
      <c r="H325" s="448"/>
      <c r="O325" s="110"/>
      <c r="P325" s="449"/>
      <c r="Q325" s="110"/>
      <c r="R325" s="110"/>
      <c r="S325" s="110"/>
      <c r="T325" s="111"/>
      <c r="U325" s="111"/>
    </row>
    <row r="326">
      <c r="G326" s="452"/>
      <c r="H326" s="448"/>
      <c r="O326" s="110"/>
      <c r="P326" s="449"/>
      <c r="Q326" s="110"/>
      <c r="R326" s="110"/>
      <c r="S326" s="110"/>
      <c r="T326" s="111"/>
      <c r="U326" s="111"/>
    </row>
    <row r="327">
      <c r="G327" s="452"/>
      <c r="H327" s="448"/>
      <c r="O327" s="110"/>
      <c r="P327" s="449"/>
      <c r="Q327" s="110"/>
      <c r="R327" s="110"/>
      <c r="S327" s="110"/>
      <c r="T327" s="111"/>
      <c r="U327" s="111"/>
    </row>
    <row r="328">
      <c r="G328" s="452"/>
      <c r="H328" s="448"/>
      <c r="O328" s="110"/>
      <c r="P328" s="449"/>
      <c r="Q328" s="110"/>
      <c r="R328" s="110"/>
      <c r="S328" s="110"/>
      <c r="T328" s="111"/>
      <c r="U328" s="111"/>
    </row>
    <row r="329">
      <c r="G329" s="452"/>
      <c r="H329" s="448"/>
      <c r="O329" s="110"/>
      <c r="P329" s="449"/>
      <c r="Q329" s="110"/>
      <c r="R329" s="110"/>
      <c r="S329" s="110"/>
      <c r="T329" s="111"/>
      <c r="U329" s="111"/>
    </row>
    <row r="330">
      <c r="G330" s="452"/>
      <c r="H330" s="448"/>
      <c r="O330" s="110"/>
      <c r="P330" s="449"/>
      <c r="Q330" s="110"/>
      <c r="R330" s="110"/>
      <c r="S330" s="110"/>
      <c r="T330" s="111"/>
      <c r="U330" s="111"/>
    </row>
    <row r="331">
      <c r="G331" s="452"/>
      <c r="H331" s="448"/>
      <c r="O331" s="110"/>
      <c r="P331" s="449"/>
      <c r="Q331" s="110"/>
      <c r="R331" s="110"/>
      <c r="S331" s="110"/>
      <c r="T331" s="111"/>
      <c r="U331" s="111"/>
    </row>
    <row r="332">
      <c r="G332" s="452"/>
      <c r="H332" s="448"/>
      <c r="O332" s="110"/>
      <c r="P332" s="449"/>
      <c r="Q332" s="110"/>
      <c r="R332" s="110"/>
      <c r="S332" s="110"/>
      <c r="T332" s="110"/>
      <c r="U332" s="111"/>
    </row>
    <row r="333">
      <c r="G333" s="452"/>
      <c r="H333" s="448"/>
      <c r="O333" s="110"/>
      <c r="P333" s="110"/>
      <c r="Q333" s="110"/>
      <c r="R333" s="110"/>
      <c r="S333" s="110"/>
      <c r="T333" s="111"/>
      <c r="U333" s="111"/>
    </row>
    <row r="334">
      <c r="A334" s="157"/>
      <c r="G334" s="447"/>
      <c r="H334" s="448"/>
      <c r="O334" s="110"/>
      <c r="P334" s="110"/>
      <c r="Q334" s="110"/>
      <c r="R334" s="110"/>
      <c r="S334" s="110"/>
      <c r="T334" s="111"/>
      <c r="U334" s="111"/>
    </row>
    <row r="335">
      <c r="G335" s="447"/>
      <c r="H335" s="448"/>
      <c r="O335" s="110"/>
      <c r="P335" s="449"/>
      <c r="Q335" s="110"/>
      <c r="R335" s="110"/>
      <c r="S335" s="110"/>
      <c r="T335" s="111"/>
      <c r="U335" s="111"/>
    </row>
    <row r="336">
      <c r="G336" s="447"/>
      <c r="H336" s="448"/>
      <c r="O336" s="110"/>
      <c r="P336" s="449"/>
      <c r="Q336" s="110"/>
      <c r="R336" s="110"/>
      <c r="S336" s="110"/>
      <c r="T336" s="110"/>
      <c r="U336" s="111"/>
    </row>
    <row r="337">
      <c r="A337" s="454"/>
      <c r="B337" s="454"/>
      <c r="C337" s="454"/>
      <c r="D337" s="454"/>
      <c r="E337" s="455"/>
      <c r="F337" s="454"/>
      <c r="G337" s="456"/>
      <c r="H337" s="457"/>
      <c r="I337" s="455"/>
      <c r="J337" s="454"/>
      <c r="K337" s="455"/>
      <c r="M337" s="454"/>
      <c r="N337" s="455"/>
      <c r="O337" s="458"/>
      <c r="P337" s="459"/>
      <c r="Q337" s="459"/>
      <c r="R337" s="459"/>
      <c r="S337" s="459"/>
      <c r="T337" s="459"/>
      <c r="U337" s="459"/>
      <c r="V337" s="455"/>
      <c r="W337" s="455"/>
      <c r="X337" s="455"/>
      <c r="Y337" s="455"/>
      <c r="Z337" s="455"/>
      <c r="AA337" s="455"/>
      <c r="AB337" s="455"/>
      <c r="AC337" s="455"/>
    </row>
    <row r="338">
      <c r="G338" s="452"/>
      <c r="H338" s="448"/>
      <c r="O338" s="110"/>
      <c r="P338" s="449"/>
      <c r="Q338" s="110"/>
      <c r="R338" s="110"/>
      <c r="S338" s="110"/>
      <c r="T338" s="111"/>
      <c r="U338" s="111"/>
    </row>
    <row r="339">
      <c r="G339" s="452"/>
      <c r="H339" s="448"/>
      <c r="O339" s="110"/>
      <c r="P339" s="449"/>
      <c r="Q339" s="110"/>
      <c r="R339" s="110"/>
      <c r="S339" s="110"/>
      <c r="T339" s="111"/>
      <c r="U339" s="111"/>
    </row>
    <row r="340">
      <c r="G340" s="452"/>
      <c r="H340" s="448"/>
      <c r="O340" s="110"/>
      <c r="P340" s="449"/>
      <c r="Q340" s="110"/>
      <c r="R340" s="110"/>
      <c r="S340" s="110"/>
      <c r="T340" s="111"/>
      <c r="U340" s="111"/>
    </row>
    <row r="341">
      <c r="A341" s="454"/>
      <c r="B341" s="454"/>
      <c r="C341" s="454"/>
      <c r="D341" s="454"/>
      <c r="E341" s="454"/>
      <c r="F341" s="454"/>
      <c r="G341" s="456"/>
      <c r="H341" s="457"/>
      <c r="I341" s="454"/>
      <c r="J341" s="454"/>
      <c r="K341" s="454"/>
      <c r="M341" s="454"/>
      <c r="N341" s="455"/>
      <c r="O341" s="458"/>
      <c r="P341" s="461"/>
      <c r="Q341" s="459"/>
      <c r="R341" s="459"/>
      <c r="S341" s="459"/>
      <c r="T341" s="459"/>
      <c r="U341" s="459"/>
      <c r="V341" s="455"/>
      <c r="X341" s="455"/>
      <c r="Y341" s="455"/>
      <c r="Z341" s="455"/>
      <c r="AA341" s="455"/>
      <c r="AB341" s="455"/>
      <c r="AC341" s="455"/>
    </row>
    <row r="342">
      <c r="G342" s="452"/>
      <c r="H342" s="448"/>
      <c r="O342" s="110"/>
      <c r="P342" s="449"/>
      <c r="Q342" s="110"/>
      <c r="R342" s="110"/>
      <c r="S342" s="110"/>
      <c r="T342" s="110"/>
      <c r="U342" s="111"/>
    </row>
    <row r="343">
      <c r="G343" s="452"/>
      <c r="H343" s="448"/>
      <c r="O343" s="110"/>
      <c r="P343" s="449"/>
      <c r="Q343" s="110"/>
      <c r="R343" s="110"/>
      <c r="S343" s="110"/>
      <c r="T343" s="111"/>
      <c r="U343" s="110"/>
    </row>
    <row r="344">
      <c r="G344" s="447"/>
      <c r="H344" s="448"/>
      <c r="O344" s="110"/>
      <c r="P344" s="449"/>
      <c r="Q344" s="110"/>
      <c r="R344" s="110"/>
      <c r="S344" s="110"/>
      <c r="T344" s="111"/>
      <c r="U344" s="111"/>
    </row>
    <row r="345">
      <c r="G345" s="463"/>
      <c r="H345" s="448"/>
      <c r="O345" s="110"/>
      <c r="P345" s="449"/>
      <c r="Q345" s="110"/>
      <c r="R345" s="110"/>
      <c r="S345" s="110"/>
      <c r="T345" s="110"/>
      <c r="U345" s="111"/>
    </row>
    <row r="346">
      <c r="A346" s="454"/>
      <c r="B346" s="454"/>
      <c r="C346" s="454"/>
      <c r="D346" s="454"/>
      <c r="E346" s="454"/>
      <c r="F346" s="454"/>
      <c r="G346" s="464"/>
      <c r="H346" s="457"/>
      <c r="I346" s="454"/>
      <c r="J346" s="454"/>
      <c r="K346" s="455"/>
      <c r="M346" s="454"/>
      <c r="N346" s="455"/>
      <c r="O346" s="458"/>
      <c r="P346" s="459"/>
      <c r="Q346" s="459"/>
      <c r="R346" s="459"/>
      <c r="S346" s="459"/>
      <c r="T346" s="459"/>
      <c r="U346" s="459"/>
      <c r="V346" s="455"/>
      <c r="W346" s="455"/>
      <c r="X346" s="455"/>
      <c r="Y346" s="455"/>
      <c r="Z346" s="455"/>
      <c r="AA346" s="455"/>
      <c r="AB346" s="455"/>
      <c r="AC346" s="455"/>
    </row>
    <row r="347">
      <c r="G347" s="463"/>
      <c r="H347" s="448"/>
      <c r="O347" s="110"/>
      <c r="P347" s="449"/>
      <c r="Q347" s="110"/>
      <c r="R347" s="110"/>
      <c r="S347" s="110"/>
      <c r="T347" s="111"/>
      <c r="U347" s="111"/>
    </row>
    <row r="348">
      <c r="G348" s="463"/>
      <c r="H348" s="448"/>
      <c r="O348" s="110"/>
      <c r="P348" s="449"/>
      <c r="Q348" s="110"/>
      <c r="R348" s="110"/>
      <c r="S348" s="110"/>
      <c r="T348" s="111"/>
      <c r="U348" s="111"/>
    </row>
    <row r="349">
      <c r="G349" s="463"/>
      <c r="H349" s="448"/>
      <c r="O349" s="110"/>
      <c r="P349" s="449"/>
      <c r="Q349" s="110"/>
      <c r="R349" s="110"/>
      <c r="S349" s="110"/>
      <c r="T349" s="111"/>
      <c r="U349" s="111"/>
    </row>
    <row r="350">
      <c r="G350" s="463"/>
      <c r="H350" s="448"/>
      <c r="O350" s="110"/>
      <c r="P350" s="449"/>
      <c r="Q350" s="110"/>
      <c r="R350" s="110"/>
      <c r="S350" s="110"/>
      <c r="T350" s="111"/>
      <c r="U350" s="111"/>
    </row>
    <row r="351">
      <c r="G351" s="452"/>
      <c r="H351" s="448"/>
      <c r="O351" s="110"/>
      <c r="P351" s="449"/>
      <c r="Q351" s="110"/>
      <c r="R351" s="110"/>
      <c r="S351" s="110"/>
      <c r="T351" s="110"/>
      <c r="U351" s="111"/>
    </row>
    <row r="352">
      <c r="G352" s="452"/>
      <c r="H352" s="448"/>
      <c r="O352" s="110"/>
      <c r="P352" s="449"/>
      <c r="Q352" s="110"/>
      <c r="R352" s="110"/>
      <c r="S352" s="110"/>
      <c r="T352" s="111"/>
      <c r="U352" s="111"/>
    </row>
    <row r="353">
      <c r="G353" s="452"/>
      <c r="H353" s="448"/>
      <c r="O353" s="110"/>
      <c r="P353" s="449"/>
      <c r="Q353" s="110"/>
      <c r="R353" s="110"/>
      <c r="S353" s="110"/>
      <c r="T353" s="110"/>
      <c r="U353" s="111"/>
    </row>
    <row r="354">
      <c r="A354" s="454"/>
      <c r="B354" s="454"/>
      <c r="C354" s="454"/>
      <c r="D354" s="454"/>
      <c r="E354" s="454"/>
      <c r="F354" s="454"/>
      <c r="G354" s="456"/>
      <c r="H354" s="457"/>
      <c r="I354" s="454"/>
      <c r="J354" s="454"/>
      <c r="K354" s="454"/>
      <c r="M354" s="454"/>
      <c r="N354" s="455"/>
      <c r="O354" s="458"/>
      <c r="P354" s="461"/>
      <c r="Q354" s="459"/>
      <c r="R354" s="459"/>
      <c r="S354" s="459"/>
      <c r="T354" s="459"/>
      <c r="U354" s="459"/>
      <c r="V354" s="455"/>
      <c r="W354" s="455"/>
      <c r="X354" s="455"/>
      <c r="Y354" s="455"/>
      <c r="Z354" s="455"/>
      <c r="AA354" s="455"/>
      <c r="AB354" s="455"/>
      <c r="AC354" s="455"/>
    </row>
    <row r="355">
      <c r="G355" s="447"/>
      <c r="H355" s="448"/>
      <c r="O355" s="110"/>
      <c r="P355" s="449"/>
      <c r="Q355" s="110"/>
      <c r="R355" s="110"/>
      <c r="S355" s="110"/>
      <c r="T355" s="111"/>
      <c r="U355" s="111"/>
    </row>
    <row r="356">
      <c r="G356" s="447"/>
      <c r="H356" s="448"/>
      <c r="O356" s="110"/>
      <c r="P356" s="449"/>
      <c r="Q356" s="111"/>
      <c r="R356" s="111"/>
      <c r="S356" s="110"/>
      <c r="T356" s="111"/>
      <c r="U356" s="111"/>
    </row>
    <row r="357">
      <c r="G357" s="447"/>
      <c r="H357" s="448"/>
      <c r="O357" s="110"/>
      <c r="P357" s="449"/>
      <c r="Q357" s="111"/>
      <c r="R357" s="111"/>
      <c r="S357" s="110"/>
      <c r="T357" s="111"/>
      <c r="U357" s="111"/>
      <c r="W357" s="455"/>
    </row>
    <row r="358">
      <c r="G358" s="447"/>
      <c r="H358" s="448"/>
      <c r="O358" s="110"/>
      <c r="P358" s="449"/>
      <c r="Q358" s="110"/>
      <c r="R358" s="110"/>
      <c r="S358" s="110"/>
      <c r="T358" s="110"/>
      <c r="U358" s="111"/>
    </row>
    <row r="359">
      <c r="G359" s="452"/>
      <c r="H359" s="448"/>
      <c r="O359" s="110"/>
      <c r="P359" s="449"/>
      <c r="Q359" s="110"/>
      <c r="R359" s="110"/>
      <c r="S359" s="110"/>
      <c r="T359" s="111"/>
      <c r="U359" s="111"/>
    </row>
    <row r="360">
      <c r="G360" s="452"/>
      <c r="H360" s="448"/>
      <c r="O360" s="110"/>
      <c r="P360" s="449"/>
      <c r="Q360" s="110"/>
      <c r="R360" s="110"/>
      <c r="S360" s="110"/>
      <c r="T360" s="111"/>
      <c r="U360" s="111"/>
    </row>
    <row r="361">
      <c r="G361" s="452"/>
      <c r="H361" s="448"/>
      <c r="O361" s="110"/>
      <c r="P361" s="449"/>
      <c r="Q361" s="110"/>
      <c r="R361" s="110"/>
      <c r="S361" s="110"/>
      <c r="T361" s="111"/>
      <c r="U361" s="111"/>
    </row>
    <row r="362">
      <c r="G362" s="452"/>
      <c r="H362" s="448"/>
      <c r="O362" s="110"/>
      <c r="P362" s="449"/>
      <c r="Q362" s="110"/>
      <c r="R362" s="110"/>
      <c r="S362" s="110"/>
      <c r="T362" s="111"/>
      <c r="U362" s="111"/>
    </row>
    <row r="363">
      <c r="G363" s="452"/>
      <c r="H363" s="448"/>
      <c r="O363" s="110"/>
      <c r="P363" s="449"/>
      <c r="Q363" s="110"/>
      <c r="R363" s="110"/>
      <c r="S363" s="110"/>
      <c r="T363" s="111"/>
      <c r="U363" s="111"/>
    </row>
    <row r="364">
      <c r="G364" s="447"/>
      <c r="H364" s="448"/>
      <c r="O364" s="110"/>
      <c r="P364" s="110"/>
      <c r="Q364" s="110"/>
      <c r="R364" s="110"/>
      <c r="S364" s="110"/>
      <c r="T364" s="111"/>
      <c r="U364" s="111"/>
    </row>
    <row r="365">
      <c r="G365" s="463"/>
      <c r="H365" s="448"/>
      <c r="O365" s="110"/>
      <c r="P365" s="110"/>
      <c r="Q365" s="110"/>
      <c r="R365" s="110"/>
      <c r="S365" s="111"/>
      <c r="T365" s="110"/>
      <c r="U365" s="111"/>
    </row>
    <row r="366">
      <c r="G366" s="463"/>
      <c r="H366" s="448"/>
      <c r="O366" s="110"/>
      <c r="P366" s="110"/>
      <c r="Q366" s="110"/>
      <c r="R366" s="110"/>
      <c r="S366" s="110"/>
      <c r="T366" s="111"/>
      <c r="U366" s="111"/>
    </row>
    <row r="367">
      <c r="G367" s="452"/>
      <c r="H367" s="448"/>
      <c r="O367" s="110"/>
      <c r="P367" s="110"/>
      <c r="Q367" s="110"/>
      <c r="R367" s="110"/>
      <c r="S367" s="110"/>
      <c r="T367" s="111"/>
      <c r="U367" s="111"/>
    </row>
    <row r="368">
      <c r="G368" s="452"/>
      <c r="H368" s="448"/>
      <c r="O368" s="110"/>
      <c r="P368" s="110"/>
      <c r="Q368" s="110"/>
      <c r="R368" s="110"/>
      <c r="S368" s="111"/>
      <c r="T368" s="111"/>
      <c r="U368" s="111"/>
    </row>
    <row r="369">
      <c r="G369" s="452"/>
      <c r="H369" s="448"/>
      <c r="O369" s="110"/>
      <c r="P369" s="110"/>
      <c r="Q369" s="110"/>
      <c r="R369" s="110"/>
      <c r="S369" s="111"/>
      <c r="T369" s="111"/>
      <c r="U369" s="111"/>
    </row>
    <row r="370">
      <c r="G370" s="452"/>
      <c r="H370" s="448"/>
      <c r="O370" s="110"/>
      <c r="P370" s="110"/>
      <c r="Q370" s="110"/>
      <c r="R370" s="110"/>
      <c r="S370" s="111"/>
      <c r="T370" s="111"/>
      <c r="U370" s="111"/>
    </row>
    <row r="371">
      <c r="G371" s="452"/>
      <c r="H371" s="448"/>
      <c r="O371" s="110"/>
      <c r="P371" s="110"/>
      <c r="Q371" s="110"/>
      <c r="R371" s="110"/>
      <c r="S371" s="110"/>
      <c r="T371" s="111"/>
      <c r="U371" s="111"/>
    </row>
    <row r="372">
      <c r="G372" s="452"/>
      <c r="H372" s="448"/>
      <c r="O372" s="110"/>
      <c r="P372" s="110"/>
      <c r="Q372" s="110"/>
      <c r="R372" s="110"/>
      <c r="S372" s="111"/>
      <c r="T372" s="111"/>
      <c r="U372" s="111"/>
    </row>
    <row r="373">
      <c r="G373" s="452"/>
      <c r="H373" s="448"/>
      <c r="O373" s="110"/>
      <c r="P373" s="110"/>
      <c r="Q373" s="111"/>
      <c r="R373" s="110"/>
      <c r="S373" s="111"/>
      <c r="T373" s="111"/>
      <c r="U373" s="111"/>
    </row>
    <row r="374">
      <c r="G374" s="452"/>
      <c r="H374" s="448"/>
      <c r="O374" s="110"/>
      <c r="P374" s="110"/>
      <c r="Q374" s="110"/>
      <c r="R374" s="110"/>
      <c r="S374" s="111"/>
      <c r="T374" s="111"/>
      <c r="U374" s="111"/>
    </row>
    <row r="375">
      <c r="G375" s="447"/>
      <c r="H375" s="448"/>
      <c r="O375" s="110"/>
      <c r="P375" s="449"/>
      <c r="Q375" s="110"/>
      <c r="R375" s="110"/>
      <c r="S375" s="110"/>
      <c r="T375" s="111"/>
      <c r="U375" s="111"/>
    </row>
    <row r="376">
      <c r="G376" s="447"/>
      <c r="H376" s="448"/>
      <c r="O376" s="110"/>
      <c r="P376" s="449"/>
      <c r="Q376" s="110"/>
      <c r="R376" s="110"/>
      <c r="S376" s="110"/>
      <c r="T376" s="111"/>
      <c r="U376" s="111"/>
    </row>
    <row r="377">
      <c r="D377" s="465"/>
      <c r="G377" s="447"/>
      <c r="H377" s="448"/>
      <c r="O377" s="110"/>
      <c r="P377" s="449"/>
      <c r="Q377" s="110"/>
      <c r="R377" s="110"/>
      <c r="S377" s="110"/>
      <c r="T377" s="111"/>
      <c r="U377" s="111"/>
    </row>
    <row r="378">
      <c r="G378" s="447"/>
      <c r="H378" s="448"/>
      <c r="O378" s="110"/>
      <c r="P378" s="449"/>
      <c r="Q378" s="110"/>
      <c r="R378" s="110"/>
      <c r="S378" s="110"/>
      <c r="T378" s="111"/>
      <c r="U378" s="111"/>
    </row>
    <row r="379">
      <c r="G379" s="447"/>
      <c r="H379" s="448"/>
      <c r="O379" s="110"/>
      <c r="P379" s="449"/>
      <c r="Q379" s="110"/>
      <c r="R379" s="110"/>
      <c r="S379" s="110"/>
      <c r="T379" s="111"/>
      <c r="U379" s="111"/>
    </row>
    <row r="380">
      <c r="G380" s="447"/>
      <c r="H380" s="448"/>
      <c r="O380" s="110"/>
      <c r="P380" s="449"/>
      <c r="Q380" s="110"/>
      <c r="R380" s="110"/>
      <c r="S380" s="111"/>
      <c r="T380" s="111"/>
      <c r="U380" s="111"/>
    </row>
    <row r="381">
      <c r="G381" s="447"/>
      <c r="H381" s="448"/>
      <c r="O381" s="110"/>
      <c r="P381" s="449"/>
      <c r="Q381" s="110"/>
      <c r="R381" s="110"/>
      <c r="S381" s="110"/>
      <c r="T381" s="111"/>
      <c r="U381" s="111"/>
    </row>
    <row r="382">
      <c r="G382" s="447"/>
      <c r="H382" s="448"/>
      <c r="O382" s="110"/>
      <c r="P382" s="449"/>
      <c r="Q382" s="110"/>
      <c r="R382" s="110"/>
      <c r="S382" s="110"/>
      <c r="T382" s="111"/>
      <c r="U382" s="111"/>
    </row>
    <row r="383">
      <c r="G383" s="447"/>
      <c r="H383" s="448"/>
      <c r="O383" s="110"/>
      <c r="P383" s="111"/>
      <c r="Q383" s="111"/>
      <c r="R383" s="111"/>
      <c r="S383" s="111"/>
      <c r="T383" s="111"/>
      <c r="U383" s="111"/>
    </row>
    <row r="384">
      <c r="G384" s="447"/>
      <c r="H384" s="448"/>
      <c r="O384" s="110"/>
      <c r="P384" s="449"/>
      <c r="Q384" s="110"/>
      <c r="R384" s="110"/>
      <c r="S384" s="110"/>
      <c r="T384" s="111"/>
      <c r="U384" s="111"/>
    </row>
    <row r="385">
      <c r="G385" s="447"/>
      <c r="H385" s="448"/>
      <c r="O385" s="110"/>
      <c r="P385" s="449"/>
      <c r="Q385" s="110"/>
      <c r="R385" s="110"/>
      <c r="S385" s="110"/>
      <c r="T385" s="111"/>
      <c r="U385" s="111"/>
    </row>
    <row r="386">
      <c r="G386" s="447"/>
      <c r="H386" s="448"/>
      <c r="O386" s="110"/>
      <c r="P386" s="449"/>
      <c r="Q386" s="110"/>
      <c r="R386" s="110"/>
      <c r="S386" s="110"/>
      <c r="T386" s="111"/>
      <c r="U386" s="111"/>
    </row>
    <row r="387">
      <c r="G387" s="447"/>
      <c r="H387" s="448"/>
      <c r="O387" s="110"/>
      <c r="P387" s="449"/>
      <c r="Q387" s="110"/>
      <c r="R387" s="110"/>
      <c r="S387" s="110"/>
      <c r="T387" s="111"/>
      <c r="U387" s="111"/>
    </row>
    <row r="388">
      <c r="G388" s="447"/>
      <c r="H388" s="448"/>
      <c r="O388" s="110"/>
      <c r="P388" s="449"/>
      <c r="Q388" s="110"/>
      <c r="R388" s="110"/>
      <c r="S388" s="110"/>
      <c r="T388" s="111"/>
      <c r="U388" s="111"/>
    </row>
    <row r="389">
      <c r="G389" s="447"/>
      <c r="H389" s="448"/>
      <c r="O389" s="110"/>
      <c r="P389" s="111"/>
      <c r="Q389" s="111"/>
      <c r="R389" s="111"/>
      <c r="S389" s="111"/>
      <c r="T389" s="111"/>
      <c r="U389" s="111"/>
    </row>
    <row r="390">
      <c r="G390" s="447"/>
      <c r="H390" s="448"/>
      <c r="O390" s="110"/>
      <c r="P390" s="111"/>
      <c r="Q390" s="111"/>
      <c r="R390" s="111"/>
      <c r="S390" s="111"/>
      <c r="T390" s="111"/>
      <c r="U390" s="111"/>
    </row>
    <row r="391">
      <c r="G391" s="447"/>
      <c r="H391" s="448"/>
      <c r="O391" s="110"/>
      <c r="P391" s="111"/>
      <c r="Q391" s="111"/>
      <c r="R391" s="111"/>
      <c r="S391" s="111"/>
      <c r="T391" s="111"/>
      <c r="U391" s="111"/>
    </row>
    <row r="392">
      <c r="G392" s="447"/>
      <c r="H392" s="448"/>
      <c r="O392" s="110"/>
      <c r="P392" s="111"/>
      <c r="Q392" s="111"/>
      <c r="R392" s="111"/>
      <c r="S392" s="111"/>
      <c r="T392" s="111"/>
      <c r="U392" s="111"/>
    </row>
    <row r="393">
      <c r="G393" s="447"/>
      <c r="H393" s="448"/>
      <c r="O393" s="110"/>
      <c r="P393" s="111"/>
      <c r="Q393" s="110"/>
      <c r="R393" s="110"/>
      <c r="S393" s="110"/>
      <c r="T393" s="111"/>
      <c r="U393" s="111"/>
    </row>
    <row r="394">
      <c r="G394" s="447"/>
      <c r="H394" s="448"/>
      <c r="O394" s="110"/>
      <c r="P394" s="111"/>
      <c r="Q394" s="110"/>
      <c r="R394" s="110"/>
      <c r="S394" s="110"/>
      <c r="T394" s="111"/>
      <c r="U394" s="110"/>
    </row>
    <row r="395">
      <c r="G395" s="447"/>
      <c r="H395" s="448"/>
      <c r="O395" s="110"/>
      <c r="P395" s="111"/>
      <c r="Q395" s="110"/>
      <c r="R395" s="110"/>
      <c r="S395" s="110"/>
      <c r="T395" s="111"/>
      <c r="U395" s="111"/>
    </row>
    <row r="396">
      <c r="G396" s="447"/>
      <c r="H396" s="448"/>
      <c r="O396" s="110"/>
      <c r="P396" s="111"/>
      <c r="Q396" s="110"/>
      <c r="R396" s="110"/>
      <c r="S396" s="110"/>
      <c r="T396" s="111"/>
      <c r="U396" s="110"/>
    </row>
    <row r="397">
      <c r="G397" s="447"/>
      <c r="H397" s="448"/>
      <c r="O397" s="110"/>
      <c r="P397" s="111"/>
      <c r="Q397" s="110"/>
      <c r="R397" s="110"/>
      <c r="S397" s="111"/>
      <c r="T397" s="111"/>
      <c r="U397" s="110"/>
    </row>
    <row r="398">
      <c r="G398" s="447"/>
      <c r="H398" s="448"/>
      <c r="O398" s="110"/>
      <c r="P398" s="449"/>
      <c r="Q398" s="111"/>
      <c r="R398" s="111"/>
      <c r="S398" s="110"/>
      <c r="T398" s="111"/>
      <c r="U398" s="111"/>
    </row>
    <row r="399">
      <c r="G399" s="447"/>
      <c r="H399" s="448"/>
      <c r="O399" s="110"/>
      <c r="P399" s="449"/>
      <c r="Q399" s="110"/>
      <c r="R399" s="110"/>
      <c r="S399" s="110"/>
      <c r="T399" s="451"/>
      <c r="U399" s="110"/>
    </row>
    <row r="400">
      <c r="G400" s="447"/>
      <c r="H400" s="448"/>
      <c r="O400" s="110"/>
      <c r="P400" s="449"/>
      <c r="Q400" s="111"/>
      <c r="R400" s="111"/>
      <c r="S400" s="110"/>
      <c r="T400" s="111"/>
      <c r="U400" s="111"/>
    </row>
    <row r="401">
      <c r="G401" s="447"/>
      <c r="H401" s="448"/>
      <c r="O401" s="110"/>
      <c r="P401" s="449"/>
      <c r="Q401" s="110"/>
      <c r="R401" s="110"/>
      <c r="S401" s="110"/>
      <c r="T401" s="111"/>
      <c r="U401" s="111"/>
    </row>
    <row r="402">
      <c r="G402" s="447"/>
      <c r="H402" s="448"/>
      <c r="O402" s="110"/>
      <c r="P402" s="449"/>
      <c r="Q402" s="110"/>
      <c r="R402" s="110"/>
      <c r="S402" s="111"/>
      <c r="T402" s="111"/>
      <c r="U402" s="111"/>
    </row>
    <row r="403">
      <c r="A403" s="454"/>
      <c r="B403" s="454"/>
      <c r="C403" s="454"/>
      <c r="D403" s="454"/>
      <c r="E403" s="455"/>
      <c r="F403" s="454"/>
      <c r="G403" s="462"/>
      <c r="H403" s="457"/>
      <c r="I403" s="454"/>
      <c r="J403" s="455"/>
      <c r="K403" s="454"/>
      <c r="M403" s="454"/>
      <c r="N403" s="455"/>
      <c r="O403" s="458"/>
      <c r="P403" s="461"/>
      <c r="Q403" s="459"/>
      <c r="R403" s="459"/>
      <c r="S403" s="459"/>
      <c r="T403" s="459"/>
      <c r="U403" s="459"/>
      <c r="V403" s="455"/>
      <c r="W403" s="455"/>
      <c r="X403" s="455"/>
      <c r="Y403" s="455"/>
      <c r="Z403" s="455"/>
      <c r="AA403" s="455"/>
      <c r="AB403" s="455"/>
      <c r="AC403" s="455"/>
    </row>
    <row r="404">
      <c r="G404" s="447"/>
      <c r="H404" s="448"/>
      <c r="O404" s="110"/>
      <c r="P404" s="110"/>
      <c r="Q404" s="111"/>
      <c r="R404" s="111"/>
      <c r="S404" s="111"/>
      <c r="T404" s="111"/>
      <c r="U404" s="111"/>
    </row>
    <row r="405">
      <c r="G405" s="447"/>
      <c r="H405" s="448"/>
      <c r="O405" s="110"/>
      <c r="P405" s="449"/>
      <c r="Q405" s="111"/>
      <c r="R405" s="111"/>
      <c r="S405" s="111"/>
      <c r="T405" s="111"/>
      <c r="U405" s="111"/>
    </row>
    <row r="406">
      <c r="G406" s="447"/>
      <c r="H406" s="448"/>
      <c r="O406" s="110"/>
      <c r="P406" s="453"/>
      <c r="Q406" s="110"/>
      <c r="R406" s="110"/>
      <c r="S406" s="110"/>
      <c r="T406" s="111"/>
      <c r="U406" s="111"/>
    </row>
    <row r="407">
      <c r="G407" s="447"/>
      <c r="H407" s="448"/>
      <c r="O407" s="110"/>
      <c r="P407" s="453"/>
      <c r="Q407" s="110"/>
      <c r="R407" s="111"/>
      <c r="S407" s="110"/>
      <c r="T407" s="111"/>
      <c r="U407" s="111"/>
    </row>
    <row r="408">
      <c r="G408" s="447"/>
      <c r="H408" s="448"/>
      <c r="O408" s="110"/>
      <c r="P408" s="453"/>
      <c r="Q408" s="110"/>
      <c r="R408" s="111"/>
      <c r="S408" s="110"/>
      <c r="T408" s="111"/>
      <c r="U408" s="111"/>
    </row>
    <row r="409">
      <c r="G409" s="447"/>
      <c r="H409" s="448"/>
      <c r="O409" s="110"/>
      <c r="P409" s="453"/>
      <c r="Q409" s="110"/>
      <c r="R409" s="110"/>
      <c r="S409" s="110"/>
      <c r="T409" s="110"/>
      <c r="U409" s="111"/>
    </row>
    <row r="410">
      <c r="G410" s="447"/>
      <c r="H410" s="448"/>
      <c r="O410" s="110"/>
      <c r="P410" s="453"/>
      <c r="Q410" s="110"/>
      <c r="R410" s="110"/>
      <c r="S410" s="110"/>
      <c r="T410" s="111"/>
      <c r="U410" s="111"/>
    </row>
    <row r="411">
      <c r="G411" s="447"/>
      <c r="H411" s="448"/>
      <c r="O411" s="110"/>
      <c r="P411" s="453"/>
      <c r="Q411" s="110"/>
      <c r="R411" s="111"/>
      <c r="S411" s="110"/>
      <c r="T411" s="111"/>
      <c r="U411" s="111"/>
    </row>
    <row r="412">
      <c r="G412" s="447"/>
      <c r="H412" s="448"/>
      <c r="O412" s="110"/>
      <c r="P412" s="453"/>
      <c r="Q412" s="110"/>
      <c r="R412" s="110"/>
      <c r="S412" s="110"/>
      <c r="T412" s="110"/>
      <c r="U412" s="110"/>
    </row>
    <row r="413">
      <c r="G413" s="447"/>
      <c r="H413" s="448"/>
      <c r="O413" s="110"/>
      <c r="P413" s="453"/>
      <c r="Q413" s="110"/>
      <c r="R413" s="110"/>
      <c r="S413" s="110"/>
      <c r="T413" s="110"/>
      <c r="U413" s="111"/>
    </row>
    <row r="414">
      <c r="G414" s="447"/>
      <c r="H414" s="466"/>
      <c r="O414" s="110"/>
      <c r="P414" s="453"/>
      <c r="Q414" s="110"/>
      <c r="R414" s="110"/>
      <c r="S414" s="110"/>
      <c r="T414" s="110"/>
      <c r="U414" s="111"/>
    </row>
    <row r="415">
      <c r="G415" s="447"/>
      <c r="H415" s="466"/>
      <c r="O415" s="110"/>
      <c r="P415" s="453"/>
      <c r="Q415" s="110"/>
      <c r="R415" s="110"/>
      <c r="S415" s="111"/>
      <c r="T415" s="111"/>
      <c r="U415" s="111"/>
    </row>
    <row r="416">
      <c r="G416" s="447"/>
      <c r="H416" s="466"/>
      <c r="O416" s="110"/>
      <c r="P416" s="453"/>
      <c r="Q416" s="110"/>
      <c r="R416" s="110"/>
      <c r="S416" s="111"/>
      <c r="T416" s="111"/>
      <c r="U416" s="111"/>
    </row>
    <row r="417">
      <c r="G417" s="447"/>
      <c r="H417" s="448"/>
      <c r="O417" s="110"/>
      <c r="P417" s="453"/>
      <c r="Q417" s="110"/>
      <c r="R417" s="111"/>
      <c r="S417" s="111"/>
      <c r="T417" s="111"/>
      <c r="U417" s="111"/>
    </row>
    <row r="418">
      <c r="G418" s="447"/>
      <c r="H418" s="448"/>
      <c r="O418" s="110"/>
      <c r="P418" s="449"/>
      <c r="Q418" s="110"/>
      <c r="R418" s="110"/>
      <c r="S418" s="110"/>
      <c r="T418" s="111"/>
      <c r="U418" s="110"/>
    </row>
    <row r="419">
      <c r="G419" s="447"/>
      <c r="H419" s="448"/>
      <c r="O419" s="110"/>
      <c r="P419" s="449"/>
      <c r="Q419" s="110"/>
      <c r="R419" s="110"/>
      <c r="S419" s="110"/>
      <c r="T419" s="111"/>
      <c r="U419" s="111"/>
    </row>
    <row r="420">
      <c r="G420" s="447"/>
      <c r="H420" s="448"/>
      <c r="O420" s="110"/>
      <c r="P420" s="449"/>
      <c r="Q420" s="110"/>
      <c r="R420" s="110"/>
      <c r="S420" s="110"/>
      <c r="T420" s="111"/>
      <c r="U420" s="111"/>
    </row>
    <row r="421">
      <c r="G421" s="447"/>
      <c r="H421" s="448"/>
      <c r="O421" s="110"/>
      <c r="P421" s="449"/>
      <c r="Q421" s="110"/>
      <c r="R421" s="110"/>
      <c r="S421" s="110"/>
      <c r="T421" s="110"/>
      <c r="U421" s="110"/>
    </row>
    <row r="422">
      <c r="G422" s="447"/>
      <c r="H422" s="448"/>
      <c r="O422" s="110"/>
      <c r="P422" s="449"/>
      <c r="Q422" s="110"/>
      <c r="R422" s="110"/>
      <c r="S422" s="110"/>
      <c r="T422" s="111"/>
      <c r="U422" s="111"/>
    </row>
    <row r="423">
      <c r="G423" s="447"/>
      <c r="H423" s="448"/>
      <c r="O423" s="110"/>
      <c r="P423" s="449"/>
      <c r="Q423" s="110"/>
      <c r="R423" s="110"/>
      <c r="S423" s="110"/>
      <c r="T423" s="110"/>
      <c r="U423" s="111"/>
    </row>
    <row r="424">
      <c r="G424" s="447"/>
      <c r="H424" s="448"/>
      <c r="O424" s="110"/>
      <c r="P424" s="449"/>
      <c r="Q424" s="110"/>
      <c r="R424" s="110"/>
      <c r="S424" s="110"/>
      <c r="T424" s="110"/>
      <c r="U424" s="111"/>
    </row>
    <row r="425">
      <c r="G425" s="447"/>
      <c r="H425" s="448"/>
      <c r="O425" s="110"/>
      <c r="P425" s="449"/>
      <c r="Q425" s="110"/>
      <c r="R425" s="110"/>
      <c r="S425" s="110"/>
      <c r="T425" s="111"/>
      <c r="U425" s="110"/>
    </row>
    <row r="426">
      <c r="G426" s="447"/>
      <c r="H426" s="448"/>
      <c r="O426" s="110"/>
      <c r="P426" s="449"/>
      <c r="Q426" s="110"/>
      <c r="R426" s="110"/>
      <c r="S426" s="110"/>
      <c r="T426" s="111"/>
      <c r="U426" s="111"/>
    </row>
    <row r="427">
      <c r="G427" s="447"/>
      <c r="H427" s="448"/>
      <c r="O427" s="110"/>
      <c r="P427" s="449"/>
      <c r="Q427" s="110"/>
      <c r="R427" s="110"/>
      <c r="S427" s="110"/>
      <c r="T427" s="111"/>
      <c r="U427" s="111"/>
    </row>
    <row r="428">
      <c r="G428" s="447"/>
      <c r="H428" s="466"/>
      <c r="O428" s="110"/>
      <c r="P428" s="449"/>
      <c r="Q428" s="110"/>
      <c r="R428" s="110"/>
      <c r="S428" s="110"/>
      <c r="T428" s="111"/>
      <c r="U428" s="111"/>
    </row>
    <row r="429">
      <c r="G429" s="447"/>
      <c r="H429" s="448"/>
      <c r="O429" s="110"/>
      <c r="P429" s="449"/>
      <c r="Q429" s="110"/>
      <c r="R429" s="110"/>
      <c r="S429" s="110"/>
      <c r="T429" s="111"/>
      <c r="U429" s="111"/>
    </row>
    <row r="430">
      <c r="G430" s="447"/>
      <c r="H430" s="448"/>
      <c r="O430" s="110"/>
      <c r="P430" s="449"/>
      <c r="Q430" s="110"/>
      <c r="R430" s="110"/>
      <c r="S430" s="110"/>
      <c r="T430" s="111"/>
      <c r="U430" s="111"/>
    </row>
    <row r="431">
      <c r="G431" s="447"/>
      <c r="H431" s="466"/>
      <c r="O431" s="110"/>
      <c r="P431" s="449"/>
      <c r="Q431" s="110"/>
      <c r="R431" s="110"/>
      <c r="S431" s="110"/>
      <c r="T431" s="111"/>
      <c r="U431" s="111"/>
    </row>
    <row r="432">
      <c r="G432" s="447"/>
      <c r="H432" s="448"/>
      <c r="O432" s="110"/>
      <c r="P432" s="449"/>
      <c r="Q432" s="110"/>
      <c r="R432" s="110"/>
      <c r="S432" s="110"/>
      <c r="T432" s="111"/>
      <c r="U432" s="111"/>
    </row>
    <row r="433">
      <c r="G433" s="447"/>
      <c r="H433" s="448"/>
      <c r="O433" s="110"/>
      <c r="P433" s="449"/>
      <c r="Q433" s="110"/>
      <c r="R433" s="110"/>
      <c r="S433" s="110"/>
      <c r="T433" s="111"/>
      <c r="U433" s="111"/>
    </row>
    <row r="434">
      <c r="G434" s="447"/>
      <c r="H434" s="448"/>
      <c r="O434" s="110"/>
      <c r="P434" s="449"/>
      <c r="Q434" s="110"/>
      <c r="R434" s="110"/>
      <c r="S434" s="110"/>
      <c r="T434" s="111"/>
      <c r="U434" s="110"/>
    </row>
    <row r="435">
      <c r="G435" s="447"/>
      <c r="H435" s="448"/>
      <c r="O435" s="110"/>
      <c r="P435" s="110"/>
      <c r="Q435" s="110"/>
      <c r="R435" s="110"/>
      <c r="S435" s="110"/>
      <c r="T435" s="111"/>
      <c r="U435" s="111"/>
    </row>
    <row r="436">
      <c r="G436" s="447"/>
      <c r="H436" s="448"/>
      <c r="O436" s="110"/>
      <c r="P436" s="449"/>
      <c r="Q436" s="111"/>
      <c r="R436" s="111"/>
      <c r="S436" s="111"/>
      <c r="T436" s="111"/>
      <c r="U436" s="111"/>
    </row>
    <row r="437">
      <c r="G437" s="447"/>
      <c r="H437" s="448"/>
      <c r="O437" s="110"/>
      <c r="P437" s="111"/>
      <c r="Q437" s="111"/>
      <c r="R437" s="111"/>
      <c r="S437" s="111"/>
      <c r="T437" s="111"/>
      <c r="U437" s="111"/>
    </row>
    <row r="438">
      <c r="G438" s="447"/>
      <c r="H438" s="448"/>
      <c r="O438" s="110"/>
      <c r="P438" s="449"/>
      <c r="Q438" s="110"/>
      <c r="R438" s="110"/>
      <c r="S438" s="110"/>
      <c r="T438" s="111"/>
      <c r="U438" s="111"/>
    </row>
    <row r="439">
      <c r="A439" s="454"/>
      <c r="B439" s="454"/>
      <c r="C439" s="454"/>
      <c r="D439" s="454"/>
      <c r="E439" s="455"/>
      <c r="F439" s="454"/>
      <c r="G439" s="462"/>
      <c r="H439" s="457"/>
      <c r="I439" s="455"/>
      <c r="J439" s="455"/>
      <c r="K439" s="455"/>
      <c r="M439" s="454"/>
      <c r="N439" s="455"/>
      <c r="O439" s="458"/>
      <c r="P439" s="461"/>
      <c r="Q439" s="459"/>
      <c r="R439" s="459"/>
      <c r="S439" s="459"/>
      <c r="T439" s="459"/>
      <c r="U439" s="459"/>
      <c r="V439" s="455"/>
      <c r="W439" s="455"/>
      <c r="X439" s="455"/>
      <c r="Y439" s="455"/>
      <c r="Z439" s="455"/>
      <c r="AA439" s="455"/>
      <c r="AB439" s="455"/>
      <c r="AC439" s="455"/>
    </row>
    <row r="440">
      <c r="G440" s="447"/>
      <c r="H440" s="448"/>
      <c r="O440" s="110"/>
      <c r="P440" s="449"/>
      <c r="Q440" s="110"/>
      <c r="R440" s="110"/>
      <c r="S440" s="110"/>
      <c r="T440" s="111"/>
      <c r="U440" s="111"/>
    </row>
    <row r="441">
      <c r="G441" s="447"/>
      <c r="H441" s="448"/>
      <c r="O441" s="110"/>
      <c r="P441" s="449"/>
      <c r="Q441" s="110"/>
      <c r="R441" s="110"/>
      <c r="S441" s="110"/>
      <c r="T441" s="111"/>
      <c r="U441" s="111"/>
    </row>
    <row r="442">
      <c r="G442" s="447"/>
      <c r="H442" s="448"/>
      <c r="O442" s="110"/>
      <c r="P442" s="449"/>
      <c r="Q442" s="110"/>
      <c r="R442" s="110"/>
      <c r="S442" s="110"/>
      <c r="T442" s="111"/>
      <c r="U442" s="111"/>
    </row>
    <row r="443">
      <c r="G443" s="447"/>
      <c r="H443" s="466"/>
      <c r="O443" s="110"/>
      <c r="P443" s="449"/>
      <c r="Q443" s="110"/>
      <c r="R443" s="110"/>
      <c r="S443" s="110"/>
      <c r="T443" s="111"/>
      <c r="U443" s="111"/>
    </row>
    <row r="444">
      <c r="G444" s="447"/>
      <c r="H444" s="448"/>
      <c r="O444" s="110"/>
      <c r="P444" s="449"/>
      <c r="Q444" s="110"/>
      <c r="R444" s="110"/>
      <c r="S444" s="110"/>
      <c r="T444" s="111"/>
      <c r="U444" s="111"/>
    </row>
    <row r="445">
      <c r="G445" s="447"/>
      <c r="H445" s="448"/>
      <c r="O445" s="110"/>
      <c r="P445" s="449"/>
      <c r="Q445" s="110"/>
      <c r="R445" s="110"/>
      <c r="S445" s="110"/>
      <c r="T445" s="111"/>
      <c r="U445" s="111"/>
    </row>
    <row r="446">
      <c r="G446" s="447"/>
      <c r="H446" s="448"/>
      <c r="O446" s="110"/>
      <c r="P446" s="449"/>
      <c r="Q446" s="111"/>
      <c r="R446" s="111"/>
      <c r="S446" s="111"/>
      <c r="T446" s="111"/>
      <c r="U446" s="111"/>
    </row>
    <row r="447">
      <c r="G447" s="447"/>
      <c r="H447" s="448"/>
      <c r="O447" s="110"/>
      <c r="P447" s="111"/>
      <c r="Q447" s="111"/>
      <c r="R447" s="111"/>
      <c r="S447" s="111"/>
      <c r="T447" s="111"/>
      <c r="U447" s="111"/>
    </row>
    <row r="448">
      <c r="G448" s="447"/>
      <c r="H448" s="448"/>
      <c r="O448" s="110"/>
      <c r="P448" s="111"/>
      <c r="Q448" s="111"/>
      <c r="R448" s="111"/>
      <c r="S448" s="111"/>
      <c r="T448" s="111"/>
      <c r="U448" s="111"/>
    </row>
    <row r="449">
      <c r="G449" s="447"/>
      <c r="H449" s="448"/>
      <c r="O449" s="110"/>
      <c r="P449" s="111"/>
      <c r="Q449" s="111"/>
      <c r="R449" s="111"/>
      <c r="S449" s="111"/>
      <c r="T449" s="111"/>
      <c r="U449" s="111"/>
    </row>
    <row r="450">
      <c r="G450" s="447"/>
      <c r="H450" s="448"/>
      <c r="O450" s="110"/>
      <c r="P450" s="111"/>
      <c r="Q450" s="111"/>
      <c r="R450" s="111"/>
      <c r="S450" s="111"/>
      <c r="T450" s="111"/>
      <c r="U450" s="111"/>
    </row>
    <row r="451">
      <c r="G451" s="447"/>
      <c r="H451" s="448"/>
      <c r="O451" s="110"/>
      <c r="P451" s="111"/>
      <c r="Q451" s="111"/>
      <c r="R451" s="111"/>
      <c r="S451" s="111"/>
      <c r="T451" s="111"/>
      <c r="U451" s="111"/>
    </row>
    <row r="452">
      <c r="G452" s="447"/>
      <c r="H452" s="448"/>
      <c r="O452" s="110"/>
      <c r="P452" s="111"/>
      <c r="Q452" s="111"/>
      <c r="R452" s="111"/>
      <c r="S452" s="111"/>
      <c r="T452" s="111"/>
      <c r="U452" s="111"/>
    </row>
    <row r="453">
      <c r="G453" s="447"/>
      <c r="H453" s="448"/>
      <c r="O453" s="110"/>
      <c r="P453" s="111"/>
      <c r="Q453" s="111"/>
      <c r="R453" s="111"/>
      <c r="S453" s="111"/>
      <c r="T453" s="111"/>
      <c r="U453" s="111"/>
    </row>
    <row r="454">
      <c r="A454" s="454"/>
      <c r="B454" s="454"/>
      <c r="C454" s="454"/>
      <c r="D454" s="455"/>
      <c r="E454" s="455"/>
      <c r="F454" s="454"/>
      <c r="G454" s="462"/>
      <c r="H454" s="457"/>
      <c r="I454" s="455"/>
      <c r="J454" s="455"/>
      <c r="K454" s="455"/>
      <c r="M454" s="454"/>
      <c r="N454" s="455"/>
      <c r="O454" s="458"/>
      <c r="P454" s="459"/>
      <c r="Q454" s="459"/>
      <c r="R454" s="459"/>
      <c r="S454" s="459"/>
      <c r="T454" s="459"/>
      <c r="U454" s="459"/>
      <c r="V454" s="455"/>
      <c r="W454" s="455"/>
      <c r="X454" s="455"/>
      <c r="Y454" s="455"/>
      <c r="Z454" s="455"/>
      <c r="AA454" s="455"/>
      <c r="AB454" s="455"/>
      <c r="AC454" s="455"/>
    </row>
    <row r="455">
      <c r="G455" s="447"/>
      <c r="H455" s="448"/>
      <c r="O455" s="110"/>
      <c r="P455" s="111"/>
      <c r="Q455" s="111"/>
      <c r="R455" s="111"/>
      <c r="S455" s="111"/>
      <c r="T455" s="111"/>
      <c r="U455" s="111"/>
    </row>
    <row r="456">
      <c r="G456" s="447"/>
      <c r="H456" s="448"/>
      <c r="O456" s="110"/>
      <c r="P456" s="111"/>
      <c r="Q456" s="111"/>
      <c r="R456" s="111"/>
      <c r="S456" s="111"/>
      <c r="T456" s="111"/>
      <c r="U456" s="111"/>
    </row>
    <row r="457">
      <c r="A457" s="454"/>
      <c r="B457" s="454"/>
      <c r="C457" s="454"/>
      <c r="D457" s="455"/>
      <c r="E457" s="455"/>
      <c r="F457" s="454"/>
      <c r="G457" s="462"/>
      <c r="H457" s="457"/>
      <c r="I457" s="455"/>
      <c r="J457" s="455"/>
      <c r="K457" s="455"/>
      <c r="M457" s="454"/>
      <c r="N457" s="455"/>
      <c r="O457" s="458"/>
      <c r="P457" s="459"/>
      <c r="Q457" s="459"/>
      <c r="R457" s="459"/>
      <c r="S457" s="459"/>
      <c r="T457" s="459"/>
      <c r="U457" s="459"/>
      <c r="V457" s="455"/>
      <c r="W457" s="455"/>
      <c r="X457" s="455"/>
      <c r="Y457" s="455"/>
      <c r="Z457" s="455"/>
      <c r="AA457" s="455"/>
      <c r="AB457" s="455"/>
      <c r="AC457" s="455"/>
    </row>
    <row r="458">
      <c r="G458" s="447"/>
      <c r="H458" s="448"/>
      <c r="O458" s="110"/>
      <c r="P458" s="111"/>
      <c r="Q458" s="111"/>
      <c r="R458" s="111"/>
      <c r="S458" s="111"/>
      <c r="T458" s="111"/>
      <c r="U458" s="111"/>
    </row>
    <row r="459">
      <c r="G459" s="447"/>
      <c r="H459" s="448"/>
      <c r="O459" s="110"/>
      <c r="P459" s="111"/>
      <c r="Q459" s="111"/>
      <c r="R459" s="111"/>
      <c r="S459" s="111"/>
      <c r="T459" s="111"/>
      <c r="U459" s="111"/>
    </row>
    <row r="460">
      <c r="A460" s="454"/>
      <c r="B460" s="454"/>
      <c r="C460" s="454"/>
      <c r="D460" s="454"/>
      <c r="E460" s="455"/>
      <c r="F460" s="454"/>
      <c r="G460" s="462"/>
      <c r="H460" s="457"/>
      <c r="I460" s="455"/>
      <c r="J460" s="455"/>
      <c r="K460" s="455"/>
      <c r="M460" s="454"/>
      <c r="N460" s="455"/>
      <c r="O460" s="458"/>
      <c r="P460" s="459"/>
      <c r="Q460" s="459"/>
      <c r="R460" s="459"/>
      <c r="S460" s="459"/>
      <c r="T460" s="459"/>
      <c r="U460" s="459"/>
      <c r="V460" s="455"/>
      <c r="W460" s="455"/>
      <c r="X460" s="455"/>
      <c r="Y460" s="455"/>
      <c r="Z460" s="455"/>
      <c r="AA460" s="455"/>
      <c r="AB460" s="455"/>
      <c r="AC460" s="455"/>
    </row>
    <row r="461">
      <c r="G461" s="447"/>
      <c r="H461" s="448"/>
      <c r="O461" s="110"/>
      <c r="P461" s="111"/>
      <c r="Q461" s="111"/>
      <c r="R461" s="111"/>
      <c r="S461" s="111"/>
      <c r="T461" s="111"/>
      <c r="U461" s="111"/>
    </row>
    <row r="462">
      <c r="G462" s="447"/>
      <c r="H462" s="448"/>
      <c r="O462" s="110"/>
      <c r="P462" s="111"/>
      <c r="Q462" s="111"/>
      <c r="R462" s="111"/>
      <c r="S462" s="111"/>
      <c r="T462" s="111"/>
      <c r="U462" s="111"/>
    </row>
    <row r="463">
      <c r="G463" s="447"/>
      <c r="H463" s="448"/>
      <c r="O463" s="110"/>
      <c r="P463" s="111"/>
      <c r="Q463" s="111"/>
      <c r="R463" s="111"/>
      <c r="S463" s="111"/>
      <c r="T463" s="111"/>
      <c r="U463" s="111"/>
    </row>
    <row r="464">
      <c r="G464" s="447"/>
      <c r="H464" s="448"/>
      <c r="O464" s="110"/>
      <c r="P464" s="111"/>
      <c r="Q464" s="111"/>
      <c r="R464" s="111"/>
      <c r="S464" s="111"/>
      <c r="T464" s="111"/>
      <c r="U464" s="111"/>
    </row>
    <row r="465">
      <c r="G465" s="447"/>
      <c r="H465" s="448"/>
      <c r="O465" s="110"/>
      <c r="P465" s="111"/>
      <c r="Q465" s="111"/>
      <c r="R465" s="111"/>
      <c r="S465" s="111"/>
      <c r="T465" s="111"/>
      <c r="U465" s="111"/>
    </row>
    <row r="466">
      <c r="G466" s="447"/>
      <c r="H466" s="448"/>
      <c r="O466" s="110"/>
      <c r="P466" s="111"/>
      <c r="Q466" s="111"/>
      <c r="R466" s="111"/>
      <c r="S466" s="111"/>
      <c r="T466" s="111"/>
      <c r="U466" s="111"/>
    </row>
    <row r="467">
      <c r="G467" s="447"/>
      <c r="H467" s="448"/>
      <c r="O467" s="110"/>
      <c r="P467" s="111"/>
      <c r="Q467" s="111"/>
      <c r="R467" s="111"/>
      <c r="S467" s="111"/>
      <c r="T467" s="111"/>
      <c r="U467" s="111"/>
    </row>
    <row r="468">
      <c r="G468" s="447"/>
      <c r="H468" s="448"/>
      <c r="O468" s="110"/>
      <c r="P468" s="111"/>
      <c r="Q468" s="111"/>
      <c r="R468" s="111"/>
      <c r="S468" s="111"/>
      <c r="T468" s="111"/>
      <c r="U468" s="111"/>
    </row>
    <row r="469">
      <c r="G469" s="447"/>
      <c r="H469" s="448"/>
      <c r="O469" s="110"/>
      <c r="P469" s="111"/>
      <c r="Q469" s="111"/>
      <c r="R469" s="111"/>
      <c r="S469" s="111"/>
      <c r="T469" s="111"/>
      <c r="U469" s="111"/>
    </row>
    <row r="470">
      <c r="G470" s="447"/>
      <c r="H470" s="448"/>
      <c r="O470" s="110"/>
      <c r="P470" s="111"/>
      <c r="Q470" s="111"/>
      <c r="R470" s="111"/>
      <c r="S470" s="111"/>
      <c r="T470" s="111"/>
      <c r="U470" s="111"/>
    </row>
    <row r="471">
      <c r="G471" s="447"/>
      <c r="H471" s="448"/>
      <c r="O471" s="110"/>
      <c r="P471" s="111"/>
      <c r="Q471" s="111"/>
      <c r="R471" s="111"/>
      <c r="S471" s="111"/>
      <c r="T471" s="111"/>
      <c r="U471" s="111"/>
    </row>
    <row r="472">
      <c r="G472" s="447"/>
      <c r="H472" s="448"/>
      <c r="O472" s="110"/>
      <c r="P472" s="111"/>
      <c r="Q472" s="111"/>
      <c r="R472" s="111"/>
      <c r="S472" s="111"/>
      <c r="T472" s="111"/>
      <c r="U472" s="111"/>
    </row>
    <row r="473">
      <c r="G473" s="447"/>
      <c r="H473" s="448"/>
      <c r="O473" s="110"/>
      <c r="P473" s="111"/>
      <c r="Q473" s="111"/>
      <c r="R473" s="111"/>
      <c r="S473" s="111"/>
      <c r="T473" s="111"/>
      <c r="U473" s="111"/>
    </row>
    <row r="474">
      <c r="G474" s="447"/>
      <c r="H474" s="448"/>
      <c r="O474" s="110"/>
      <c r="P474" s="111"/>
      <c r="Q474" s="111"/>
      <c r="R474" s="111"/>
      <c r="S474" s="111"/>
      <c r="T474" s="111"/>
      <c r="U474" s="111"/>
    </row>
    <row r="475">
      <c r="G475" s="447"/>
      <c r="H475" s="448"/>
      <c r="O475" s="110"/>
      <c r="P475" s="111"/>
      <c r="Q475" s="111"/>
      <c r="R475" s="111"/>
      <c r="S475" s="111"/>
      <c r="T475" s="111"/>
      <c r="U475" s="111"/>
    </row>
    <row r="476">
      <c r="G476" s="447"/>
      <c r="H476" s="448"/>
      <c r="O476" s="110"/>
      <c r="P476" s="111"/>
      <c r="Q476" s="111"/>
      <c r="R476" s="111"/>
      <c r="S476" s="111"/>
      <c r="T476" s="111"/>
      <c r="U476" s="111"/>
    </row>
    <row r="477">
      <c r="G477" s="447"/>
      <c r="H477" s="448"/>
      <c r="O477" s="110"/>
      <c r="P477" s="111"/>
      <c r="Q477" s="111"/>
      <c r="R477" s="111"/>
      <c r="S477" s="111"/>
      <c r="T477" s="111"/>
      <c r="U477" s="111"/>
    </row>
    <row r="478">
      <c r="G478" s="452"/>
      <c r="H478" s="448"/>
      <c r="O478" s="467"/>
      <c r="P478" s="449"/>
      <c r="Q478" s="111"/>
      <c r="R478" s="110"/>
      <c r="S478" s="111"/>
      <c r="T478" s="110"/>
      <c r="U478" s="111"/>
    </row>
    <row r="479">
      <c r="G479" s="447"/>
      <c r="H479" s="448"/>
      <c r="O479" s="110"/>
      <c r="P479" s="449"/>
      <c r="Q479" s="111"/>
      <c r="R479" s="110"/>
      <c r="S479" s="110"/>
      <c r="T479" s="111"/>
      <c r="U479" s="111"/>
    </row>
    <row r="480">
      <c r="G480" s="447"/>
      <c r="H480" s="448"/>
      <c r="O480" s="110"/>
      <c r="P480" s="449"/>
      <c r="Q480" s="110"/>
      <c r="R480" s="110"/>
      <c r="S480" s="111"/>
      <c r="T480" s="111"/>
      <c r="U480" s="111"/>
    </row>
    <row r="481">
      <c r="G481" s="447"/>
      <c r="H481" s="448"/>
      <c r="O481" s="110"/>
      <c r="P481" s="449"/>
      <c r="Q481" s="110"/>
      <c r="R481" s="110"/>
      <c r="S481" s="111"/>
      <c r="T481" s="111"/>
      <c r="U481" s="111"/>
    </row>
    <row r="482">
      <c r="G482" s="447"/>
      <c r="H482" s="448"/>
      <c r="O482" s="110"/>
      <c r="P482" s="449"/>
      <c r="Q482" s="110"/>
      <c r="R482" s="110"/>
      <c r="S482" s="110"/>
      <c r="T482" s="111"/>
      <c r="U482" s="111"/>
    </row>
    <row r="483">
      <c r="G483" s="447"/>
      <c r="H483" s="448"/>
      <c r="O483" s="110"/>
      <c r="P483" s="449"/>
      <c r="Q483" s="110"/>
      <c r="R483" s="110"/>
      <c r="S483" s="111"/>
      <c r="T483" s="111"/>
      <c r="U483" s="111"/>
    </row>
    <row r="484">
      <c r="G484" s="447"/>
      <c r="H484" s="448"/>
      <c r="O484" s="110"/>
      <c r="P484" s="449"/>
      <c r="Q484" s="110"/>
      <c r="R484" s="110"/>
      <c r="S484" s="110"/>
      <c r="T484" s="111"/>
      <c r="U484" s="111"/>
    </row>
    <row r="485">
      <c r="G485" s="447"/>
      <c r="H485" s="448"/>
      <c r="O485" s="110"/>
      <c r="P485" s="449"/>
      <c r="Q485" s="110"/>
      <c r="R485" s="110"/>
      <c r="S485" s="111"/>
      <c r="T485" s="111"/>
      <c r="U485" s="111"/>
    </row>
    <row r="486">
      <c r="G486" s="447"/>
      <c r="O486" s="110"/>
      <c r="P486" s="449"/>
      <c r="Q486" s="110"/>
      <c r="R486" s="110"/>
      <c r="S486" s="111"/>
      <c r="T486" s="111"/>
      <c r="U486" s="111"/>
    </row>
    <row r="487">
      <c r="G487" s="447"/>
      <c r="H487" s="448"/>
      <c r="O487" s="110"/>
      <c r="P487" s="449"/>
      <c r="Q487" s="110"/>
      <c r="R487" s="110"/>
      <c r="S487" s="111"/>
      <c r="T487" s="111"/>
      <c r="U487" s="111"/>
    </row>
    <row r="488">
      <c r="G488" s="447"/>
      <c r="H488" s="448"/>
      <c r="O488" s="110"/>
      <c r="P488" s="449"/>
      <c r="Q488" s="110"/>
      <c r="R488" s="110"/>
      <c r="S488" s="111"/>
      <c r="T488" s="111"/>
      <c r="U488" s="111"/>
    </row>
    <row r="489">
      <c r="G489" s="447"/>
      <c r="H489" s="448"/>
      <c r="O489" s="467"/>
      <c r="P489" s="449"/>
      <c r="Q489" s="110"/>
      <c r="R489" s="110"/>
      <c r="S489" s="111"/>
      <c r="T489" s="111"/>
      <c r="U489" s="111"/>
    </row>
    <row r="490">
      <c r="G490" s="447"/>
      <c r="H490" s="448"/>
      <c r="O490" s="110"/>
      <c r="P490" s="449"/>
      <c r="Q490" s="110"/>
      <c r="R490" s="110"/>
      <c r="S490" s="110"/>
      <c r="T490" s="451"/>
      <c r="U490" s="111"/>
    </row>
    <row r="491">
      <c r="G491" s="447"/>
      <c r="H491" s="448"/>
      <c r="O491" s="110"/>
      <c r="P491" s="449"/>
      <c r="Q491" s="110"/>
      <c r="R491" s="110"/>
      <c r="S491" s="110"/>
      <c r="T491" s="111"/>
      <c r="U491" s="111"/>
    </row>
    <row r="492">
      <c r="G492" s="447"/>
      <c r="H492" s="448"/>
      <c r="O492" s="110"/>
      <c r="P492" s="449"/>
      <c r="Q492" s="110"/>
      <c r="R492" s="110"/>
      <c r="S492" s="111"/>
      <c r="T492" s="111"/>
      <c r="U492" s="111"/>
    </row>
    <row r="493">
      <c r="G493" s="447"/>
      <c r="H493" s="448"/>
      <c r="O493" s="110"/>
      <c r="P493" s="449"/>
      <c r="Q493" s="110"/>
      <c r="R493" s="110"/>
      <c r="S493" s="111"/>
      <c r="T493" s="111"/>
      <c r="U493" s="111"/>
    </row>
    <row r="494">
      <c r="G494" s="447"/>
      <c r="H494" s="448"/>
      <c r="O494" s="110"/>
      <c r="P494" s="449"/>
      <c r="Q494" s="110"/>
      <c r="R494" s="110"/>
      <c r="S494" s="111"/>
      <c r="T494" s="110"/>
      <c r="U494" s="111"/>
    </row>
    <row r="495">
      <c r="G495" s="447"/>
      <c r="H495" s="448"/>
      <c r="O495" s="110"/>
      <c r="P495" s="449"/>
      <c r="Q495" s="110"/>
      <c r="R495" s="110"/>
      <c r="S495" s="111"/>
      <c r="T495" s="111"/>
      <c r="U495" s="111"/>
    </row>
    <row r="496">
      <c r="G496" s="447"/>
      <c r="H496" s="448"/>
      <c r="O496" s="110"/>
      <c r="P496" s="449"/>
      <c r="Q496" s="110"/>
      <c r="R496" s="110"/>
      <c r="S496" s="111"/>
      <c r="T496" s="111"/>
      <c r="U496" s="111"/>
    </row>
    <row r="497">
      <c r="G497" s="447"/>
      <c r="H497" s="448"/>
      <c r="O497" s="110"/>
      <c r="P497" s="449"/>
      <c r="Q497" s="110"/>
      <c r="R497" s="110"/>
      <c r="S497" s="111"/>
      <c r="T497" s="111"/>
      <c r="U497" s="111"/>
    </row>
    <row r="498">
      <c r="G498" s="447"/>
      <c r="H498" s="448"/>
      <c r="O498" s="110"/>
      <c r="P498" s="449"/>
      <c r="Q498" s="110"/>
      <c r="R498" s="110"/>
      <c r="S498" s="110"/>
      <c r="T498" s="111"/>
      <c r="U498" s="111"/>
    </row>
    <row r="499">
      <c r="G499" s="447"/>
      <c r="H499" s="448"/>
      <c r="O499" s="110"/>
      <c r="P499" s="449"/>
      <c r="Q499" s="110"/>
      <c r="R499" s="110"/>
      <c r="S499" s="110"/>
      <c r="T499" s="110"/>
      <c r="U499" s="111"/>
    </row>
    <row r="500">
      <c r="G500" s="447"/>
      <c r="H500" s="448"/>
      <c r="O500" s="110"/>
      <c r="P500" s="449"/>
      <c r="Q500" s="110"/>
      <c r="R500" s="110"/>
      <c r="S500" s="110"/>
      <c r="T500" s="110"/>
      <c r="U500" s="110"/>
    </row>
    <row r="501">
      <c r="G501" s="447"/>
      <c r="H501" s="448"/>
      <c r="O501" s="110"/>
      <c r="P501" s="449"/>
      <c r="Q501" s="111"/>
      <c r="R501" s="111"/>
      <c r="S501" s="111"/>
      <c r="T501" s="111"/>
      <c r="U501" s="111"/>
    </row>
    <row r="502">
      <c r="G502" s="447"/>
      <c r="H502" s="448"/>
      <c r="O502" s="110"/>
      <c r="P502" s="449"/>
      <c r="Q502" s="110"/>
      <c r="R502" s="110"/>
      <c r="S502" s="111"/>
      <c r="T502" s="111"/>
      <c r="U502" s="111"/>
    </row>
    <row r="503">
      <c r="A503" s="454"/>
      <c r="B503" s="454"/>
      <c r="C503" s="454"/>
      <c r="D503" s="454"/>
      <c r="E503" s="455"/>
      <c r="F503" s="454"/>
      <c r="G503" s="462"/>
      <c r="H503" s="457"/>
      <c r="I503" s="455"/>
      <c r="J503" s="455"/>
      <c r="K503" s="455"/>
      <c r="L503" s="454"/>
      <c r="M503" s="454"/>
      <c r="N503" s="455"/>
      <c r="O503" s="458"/>
      <c r="P503" s="459"/>
      <c r="Q503" s="459"/>
      <c r="R503" s="459"/>
      <c r="S503" s="459"/>
      <c r="T503" s="459"/>
      <c r="U503" s="459"/>
      <c r="V503" s="455"/>
      <c r="W503" s="455"/>
      <c r="X503" s="455"/>
      <c r="Y503" s="455"/>
      <c r="Z503" s="455"/>
      <c r="AA503" s="455"/>
      <c r="AB503" s="455"/>
      <c r="AC503" s="455"/>
    </row>
    <row r="504">
      <c r="A504" s="454"/>
      <c r="B504" s="454"/>
      <c r="C504" s="454"/>
      <c r="D504" s="454"/>
      <c r="E504" s="455"/>
      <c r="F504" s="454"/>
      <c r="G504" s="462"/>
      <c r="H504" s="457"/>
      <c r="I504" s="455"/>
      <c r="J504" s="455"/>
      <c r="K504" s="455"/>
      <c r="L504" s="454"/>
      <c r="M504" s="454"/>
      <c r="N504" s="455"/>
      <c r="O504" s="458"/>
      <c r="P504" s="459"/>
      <c r="Q504" s="459"/>
      <c r="R504" s="459"/>
      <c r="S504" s="459"/>
      <c r="T504" s="459"/>
      <c r="U504" s="459"/>
      <c r="V504" s="455"/>
      <c r="W504" s="455"/>
      <c r="X504" s="455"/>
      <c r="Y504" s="455"/>
      <c r="Z504" s="455"/>
      <c r="AA504" s="455"/>
      <c r="AB504" s="455"/>
      <c r="AC504" s="455"/>
    </row>
    <row r="505">
      <c r="G505" s="447"/>
      <c r="H505" s="448"/>
      <c r="O505" s="110"/>
      <c r="P505" s="449"/>
      <c r="Q505" s="110"/>
      <c r="R505" s="110"/>
      <c r="S505" s="110"/>
      <c r="T505" s="110"/>
      <c r="U505" s="111"/>
    </row>
    <row r="506">
      <c r="G506" s="447"/>
      <c r="H506" s="448"/>
      <c r="O506" s="110"/>
      <c r="P506" s="449"/>
      <c r="Q506" s="110"/>
      <c r="R506" s="110"/>
      <c r="S506" s="111"/>
      <c r="T506" s="111"/>
      <c r="U506" s="111"/>
    </row>
    <row r="507">
      <c r="G507" s="447"/>
      <c r="H507" s="448"/>
      <c r="O507" s="110"/>
      <c r="P507" s="449"/>
      <c r="Q507" s="110"/>
      <c r="R507" s="110"/>
      <c r="S507" s="110"/>
      <c r="T507" s="110"/>
      <c r="U507" s="111"/>
    </row>
    <row r="508">
      <c r="G508" s="447"/>
      <c r="H508" s="448"/>
      <c r="O508" s="110"/>
      <c r="P508" s="449"/>
      <c r="Q508" s="110"/>
      <c r="R508" s="110"/>
      <c r="S508" s="110"/>
      <c r="T508" s="110"/>
      <c r="U508" s="110"/>
    </row>
    <row r="509">
      <c r="G509" s="447"/>
      <c r="H509" s="448"/>
      <c r="O509" s="110"/>
      <c r="P509" s="449"/>
      <c r="Q509" s="110"/>
      <c r="R509" s="110"/>
      <c r="S509" s="110"/>
      <c r="T509" s="110"/>
      <c r="U509" s="111"/>
    </row>
    <row r="510">
      <c r="A510" s="454"/>
      <c r="B510" s="454"/>
      <c r="C510" s="454"/>
      <c r="D510" s="455"/>
      <c r="E510" s="455"/>
      <c r="F510" s="454"/>
      <c r="G510" s="462"/>
      <c r="H510" s="457"/>
      <c r="I510" s="455"/>
      <c r="J510" s="455"/>
      <c r="K510" s="455"/>
      <c r="L510" s="454"/>
      <c r="M510" s="454"/>
      <c r="N510" s="455"/>
      <c r="O510" s="458"/>
      <c r="P510" s="459"/>
      <c r="Q510" s="459"/>
      <c r="R510" s="459"/>
      <c r="S510" s="459"/>
      <c r="T510" s="459"/>
      <c r="U510" s="459"/>
      <c r="V510" s="455"/>
      <c r="W510" s="455"/>
      <c r="X510" s="455"/>
      <c r="Y510" s="455"/>
      <c r="Z510" s="455"/>
      <c r="AA510" s="455"/>
      <c r="AB510" s="455"/>
      <c r="AC510" s="455"/>
    </row>
    <row r="511">
      <c r="G511" s="447"/>
      <c r="H511" s="448"/>
      <c r="O511" s="110"/>
      <c r="P511" s="449"/>
      <c r="Q511" s="110"/>
      <c r="R511" s="110"/>
      <c r="S511" s="111"/>
      <c r="T511" s="111"/>
      <c r="U511" s="111"/>
    </row>
    <row r="512">
      <c r="G512" s="447"/>
      <c r="H512" s="448"/>
      <c r="O512" s="110"/>
      <c r="P512" s="449"/>
      <c r="Q512" s="110"/>
      <c r="R512" s="110"/>
      <c r="S512" s="110"/>
      <c r="T512" s="111"/>
      <c r="U512" s="111"/>
    </row>
    <row r="513">
      <c r="G513" s="447"/>
      <c r="H513" s="448"/>
      <c r="O513" s="110"/>
      <c r="P513" s="449"/>
      <c r="Q513" s="110"/>
      <c r="R513" s="110"/>
      <c r="S513" s="110"/>
      <c r="T513" s="110"/>
      <c r="U513" s="111"/>
    </row>
    <row r="514">
      <c r="G514" s="447"/>
      <c r="H514" s="448"/>
      <c r="O514" s="110"/>
      <c r="P514" s="449"/>
      <c r="Q514" s="110"/>
      <c r="R514" s="110"/>
      <c r="S514" s="110"/>
      <c r="T514" s="111"/>
      <c r="U514" s="111"/>
    </row>
    <row r="515">
      <c r="G515" s="447"/>
      <c r="H515" s="448"/>
      <c r="O515" s="110"/>
      <c r="P515" s="449"/>
      <c r="Q515" s="110"/>
      <c r="R515" s="110"/>
      <c r="S515" s="110"/>
      <c r="T515" s="111"/>
      <c r="U515" s="111"/>
    </row>
    <row r="516">
      <c r="G516" s="447"/>
      <c r="H516" s="448"/>
      <c r="O516" s="110"/>
      <c r="P516" s="449"/>
      <c r="Q516" s="110"/>
      <c r="R516" s="110"/>
      <c r="S516" s="110"/>
      <c r="T516" s="111"/>
      <c r="U516" s="111"/>
    </row>
    <row r="517">
      <c r="G517" s="447"/>
      <c r="H517" s="448"/>
      <c r="O517" s="110"/>
      <c r="P517" s="449"/>
      <c r="Q517" s="110"/>
      <c r="R517" s="110"/>
      <c r="S517" s="110"/>
      <c r="T517" s="110"/>
      <c r="U517" s="111"/>
    </row>
    <row r="518">
      <c r="G518" s="447"/>
      <c r="H518" s="448"/>
      <c r="O518" s="110"/>
      <c r="P518" s="449"/>
      <c r="Q518" s="110"/>
      <c r="R518" s="110"/>
      <c r="S518" s="110"/>
      <c r="T518" s="111"/>
      <c r="U518" s="111"/>
    </row>
    <row r="519">
      <c r="G519" s="447"/>
      <c r="H519" s="448"/>
      <c r="O519" s="111"/>
      <c r="P519" s="111"/>
      <c r="Q519" s="111"/>
      <c r="R519" s="111"/>
      <c r="S519" s="111"/>
      <c r="T519" s="111"/>
      <c r="U519" s="111"/>
    </row>
    <row r="520">
      <c r="G520" s="447"/>
      <c r="H520" s="448"/>
      <c r="O520" s="110"/>
      <c r="P520" s="449"/>
      <c r="Q520" s="110"/>
      <c r="R520" s="110"/>
      <c r="S520" s="110"/>
      <c r="T520" s="111"/>
      <c r="U520" s="111"/>
    </row>
    <row r="521">
      <c r="G521" s="447"/>
      <c r="H521" s="448"/>
      <c r="O521" s="110"/>
      <c r="P521" s="449"/>
      <c r="Q521" s="110"/>
      <c r="R521" s="110"/>
      <c r="S521" s="110"/>
      <c r="T521" s="111"/>
      <c r="U521" s="111"/>
    </row>
    <row r="522">
      <c r="G522" s="452"/>
      <c r="H522" s="448"/>
      <c r="O522" s="110"/>
      <c r="P522" s="449"/>
      <c r="Q522" s="110"/>
      <c r="R522" s="110"/>
      <c r="S522" s="111"/>
      <c r="T522" s="111"/>
      <c r="U522" s="111"/>
    </row>
    <row r="523">
      <c r="G523" s="447"/>
      <c r="H523" s="448"/>
      <c r="O523" s="110"/>
      <c r="P523" s="449"/>
      <c r="Q523" s="110"/>
      <c r="R523" s="110"/>
      <c r="S523" s="110"/>
      <c r="T523" s="451"/>
      <c r="U523" s="111"/>
    </row>
    <row r="524">
      <c r="G524" s="447"/>
      <c r="H524" s="448"/>
      <c r="O524" s="110"/>
      <c r="P524" s="449"/>
      <c r="Q524" s="110"/>
      <c r="R524" s="110"/>
      <c r="S524" s="110"/>
      <c r="T524" s="451"/>
      <c r="U524" s="111"/>
    </row>
    <row r="525">
      <c r="G525" s="447"/>
      <c r="H525" s="448"/>
      <c r="O525" s="110"/>
      <c r="P525" s="449"/>
      <c r="Q525" s="110"/>
      <c r="R525" s="110"/>
      <c r="S525" s="110"/>
      <c r="T525" s="111"/>
      <c r="U525" s="111"/>
    </row>
    <row r="526">
      <c r="G526" s="447"/>
      <c r="H526" s="448"/>
      <c r="O526" s="110"/>
      <c r="P526" s="449"/>
      <c r="Q526" s="110"/>
      <c r="R526" s="110"/>
      <c r="S526" s="110"/>
      <c r="T526" s="111"/>
      <c r="U526" s="111"/>
    </row>
    <row r="527">
      <c r="G527" s="447"/>
      <c r="H527" s="448"/>
      <c r="O527" s="110"/>
      <c r="P527" s="449"/>
      <c r="Q527" s="110"/>
      <c r="R527" s="110"/>
      <c r="S527" s="110"/>
      <c r="T527" s="110"/>
      <c r="U527" s="111"/>
    </row>
    <row r="528">
      <c r="G528" s="447"/>
      <c r="H528" s="448"/>
      <c r="O528" s="110"/>
      <c r="P528" s="449"/>
      <c r="Q528" s="110"/>
      <c r="R528" s="110"/>
      <c r="S528" s="110"/>
      <c r="T528" s="110"/>
      <c r="U528" s="111"/>
    </row>
    <row r="529">
      <c r="G529" s="447"/>
      <c r="H529" s="448"/>
      <c r="O529" s="110"/>
      <c r="P529" s="449"/>
      <c r="Q529" s="110"/>
      <c r="R529" s="110"/>
      <c r="S529" s="110"/>
      <c r="T529" s="111"/>
      <c r="U529" s="111"/>
    </row>
    <row r="530">
      <c r="A530" s="157"/>
      <c r="G530" s="447"/>
      <c r="H530" s="448"/>
      <c r="O530" s="110"/>
      <c r="P530" s="449"/>
      <c r="Q530" s="110"/>
      <c r="R530" s="110"/>
      <c r="S530" s="110"/>
      <c r="T530" s="110"/>
      <c r="U530" s="111"/>
    </row>
    <row r="531">
      <c r="A531" s="157"/>
      <c r="G531" s="447"/>
      <c r="H531" s="448"/>
      <c r="O531" s="110"/>
      <c r="P531" s="449"/>
      <c r="Q531" s="110"/>
      <c r="R531" s="110"/>
      <c r="S531" s="111"/>
      <c r="T531" s="111"/>
      <c r="U531" s="111"/>
    </row>
    <row r="532">
      <c r="A532" s="157"/>
      <c r="G532" s="447"/>
      <c r="H532" s="448"/>
      <c r="O532" s="110"/>
      <c r="P532" s="449"/>
      <c r="Q532" s="110"/>
      <c r="R532" s="110"/>
      <c r="S532" s="111"/>
      <c r="T532" s="111"/>
      <c r="U532" s="111"/>
    </row>
    <row r="533">
      <c r="A533" s="157"/>
      <c r="G533" s="447"/>
      <c r="H533" s="448"/>
      <c r="O533" s="110"/>
      <c r="P533" s="449"/>
      <c r="Q533" s="110"/>
      <c r="R533" s="110"/>
      <c r="S533" s="111"/>
      <c r="T533" s="111"/>
      <c r="U533" s="111"/>
    </row>
    <row r="534">
      <c r="G534" s="447"/>
      <c r="H534" s="448"/>
      <c r="O534" s="110"/>
      <c r="P534" s="449"/>
      <c r="Q534" s="110"/>
      <c r="R534" s="111"/>
      <c r="S534" s="110"/>
      <c r="T534" s="110"/>
      <c r="U534" s="111"/>
    </row>
    <row r="535">
      <c r="A535" s="157"/>
      <c r="G535" s="447"/>
      <c r="H535" s="448"/>
      <c r="O535" s="110"/>
      <c r="P535" s="449"/>
      <c r="Q535" s="110"/>
      <c r="R535" s="110"/>
      <c r="S535" s="110"/>
      <c r="T535" s="111"/>
      <c r="U535" s="111"/>
    </row>
    <row r="536">
      <c r="A536" s="157"/>
      <c r="G536" s="447"/>
      <c r="H536" s="448"/>
      <c r="O536" s="110"/>
      <c r="P536" s="449"/>
      <c r="Q536" s="110"/>
      <c r="R536" s="110"/>
      <c r="S536" s="111"/>
      <c r="T536" s="111"/>
      <c r="U536" s="111"/>
    </row>
    <row r="537">
      <c r="A537" s="157"/>
      <c r="G537" s="447"/>
      <c r="H537" s="448"/>
      <c r="O537" s="110"/>
      <c r="P537" s="449"/>
      <c r="Q537" s="110"/>
      <c r="R537" s="110"/>
      <c r="S537" s="111"/>
      <c r="T537" s="111"/>
      <c r="U537" s="111"/>
    </row>
    <row r="538">
      <c r="A538" s="157"/>
      <c r="G538" s="447"/>
      <c r="H538" s="448"/>
      <c r="O538" s="110"/>
      <c r="P538" s="449"/>
      <c r="Q538" s="110"/>
      <c r="R538" s="110"/>
      <c r="S538" s="110"/>
      <c r="T538" s="451"/>
      <c r="U538" s="111"/>
    </row>
    <row r="539">
      <c r="A539" s="157"/>
      <c r="G539" s="447"/>
      <c r="H539" s="448"/>
      <c r="O539" s="110"/>
      <c r="P539" s="449"/>
      <c r="Q539" s="110"/>
      <c r="R539" s="110"/>
      <c r="S539" s="111"/>
      <c r="T539" s="111"/>
      <c r="U539" s="111"/>
    </row>
    <row r="540">
      <c r="A540" s="157"/>
      <c r="G540" s="447"/>
      <c r="H540" s="448"/>
      <c r="O540" s="110"/>
      <c r="P540" s="449"/>
      <c r="Q540" s="110"/>
      <c r="R540" s="110"/>
      <c r="S540" s="110"/>
      <c r="T540" s="111"/>
      <c r="U540" s="111"/>
    </row>
    <row r="541">
      <c r="A541" s="157"/>
      <c r="G541" s="447"/>
      <c r="H541" s="448"/>
      <c r="O541" s="110"/>
      <c r="P541" s="111"/>
      <c r="Q541" s="111"/>
      <c r="R541" s="111"/>
      <c r="S541" s="111"/>
      <c r="T541" s="111"/>
      <c r="U541" s="111"/>
    </row>
    <row r="542">
      <c r="A542" s="157"/>
      <c r="G542" s="447"/>
      <c r="H542" s="448"/>
      <c r="O542" s="110"/>
      <c r="P542" s="449"/>
      <c r="Q542" s="110"/>
      <c r="R542" s="110"/>
      <c r="S542" s="110"/>
      <c r="T542" s="111"/>
      <c r="U542" s="111"/>
    </row>
    <row r="543">
      <c r="G543" s="447"/>
      <c r="H543" s="448"/>
      <c r="O543" s="110"/>
      <c r="P543" s="449"/>
      <c r="Q543" s="110"/>
      <c r="R543" s="110"/>
      <c r="S543" s="111"/>
      <c r="T543" s="111"/>
      <c r="U543" s="111"/>
    </row>
    <row r="544">
      <c r="A544" s="157"/>
      <c r="G544" s="447"/>
      <c r="H544" s="448"/>
      <c r="O544" s="110"/>
      <c r="P544" s="449"/>
      <c r="Q544" s="110"/>
      <c r="R544" s="110"/>
      <c r="S544" s="111"/>
      <c r="T544" s="111"/>
      <c r="U544" s="111"/>
    </row>
    <row r="545">
      <c r="A545" s="157"/>
      <c r="G545" s="447"/>
      <c r="H545" s="448"/>
      <c r="O545" s="110"/>
      <c r="P545" s="449"/>
      <c r="Q545" s="110"/>
      <c r="R545" s="110"/>
      <c r="S545" s="111"/>
      <c r="T545" s="111"/>
      <c r="U545" s="111"/>
    </row>
    <row r="546">
      <c r="A546" s="417"/>
      <c r="B546" s="454"/>
      <c r="C546" s="454"/>
      <c r="D546" s="454"/>
      <c r="E546" s="454"/>
      <c r="F546" s="454"/>
      <c r="G546" s="462"/>
      <c r="H546" s="457"/>
      <c r="I546" s="455"/>
      <c r="J546" s="455"/>
      <c r="K546" s="455"/>
      <c r="L546" s="454"/>
      <c r="M546" s="454"/>
      <c r="N546" s="455"/>
      <c r="O546" s="458"/>
      <c r="P546" s="459"/>
      <c r="Q546" s="459"/>
      <c r="R546" s="459"/>
      <c r="S546" s="459"/>
      <c r="T546" s="459"/>
      <c r="U546" s="459"/>
      <c r="V546" s="455"/>
      <c r="W546" s="455"/>
      <c r="X546" s="455"/>
      <c r="Y546" s="455"/>
      <c r="Z546" s="455"/>
      <c r="AA546" s="455"/>
      <c r="AB546" s="455"/>
      <c r="AC546" s="455"/>
    </row>
    <row r="547">
      <c r="A547" s="157"/>
      <c r="G547" s="447"/>
      <c r="H547" s="448"/>
      <c r="O547" s="110"/>
      <c r="P547" s="111"/>
      <c r="Q547" s="111"/>
      <c r="R547" s="111"/>
      <c r="S547" s="111"/>
      <c r="T547" s="111"/>
      <c r="U547" s="111"/>
    </row>
    <row r="548">
      <c r="A548" s="157"/>
      <c r="G548" s="447"/>
      <c r="H548" s="448"/>
      <c r="O548" s="110"/>
      <c r="P548" s="449"/>
      <c r="Q548" s="110"/>
      <c r="R548" s="110"/>
      <c r="S548" s="110"/>
      <c r="T548" s="111"/>
      <c r="U548" s="111"/>
    </row>
    <row r="549">
      <c r="G549" s="447"/>
      <c r="H549" s="448"/>
      <c r="O549" s="110"/>
      <c r="P549" s="449"/>
      <c r="Q549" s="110"/>
      <c r="R549" s="110"/>
      <c r="S549" s="111"/>
      <c r="T549" s="111"/>
      <c r="U549" s="111"/>
    </row>
    <row r="550">
      <c r="G550" s="447"/>
      <c r="H550" s="448"/>
      <c r="O550" s="110"/>
      <c r="P550" s="449"/>
      <c r="Q550" s="110"/>
      <c r="R550" s="110"/>
      <c r="S550" s="111"/>
      <c r="T550" s="111"/>
      <c r="U550" s="111"/>
    </row>
    <row r="551">
      <c r="G551" s="447"/>
      <c r="H551" s="448"/>
      <c r="O551" s="110"/>
      <c r="P551" s="449"/>
      <c r="Q551" s="110"/>
      <c r="R551" s="111"/>
      <c r="S551" s="111"/>
      <c r="T551" s="111"/>
      <c r="U551" s="111"/>
    </row>
    <row r="552">
      <c r="H552" s="466"/>
      <c r="O552" s="110"/>
      <c r="P552" s="111"/>
      <c r="Q552" s="111"/>
      <c r="R552" s="111"/>
      <c r="S552" s="111"/>
      <c r="T552" s="111"/>
      <c r="U552" s="111"/>
    </row>
    <row r="553">
      <c r="G553" s="447"/>
      <c r="H553" s="448"/>
      <c r="O553" s="110"/>
      <c r="P553" s="449"/>
      <c r="Q553" s="110"/>
      <c r="R553" s="110"/>
      <c r="S553" s="111"/>
      <c r="T553" s="111"/>
      <c r="U553" s="111"/>
    </row>
    <row r="554">
      <c r="G554" s="447"/>
      <c r="H554" s="448"/>
      <c r="O554" s="110"/>
      <c r="P554" s="449"/>
      <c r="Q554" s="110"/>
      <c r="R554" s="110"/>
      <c r="S554" s="110"/>
      <c r="T554" s="111"/>
      <c r="U554" s="111"/>
    </row>
    <row r="555">
      <c r="G555" s="447"/>
      <c r="H555" s="448"/>
      <c r="O555" s="110"/>
      <c r="P555" s="449"/>
      <c r="Q555" s="110"/>
      <c r="R555" s="110"/>
      <c r="S555" s="110"/>
      <c r="T555" s="111"/>
      <c r="U555" s="111"/>
    </row>
    <row r="556">
      <c r="G556" s="447"/>
      <c r="H556" s="448"/>
      <c r="O556" s="110"/>
      <c r="P556" s="449"/>
      <c r="Q556" s="110"/>
      <c r="R556" s="110"/>
      <c r="S556" s="110"/>
      <c r="T556" s="111"/>
      <c r="U556" s="111"/>
    </row>
    <row r="557">
      <c r="A557" s="157"/>
      <c r="G557" s="447"/>
      <c r="H557" s="448"/>
      <c r="O557" s="110"/>
      <c r="P557" s="449"/>
      <c r="Q557" s="110"/>
      <c r="R557" s="110"/>
      <c r="S557" s="111"/>
      <c r="T557" s="111"/>
      <c r="U557" s="111"/>
    </row>
    <row r="558">
      <c r="A558" s="157"/>
      <c r="G558" s="447"/>
      <c r="H558" s="448"/>
      <c r="O558" s="110"/>
      <c r="P558" s="449"/>
      <c r="Q558" s="110"/>
      <c r="R558" s="110"/>
      <c r="S558" s="110"/>
      <c r="T558" s="111"/>
      <c r="U558" s="111"/>
    </row>
    <row r="559">
      <c r="A559" s="157"/>
      <c r="G559" s="447"/>
      <c r="H559" s="448"/>
      <c r="O559" s="110"/>
      <c r="P559" s="449"/>
      <c r="Q559" s="111"/>
      <c r="R559" s="111"/>
      <c r="S559" s="111"/>
      <c r="T559" s="111"/>
      <c r="U559" s="111"/>
    </row>
    <row r="560">
      <c r="A560" s="157"/>
      <c r="G560" s="447"/>
      <c r="H560" s="448"/>
      <c r="O560" s="110"/>
      <c r="P560" s="449"/>
      <c r="Q560" s="110"/>
      <c r="R560" s="110"/>
      <c r="S560" s="111"/>
      <c r="T560" s="111"/>
      <c r="U560" s="111"/>
    </row>
    <row r="561">
      <c r="G561" s="447"/>
      <c r="H561" s="448"/>
      <c r="O561" s="110"/>
      <c r="P561" s="449"/>
      <c r="Q561" s="110"/>
      <c r="R561" s="110"/>
      <c r="S561" s="111"/>
      <c r="T561" s="111"/>
      <c r="U561" s="111"/>
    </row>
    <row r="562">
      <c r="A562" s="157"/>
      <c r="G562" s="447"/>
      <c r="H562" s="448"/>
      <c r="O562" s="110"/>
      <c r="P562" s="449"/>
      <c r="Q562" s="110"/>
      <c r="R562" s="110"/>
      <c r="S562" s="111"/>
      <c r="T562" s="111"/>
      <c r="U562" s="111"/>
    </row>
    <row r="563">
      <c r="A563" s="157"/>
      <c r="G563" s="447"/>
      <c r="H563" s="448"/>
      <c r="O563" s="110"/>
      <c r="P563" s="449"/>
      <c r="Q563" s="110"/>
      <c r="R563" s="110"/>
      <c r="S563" s="110"/>
      <c r="T563" s="111"/>
      <c r="U563" s="111"/>
    </row>
    <row r="564">
      <c r="G564" s="447"/>
      <c r="H564" s="448"/>
      <c r="O564" s="110"/>
      <c r="P564" s="449"/>
      <c r="Q564" s="110"/>
      <c r="R564" s="110"/>
      <c r="S564" s="111"/>
      <c r="T564" s="111"/>
      <c r="U564" s="111"/>
    </row>
    <row r="565">
      <c r="A565" s="157"/>
      <c r="G565" s="447"/>
      <c r="H565" s="448"/>
      <c r="O565" s="110"/>
      <c r="P565" s="449"/>
      <c r="Q565" s="110"/>
      <c r="R565" s="110"/>
      <c r="S565" s="111"/>
      <c r="T565" s="111"/>
      <c r="U565" s="111"/>
    </row>
    <row r="566">
      <c r="A566" s="157"/>
      <c r="G566" s="447"/>
      <c r="H566" s="448"/>
      <c r="O566" s="110"/>
      <c r="P566" s="449"/>
      <c r="Q566" s="110"/>
      <c r="R566" s="110"/>
      <c r="S566" s="111"/>
      <c r="T566" s="111"/>
      <c r="U566" s="111"/>
    </row>
    <row r="567">
      <c r="A567" s="157"/>
      <c r="G567" s="447"/>
      <c r="H567" s="448"/>
      <c r="O567" s="110"/>
      <c r="P567" s="449"/>
      <c r="Q567" s="110"/>
      <c r="R567" s="111"/>
      <c r="S567" s="111"/>
      <c r="T567" s="111"/>
      <c r="U567" s="111"/>
    </row>
    <row r="568">
      <c r="G568" s="452"/>
      <c r="H568" s="448"/>
      <c r="O568" s="110"/>
      <c r="P568" s="449"/>
      <c r="Q568" s="110"/>
      <c r="R568" s="110"/>
      <c r="S568" s="110"/>
      <c r="T568" s="110"/>
      <c r="U568" s="111"/>
    </row>
    <row r="569">
      <c r="G569" s="452"/>
      <c r="H569" s="448"/>
      <c r="O569" s="110"/>
      <c r="P569" s="449"/>
      <c r="Q569" s="110"/>
      <c r="R569" s="110"/>
      <c r="S569" s="111"/>
      <c r="T569" s="111"/>
      <c r="U569" s="111"/>
    </row>
    <row r="570">
      <c r="G570" s="452"/>
      <c r="H570" s="448"/>
      <c r="O570" s="110"/>
      <c r="P570" s="449"/>
      <c r="Q570" s="110"/>
      <c r="R570" s="110"/>
      <c r="S570" s="111"/>
      <c r="T570" s="110"/>
      <c r="U570" s="111"/>
    </row>
    <row r="571">
      <c r="G571" s="452"/>
      <c r="H571" s="448"/>
      <c r="O571" s="110"/>
      <c r="P571" s="449"/>
      <c r="Q571" s="110"/>
      <c r="R571" s="110"/>
      <c r="S571" s="110"/>
      <c r="T571" s="111"/>
      <c r="U571" s="111"/>
    </row>
    <row r="572">
      <c r="G572" s="452"/>
      <c r="H572" s="448"/>
      <c r="O572" s="110"/>
      <c r="P572" s="449"/>
      <c r="Q572" s="111"/>
      <c r="R572" s="111"/>
      <c r="S572" s="111"/>
      <c r="T572" s="111"/>
      <c r="U572" s="111"/>
    </row>
    <row r="573">
      <c r="G573" s="452"/>
      <c r="H573" s="448"/>
      <c r="O573" s="110"/>
      <c r="P573" s="449"/>
      <c r="Q573" s="111"/>
      <c r="R573" s="111"/>
      <c r="S573" s="111"/>
      <c r="T573" s="111"/>
      <c r="U573" s="111"/>
    </row>
    <row r="574">
      <c r="G574" s="452"/>
      <c r="H574" s="448"/>
      <c r="O574" s="110"/>
      <c r="P574" s="449"/>
      <c r="Q574" s="111"/>
      <c r="R574" s="111"/>
      <c r="S574" s="111"/>
      <c r="T574" s="111"/>
      <c r="U574" s="111"/>
    </row>
    <row r="575">
      <c r="G575" s="452"/>
      <c r="H575" s="448"/>
      <c r="O575" s="110"/>
      <c r="P575" s="449"/>
      <c r="Q575" s="111"/>
      <c r="R575" s="111"/>
      <c r="S575" s="111"/>
      <c r="T575" s="111"/>
      <c r="U575" s="111"/>
    </row>
    <row r="576">
      <c r="G576" s="452"/>
      <c r="H576" s="448"/>
      <c r="O576" s="110"/>
      <c r="P576" s="111"/>
      <c r="Q576" s="111"/>
      <c r="R576" s="111"/>
      <c r="S576" s="111"/>
      <c r="T576" s="111"/>
      <c r="U576" s="111"/>
    </row>
    <row r="577">
      <c r="G577" s="452"/>
      <c r="H577" s="448"/>
      <c r="O577" s="110"/>
      <c r="P577" s="111"/>
      <c r="Q577" s="111"/>
      <c r="R577" s="111"/>
      <c r="S577" s="111"/>
      <c r="T577" s="111"/>
      <c r="U577" s="111"/>
    </row>
    <row r="578">
      <c r="G578" s="452"/>
      <c r="H578" s="448"/>
      <c r="O578" s="110"/>
      <c r="P578" s="111"/>
      <c r="Q578" s="111"/>
      <c r="R578" s="111"/>
      <c r="S578" s="111"/>
      <c r="T578" s="111"/>
      <c r="U578" s="111"/>
    </row>
    <row r="579">
      <c r="G579" s="452"/>
      <c r="H579" s="448"/>
      <c r="O579" s="110"/>
      <c r="P579" s="111"/>
      <c r="Q579" s="111"/>
      <c r="R579" s="111"/>
      <c r="S579" s="111"/>
      <c r="T579" s="111"/>
      <c r="U579" s="111"/>
    </row>
    <row r="580">
      <c r="G580" s="452"/>
      <c r="H580" s="448"/>
      <c r="O580" s="110"/>
      <c r="P580" s="111"/>
      <c r="Q580" s="111"/>
      <c r="R580" s="111"/>
      <c r="S580" s="111"/>
      <c r="T580" s="111"/>
      <c r="U580" s="111"/>
    </row>
    <row r="581">
      <c r="G581" s="452"/>
      <c r="H581" s="448"/>
      <c r="O581" s="110"/>
      <c r="P581" s="111"/>
      <c r="Q581" s="111"/>
      <c r="R581" s="111"/>
      <c r="S581" s="111"/>
      <c r="T581" s="111"/>
      <c r="U581" s="111"/>
    </row>
    <row r="582">
      <c r="G582" s="452"/>
      <c r="H582" s="448"/>
      <c r="O582" s="110"/>
      <c r="P582" s="111"/>
      <c r="Q582" s="111"/>
      <c r="R582" s="111"/>
      <c r="S582" s="111"/>
      <c r="T582" s="111"/>
      <c r="U582" s="111"/>
    </row>
    <row r="583">
      <c r="G583" s="452"/>
      <c r="H583" s="448"/>
      <c r="O583" s="110"/>
      <c r="P583" s="111"/>
      <c r="Q583" s="111"/>
      <c r="R583" s="111"/>
      <c r="S583" s="111"/>
      <c r="T583" s="111"/>
      <c r="U583" s="111"/>
    </row>
    <row r="584">
      <c r="G584" s="452"/>
      <c r="H584" s="448"/>
      <c r="O584" s="110"/>
      <c r="P584" s="111"/>
      <c r="Q584" s="111"/>
      <c r="R584" s="111"/>
      <c r="S584" s="111"/>
      <c r="T584" s="111"/>
      <c r="U584" s="111"/>
    </row>
    <row r="585">
      <c r="G585" s="452"/>
      <c r="H585" s="448"/>
      <c r="O585" s="110"/>
      <c r="P585" s="111"/>
      <c r="Q585" s="111"/>
      <c r="R585" s="111"/>
      <c r="S585" s="111"/>
      <c r="T585" s="111"/>
      <c r="U585" s="111"/>
    </row>
    <row r="586">
      <c r="G586" s="452"/>
      <c r="H586" s="448"/>
      <c r="O586" s="110"/>
      <c r="P586" s="111"/>
      <c r="Q586" s="111"/>
      <c r="R586" s="111"/>
      <c r="S586" s="111"/>
      <c r="T586" s="111"/>
      <c r="U586" s="111"/>
    </row>
    <row r="587">
      <c r="G587" s="452"/>
      <c r="H587" s="448"/>
      <c r="O587" s="110"/>
      <c r="P587" s="111"/>
      <c r="Q587" s="111"/>
      <c r="R587" s="111"/>
      <c r="S587" s="111"/>
      <c r="T587" s="111"/>
      <c r="U587" s="111"/>
    </row>
    <row r="588">
      <c r="G588" s="452"/>
      <c r="H588" s="448"/>
      <c r="O588" s="110"/>
      <c r="P588" s="111"/>
      <c r="Q588" s="111"/>
      <c r="R588" s="111"/>
      <c r="S588" s="111"/>
      <c r="T588" s="111"/>
      <c r="U588" s="111"/>
    </row>
    <row r="589">
      <c r="G589" s="452"/>
      <c r="H589" s="448"/>
      <c r="O589" s="110"/>
      <c r="P589" s="111"/>
      <c r="Q589" s="111"/>
      <c r="R589" s="111"/>
      <c r="S589" s="111"/>
      <c r="T589" s="111"/>
      <c r="U589" s="111"/>
    </row>
    <row r="590">
      <c r="G590" s="452"/>
      <c r="H590" s="448"/>
      <c r="O590" s="110"/>
      <c r="P590" s="111"/>
      <c r="Q590" s="111"/>
      <c r="R590" s="111"/>
      <c r="S590" s="111"/>
      <c r="T590" s="111"/>
      <c r="U590" s="111"/>
    </row>
    <row r="591">
      <c r="G591" s="452"/>
      <c r="H591" s="448"/>
      <c r="O591" s="110"/>
      <c r="P591" s="111"/>
      <c r="Q591" s="111"/>
      <c r="R591" s="111"/>
      <c r="S591" s="111"/>
      <c r="T591" s="111"/>
      <c r="U591" s="111"/>
    </row>
    <row r="592">
      <c r="G592" s="452"/>
      <c r="H592" s="448"/>
      <c r="O592" s="110"/>
      <c r="P592" s="111"/>
      <c r="Q592" s="111"/>
      <c r="R592" s="111"/>
      <c r="S592" s="111"/>
      <c r="T592" s="111"/>
      <c r="U592" s="111"/>
    </row>
    <row r="593">
      <c r="G593" s="452"/>
      <c r="H593" s="448"/>
      <c r="O593" s="110"/>
      <c r="P593" s="111"/>
      <c r="Q593" s="111"/>
      <c r="R593" s="111"/>
      <c r="S593" s="111"/>
      <c r="T593" s="111"/>
      <c r="U593" s="111"/>
    </row>
    <row r="594">
      <c r="G594" s="452"/>
      <c r="H594" s="448"/>
      <c r="O594" s="110"/>
      <c r="P594" s="111"/>
      <c r="Q594" s="111"/>
      <c r="R594" s="111"/>
      <c r="S594" s="111"/>
      <c r="T594" s="111"/>
      <c r="U594" s="111"/>
    </row>
    <row r="595">
      <c r="G595" s="452"/>
      <c r="H595" s="448"/>
      <c r="O595" s="110"/>
      <c r="P595" s="111"/>
      <c r="Q595" s="111"/>
      <c r="R595" s="111"/>
      <c r="S595" s="111"/>
      <c r="T595" s="111"/>
      <c r="U595" s="111"/>
    </row>
    <row r="596">
      <c r="G596" s="452"/>
      <c r="H596" s="448"/>
      <c r="O596" s="110"/>
      <c r="P596" s="111"/>
      <c r="Q596" s="111"/>
      <c r="R596" s="111"/>
      <c r="S596" s="111"/>
      <c r="T596" s="111"/>
      <c r="U596" s="111"/>
    </row>
    <row r="597">
      <c r="G597" s="452"/>
      <c r="H597" s="448"/>
      <c r="O597" s="110"/>
      <c r="P597" s="111"/>
      <c r="Q597" s="111"/>
      <c r="R597" s="111"/>
      <c r="S597" s="111"/>
      <c r="T597" s="111"/>
      <c r="U597" s="111"/>
    </row>
    <row r="598">
      <c r="G598" s="452"/>
      <c r="H598" s="448"/>
      <c r="O598" s="110"/>
      <c r="P598" s="111"/>
      <c r="Q598" s="111"/>
      <c r="R598" s="111"/>
      <c r="S598" s="111"/>
      <c r="T598" s="111"/>
      <c r="U598" s="111"/>
    </row>
    <row r="599">
      <c r="G599" s="452"/>
      <c r="H599" s="448"/>
      <c r="O599" s="110"/>
      <c r="P599" s="111"/>
      <c r="Q599" s="111"/>
      <c r="R599" s="111"/>
      <c r="S599" s="111"/>
      <c r="T599" s="111"/>
      <c r="U599" s="111"/>
    </row>
    <row r="600">
      <c r="G600" s="452"/>
      <c r="H600" s="448"/>
      <c r="O600" s="110"/>
      <c r="P600" s="111"/>
      <c r="Q600" s="111"/>
      <c r="R600" s="111"/>
      <c r="S600" s="111"/>
      <c r="T600" s="111"/>
      <c r="U600" s="111"/>
    </row>
    <row r="601">
      <c r="G601" s="452"/>
      <c r="H601" s="448"/>
      <c r="O601" s="110"/>
      <c r="P601" s="111"/>
      <c r="Q601" s="111"/>
      <c r="R601" s="111"/>
      <c r="S601" s="111"/>
      <c r="T601" s="111"/>
      <c r="U601" s="111"/>
    </row>
    <row r="602">
      <c r="G602" s="452"/>
      <c r="H602" s="448"/>
      <c r="O602" s="110"/>
      <c r="P602" s="111"/>
      <c r="Q602" s="111"/>
      <c r="R602" s="111"/>
      <c r="S602" s="111"/>
      <c r="T602" s="111"/>
      <c r="U602" s="111"/>
    </row>
    <row r="603">
      <c r="G603" s="452"/>
      <c r="H603" s="448"/>
      <c r="O603" s="110"/>
      <c r="P603" s="111"/>
      <c r="Q603" s="111"/>
      <c r="R603" s="111"/>
      <c r="S603" s="111"/>
      <c r="T603" s="111"/>
      <c r="U603" s="111"/>
    </row>
    <row r="604">
      <c r="G604" s="452"/>
      <c r="H604" s="448"/>
      <c r="O604" s="110"/>
      <c r="P604" s="111"/>
      <c r="Q604" s="111"/>
      <c r="R604" s="111"/>
      <c r="S604" s="111"/>
      <c r="T604" s="111"/>
      <c r="U604" s="111"/>
    </row>
    <row r="605">
      <c r="G605" s="452"/>
      <c r="H605" s="448"/>
      <c r="O605" s="110"/>
      <c r="P605" s="111"/>
      <c r="Q605" s="111"/>
      <c r="R605" s="111"/>
      <c r="S605" s="111"/>
      <c r="T605" s="111"/>
      <c r="U605" s="111"/>
    </row>
    <row r="606">
      <c r="G606" s="452"/>
      <c r="H606" s="448"/>
      <c r="O606" s="110"/>
      <c r="P606" s="111"/>
      <c r="Q606" s="111"/>
      <c r="R606" s="111"/>
      <c r="S606" s="111"/>
      <c r="T606" s="111"/>
      <c r="U606" s="111"/>
    </row>
    <row r="607">
      <c r="G607" s="452"/>
      <c r="H607" s="448"/>
      <c r="O607" s="110"/>
      <c r="P607" s="111"/>
      <c r="Q607" s="111"/>
      <c r="R607" s="111"/>
      <c r="S607" s="111"/>
      <c r="T607" s="111"/>
      <c r="U607" s="111"/>
    </row>
    <row r="608">
      <c r="G608" s="452"/>
      <c r="H608" s="448"/>
      <c r="O608" s="110"/>
      <c r="P608" s="111"/>
      <c r="Q608" s="111"/>
      <c r="R608" s="111"/>
      <c r="S608" s="111"/>
      <c r="T608" s="111"/>
      <c r="U608" s="111"/>
    </row>
    <row r="609">
      <c r="G609" s="452"/>
      <c r="H609" s="448"/>
      <c r="O609" s="110"/>
      <c r="P609" s="111"/>
      <c r="Q609" s="111"/>
      <c r="R609" s="111"/>
      <c r="S609" s="111"/>
      <c r="T609" s="111"/>
      <c r="U609" s="111"/>
    </row>
    <row r="610">
      <c r="G610" s="452"/>
      <c r="H610" s="448"/>
      <c r="O610" s="110"/>
      <c r="P610" s="111"/>
      <c r="Q610" s="111"/>
      <c r="R610" s="111"/>
      <c r="S610" s="111"/>
      <c r="T610" s="111"/>
      <c r="U610" s="111"/>
    </row>
    <row r="611">
      <c r="G611" s="452"/>
      <c r="H611" s="448"/>
      <c r="O611" s="110"/>
      <c r="P611" s="111"/>
      <c r="Q611" s="111"/>
      <c r="R611" s="111"/>
      <c r="S611" s="111"/>
      <c r="T611" s="111"/>
      <c r="U611" s="111"/>
    </row>
    <row r="612">
      <c r="G612" s="452"/>
      <c r="H612" s="448"/>
      <c r="O612" s="110"/>
      <c r="P612" s="111"/>
      <c r="Q612" s="111"/>
      <c r="R612" s="111"/>
      <c r="S612" s="111"/>
      <c r="T612" s="111"/>
      <c r="U612" s="111"/>
    </row>
    <row r="613">
      <c r="G613" s="452"/>
      <c r="H613" s="448"/>
      <c r="O613" s="110"/>
      <c r="P613" s="111"/>
      <c r="Q613" s="111"/>
      <c r="R613" s="111"/>
      <c r="S613" s="111"/>
      <c r="T613" s="111"/>
      <c r="U613" s="111"/>
    </row>
    <row r="614">
      <c r="G614" s="452"/>
      <c r="H614" s="448"/>
      <c r="O614" s="110"/>
      <c r="P614" s="111"/>
      <c r="Q614" s="111"/>
      <c r="R614" s="111"/>
      <c r="S614" s="111"/>
      <c r="T614" s="111"/>
      <c r="U614" s="111"/>
    </row>
    <row r="615">
      <c r="G615" s="452"/>
      <c r="H615" s="448"/>
      <c r="O615" s="110"/>
      <c r="P615" s="111"/>
      <c r="Q615" s="111"/>
      <c r="R615" s="111"/>
      <c r="S615" s="111"/>
      <c r="T615" s="111"/>
      <c r="U615" s="111"/>
    </row>
    <row r="616">
      <c r="G616" s="452"/>
      <c r="H616" s="448"/>
      <c r="O616" s="110"/>
      <c r="P616" s="111"/>
      <c r="Q616" s="111"/>
      <c r="R616" s="111"/>
      <c r="S616" s="111"/>
      <c r="T616" s="111"/>
      <c r="U616" s="111"/>
    </row>
    <row r="617">
      <c r="G617" s="452"/>
      <c r="H617" s="448"/>
      <c r="O617" s="110"/>
      <c r="P617" s="111"/>
      <c r="Q617" s="111"/>
      <c r="R617" s="111"/>
      <c r="S617" s="111"/>
      <c r="T617" s="111"/>
      <c r="U617" s="111"/>
    </row>
    <row r="618">
      <c r="G618" s="452"/>
      <c r="H618" s="448"/>
      <c r="O618" s="110"/>
      <c r="P618" s="111"/>
      <c r="Q618" s="111"/>
      <c r="R618" s="111"/>
      <c r="S618" s="111"/>
      <c r="T618" s="111"/>
      <c r="U618" s="111"/>
    </row>
    <row r="619">
      <c r="G619" s="452"/>
      <c r="H619" s="448"/>
      <c r="O619" s="110"/>
      <c r="P619" s="111"/>
      <c r="Q619" s="111"/>
      <c r="R619" s="111"/>
      <c r="S619" s="111"/>
      <c r="T619" s="111"/>
      <c r="U619" s="111"/>
    </row>
    <row r="620">
      <c r="G620" s="452"/>
      <c r="H620" s="448"/>
      <c r="O620" s="110"/>
      <c r="P620" s="111"/>
      <c r="Q620" s="111"/>
      <c r="R620" s="111"/>
      <c r="S620" s="111"/>
      <c r="T620" s="111"/>
      <c r="U620" s="111"/>
    </row>
    <row r="621">
      <c r="G621" s="452"/>
      <c r="H621" s="448"/>
      <c r="O621" s="110"/>
      <c r="P621" s="111"/>
      <c r="Q621" s="111"/>
      <c r="R621" s="111"/>
      <c r="S621" s="111"/>
      <c r="T621" s="111"/>
      <c r="U621" s="111"/>
    </row>
    <row r="622">
      <c r="G622" s="452"/>
      <c r="H622" s="448"/>
      <c r="O622" s="110"/>
      <c r="P622" s="449"/>
      <c r="Q622" s="110"/>
      <c r="R622" s="110"/>
      <c r="S622" s="111"/>
      <c r="T622" s="111"/>
      <c r="U622" s="111"/>
    </row>
    <row r="623">
      <c r="G623" s="452"/>
      <c r="H623" s="448"/>
      <c r="O623" s="110"/>
      <c r="P623" s="449"/>
      <c r="Q623" s="110"/>
      <c r="R623" s="110"/>
      <c r="S623" s="111"/>
      <c r="T623" s="111"/>
      <c r="U623" s="111"/>
    </row>
    <row r="624">
      <c r="G624" s="452"/>
      <c r="H624" s="448"/>
      <c r="O624" s="110"/>
      <c r="P624" s="449"/>
      <c r="Q624" s="110"/>
      <c r="R624" s="110"/>
      <c r="S624" s="111"/>
      <c r="T624" s="111"/>
      <c r="U624" s="111"/>
    </row>
    <row r="625">
      <c r="G625" s="452"/>
      <c r="H625" s="448"/>
      <c r="O625" s="110"/>
      <c r="P625" s="449"/>
      <c r="Q625" s="110"/>
      <c r="R625" s="110"/>
      <c r="S625" s="110"/>
      <c r="T625" s="111"/>
      <c r="U625" s="111"/>
    </row>
    <row r="626">
      <c r="G626" s="452"/>
      <c r="H626" s="448"/>
      <c r="O626" s="110"/>
      <c r="P626" s="449"/>
      <c r="Q626" s="110"/>
      <c r="R626" s="110"/>
      <c r="S626" s="110"/>
      <c r="T626" s="111"/>
      <c r="U626" s="111"/>
    </row>
    <row r="627">
      <c r="G627" s="452"/>
      <c r="H627" s="448"/>
      <c r="O627" s="110"/>
      <c r="P627" s="449"/>
      <c r="Q627" s="110"/>
      <c r="R627" s="110"/>
      <c r="S627" s="110"/>
      <c r="T627" s="111"/>
      <c r="U627" s="111"/>
    </row>
    <row r="628">
      <c r="G628" s="452"/>
      <c r="H628" s="448"/>
      <c r="O628" s="110"/>
      <c r="P628" s="449"/>
      <c r="Q628" s="110"/>
      <c r="R628" s="110"/>
      <c r="S628" s="110"/>
      <c r="T628" s="111"/>
      <c r="U628" s="111"/>
    </row>
    <row r="629">
      <c r="G629" s="452"/>
      <c r="H629" s="448"/>
      <c r="O629" s="110"/>
      <c r="P629" s="449"/>
      <c r="Q629" s="110"/>
      <c r="R629" s="110"/>
      <c r="S629" s="110"/>
      <c r="T629" s="110"/>
      <c r="U629" s="111"/>
    </row>
    <row r="630">
      <c r="G630" s="452"/>
      <c r="H630" s="448"/>
      <c r="O630" s="110"/>
      <c r="P630" s="449"/>
      <c r="Q630" s="110"/>
      <c r="R630" s="110"/>
      <c r="S630" s="110"/>
      <c r="T630" s="111"/>
      <c r="U630" s="111"/>
    </row>
    <row r="631">
      <c r="G631" s="452"/>
      <c r="H631" s="448"/>
      <c r="O631" s="110"/>
      <c r="P631" s="449"/>
      <c r="Q631" s="110"/>
      <c r="R631" s="110"/>
      <c r="S631" s="110"/>
      <c r="T631" s="111"/>
      <c r="U631" s="111"/>
    </row>
    <row r="632" ht="19.5" customHeight="1">
      <c r="G632" s="452"/>
      <c r="H632" s="448"/>
      <c r="O632" s="110"/>
      <c r="P632" s="449"/>
      <c r="Q632" s="110"/>
      <c r="R632" s="110"/>
      <c r="S632" s="110"/>
      <c r="T632" s="111"/>
      <c r="U632" s="111"/>
    </row>
    <row r="633">
      <c r="G633" s="452"/>
      <c r="H633" s="448"/>
      <c r="O633" s="110"/>
      <c r="P633" s="449"/>
      <c r="Q633" s="110"/>
      <c r="R633" s="110"/>
      <c r="S633" s="110"/>
      <c r="T633" s="110"/>
      <c r="U633" s="111"/>
    </row>
    <row r="634">
      <c r="G634" s="452"/>
      <c r="H634" s="448"/>
      <c r="O634" s="110"/>
      <c r="P634" s="449"/>
      <c r="Q634" s="110"/>
      <c r="R634" s="110"/>
      <c r="S634" s="110"/>
      <c r="T634" s="111"/>
      <c r="U634" s="111"/>
    </row>
    <row r="635">
      <c r="G635" s="452"/>
      <c r="H635" s="448"/>
      <c r="O635" s="110"/>
      <c r="P635" s="449"/>
      <c r="Q635" s="110"/>
      <c r="R635" s="110"/>
      <c r="S635" s="110"/>
      <c r="T635" s="110"/>
      <c r="U635" s="111"/>
    </row>
    <row r="636">
      <c r="G636" s="452"/>
      <c r="H636" s="448"/>
      <c r="O636" s="110"/>
      <c r="P636" s="449"/>
      <c r="Q636" s="110"/>
      <c r="R636" s="110"/>
      <c r="S636" s="110"/>
      <c r="T636" s="110"/>
      <c r="U636" s="111"/>
    </row>
    <row r="637">
      <c r="G637" s="452"/>
      <c r="H637" s="448"/>
      <c r="O637" s="110"/>
      <c r="P637" s="449"/>
      <c r="Q637" s="110"/>
      <c r="R637" s="110"/>
      <c r="S637" s="110"/>
      <c r="T637" s="110"/>
      <c r="U637" s="111"/>
    </row>
    <row r="638">
      <c r="G638" s="452"/>
      <c r="H638" s="448"/>
      <c r="O638" s="110"/>
      <c r="P638" s="449"/>
      <c r="Q638" s="110"/>
      <c r="R638" s="110"/>
      <c r="S638" s="110"/>
      <c r="T638" s="111"/>
      <c r="U638" s="111"/>
    </row>
    <row r="639">
      <c r="G639" s="452"/>
      <c r="H639" s="448"/>
      <c r="O639" s="110"/>
      <c r="P639" s="449"/>
      <c r="Q639" s="110"/>
      <c r="R639" s="110"/>
      <c r="S639" s="110"/>
      <c r="T639" s="111"/>
      <c r="U639" s="111"/>
    </row>
    <row r="640">
      <c r="G640" s="452"/>
      <c r="H640" s="448"/>
      <c r="O640" s="110"/>
      <c r="P640" s="449"/>
      <c r="Q640" s="110"/>
      <c r="R640" s="110"/>
      <c r="S640" s="110"/>
      <c r="T640" s="111"/>
      <c r="U640" s="111"/>
    </row>
    <row r="641">
      <c r="G641" s="452"/>
      <c r="H641" s="448"/>
      <c r="O641" s="110"/>
      <c r="P641" s="449"/>
      <c r="Q641" s="110"/>
      <c r="R641" s="110"/>
      <c r="S641" s="110"/>
      <c r="T641" s="111"/>
      <c r="U641" s="111"/>
    </row>
    <row r="642">
      <c r="G642" s="452"/>
      <c r="H642" s="448"/>
      <c r="O642" s="110"/>
      <c r="P642" s="449"/>
      <c r="Q642" s="110"/>
      <c r="R642" s="110"/>
      <c r="S642" s="110"/>
      <c r="T642" s="110"/>
      <c r="U642" s="111"/>
    </row>
    <row r="643">
      <c r="G643" s="452"/>
      <c r="H643" s="448"/>
      <c r="O643" s="110"/>
      <c r="P643" s="449"/>
      <c r="Q643" s="110"/>
      <c r="R643" s="110"/>
      <c r="S643" s="110"/>
      <c r="T643" s="111"/>
      <c r="U643" s="111"/>
    </row>
    <row r="644">
      <c r="G644" s="452"/>
      <c r="H644" s="448"/>
      <c r="O644" s="110"/>
      <c r="P644" s="449"/>
      <c r="Q644" s="110"/>
      <c r="R644" s="110"/>
      <c r="S644" s="110"/>
      <c r="T644" s="111"/>
      <c r="U644" s="111"/>
    </row>
    <row r="645">
      <c r="G645" s="452"/>
      <c r="H645" s="448"/>
      <c r="O645" s="110"/>
      <c r="P645" s="449"/>
      <c r="Q645" s="110"/>
      <c r="R645" s="110"/>
      <c r="S645" s="110"/>
      <c r="T645" s="111"/>
      <c r="U645" s="111"/>
    </row>
    <row r="646">
      <c r="G646" s="452"/>
      <c r="H646" s="448"/>
      <c r="O646" s="110"/>
      <c r="P646" s="449"/>
      <c r="Q646" s="110"/>
      <c r="R646" s="110"/>
      <c r="S646" s="110"/>
      <c r="T646" s="111"/>
      <c r="U646" s="111"/>
    </row>
    <row r="647">
      <c r="G647" s="452"/>
      <c r="H647" s="448"/>
      <c r="O647" s="110"/>
      <c r="P647" s="449"/>
      <c r="Q647" s="110"/>
      <c r="R647" s="110"/>
      <c r="S647" s="110"/>
      <c r="T647" s="111"/>
      <c r="U647" s="111"/>
    </row>
    <row r="648">
      <c r="G648" s="452"/>
      <c r="H648" s="448"/>
      <c r="O648" s="110"/>
      <c r="P648" s="449"/>
      <c r="Q648" s="110"/>
      <c r="R648" s="110"/>
      <c r="S648" s="110"/>
      <c r="T648" s="111"/>
      <c r="U648" s="111"/>
    </row>
    <row r="649">
      <c r="G649" s="452"/>
      <c r="H649" s="448"/>
      <c r="O649" s="110"/>
      <c r="P649" s="449"/>
      <c r="Q649" s="110"/>
      <c r="R649" s="110"/>
      <c r="S649" s="111"/>
      <c r="T649" s="110"/>
      <c r="U649" s="111"/>
    </row>
    <row r="650">
      <c r="G650" s="452"/>
      <c r="H650" s="448"/>
      <c r="O650" s="110"/>
      <c r="P650" s="111"/>
      <c r="Q650" s="111"/>
      <c r="R650" s="111"/>
      <c r="S650" s="111"/>
      <c r="T650" s="111"/>
      <c r="U650" s="111"/>
    </row>
    <row r="651">
      <c r="G651" s="452"/>
      <c r="H651" s="448"/>
      <c r="O651" s="110"/>
      <c r="P651" s="111"/>
      <c r="Q651" s="111"/>
      <c r="R651" s="111"/>
      <c r="S651" s="110"/>
      <c r="T651" s="111"/>
      <c r="U651" s="111"/>
    </row>
    <row r="652">
      <c r="G652" s="452"/>
      <c r="H652" s="448"/>
      <c r="O652" s="110"/>
      <c r="P652" s="111"/>
      <c r="Q652" s="111"/>
      <c r="R652" s="111"/>
      <c r="S652" s="110"/>
      <c r="T652" s="111"/>
      <c r="U652" s="111"/>
    </row>
    <row r="653">
      <c r="A653" s="454"/>
      <c r="B653" s="454"/>
      <c r="C653" s="454"/>
      <c r="D653" s="454"/>
      <c r="E653" s="454"/>
      <c r="F653" s="455"/>
      <c r="G653" s="456"/>
      <c r="H653" s="457"/>
      <c r="I653" s="455"/>
      <c r="J653" s="455"/>
      <c r="K653" s="455"/>
      <c r="L653" s="454"/>
      <c r="M653" s="454"/>
      <c r="N653" s="455"/>
      <c r="O653" s="458"/>
      <c r="P653" s="459"/>
      <c r="Q653" s="459"/>
      <c r="R653" s="459"/>
      <c r="S653" s="459"/>
      <c r="T653" s="459"/>
      <c r="U653" s="459"/>
      <c r="V653" s="455"/>
      <c r="W653" s="455"/>
      <c r="X653" s="455"/>
      <c r="Y653" s="455"/>
      <c r="Z653" s="455"/>
      <c r="AA653" s="455"/>
      <c r="AB653" s="455"/>
      <c r="AC653" s="455"/>
    </row>
    <row r="654">
      <c r="G654" s="452"/>
      <c r="H654" s="448"/>
      <c r="O654" s="110"/>
      <c r="P654" s="111"/>
      <c r="Q654" s="111"/>
      <c r="R654" s="111"/>
      <c r="S654" s="111"/>
      <c r="T654" s="111"/>
      <c r="U654" s="111"/>
    </row>
    <row r="655">
      <c r="G655" s="452"/>
      <c r="H655" s="448"/>
      <c r="O655" s="110"/>
      <c r="P655" s="111"/>
      <c r="Q655" s="111"/>
      <c r="R655" s="111"/>
      <c r="S655" s="111"/>
      <c r="T655" s="111"/>
      <c r="U655" s="111"/>
    </row>
    <row r="656">
      <c r="G656" s="452"/>
      <c r="H656" s="448"/>
      <c r="O656" s="110"/>
      <c r="P656" s="111"/>
      <c r="Q656" s="111"/>
      <c r="R656" s="111"/>
      <c r="S656" s="110"/>
      <c r="T656" s="111"/>
      <c r="U656" s="111"/>
    </row>
    <row r="657">
      <c r="G657" s="452"/>
      <c r="H657" s="448"/>
      <c r="O657" s="110"/>
      <c r="P657" s="111"/>
      <c r="Q657" s="111"/>
      <c r="R657" s="111"/>
      <c r="S657" s="110"/>
      <c r="T657" s="111"/>
      <c r="U657" s="111"/>
    </row>
    <row r="658">
      <c r="G658" s="452"/>
      <c r="H658" s="448"/>
      <c r="O658" s="110"/>
      <c r="P658" s="111"/>
      <c r="Q658" s="111"/>
      <c r="R658" s="111"/>
      <c r="S658" s="110"/>
      <c r="T658" s="111"/>
      <c r="U658" s="111"/>
    </row>
    <row r="659">
      <c r="G659" s="452"/>
      <c r="H659" s="448"/>
      <c r="O659" s="110"/>
      <c r="P659" s="111"/>
      <c r="Q659" s="111"/>
      <c r="R659" s="111"/>
      <c r="S659" s="111"/>
      <c r="T659" s="111"/>
      <c r="U659" s="111"/>
    </row>
    <row r="660">
      <c r="G660" s="452"/>
      <c r="H660" s="448"/>
      <c r="O660" s="110"/>
      <c r="P660" s="111"/>
      <c r="Q660" s="111"/>
      <c r="R660" s="111"/>
      <c r="S660" s="110"/>
      <c r="T660" s="111"/>
      <c r="U660" s="111"/>
    </row>
    <row r="661">
      <c r="G661" s="452"/>
      <c r="H661" s="448"/>
      <c r="O661" s="110"/>
      <c r="P661" s="111"/>
      <c r="Q661" s="111"/>
      <c r="R661" s="111"/>
      <c r="S661" s="110"/>
      <c r="T661" s="468"/>
      <c r="U661" s="111"/>
    </row>
    <row r="662">
      <c r="G662" s="452"/>
      <c r="H662" s="448"/>
      <c r="O662" s="110"/>
      <c r="P662" s="111"/>
      <c r="Q662" s="111"/>
      <c r="R662" s="111"/>
      <c r="S662" s="111"/>
      <c r="T662" s="111"/>
      <c r="U662" s="111"/>
    </row>
    <row r="663">
      <c r="G663" s="452"/>
      <c r="H663" s="448"/>
      <c r="O663" s="110"/>
      <c r="P663" s="111"/>
      <c r="Q663" s="111"/>
      <c r="R663" s="111"/>
      <c r="S663" s="111"/>
      <c r="T663" s="111"/>
      <c r="U663" s="111"/>
    </row>
    <row r="664">
      <c r="G664" s="452"/>
      <c r="H664" s="448"/>
      <c r="O664" s="110"/>
      <c r="P664" s="111"/>
      <c r="Q664" s="111"/>
      <c r="R664" s="111"/>
      <c r="S664" s="111"/>
      <c r="T664" s="111"/>
      <c r="U664" s="111"/>
    </row>
    <row r="665">
      <c r="G665" s="452"/>
      <c r="H665" s="448"/>
      <c r="O665" s="110"/>
      <c r="P665" s="111"/>
      <c r="Q665" s="111"/>
      <c r="R665" s="111"/>
      <c r="S665" s="111"/>
      <c r="T665" s="111"/>
      <c r="U665" s="111"/>
    </row>
    <row r="666">
      <c r="G666" s="452"/>
      <c r="H666" s="448"/>
      <c r="O666" s="110"/>
      <c r="P666" s="111"/>
      <c r="Q666" s="111"/>
      <c r="R666" s="111"/>
      <c r="S666" s="111"/>
      <c r="T666" s="111"/>
      <c r="U666" s="111"/>
    </row>
    <row r="667">
      <c r="G667" s="452"/>
      <c r="H667" s="448"/>
      <c r="O667" s="110"/>
      <c r="P667" s="111"/>
      <c r="Q667" s="111"/>
      <c r="R667" s="111"/>
      <c r="S667" s="111"/>
      <c r="T667" s="111"/>
      <c r="U667" s="111"/>
    </row>
    <row r="668">
      <c r="G668" s="452"/>
      <c r="H668" s="448"/>
      <c r="O668" s="110"/>
      <c r="P668" s="111"/>
      <c r="Q668" s="111"/>
      <c r="R668" s="111"/>
      <c r="S668" s="111"/>
      <c r="T668" s="111"/>
      <c r="U668" s="111"/>
    </row>
    <row r="669">
      <c r="G669" s="452"/>
      <c r="H669" s="450"/>
      <c r="O669" s="110"/>
      <c r="P669" s="111"/>
      <c r="Q669" s="111"/>
      <c r="R669" s="111"/>
      <c r="S669" s="111"/>
      <c r="T669" s="111"/>
      <c r="U669" s="111"/>
    </row>
    <row r="670">
      <c r="G670" s="452"/>
      <c r="H670" s="448"/>
      <c r="O670" s="110"/>
      <c r="P670" s="111"/>
      <c r="Q670" s="111"/>
      <c r="R670" s="111"/>
      <c r="S670" s="111"/>
      <c r="T670" s="111"/>
      <c r="U670" s="111"/>
    </row>
    <row r="671">
      <c r="G671" s="452"/>
      <c r="H671" s="448"/>
      <c r="O671" s="110"/>
      <c r="P671" s="111"/>
      <c r="Q671" s="111"/>
      <c r="R671" s="111"/>
      <c r="S671" s="111"/>
      <c r="T671" s="111"/>
      <c r="U671" s="111"/>
    </row>
    <row r="672">
      <c r="G672" s="452"/>
      <c r="H672" s="448"/>
      <c r="O672" s="110"/>
      <c r="P672" s="111"/>
      <c r="Q672" s="111"/>
      <c r="R672" s="111"/>
      <c r="S672" s="111"/>
      <c r="T672" s="111"/>
      <c r="U672" s="111"/>
    </row>
    <row r="673">
      <c r="G673" s="452"/>
      <c r="H673" s="448"/>
      <c r="O673" s="110"/>
      <c r="P673" s="111"/>
      <c r="Q673" s="111"/>
      <c r="R673" s="111"/>
      <c r="S673" s="111"/>
      <c r="T673" s="111"/>
      <c r="U673" s="111"/>
    </row>
    <row r="674">
      <c r="G674" s="452"/>
      <c r="H674" s="448"/>
      <c r="O674" s="110"/>
      <c r="P674" s="111"/>
      <c r="Q674" s="111"/>
      <c r="R674" s="111"/>
      <c r="S674" s="111"/>
      <c r="T674" s="111"/>
      <c r="U674" s="111"/>
    </row>
    <row r="675">
      <c r="G675" s="452"/>
      <c r="H675" s="448"/>
      <c r="O675" s="110"/>
      <c r="P675" s="111"/>
      <c r="Q675" s="111"/>
      <c r="R675" s="111"/>
      <c r="S675" s="111"/>
      <c r="T675" s="111"/>
      <c r="U675" s="111"/>
    </row>
    <row r="676">
      <c r="G676" s="452"/>
      <c r="H676" s="448"/>
      <c r="O676" s="110"/>
      <c r="P676" s="111"/>
      <c r="Q676" s="111"/>
      <c r="R676" s="111"/>
      <c r="S676" s="111"/>
      <c r="T676" s="111"/>
      <c r="U676" s="111"/>
    </row>
    <row r="677">
      <c r="G677" s="452"/>
      <c r="H677" s="448"/>
      <c r="O677" s="110"/>
      <c r="P677" s="111"/>
      <c r="Q677" s="111"/>
      <c r="R677" s="111"/>
      <c r="S677" s="111"/>
      <c r="T677" s="111"/>
      <c r="U677" s="111"/>
    </row>
    <row r="678">
      <c r="G678" s="452"/>
      <c r="H678" s="448"/>
      <c r="O678" s="110"/>
      <c r="P678" s="111"/>
      <c r="Q678" s="111"/>
      <c r="R678" s="111"/>
      <c r="S678" s="111"/>
      <c r="T678" s="111"/>
      <c r="U678" s="111"/>
    </row>
    <row r="679">
      <c r="G679" s="452"/>
      <c r="H679" s="448"/>
      <c r="O679" s="110"/>
      <c r="P679" s="111"/>
      <c r="Q679" s="111"/>
      <c r="R679" s="111"/>
      <c r="S679" s="111"/>
      <c r="T679" s="111"/>
      <c r="U679" s="111"/>
    </row>
    <row r="680">
      <c r="G680" s="452"/>
      <c r="H680" s="448"/>
      <c r="O680" s="110"/>
      <c r="P680" s="111"/>
      <c r="Q680" s="111"/>
      <c r="R680" s="111"/>
      <c r="S680" s="111"/>
      <c r="T680" s="111"/>
      <c r="U680" s="111"/>
    </row>
    <row r="681">
      <c r="G681" s="452"/>
      <c r="H681" s="448"/>
      <c r="O681" s="110"/>
      <c r="P681" s="111"/>
      <c r="Q681" s="111"/>
      <c r="R681" s="111"/>
      <c r="S681" s="111"/>
      <c r="T681" s="111"/>
      <c r="U681" s="111"/>
    </row>
    <row r="682">
      <c r="G682" s="452"/>
      <c r="H682" s="448"/>
      <c r="O682" s="110"/>
      <c r="P682" s="111"/>
      <c r="Q682" s="111"/>
      <c r="R682" s="111"/>
      <c r="S682" s="111"/>
      <c r="T682" s="111"/>
      <c r="U682" s="111"/>
    </row>
    <row r="683">
      <c r="G683" s="452"/>
      <c r="H683" s="448"/>
      <c r="O683" s="110"/>
      <c r="P683" s="111"/>
      <c r="Q683" s="111"/>
      <c r="R683" s="111"/>
      <c r="S683" s="111"/>
      <c r="T683" s="111"/>
      <c r="U683" s="111"/>
    </row>
    <row r="684">
      <c r="G684" s="452"/>
      <c r="H684" s="448"/>
      <c r="O684" s="110"/>
      <c r="P684" s="111"/>
      <c r="Q684" s="111"/>
      <c r="R684" s="111"/>
      <c r="S684" s="111"/>
      <c r="T684" s="111"/>
      <c r="U684" s="111"/>
    </row>
    <row r="685">
      <c r="G685" s="452"/>
      <c r="H685" s="448"/>
      <c r="O685" s="110"/>
      <c r="P685" s="111"/>
      <c r="Q685" s="111"/>
      <c r="R685" s="111"/>
      <c r="S685" s="111"/>
      <c r="T685" s="111"/>
      <c r="U685" s="111"/>
    </row>
    <row r="686">
      <c r="G686" s="452"/>
      <c r="H686" s="448"/>
      <c r="O686" s="110"/>
      <c r="P686" s="111"/>
      <c r="Q686" s="111"/>
      <c r="R686" s="111"/>
      <c r="S686" s="111"/>
      <c r="T686" s="111"/>
      <c r="U686" s="111"/>
    </row>
    <row r="687">
      <c r="G687" s="452"/>
      <c r="H687" s="448"/>
      <c r="O687" s="110"/>
      <c r="P687" s="111"/>
      <c r="Q687" s="111"/>
      <c r="R687" s="111"/>
      <c r="S687" s="111"/>
      <c r="T687" s="111"/>
      <c r="U687" s="111"/>
    </row>
    <row r="688">
      <c r="G688" s="452"/>
      <c r="H688" s="448"/>
      <c r="O688" s="110"/>
      <c r="P688" s="111"/>
      <c r="Q688" s="111"/>
      <c r="R688" s="111"/>
      <c r="S688" s="111"/>
      <c r="T688" s="111"/>
      <c r="U688" s="111"/>
    </row>
    <row r="689">
      <c r="G689" s="452"/>
      <c r="H689" s="448"/>
      <c r="O689" s="110"/>
      <c r="P689" s="111"/>
      <c r="Q689" s="111"/>
      <c r="R689" s="111"/>
      <c r="S689" s="111"/>
      <c r="T689" s="111"/>
      <c r="U689" s="111"/>
    </row>
    <row r="690">
      <c r="G690" s="452"/>
      <c r="H690" s="448"/>
      <c r="O690" s="110"/>
      <c r="P690" s="111"/>
      <c r="Q690" s="111"/>
      <c r="R690" s="111"/>
      <c r="S690" s="111"/>
      <c r="T690" s="111"/>
      <c r="U690" s="111"/>
    </row>
    <row r="691">
      <c r="G691" s="452"/>
      <c r="H691" s="448"/>
      <c r="O691" s="110"/>
      <c r="P691" s="111"/>
      <c r="Q691" s="111"/>
      <c r="R691" s="111"/>
      <c r="S691" s="111"/>
      <c r="T691" s="111"/>
      <c r="U691" s="111"/>
    </row>
    <row r="692">
      <c r="G692" s="452"/>
      <c r="H692" s="448"/>
      <c r="O692" s="110"/>
      <c r="P692" s="111"/>
      <c r="Q692" s="111"/>
      <c r="R692" s="111"/>
      <c r="S692" s="111"/>
      <c r="T692" s="111"/>
      <c r="U692" s="111"/>
    </row>
    <row r="693">
      <c r="G693" s="452"/>
      <c r="H693" s="448"/>
      <c r="O693" s="110"/>
      <c r="P693" s="111"/>
      <c r="Q693" s="111"/>
      <c r="R693" s="111"/>
      <c r="S693" s="111"/>
      <c r="T693" s="111"/>
      <c r="U693" s="111"/>
    </row>
    <row r="694">
      <c r="G694" s="452"/>
      <c r="H694" s="448"/>
      <c r="O694" s="110"/>
      <c r="P694" s="111"/>
      <c r="Q694" s="111"/>
      <c r="R694" s="111"/>
      <c r="S694" s="111"/>
      <c r="T694" s="111"/>
      <c r="U694" s="111"/>
    </row>
    <row r="695">
      <c r="G695" s="452"/>
      <c r="H695" s="448"/>
      <c r="O695" s="110"/>
      <c r="P695" s="111"/>
      <c r="Q695" s="111"/>
      <c r="R695" s="111"/>
      <c r="S695" s="111"/>
      <c r="T695" s="111"/>
      <c r="U695" s="111"/>
    </row>
    <row r="696">
      <c r="G696" s="452"/>
      <c r="H696" s="448"/>
      <c r="O696" s="110"/>
      <c r="P696" s="111"/>
      <c r="Q696" s="111"/>
      <c r="R696" s="111"/>
      <c r="S696" s="111"/>
      <c r="T696" s="111"/>
      <c r="U696" s="111"/>
    </row>
    <row r="697">
      <c r="G697" s="452"/>
      <c r="H697" s="448"/>
      <c r="O697" s="110"/>
      <c r="P697" s="111"/>
      <c r="Q697" s="111"/>
      <c r="R697" s="111"/>
      <c r="S697" s="111"/>
      <c r="T697" s="111"/>
      <c r="U697" s="111"/>
    </row>
    <row r="698">
      <c r="G698" s="452"/>
      <c r="H698" s="448"/>
      <c r="O698" s="110"/>
      <c r="P698" s="111"/>
      <c r="Q698" s="111"/>
      <c r="R698" s="111"/>
      <c r="S698" s="111"/>
      <c r="T698" s="111"/>
      <c r="U698" s="111"/>
    </row>
    <row r="699">
      <c r="G699" s="452"/>
      <c r="H699" s="448"/>
      <c r="O699" s="110"/>
      <c r="P699" s="111"/>
      <c r="Q699" s="111"/>
      <c r="R699" s="111"/>
      <c r="S699" s="111"/>
      <c r="T699" s="111"/>
      <c r="U699" s="111"/>
    </row>
    <row r="700">
      <c r="G700" s="452"/>
      <c r="H700" s="448"/>
      <c r="O700" s="110"/>
      <c r="P700" s="111"/>
      <c r="Q700" s="111"/>
      <c r="R700" s="111"/>
      <c r="S700" s="111"/>
      <c r="T700" s="111"/>
      <c r="U700" s="111"/>
    </row>
    <row r="701">
      <c r="G701" s="452"/>
      <c r="H701" s="448"/>
      <c r="O701" s="110"/>
      <c r="P701" s="111"/>
      <c r="Q701" s="111"/>
      <c r="R701" s="111"/>
      <c r="S701" s="111"/>
      <c r="T701" s="111"/>
      <c r="U701" s="111"/>
    </row>
    <row r="702">
      <c r="G702" s="452"/>
      <c r="H702" s="448"/>
      <c r="O702" s="110"/>
      <c r="P702" s="111"/>
      <c r="Q702" s="111"/>
      <c r="R702" s="111"/>
      <c r="S702" s="111"/>
      <c r="T702" s="111"/>
      <c r="U702" s="111"/>
    </row>
    <row r="703">
      <c r="G703" s="452"/>
      <c r="H703" s="448"/>
      <c r="O703" s="110"/>
      <c r="P703" s="111"/>
      <c r="Q703" s="111"/>
      <c r="R703" s="111"/>
      <c r="S703" s="111"/>
      <c r="T703" s="111"/>
      <c r="U703" s="111"/>
    </row>
    <row r="704">
      <c r="G704" s="452"/>
      <c r="H704" s="448"/>
      <c r="O704" s="110"/>
      <c r="P704" s="111"/>
      <c r="Q704" s="111"/>
      <c r="R704" s="111"/>
      <c r="S704" s="111"/>
      <c r="T704" s="111"/>
      <c r="U704" s="111"/>
    </row>
    <row r="705">
      <c r="G705" s="452"/>
      <c r="H705" s="448"/>
      <c r="O705" s="110"/>
      <c r="P705" s="111"/>
      <c r="Q705" s="111"/>
      <c r="R705" s="111"/>
      <c r="S705" s="111"/>
      <c r="T705" s="111"/>
      <c r="U705" s="111"/>
    </row>
    <row r="706">
      <c r="G706" s="452"/>
      <c r="H706" s="448"/>
      <c r="O706" s="110"/>
      <c r="P706" s="111"/>
      <c r="Q706" s="111"/>
      <c r="R706" s="111"/>
      <c r="S706" s="111"/>
      <c r="T706" s="111"/>
      <c r="U706" s="111"/>
    </row>
    <row r="707">
      <c r="G707" s="452"/>
      <c r="H707" s="448"/>
      <c r="O707" s="110"/>
      <c r="P707" s="111"/>
      <c r="Q707" s="111"/>
      <c r="R707" s="111"/>
      <c r="S707" s="111"/>
      <c r="T707" s="111"/>
      <c r="U707" s="111"/>
    </row>
    <row r="708">
      <c r="G708" s="452"/>
      <c r="H708" s="448"/>
      <c r="O708" s="110"/>
      <c r="P708" s="111"/>
      <c r="Q708" s="111"/>
      <c r="R708" s="111"/>
      <c r="S708" s="111"/>
      <c r="T708" s="111"/>
      <c r="U708" s="111"/>
    </row>
    <row r="709">
      <c r="G709" s="447"/>
      <c r="H709" s="448"/>
      <c r="O709" s="110"/>
      <c r="P709" s="111"/>
      <c r="Q709" s="111"/>
      <c r="R709" s="111"/>
      <c r="S709" s="111"/>
      <c r="T709" s="111"/>
      <c r="U709" s="111"/>
    </row>
    <row r="710">
      <c r="G710" s="447"/>
      <c r="H710" s="448"/>
      <c r="O710" s="110"/>
      <c r="P710" s="111"/>
      <c r="Q710" s="111"/>
      <c r="R710" s="111"/>
      <c r="S710" s="111"/>
      <c r="T710" s="111"/>
      <c r="U710" s="111"/>
    </row>
    <row r="711">
      <c r="G711" s="447"/>
      <c r="H711" s="448"/>
      <c r="O711" s="110"/>
      <c r="P711" s="111"/>
      <c r="Q711" s="111"/>
      <c r="R711" s="111"/>
      <c r="S711" s="111"/>
      <c r="T711" s="111"/>
      <c r="U711" s="111"/>
    </row>
    <row r="712">
      <c r="G712" s="447"/>
      <c r="H712" s="448"/>
      <c r="O712" s="110"/>
      <c r="P712" s="111"/>
      <c r="Q712" s="111"/>
      <c r="R712" s="111"/>
      <c r="S712" s="111"/>
      <c r="T712" s="111"/>
      <c r="U712" s="111"/>
    </row>
    <row r="713">
      <c r="G713" s="447"/>
      <c r="H713" s="448"/>
      <c r="O713" s="110"/>
      <c r="P713" s="111"/>
      <c r="Q713" s="111"/>
      <c r="R713" s="111"/>
      <c r="S713" s="111"/>
      <c r="T713" s="111"/>
      <c r="U713" s="111"/>
    </row>
    <row r="714">
      <c r="G714" s="447"/>
      <c r="H714" s="448"/>
      <c r="O714" s="110"/>
      <c r="P714" s="111"/>
      <c r="Q714" s="111"/>
      <c r="R714" s="111"/>
      <c r="S714" s="111"/>
      <c r="T714" s="111"/>
      <c r="U714" s="111"/>
    </row>
    <row r="715">
      <c r="G715" s="447"/>
      <c r="H715" s="448"/>
      <c r="O715" s="110"/>
      <c r="P715" s="111"/>
      <c r="Q715" s="111"/>
      <c r="R715" s="111"/>
      <c r="S715" s="111"/>
      <c r="T715" s="111"/>
      <c r="U715" s="111"/>
    </row>
    <row r="716">
      <c r="G716" s="447"/>
      <c r="H716" s="448"/>
      <c r="O716" s="110"/>
      <c r="P716" s="111"/>
      <c r="Q716" s="111"/>
      <c r="R716" s="111"/>
      <c r="S716" s="111"/>
      <c r="T716" s="111"/>
      <c r="U716" s="111"/>
    </row>
    <row r="717">
      <c r="G717" s="447"/>
      <c r="H717" s="448"/>
      <c r="O717" s="110"/>
      <c r="P717" s="111"/>
      <c r="Q717" s="111"/>
      <c r="R717" s="111"/>
      <c r="S717" s="111"/>
      <c r="T717" s="111"/>
      <c r="U717" s="111"/>
    </row>
    <row r="718">
      <c r="G718" s="447"/>
      <c r="H718" s="448"/>
      <c r="O718" s="110"/>
      <c r="P718" s="111"/>
      <c r="Q718" s="111"/>
      <c r="R718" s="111"/>
      <c r="S718" s="111"/>
      <c r="T718" s="111"/>
      <c r="U718" s="111"/>
    </row>
    <row r="719">
      <c r="G719" s="452"/>
      <c r="H719" s="448"/>
      <c r="O719" s="110"/>
      <c r="P719" s="111"/>
      <c r="Q719" s="111"/>
      <c r="R719" s="111"/>
      <c r="S719" s="111"/>
      <c r="T719" s="111"/>
      <c r="U719" s="111"/>
    </row>
    <row r="720">
      <c r="G720" s="452"/>
      <c r="H720" s="448"/>
      <c r="O720" s="110"/>
      <c r="P720" s="111"/>
      <c r="Q720" s="111"/>
      <c r="R720" s="111"/>
      <c r="S720" s="111"/>
      <c r="T720" s="111"/>
      <c r="U720" s="111"/>
    </row>
    <row r="721">
      <c r="A721" s="157"/>
      <c r="G721" s="447"/>
      <c r="H721" s="448"/>
      <c r="O721" s="110"/>
      <c r="P721" s="111"/>
      <c r="Q721" s="111"/>
      <c r="R721" s="111"/>
      <c r="S721" s="111"/>
      <c r="T721" s="111"/>
      <c r="U721" s="111"/>
    </row>
    <row r="722">
      <c r="A722" s="157"/>
      <c r="G722" s="447"/>
      <c r="H722" s="448"/>
      <c r="O722" s="110"/>
      <c r="P722" s="111"/>
      <c r="Q722" s="111"/>
      <c r="R722" s="111"/>
      <c r="S722" s="111"/>
      <c r="T722" s="111"/>
      <c r="U722" s="111"/>
    </row>
    <row r="723">
      <c r="A723" s="157"/>
      <c r="G723" s="447"/>
      <c r="H723" s="448"/>
      <c r="O723" s="110"/>
      <c r="P723" s="111"/>
      <c r="Q723" s="111"/>
      <c r="R723" s="111"/>
      <c r="S723" s="111"/>
      <c r="T723" s="111"/>
      <c r="U723" s="111"/>
    </row>
    <row r="724">
      <c r="A724" s="157"/>
      <c r="G724" s="447"/>
      <c r="H724" s="448"/>
      <c r="O724" s="110"/>
      <c r="P724" s="111"/>
      <c r="Q724" s="111"/>
      <c r="R724" s="111"/>
      <c r="S724" s="111"/>
      <c r="T724" s="111"/>
      <c r="U724" s="111"/>
    </row>
    <row r="725">
      <c r="A725" s="157"/>
      <c r="G725" s="447"/>
      <c r="H725" s="448"/>
      <c r="O725" s="110"/>
      <c r="P725" s="111"/>
      <c r="Q725" s="111"/>
      <c r="R725" s="111"/>
      <c r="S725" s="111"/>
      <c r="T725" s="111"/>
      <c r="U725" s="111"/>
    </row>
    <row r="726">
      <c r="A726" s="157"/>
      <c r="G726" s="447"/>
      <c r="H726" s="448"/>
      <c r="O726" s="110"/>
      <c r="P726" s="111"/>
      <c r="Q726" s="111"/>
      <c r="R726" s="111"/>
      <c r="S726" s="111"/>
      <c r="T726" s="111"/>
      <c r="U726" s="111"/>
    </row>
    <row r="727">
      <c r="A727" s="157"/>
      <c r="G727" s="447"/>
      <c r="H727" s="448"/>
      <c r="O727" s="110"/>
      <c r="P727" s="111"/>
      <c r="Q727" s="111"/>
      <c r="R727" s="111"/>
      <c r="S727" s="111"/>
      <c r="T727" s="111"/>
      <c r="U727" s="111"/>
    </row>
    <row r="728">
      <c r="A728" s="157"/>
      <c r="G728" s="447"/>
      <c r="H728" s="448"/>
      <c r="O728" s="110"/>
      <c r="P728" s="111"/>
      <c r="Q728" s="111"/>
      <c r="R728" s="111"/>
      <c r="S728" s="111"/>
      <c r="T728" s="111"/>
      <c r="U728" s="111"/>
    </row>
    <row r="729">
      <c r="G729" s="447"/>
      <c r="H729" s="448"/>
      <c r="O729" s="110"/>
      <c r="P729" s="111"/>
      <c r="Q729" s="111"/>
      <c r="R729" s="111"/>
      <c r="S729" s="111"/>
      <c r="T729" s="111"/>
      <c r="U729" s="111"/>
    </row>
    <row r="730">
      <c r="G730" s="447"/>
      <c r="H730" s="448"/>
      <c r="O730" s="110"/>
      <c r="P730" s="111"/>
      <c r="Q730" s="111"/>
      <c r="R730" s="111"/>
      <c r="S730" s="111"/>
      <c r="T730" s="111"/>
      <c r="U730" s="111"/>
    </row>
    <row r="731">
      <c r="G731" s="447"/>
      <c r="H731" s="448"/>
      <c r="O731" s="110"/>
      <c r="P731" s="111"/>
      <c r="Q731" s="111"/>
      <c r="R731" s="111"/>
      <c r="S731" s="111"/>
      <c r="T731" s="111"/>
      <c r="U731" s="111"/>
    </row>
    <row r="732">
      <c r="G732" s="447"/>
      <c r="H732" s="448"/>
      <c r="O732" s="110"/>
      <c r="P732" s="111"/>
      <c r="Q732" s="111"/>
      <c r="R732" s="111"/>
      <c r="S732" s="111"/>
      <c r="T732" s="111"/>
      <c r="U732" s="111"/>
    </row>
    <row r="733">
      <c r="G733" s="447"/>
      <c r="H733" s="448"/>
      <c r="O733" s="110"/>
      <c r="P733" s="111"/>
      <c r="Q733" s="111"/>
      <c r="R733" s="111"/>
      <c r="S733" s="111"/>
      <c r="T733" s="111"/>
      <c r="U733" s="111"/>
    </row>
    <row r="734">
      <c r="G734" s="447"/>
      <c r="H734" s="448"/>
      <c r="O734" s="110"/>
      <c r="P734" s="111"/>
      <c r="Q734" s="111"/>
      <c r="R734" s="111"/>
      <c r="S734" s="111"/>
      <c r="T734" s="111"/>
      <c r="U734" s="111"/>
    </row>
    <row r="735">
      <c r="G735" s="447"/>
      <c r="H735" s="448"/>
      <c r="O735" s="110"/>
      <c r="P735" s="111"/>
      <c r="Q735" s="111"/>
      <c r="R735" s="111"/>
      <c r="S735" s="111"/>
      <c r="T735" s="111"/>
      <c r="U735" s="111"/>
    </row>
    <row r="736">
      <c r="G736" s="447"/>
      <c r="H736" s="448"/>
      <c r="O736" s="110"/>
      <c r="P736" s="111"/>
      <c r="Q736" s="111"/>
      <c r="R736" s="111"/>
      <c r="S736" s="111"/>
      <c r="T736" s="111"/>
      <c r="U736" s="111"/>
    </row>
    <row r="737">
      <c r="G737" s="447"/>
      <c r="H737" s="448"/>
      <c r="O737" s="110"/>
      <c r="P737" s="111"/>
      <c r="Q737" s="111"/>
      <c r="R737" s="111"/>
      <c r="S737" s="111"/>
      <c r="T737" s="111"/>
      <c r="U737" s="111"/>
    </row>
    <row r="738">
      <c r="G738" s="447"/>
      <c r="H738" s="448"/>
      <c r="O738" s="110"/>
      <c r="P738" s="111"/>
      <c r="Q738" s="111"/>
      <c r="R738" s="111"/>
      <c r="S738" s="111"/>
      <c r="T738" s="111"/>
      <c r="U738" s="111"/>
    </row>
    <row r="739">
      <c r="G739" s="447"/>
      <c r="H739" s="448"/>
      <c r="O739" s="110"/>
      <c r="P739" s="111"/>
      <c r="Q739" s="111"/>
      <c r="R739" s="111"/>
      <c r="S739" s="111"/>
      <c r="T739" s="111"/>
      <c r="U739" s="111"/>
    </row>
    <row r="740">
      <c r="G740" s="447"/>
      <c r="H740" s="448"/>
      <c r="O740" s="110"/>
      <c r="P740" s="111"/>
      <c r="Q740" s="111"/>
      <c r="R740" s="111"/>
      <c r="S740" s="111"/>
      <c r="T740" s="111"/>
      <c r="U740" s="111"/>
    </row>
    <row r="741">
      <c r="G741" s="447"/>
      <c r="H741" s="448"/>
      <c r="O741" s="110"/>
      <c r="P741" s="111"/>
      <c r="Q741" s="111"/>
      <c r="R741" s="111"/>
      <c r="S741" s="111"/>
      <c r="T741" s="111"/>
      <c r="U741" s="111"/>
    </row>
    <row r="742">
      <c r="G742" s="447"/>
      <c r="H742" s="448"/>
      <c r="O742" s="110"/>
      <c r="P742" s="111"/>
      <c r="Q742" s="111"/>
      <c r="R742" s="111"/>
      <c r="S742" s="111"/>
      <c r="T742" s="111"/>
      <c r="U742" s="111"/>
    </row>
    <row r="743">
      <c r="G743" s="447"/>
      <c r="H743" s="448"/>
      <c r="O743" s="110"/>
      <c r="P743" s="111"/>
      <c r="Q743" s="111"/>
      <c r="R743" s="111"/>
      <c r="S743" s="111"/>
      <c r="T743" s="111"/>
      <c r="U743" s="111"/>
    </row>
    <row r="744">
      <c r="G744" s="447"/>
      <c r="O744" s="110"/>
      <c r="P744" s="111"/>
      <c r="Q744" s="111"/>
      <c r="R744" s="111"/>
      <c r="S744" s="111"/>
      <c r="T744" s="111"/>
      <c r="U744" s="111"/>
    </row>
    <row r="745">
      <c r="G745" s="447"/>
      <c r="H745" s="448"/>
      <c r="O745" s="110"/>
      <c r="P745" s="111"/>
      <c r="Q745" s="111"/>
      <c r="R745" s="111"/>
      <c r="S745" s="111"/>
      <c r="T745" s="111"/>
      <c r="U745" s="111"/>
    </row>
    <row r="746">
      <c r="G746" s="447"/>
      <c r="H746" s="448"/>
      <c r="O746" s="110"/>
      <c r="P746" s="111"/>
      <c r="Q746" s="111"/>
      <c r="R746" s="111"/>
      <c r="S746" s="111"/>
      <c r="T746" s="111"/>
      <c r="U746" s="111"/>
    </row>
    <row r="747">
      <c r="G747" s="447"/>
      <c r="H747" s="448"/>
      <c r="O747" s="110"/>
      <c r="P747" s="111"/>
      <c r="Q747" s="111"/>
      <c r="R747" s="111"/>
      <c r="S747" s="111"/>
      <c r="T747" s="111"/>
      <c r="U747" s="111"/>
    </row>
    <row r="748">
      <c r="G748" s="447"/>
      <c r="H748" s="448"/>
      <c r="O748" s="110"/>
      <c r="P748" s="111"/>
      <c r="Q748" s="111"/>
      <c r="R748" s="111"/>
      <c r="S748" s="111"/>
      <c r="T748" s="111"/>
      <c r="U748" s="111"/>
    </row>
    <row r="749">
      <c r="G749" s="447"/>
      <c r="H749" s="448"/>
      <c r="O749" s="110"/>
      <c r="P749" s="111"/>
      <c r="Q749" s="111"/>
      <c r="R749" s="111"/>
      <c r="S749" s="111"/>
      <c r="T749" s="111"/>
      <c r="U749" s="111"/>
    </row>
    <row r="750">
      <c r="G750" s="447"/>
      <c r="H750" s="448"/>
      <c r="O750" s="110"/>
      <c r="P750" s="111"/>
      <c r="Q750" s="111"/>
      <c r="R750" s="111"/>
      <c r="S750" s="111"/>
      <c r="T750" s="111"/>
      <c r="U750" s="111"/>
    </row>
    <row r="751">
      <c r="G751" s="447"/>
      <c r="H751" s="448"/>
      <c r="O751" s="110"/>
      <c r="P751" s="111"/>
      <c r="Q751" s="111"/>
      <c r="R751" s="111"/>
      <c r="S751" s="111"/>
      <c r="T751" s="111"/>
      <c r="U751" s="111"/>
    </row>
    <row r="752">
      <c r="G752" s="447"/>
      <c r="H752" s="448"/>
      <c r="O752" s="110"/>
      <c r="P752" s="111"/>
      <c r="Q752" s="111"/>
      <c r="R752" s="111"/>
      <c r="S752" s="111"/>
      <c r="T752" s="111"/>
      <c r="U752" s="111"/>
    </row>
    <row r="753">
      <c r="G753" s="447"/>
      <c r="H753" s="448"/>
      <c r="O753" s="110"/>
      <c r="P753" s="111"/>
      <c r="Q753" s="111"/>
      <c r="R753" s="111"/>
      <c r="S753" s="111"/>
      <c r="T753" s="111"/>
      <c r="U753" s="111"/>
    </row>
    <row r="754">
      <c r="G754" s="447"/>
      <c r="H754" s="448"/>
      <c r="O754" s="110"/>
      <c r="P754" s="111"/>
      <c r="Q754" s="111"/>
      <c r="R754" s="111"/>
      <c r="S754" s="111"/>
      <c r="T754" s="111"/>
      <c r="U754" s="111"/>
    </row>
    <row r="755">
      <c r="G755" s="447"/>
      <c r="H755" s="448"/>
      <c r="O755" s="110"/>
      <c r="P755" s="111"/>
      <c r="Q755" s="111"/>
      <c r="R755" s="111"/>
      <c r="S755" s="111"/>
      <c r="T755" s="111"/>
      <c r="U755" s="111"/>
    </row>
    <row r="756">
      <c r="G756" s="447"/>
      <c r="H756" s="448"/>
      <c r="O756" s="110"/>
      <c r="P756" s="111"/>
      <c r="Q756" s="111"/>
      <c r="R756" s="111"/>
      <c r="S756" s="111"/>
      <c r="T756" s="111"/>
      <c r="U756" s="111"/>
    </row>
    <row r="757">
      <c r="G757" s="447"/>
      <c r="H757" s="448"/>
      <c r="O757" s="110"/>
      <c r="P757" s="111"/>
      <c r="Q757" s="111"/>
      <c r="R757" s="111"/>
      <c r="S757" s="111"/>
      <c r="T757" s="111"/>
      <c r="U757" s="111"/>
    </row>
    <row r="758">
      <c r="G758" s="447"/>
      <c r="H758" s="448"/>
      <c r="O758" s="110"/>
      <c r="P758" s="111"/>
      <c r="Q758" s="111"/>
      <c r="R758" s="111"/>
      <c r="S758" s="111"/>
      <c r="T758" s="111"/>
      <c r="U758" s="111"/>
    </row>
    <row r="759">
      <c r="G759" s="447"/>
      <c r="H759" s="448"/>
      <c r="O759" s="110"/>
      <c r="P759" s="111"/>
      <c r="Q759" s="111"/>
      <c r="R759" s="111"/>
      <c r="S759" s="111"/>
      <c r="T759" s="111"/>
      <c r="U759" s="111"/>
    </row>
    <row r="760">
      <c r="G760" s="447"/>
      <c r="H760" s="448"/>
      <c r="O760" s="110"/>
      <c r="P760" s="111"/>
      <c r="Q760" s="111"/>
      <c r="R760" s="111"/>
      <c r="S760" s="111"/>
      <c r="T760" s="111"/>
      <c r="U760" s="111"/>
    </row>
    <row r="761">
      <c r="G761" s="447"/>
      <c r="H761" s="448"/>
      <c r="O761" s="110"/>
      <c r="P761" s="111"/>
      <c r="Q761" s="111"/>
      <c r="R761" s="111"/>
      <c r="S761" s="111"/>
      <c r="T761" s="111"/>
      <c r="U761" s="111"/>
    </row>
    <row r="762">
      <c r="G762" s="452"/>
      <c r="H762" s="448"/>
      <c r="O762" s="110"/>
      <c r="P762" s="111"/>
      <c r="Q762" s="111"/>
      <c r="R762" s="111"/>
      <c r="S762" s="111"/>
      <c r="T762" s="111"/>
      <c r="U762" s="111"/>
    </row>
    <row r="763">
      <c r="G763" s="452"/>
      <c r="H763" s="448"/>
      <c r="O763" s="110"/>
      <c r="P763" s="111"/>
      <c r="Q763" s="111"/>
      <c r="R763" s="111"/>
      <c r="S763" s="111"/>
      <c r="T763" s="111"/>
      <c r="U763" s="111"/>
    </row>
    <row r="764">
      <c r="G764" s="452"/>
      <c r="H764" s="448"/>
      <c r="O764" s="110"/>
      <c r="P764" s="111"/>
      <c r="Q764" s="111"/>
      <c r="R764" s="111"/>
      <c r="S764" s="111"/>
      <c r="T764" s="111"/>
      <c r="U764" s="111"/>
    </row>
    <row r="765">
      <c r="G765" s="452"/>
      <c r="H765" s="448"/>
      <c r="O765" s="110"/>
      <c r="P765" s="111"/>
      <c r="Q765" s="111"/>
      <c r="R765" s="111"/>
      <c r="S765" s="111"/>
      <c r="T765" s="111"/>
      <c r="U765" s="111"/>
    </row>
    <row r="766">
      <c r="G766" s="452"/>
      <c r="H766" s="448"/>
      <c r="O766" s="110"/>
      <c r="P766" s="111"/>
      <c r="Q766" s="111"/>
      <c r="R766" s="111"/>
      <c r="S766" s="111"/>
      <c r="T766" s="111"/>
      <c r="U766" s="111"/>
    </row>
    <row r="767">
      <c r="G767" s="447"/>
      <c r="H767" s="448"/>
      <c r="O767" s="110"/>
      <c r="P767" s="111"/>
      <c r="Q767" s="111"/>
      <c r="R767" s="111"/>
      <c r="S767" s="111"/>
      <c r="T767" s="111"/>
      <c r="U767" s="111"/>
    </row>
    <row r="768">
      <c r="G768" s="469"/>
      <c r="H768" s="448"/>
      <c r="O768" s="110"/>
      <c r="P768" s="111"/>
      <c r="Q768" s="111"/>
      <c r="R768" s="111"/>
      <c r="S768" s="111"/>
      <c r="T768" s="111"/>
      <c r="U768" s="111"/>
    </row>
    <row r="769">
      <c r="G769" s="447"/>
      <c r="H769" s="448"/>
      <c r="O769" s="110"/>
      <c r="P769" s="111"/>
      <c r="Q769" s="111"/>
      <c r="R769" s="111"/>
      <c r="S769" s="111"/>
      <c r="T769" s="111"/>
      <c r="U769" s="111"/>
    </row>
    <row r="770">
      <c r="G770" s="447"/>
      <c r="H770" s="448"/>
      <c r="O770" s="110"/>
      <c r="P770" s="111"/>
      <c r="Q770" s="111"/>
      <c r="R770" s="111"/>
      <c r="S770" s="111"/>
      <c r="T770" s="111"/>
      <c r="U770" s="111"/>
    </row>
    <row r="771">
      <c r="G771" s="447"/>
      <c r="H771" s="448"/>
      <c r="O771" s="110"/>
      <c r="P771" s="111"/>
      <c r="Q771" s="111"/>
      <c r="R771" s="111"/>
      <c r="S771" s="111"/>
      <c r="T771" s="111"/>
      <c r="U771" s="111"/>
    </row>
    <row r="772">
      <c r="G772" s="447"/>
      <c r="H772" s="448"/>
      <c r="O772" s="110"/>
      <c r="P772" s="111"/>
      <c r="Q772" s="111"/>
      <c r="R772" s="111"/>
      <c r="S772" s="111"/>
      <c r="T772" s="111"/>
      <c r="U772" s="111"/>
    </row>
    <row r="773">
      <c r="G773" s="447"/>
      <c r="H773" s="448"/>
      <c r="O773" s="110"/>
      <c r="P773" s="111"/>
      <c r="Q773" s="111"/>
      <c r="R773" s="111"/>
      <c r="S773" s="111"/>
      <c r="T773" s="111"/>
      <c r="U773" s="111"/>
    </row>
    <row r="774">
      <c r="G774" s="447"/>
      <c r="H774" s="448"/>
      <c r="O774" s="110"/>
      <c r="P774" s="111"/>
      <c r="Q774" s="111"/>
      <c r="R774" s="111"/>
      <c r="S774" s="111"/>
      <c r="T774" s="111"/>
      <c r="U774" s="111"/>
    </row>
    <row r="775">
      <c r="G775" s="447"/>
      <c r="H775" s="448"/>
      <c r="O775" s="110"/>
      <c r="P775" s="111"/>
      <c r="Q775" s="111"/>
      <c r="R775" s="111"/>
      <c r="S775" s="111"/>
      <c r="T775" s="111"/>
      <c r="U775" s="111"/>
    </row>
    <row r="776">
      <c r="G776" s="447"/>
      <c r="H776" s="448"/>
      <c r="O776" s="110"/>
      <c r="P776" s="111"/>
      <c r="Q776" s="111"/>
      <c r="R776" s="111"/>
      <c r="S776" s="111"/>
      <c r="T776" s="111"/>
      <c r="U776" s="111"/>
    </row>
    <row r="777">
      <c r="G777" s="447"/>
      <c r="H777" s="448"/>
      <c r="O777" s="110"/>
      <c r="P777" s="111"/>
      <c r="Q777" s="111"/>
      <c r="R777" s="111"/>
      <c r="S777" s="111"/>
      <c r="T777" s="111"/>
      <c r="U777" s="111"/>
    </row>
    <row r="778">
      <c r="G778" s="447"/>
      <c r="H778" s="448"/>
      <c r="O778" s="110"/>
      <c r="P778" s="111"/>
      <c r="Q778" s="111"/>
      <c r="R778" s="111"/>
      <c r="S778" s="111"/>
      <c r="T778" s="111"/>
      <c r="U778" s="111"/>
    </row>
    <row r="779">
      <c r="G779" s="447"/>
      <c r="H779" s="448"/>
      <c r="O779" s="110"/>
      <c r="P779" s="111"/>
      <c r="Q779" s="111"/>
      <c r="R779" s="111"/>
      <c r="S779" s="111"/>
      <c r="T779" s="111"/>
      <c r="U779" s="111"/>
    </row>
    <row r="780">
      <c r="G780" s="447"/>
      <c r="H780" s="448"/>
      <c r="O780" s="110"/>
      <c r="P780" s="111"/>
      <c r="Q780" s="111"/>
      <c r="R780" s="111"/>
      <c r="S780" s="111"/>
      <c r="T780" s="111"/>
      <c r="U780" s="111"/>
    </row>
    <row r="781">
      <c r="G781" s="447"/>
      <c r="H781" s="448"/>
      <c r="O781" s="110"/>
      <c r="P781" s="111"/>
      <c r="Q781" s="111"/>
      <c r="R781" s="111"/>
      <c r="S781" s="111"/>
      <c r="T781" s="111"/>
      <c r="U781" s="111"/>
    </row>
    <row r="782">
      <c r="G782" s="447"/>
      <c r="H782" s="448"/>
      <c r="O782" s="110"/>
      <c r="P782" s="111"/>
      <c r="Q782" s="111"/>
      <c r="R782" s="111"/>
      <c r="S782" s="111"/>
      <c r="T782" s="111"/>
      <c r="U782" s="111"/>
    </row>
    <row r="783">
      <c r="G783" s="447"/>
      <c r="H783" s="448"/>
      <c r="O783" s="110"/>
      <c r="P783" s="111"/>
      <c r="Q783" s="111"/>
      <c r="R783" s="111"/>
      <c r="S783" s="111"/>
      <c r="T783" s="111"/>
      <c r="U783" s="111"/>
    </row>
    <row r="784">
      <c r="G784" s="447"/>
      <c r="H784" s="448"/>
      <c r="O784" s="110"/>
      <c r="P784" s="111"/>
      <c r="Q784" s="111"/>
      <c r="R784" s="111"/>
      <c r="S784" s="111"/>
      <c r="T784" s="111"/>
      <c r="U784" s="111"/>
    </row>
    <row r="785">
      <c r="G785" s="447"/>
      <c r="H785" s="448"/>
      <c r="O785" s="110"/>
      <c r="P785" s="111"/>
      <c r="Q785" s="111"/>
      <c r="R785" s="111"/>
      <c r="S785" s="111"/>
      <c r="T785" s="111"/>
      <c r="U785" s="111"/>
    </row>
    <row r="786">
      <c r="G786" s="447"/>
      <c r="H786" s="448"/>
      <c r="O786" s="110"/>
      <c r="P786" s="111"/>
      <c r="Q786" s="111"/>
      <c r="R786" s="111"/>
      <c r="S786" s="111"/>
      <c r="T786" s="111"/>
      <c r="U786" s="111"/>
    </row>
    <row r="787">
      <c r="G787" s="447"/>
      <c r="H787" s="448"/>
      <c r="O787" s="110"/>
      <c r="P787" s="111"/>
      <c r="Q787" s="111"/>
      <c r="R787" s="111"/>
      <c r="S787" s="111"/>
      <c r="T787" s="111"/>
      <c r="U787" s="111"/>
    </row>
    <row r="788">
      <c r="G788" s="447"/>
      <c r="H788" s="448"/>
      <c r="O788" s="110"/>
      <c r="P788" s="111"/>
      <c r="Q788" s="111"/>
      <c r="R788" s="111"/>
      <c r="S788" s="111"/>
      <c r="T788" s="111"/>
      <c r="U788" s="111"/>
    </row>
    <row r="789">
      <c r="G789" s="447"/>
      <c r="H789" s="448"/>
      <c r="O789" s="110"/>
      <c r="P789" s="111"/>
      <c r="Q789" s="111"/>
      <c r="R789" s="111"/>
      <c r="S789" s="111"/>
      <c r="T789" s="111"/>
      <c r="U789" s="111"/>
    </row>
    <row r="790">
      <c r="G790" s="447"/>
      <c r="H790" s="448"/>
      <c r="O790" s="110"/>
      <c r="P790" s="111"/>
      <c r="Q790" s="111"/>
      <c r="R790" s="111"/>
      <c r="S790" s="111"/>
      <c r="T790" s="111"/>
      <c r="U790" s="111"/>
    </row>
    <row r="791">
      <c r="G791" s="447"/>
      <c r="H791" s="448"/>
      <c r="O791" s="110"/>
      <c r="P791" s="111"/>
      <c r="Q791" s="111"/>
      <c r="R791" s="111"/>
      <c r="S791" s="111"/>
      <c r="T791" s="111"/>
      <c r="U791" s="111"/>
    </row>
    <row r="792">
      <c r="G792" s="447"/>
      <c r="H792" s="448"/>
      <c r="O792" s="110"/>
      <c r="P792" s="111"/>
      <c r="Q792" s="111"/>
      <c r="R792" s="111"/>
      <c r="S792" s="111"/>
      <c r="T792" s="111"/>
      <c r="U792" s="111"/>
    </row>
    <row r="793">
      <c r="G793" s="447"/>
      <c r="H793" s="448"/>
      <c r="O793" s="110"/>
      <c r="P793" s="111"/>
      <c r="Q793" s="111"/>
      <c r="R793" s="111"/>
      <c r="S793" s="111"/>
      <c r="T793" s="111"/>
      <c r="U793" s="111"/>
    </row>
    <row r="794">
      <c r="G794" s="447"/>
      <c r="H794" s="448"/>
      <c r="O794" s="110"/>
      <c r="P794" s="111"/>
      <c r="Q794" s="111"/>
      <c r="R794" s="111"/>
      <c r="S794" s="111"/>
      <c r="T794" s="111"/>
      <c r="U794" s="111"/>
    </row>
    <row r="795">
      <c r="G795" s="447"/>
      <c r="H795" s="448"/>
      <c r="O795" s="110"/>
      <c r="P795" s="111"/>
      <c r="Q795" s="111"/>
      <c r="R795" s="111"/>
      <c r="S795" s="111"/>
      <c r="T795" s="111"/>
      <c r="U795" s="111"/>
    </row>
    <row r="796">
      <c r="G796" s="452"/>
      <c r="H796" s="448"/>
      <c r="O796" s="110"/>
      <c r="P796" s="111"/>
      <c r="Q796" s="111"/>
      <c r="R796" s="111"/>
      <c r="S796" s="111"/>
      <c r="T796" s="111"/>
      <c r="U796" s="111"/>
    </row>
    <row r="797">
      <c r="G797" s="452"/>
      <c r="H797" s="448"/>
      <c r="O797" s="110"/>
      <c r="P797" s="111"/>
      <c r="Q797" s="111"/>
      <c r="R797" s="111"/>
      <c r="S797" s="111"/>
      <c r="T797" s="111"/>
      <c r="U797" s="111"/>
    </row>
    <row r="798">
      <c r="G798" s="452"/>
      <c r="H798" s="448"/>
      <c r="O798" s="110"/>
      <c r="P798" s="111"/>
      <c r="Q798" s="111"/>
      <c r="R798" s="111"/>
      <c r="S798" s="111"/>
      <c r="T798" s="111"/>
      <c r="U798" s="111"/>
    </row>
    <row r="799">
      <c r="G799" s="452"/>
      <c r="H799" s="448"/>
      <c r="O799" s="110"/>
      <c r="P799" s="111"/>
      <c r="Q799" s="111"/>
      <c r="R799" s="111"/>
      <c r="S799" s="111"/>
      <c r="T799" s="111"/>
      <c r="U799" s="111"/>
    </row>
    <row r="800">
      <c r="G800" s="452"/>
      <c r="H800" s="448"/>
      <c r="O800" s="110"/>
      <c r="P800" s="111"/>
      <c r="Q800" s="111"/>
      <c r="R800" s="111"/>
      <c r="S800" s="111"/>
      <c r="T800" s="111"/>
      <c r="U800" s="111"/>
    </row>
    <row r="801">
      <c r="G801" s="452"/>
      <c r="H801" s="448"/>
      <c r="O801" s="110"/>
      <c r="P801" s="111"/>
      <c r="Q801" s="111"/>
      <c r="R801" s="111"/>
      <c r="S801" s="111"/>
      <c r="T801" s="111"/>
      <c r="U801" s="111"/>
    </row>
    <row r="802">
      <c r="C802" s="470"/>
      <c r="G802" s="452"/>
      <c r="H802" s="448"/>
      <c r="O802" s="110"/>
      <c r="P802" s="111"/>
      <c r="Q802" s="111"/>
      <c r="R802" s="111"/>
      <c r="S802" s="111"/>
      <c r="T802" s="111"/>
      <c r="U802" s="111"/>
    </row>
    <row r="803">
      <c r="G803" s="452"/>
      <c r="H803" s="448"/>
      <c r="O803" s="110"/>
      <c r="P803" s="111"/>
      <c r="Q803" s="111"/>
      <c r="R803" s="111"/>
      <c r="S803" s="111"/>
      <c r="T803" s="111"/>
      <c r="U803" s="111"/>
    </row>
    <row r="804">
      <c r="G804" s="452"/>
      <c r="H804" s="448"/>
      <c r="O804" s="110"/>
      <c r="P804" s="111"/>
      <c r="Q804" s="111"/>
      <c r="R804" s="111"/>
      <c r="S804" s="111"/>
      <c r="T804" s="111"/>
      <c r="U804" s="111"/>
    </row>
    <row r="805">
      <c r="G805" s="452"/>
      <c r="H805" s="448"/>
      <c r="O805" s="110"/>
      <c r="P805" s="111"/>
      <c r="Q805" s="111"/>
      <c r="R805" s="111"/>
      <c r="S805" s="111"/>
      <c r="T805" s="111"/>
      <c r="U805" s="111"/>
    </row>
    <row r="806">
      <c r="G806" s="452"/>
      <c r="H806" s="448"/>
      <c r="O806" s="110"/>
      <c r="P806" s="111"/>
      <c r="Q806" s="111"/>
      <c r="R806" s="111"/>
      <c r="S806" s="111"/>
      <c r="T806" s="111"/>
      <c r="U806" s="111"/>
    </row>
    <row r="807">
      <c r="G807" s="447"/>
      <c r="H807" s="448"/>
      <c r="O807" s="110"/>
      <c r="P807" s="111"/>
      <c r="Q807" s="111"/>
      <c r="R807" s="111"/>
      <c r="S807" s="111"/>
      <c r="T807" s="111"/>
      <c r="U807" s="111"/>
    </row>
    <row r="808">
      <c r="G808" s="447"/>
      <c r="H808" s="448"/>
      <c r="O808" s="110"/>
      <c r="P808" s="111"/>
      <c r="Q808" s="111"/>
      <c r="R808" s="111"/>
      <c r="S808" s="111"/>
      <c r="T808" s="111"/>
      <c r="U808" s="111"/>
    </row>
    <row r="809">
      <c r="H809" s="448"/>
      <c r="O809" s="110"/>
      <c r="P809" s="449"/>
      <c r="Q809" s="110"/>
      <c r="R809" s="110"/>
      <c r="S809" s="110"/>
      <c r="T809" s="111"/>
      <c r="U809" s="111"/>
    </row>
    <row r="810">
      <c r="G810" s="447"/>
      <c r="H810" s="448"/>
      <c r="O810" s="110"/>
      <c r="P810" s="471"/>
      <c r="Q810" s="110"/>
      <c r="R810" s="110"/>
      <c r="S810" s="111"/>
      <c r="T810" s="111"/>
      <c r="U810" s="111"/>
    </row>
    <row r="811">
      <c r="G811" s="447"/>
      <c r="H811" s="448"/>
      <c r="O811" s="110"/>
      <c r="P811" s="471"/>
      <c r="Q811" s="110"/>
      <c r="R811" s="110"/>
      <c r="S811" s="111"/>
      <c r="T811" s="111"/>
      <c r="U811" s="111"/>
    </row>
    <row r="812">
      <c r="G812" s="447"/>
      <c r="H812" s="448"/>
      <c r="O812" s="110"/>
      <c r="P812" s="449"/>
      <c r="Q812" s="110"/>
      <c r="R812" s="110"/>
      <c r="S812" s="111"/>
      <c r="T812" s="111"/>
      <c r="U812" s="111"/>
    </row>
    <row r="813">
      <c r="G813" s="447"/>
      <c r="H813" s="448"/>
      <c r="O813" s="110"/>
      <c r="P813" s="471"/>
      <c r="Q813" s="111"/>
      <c r="R813" s="111"/>
      <c r="S813" s="111"/>
      <c r="T813" s="110"/>
      <c r="U813" s="111"/>
    </row>
    <row r="814">
      <c r="G814" s="447"/>
      <c r="H814" s="448"/>
      <c r="O814" s="110"/>
      <c r="P814" s="471"/>
      <c r="Q814" s="110"/>
      <c r="R814" s="110"/>
      <c r="S814" s="111"/>
      <c r="T814" s="111"/>
      <c r="U814" s="111"/>
    </row>
    <row r="815">
      <c r="G815" s="447"/>
      <c r="H815" s="448"/>
      <c r="O815" s="110"/>
      <c r="P815" s="471"/>
      <c r="Q815" s="110"/>
      <c r="R815" s="110"/>
      <c r="S815" s="111"/>
      <c r="T815" s="111"/>
      <c r="U815" s="111"/>
    </row>
    <row r="816">
      <c r="G816" s="447"/>
      <c r="H816" s="448"/>
      <c r="O816" s="110"/>
      <c r="P816" s="471"/>
      <c r="Q816" s="111"/>
      <c r="R816" s="111"/>
      <c r="S816" s="110"/>
      <c r="T816" s="110"/>
      <c r="U816" s="111"/>
    </row>
    <row r="817">
      <c r="G817" s="447"/>
      <c r="H817" s="448"/>
      <c r="O817" s="110"/>
      <c r="P817" s="449"/>
      <c r="Q817" s="110"/>
      <c r="R817" s="110"/>
      <c r="S817" s="110"/>
      <c r="T817" s="110"/>
      <c r="U817" s="111"/>
    </row>
    <row r="818">
      <c r="G818" s="447"/>
      <c r="H818" s="448"/>
      <c r="O818" s="110"/>
      <c r="P818" s="471"/>
      <c r="Q818" s="110"/>
      <c r="R818" s="110"/>
      <c r="S818" s="110"/>
      <c r="T818" s="110"/>
      <c r="U818" s="111"/>
    </row>
    <row r="819">
      <c r="G819" s="447"/>
      <c r="H819" s="448"/>
      <c r="O819" s="110"/>
      <c r="P819" s="471"/>
      <c r="Q819" s="110"/>
      <c r="R819" s="110"/>
      <c r="S819" s="111"/>
      <c r="T819" s="110"/>
      <c r="U819" s="111"/>
    </row>
    <row r="820">
      <c r="G820" s="447"/>
      <c r="H820" s="448"/>
      <c r="O820" s="110"/>
      <c r="P820" s="449"/>
      <c r="Q820" s="110"/>
      <c r="R820" s="110"/>
      <c r="S820" s="110"/>
      <c r="T820" s="111"/>
      <c r="U820" s="111"/>
    </row>
    <row r="821">
      <c r="G821" s="447"/>
      <c r="H821" s="448"/>
      <c r="O821" s="110"/>
      <c r="P821" s="449"/>
      <c r="Q821" s="110"/>
      <c r="R821" s="110"/>
      <c r="S821" s="110"/>
      <c r="T821" s="111"/>
      <c r="U821" s="111"/>
    </row>
    <row r="822">
      <c r="G822" s="447"/>
      <c r="H822" s="448"/>
      <c r="O822" s="110"/>
      <c r="P822" s="449"/>
      <c r="Q822" s="110"/>
      <c r="R822" s="110"/>
      <c r="S822" s="110"/>
      <c r="T822" s="110"/>
      <c r="U822" s="111"/>
    </row>
    <row r="823">
      <c r="G823" s="447"/>
      <c r="H823" s="448"/>
      <c r="O823" s="110"/>
      <c r="P823" s="449"/>
      <c r="Q823" s="110"/>
      <c r="R823" s="110"/>
      <c r="S823" s="110"/>
      <c r="T823" s="111"/>
      <c r="U823" s="111"/>
    </row>
    <row r="824">
      <c r="G824" s="447"/>
      <c r="H824" s="448"/>
      <c r="O824" s="110"/>
      <c r="P824" s="110"/>
      <c r="Q824" s="111"/>
      <c r="R824" s="111"/>
      <c r="S824" s="111"/>
      <c r="T824" s="111"/>
      <c r="U824" s="111"/>
    </row>
    <row r="825">
      <c r="G825" s="447"/>
      <c r="H825" s="448"/>
      <c r="O825" s="110"/>
      <c r="P825" s="449"/>
      <c r="Q825" s="110"/>
      <c r="R825" s="110"/>
      <c r="S825" s="110"/>
      <c r="T825" s="111"/>
      <c r="U825" s="111"/>
    </row>
    <row r="826">
      <c r="G826" s="447"/>
      <c r="H826" s="448"/>
      <c r="O826" s="110"/>
      <c r="P826" s="449"/>
      <c r="Q826" s="110"/>
      <c r="R826" s="110"/>
      <c r="S826" s="110"/>
      <c r="T826" s="111"/>
      <c r="U826" s="111"/>
    </row>
    <row r="827">
      <c r="G827" s="447"/>
      <c r="H827" s="448"/>
      <c r="O827" s="110"/>
      <c r="P827" s="449"/>
      <c r="Q827" s="110"/>
      <c r="R827" s="110"/>
      <c r="S827" s="110"/>
      <c r="T827" s="111"/>
      <c r="U827" s="111"/>
    </row>
    <row r="828">
      <c r="G828" s="447"/>
      <c r="H828" s="448"/>
      <c r="O828" s="110"/>
      <c r="P828" s="449"/>
      <c r="Q828" s="110"/>
      <c r="R828" s="110"/>
      <c r="S828" s="110"/>
      <c r="T828" s="111"/>
      <c r="U828" s="111"/>
    </row>
    <row r="829">
      <c r="G829" s="447"/>
      <c r="H829" s="448"/>
      <c r="O829" s="110"/>
      <c r="P829" s="449"/>
      <c r="Q829" s="110"/>
      <c r="R829" s="110"/>
      <c r="S829" s="110"/>
      <c r="T829" s="111"/>
      <c r="U829" s="111"/>
    </row>
    <row r="830">
      <c r="G830" s="447"/>
      <c r="H830" s="448"/>
      <c r="O830" s="110"/>
      <c r="P830" s="449"/>
      <c r="Q830" s="110"/>
      <c r="R830" s="110"/>
      <c r="S830" s="111"/>
      <c r="T830" s="111"/>
      <c r="U830" s="111"/>
    </row>
    <row r="831">
      <c r="G831" s="447"/>
      <c r="H831" s="448"/>
      <c r="O831" s="110"/>
      <c r="P831" s="449"/>
      <c r="Q831" s="110"/>
      <c r="R831" s="110"/>
      <c r="S831" s="111"/>
      <c r="T831" s="110"/>
      <c r="U831" s="111"/>
    </row>
    <row r="832">
      <c r="G832" s="447"/>
      <c r="H832" s="448"/>
      <c r="O832" s="110"/>
      <c r="P832" s="449"/>
      <c r="Q832" s="110"/>
      <c r="R832" s="110"/>
      <c r="S832" s="111"/>
      <c r="T832" s="111"/>
      <c r="U832" s="111"/>
    </row>
    <row r="833">
      <c r="G833" s="447"/>
      <c r="H833" s="448"/>
      <c r="O833" s="110"/>
      <c r="P833" s="449"/>
      <c r="Q833" s="110"/>
      <c r="R833" s="110"/>
      <c r="S833" s="110"/>
      <c r="T833" s="110"/>
      <c r="U833" s="111"/>
    </row>
    <row r="834">
      <c r="G834" s="447"/>
      <c r="H834" s="448"/>
      <c r="O834" s="110"/>
      <c r="P834" s="449"/>
      <c r="Q834" s="110"/>
      <c r="R834" s="110"/>
      <c r="S834" s="111"/>
      <c r="T834" s="111"/>
      <c r="U834" s="111"/>
    </row>
    <row r="835">
      <c r="G835" s="447"/>
      <c r="H835" s="448"/>
      <c r="O835" s="110"/>
      <c r="P835" s="449"/>
      <c r="Q835" s="110"/>
      <c r="R835" s="110"/>
      <c r="S835" s="110"/>
      <c r="T835" s="110"/>
      <c r="U835" s="111"/>
    </row>
    <row r="836">
      <c r="G836" s="447"/>
      <c r="H836" s="448"/>
      <c r="O836" s="110"/>
      <c r="P836" s="449"/>
      <c r="Q836" s="110"/>
      <c r="R836" s="110"/>
      <c r="S836" s="110"/>
      <c r="T836" s="111"/>
      <c r="U836" s="111"/>
    </row>
    <row r="837">
      <c r="G837" s="447"/>
      <c r="H837" s="448"/>
      <c r="O837" s="110"/>
      <c r="P837" s="449"/>
      <c r="Q837" s="110"/>
      <c r="R837" s="110"/>
      <c r="S837" s="110"/>
      <c r="T837" s="111"/>
      <c r="U837" s="111"/>
    </row>
    <row r="838">
      <c r="G838" s="447"/>
      <c r="H838" s="448"/>
      <c r="O838" s="110"/>
      <c r="P838" s="449"/>
      <c r="Q838" s="110"/>
      <c r="R838" s="110"/>
      <c r="S838" s="110"/>
      <c r="T838" s="111"/>
      <c r="U838" s="111"/>
    </row>
    <row r="839">
      <c r="G839" s="447"/>
      <c r="H839" s="448"/>
      <c r="O839" s="110"/>
      <c r="P839" s="449"/>
      <c r="Q839" s="110"/>
      <c r="R839" s="110"/>
      <c r="S839" s="110"/>
      <c r="T839" s="111"/>
      <c r="U839" s="111"/>
    </row>
    <row r="840">
      <c r="E840" s="472"/>
      <c r="G840" s="447"/>
      <c r="H840" s="448"/>
      <c r="O840" s="110"/>
      <c r="P840" s="449"/>
      <c r="Q840" s="110"/>
      <c r="R840" s="110"/>
      <c r="S840" s="110"/>
      <c r="T840" s="111"/>
      <c r="U840" s="111"/>
    </row>
    <row r="841">
      <c r="G841" s="447"/>
      <c r="H841" s="448"/>
      <c r="O841" s="110"/>
      <c r="P841" s="449"/>
      <c r="Q841" s="110"/>
      <c r="R841" s="110"/>
      <c r="S841" s="110"/>
      <c r="T841" s="111"/>
      <c r="U841" s="111"/>
    </row>
    <row r="842">
      <c r="G842" s="447"/>
      <c r="H842" s="448"/>
      <c r="O842" s="110"/>
      <c r="P842" s="449"/>
      <c r="Q842" s="110"/>
      <c r="R842" s="110"/>
      <c r="S842" s="110"/>
      <c r="T842" s="111"/>
      <c r="U842" s="111"/>
    </row>
    <row r="843">
      <c r="G843" s="447"/>
      <c r="H843" s="448"/>
      <c r="O843" s="110"/>
      <c r="P843" s="449"/>
      <c r="Q843" s="110"/>
      <c r="R843" s="110"/>
      <c r="S843" s="111"/>
      <c r="T843" s="111"/>
      <c r="U843" s="111"/>
    </row>
    <row r="844">
      <c r="G844" s="447"/>
      <c r="H844" s="448"/>
      <c r="O844" s="110"/>
      <c r="P844" s="449"/>
      <c r="Q844" s="110"/>
      <c r="R844" s="110"/>
      <c r="S844" s="110"/>
      <c r="T844" s="111"/>
      <c r="U844" s="111"/>
    </row>
    <row r="845">
      <c r="G845" s="447"/>
      <c r="H845" s="448"/>
      <c r="O845" s="110"/>
      <c r="P845" s="449"/>
      <c r="Q845" s="110"/>
      <c r="R845" s="110"/>
      <c r="S845" s="111"/>
      <c r="T845" s="111"/>
      <c r="U845" s="111"/>
    </row>
    <row r="846">
      <c r="G846" s="447"/>
      <c r="H846" s="448"/>
      <c r="O846" s="110"/>
      <c r="P846" s="449"/>
      <c r="Q846" s="110"/>
      <c r="R846" s="110"/>
      <c r="S846" s="110"/>
      <c r="T846" s="110"/>
      <c r="U846" s="111"/>
    </row>
    <row r="847">
      <c r="G847" s="447"/>
      <c r="H847" s="448"/>
      <c r="O847" s="110"/>
      <c r="P847" s="449"/>
      <c r="Q847" s="110"/>
      <c r="R847" s="110"/>
      <c r="S847" s="110"/>
      <c r="T847" s="111"/>
      <c r="U847" s="111"/>
    </row>
    <row r="848">
      <c r="G848" s="447"/>
      <c r="H848" s="448"/>
      <c r="O848" s="110"/>
      <c r="P848" s="449"/>
      <c r="Q848" s="111"/>
      <c r="R848" s="111"/>
      <c r="S848" s="111"/>
      <c r="T848" s="111"/>
      <c r="U848" s="111"/>
    </row>
    <row r="849">
      <c r="G849" s="447"/>
      <c r="H849" s="448"/>
      <c r="O849" s="110"/>
      <c r="P849" s="449"/>
      <c r="Q849" s="110"/>
      <c r="R849" s="110"/>
      <c r="S849" s="110"/>
      <c r="T849" s="111"/>
      <c r="U849" s="111"/>
    </row>
    <row r="850">
      <c r="G850" s="452"/>
      <c r="H850" s="448"/>
      <c r="O850" s="110"/>
      <c r="P850" s="449"/>
      <c r="Q850" s="110"/>
      <c r="R850" s="110"/>
      <c r="S850" s="110"/>
      <c r="T850" s="111"/>
      <c r="U850" s="111"/>
    </row>
    <row r="851">
      <c r="G851" s="452"/>
      <c r="H851" s="448"/>
      <c r="O851" s="110"/>
      <c r="P851" s="111"/>
      <c r="Q851" s="111"/>
      <c r="R851" s="111"/>
      <c r="S851" s="111"/>
      <c r="T851" s="111"/>
      <c r="U851" s="111"/>
    </row>
    <row r="852">
      <c r="G852" s="452"/>
      <c r="H852" s="448"/>
      <c r="O852" s="110"/>
      <c r="P852" s="449"/>
      <c r="Q852" s="110"/>
      <c r="R852" s="110"/>
      <c r="S852" s="110"/>
      <c r="T852" s="111"/>
      <c r="U852" s="111"/>
    </row>
    <row r="853">
      <c r="G853" s="452"/>
      <c r="H853" s="448"/>
      <c r="O853" s="110"/>
      <c r="P853" s="449"/>
      <c r="Q853" s="110"/>
      <c r="R853" s="110"/>
      <c r="S853" s="110"/>
      <c r="T853" s="111"/>
      <c r="U853" s="111"/>
    </row>
    <row r="854">
      <c r="G854" s="452"/>
      <c r="H854" s="448"/>
      <c r="O854" s="110"/>
      <c r="P854" s="449"/>
      <c r="Q854" s="110"/>
      <c r="R854" s="110"/>
      <c r="S854" s="110"/>
      <c r="T854" s="111"/>
      <c r="U854" s="111"/>
    </row>
    <row r="855">
      <c r="G855" s="452"/>
      <c r="H855" s="448"/>
      <c r="O855" s="110"/>
      <c r="P855" s="449"/>
      <c r="Q855" s="111"/>
      <c r="R855" s="111"/>
      <c r="S855" s="111"/>
      <c r="T855" s="111"/>
      <c r="U855" s="111"/>
    </row>
    <row r="856">
      <c r="G856" s="452"/>
      <c r="H856" s="448"/>
      <c r="O856" s="110"/>
      <c r="P856" s="449"/>
      <c r="Q856" s="110"/>
      <c r="R856" s="110"/>
      <c r="S856" s="110"/>
      <c r="T856" s="111"/>
      <c r="U856" s="111"/>
    </row>
    <row r="857">
      <c r="G857" s="452"/>
      <c r="H857" s="448"/>
      <c r="O857" s="110"/>
      <c r="P857" s="449"/>
      <c r="Q857" s="110"/>
      <c r="R857" s="110"/>
      <c r="S857" s="110"/>
      <c r="T857" s="111"/>
      <c r="U857" s="111"/>
    </row>
    <row r="858">
      <c r="G858" s="452"/>
      <c r="H858" s="448"/>
      <c r="O858" s="110"/>
      <c r="P858" s="449"/>
      <c r="Q858" s="110"/>
      <c r="R858" s="110"/>
      <c r="S858" s="110"/>
      <c r="T858" s="111"/>
      <c r="U858" s="111"/>
    </row>
    <row r="859">
      <c r="G859" s="452"/>
      <c r="H859" s="448"/>
      <c r="O859" s="110"/>
      <c r="P859" s="449"/>
      <c r="Q859" s="110"/>
      <c r="R859" s="110"/>
      <c r="S859" s="110"/>
      <c r="T859" s="111"/>
      <c r="U859" s="111"/>
    </row>
    <row r="860">
      <c r="G860" s="452"/>
      <c r="H860" s="448"/>
      <c r="O860" s="110"/>
      <c r="P860" s="111"/>
      <c r="Q860" s="111"/>
      <c r="R860" s="111"/>
      <c r="S860" s="111"/>
      <c r="T860" s="111"/>
      <c r="U860" s="111"/>
    </row>
    <row r="861">
      <c r="G861" s="452"/>
      <c r="H861" s="448"/>
      <c r="O861" s="110"/>
      <c r="P861" s="449"/>
      <c r="Q861" s="110"/>
      <c r="R861" s="110"/>
      <c r="S861" s="110"/>
      <c r="T861" s="111"/>
      <c r="U861" s="111"/>
    </row>
    <row r="862">
      <c r="G862" s="452"/>
      <c r="H862" s="448"/>
      <c r="O862" s="110"/>
      <c r="P862" s="449"/>
      <c r="Q862" s="110"/>
      <c r="R862" s="110"/>
      <c r="S862" s="110"/>
      <c r="T862" s="111"/>
      <c r="U862" s="111"/>
    </row>
    <row r="863">
      <c r="G863" s="452"/>
      <c r="H863" s="448"/>
      <c r="O863" s="110"/>
      <c r="P863" s="449"/>
      <c r="Q863" s="110"/>
      <c r="R863" s="110"/>
      <c r="S863" s="110"/>
      <c r="T863" s="111"/>
      <c r="U863" s="111"/>
    </row>
    <row r="864">
      <c r="G864" s="452"/>
      <c r="H864" s="448"/>
      <c r="O864" s="110"/>
      <c r="P864" s="449"/>
      <c r="Q864" s="110"/>
      <c r="R864" s="110"/>
      <c r="S864" s="110"/>
      <c r="T864" s="111"/>
      <c r="U864" s="111"/>
    </row>
    <row r="865">
      <c r="G865" s="452"/>
      <c r="H865" s="448"/>
      <c r="O865" s="110"/>
      <c r="P865" s="449"/>
      <c r="Q865" s="110"/>
      <c r="R865" s="110"/>
      <c r="S865" s="110"/>
      <c r="T865" s="111"/>
      <c r="U865" s="111"/>
    </row>
    <row r="866">
      <c r="G866" s="452"/>
      <c r="H866" s="448"/>
      <c r="O866" s="110"/>
      <c r="P866" s="449"/>
      <c r="Q866" s="110"/>
      <c r="R866" s="110"/>
      <c r="S866" s="110"/>
      <c r="T866" s="111"/>
      <c r="U866" s="111"/>
    </row>
    <row r="867">
      <c r="G867" s="452"/>
      <c r="H867" s="448"/>
      <c r="O867" s="110"/>
      <c r="P867" s="449"/>
      <c r="Q867" s="110"/>
      <c r="R867" s="110"/>
      <c r="S867" s="110"/>
      <c r="T867" s="111"/>
      <c r="U867" s="111"/>
    </row>
    <row r="868">
      <c r="G868" s="452"/>
      <c r="H868" s="448"/>
      <c r="O868" s="110"/>
      <c r="P868" s="449"/>
      <c r="Q868" s="110"/>
      <c r="R868" s="110"/>
      <c r="S868" s="110"/>
      <c r="T868" s="111"/>
      <c r="U868" s="111"/>
    </row>
    <row r="869">
      <c r="G869" s="452"/>
      <c r="H869" s="448"/>
      <c r="O869" s="110"/>
      <c r="P869" s="449"/>
      <c r="Q869" s="110"/>
      <c r="R869" s="110"/>
      <c r="S869" s="110"/>
      <c r="T869" s="111"/>
      <c r="U869" s="111"/>
    </row>
    <row r="870">
      <c r="G870" s="452"/>
      <c r="H870" s="448"/>
      <c r="O870" s="110"/>
      <c r="P870" s="449"/>
      <c r="Q870" s="110"/>
      <c r="R870" s="110"/>
      <c r="S870" s="110"/>
      <c r="T870" s="111"/>
      <c r="U870" s="111"/>
    </row>
    <row r="871">
      <c r="G871" s="452"/>
      <c r="H871" s="448"/>
      <c r="O871" s="110"/>
      <c r="P871" s="449"/>
      <c r="Q871" s="110"/>
      <c r="R871" s="110"/>
      <c r="S871" s="110"/>
      <c r="T871" s="110"/>
      <c r="U871" s="111"/>
    </row>
    <row r="872">
      <c r="G872" s="452"/>
      <c r="H872" s="448"/>
      <c r="O872" s="110"/>
      <c r="P872" s="449"/>
      <c r="Q872" s="110"/>
      <c r="R872" s="110"/>
      <c r="S872" s="110"/>
      <c r="T872" s="111"/>
      <c r="U872" s="111"/>
    </row>
    <row r="873">
      <c r="G873" s="452"/>
      <c r="H873" s="448"/>
      <c r="O873" s="110"/>
      <c r="P873" s="449"/>
      <c r="Q873" s="110"/>
      <c r="R873" s="110"/>
      <c r="S873" s="110"/>
      <c r="T873" s="111"/>
      <c r="U873" s="111"/>
    </row>
    <row r="874">
      <c r="G874" s="452"/>
      <c r="H874" s="448"/>
      <c r="O874" s="110"/>
      <c r="P874" s="449"/>
      <c r="Q874" s="111"/>
      <c r="R874" s="111"/>
      <c r="S874" s="111"/>
      <c r="T874" s="111"/>
      <c r="U874" s="111"/>
    </row>
    <row r="875">
      <c r="G875" s="452"/>
      <c r="H875" s="448"/>
      <c r="O875" s="110"/>
      <c r="P875" s="449"/>
      <c r="Q875" s="110"/>
      <c r="R875" s="110"/>
      <c r="S875" s="110"/>
      <c r="T875" s="111"/>
      <c r="U875" s="111"/>
    </row>
    <row r="876">
      <c r="G876" s="452"/>
      <c r="H876" s="448"/>
      <c r="O876" s="110"/>
      <c r="P876" s="449"/>
      <c r="Q876" s="111"/>
      <c r="R876" s="111"/>
      <c r="S876" s="111"/>
      <c r="T876" s="111"/>
      <c r="U876" s="111"/>
    </row>
    <row r="877">
      <c r="G877" s="452"/>
      <c r="H877" s="448"/>
      <c r="O877" s="110"/>
      <c r="P877" s="449"/>
      <c r="Q877" s="110"/>
      <c r="R877" s="110"/>
      <c r="S877" s="110"/>
      <c r="T877" s="111"/>
      <c r="U877" s="111"/>
    </row>
    <row r="878">
      <c r="A878" s="157"/>
      <c r="G878" s="447"/>
      <c r="H878" s="448"/>
      <c r="O878" s="110"/>
      <c r="P878" s="449"/>
      <c r="Q878" s="110"/>
      <c r="R878" s="110"/>
      <c r="S878" s="110"/>
      <c r="T878" s="111"/>
      <c r="U878" s="111"/>
    </row>
    <row r="879">
      <c r="A879" s="157"/>
      <c r="G879" s="447"/>
      <c r="H879" s="448"/>
      <c r="O879" s="110"/>
      <c r="P879" s="449"/>
      <c r="Q879" s="110"/>
      <c r="R879" s="110"/>
      <c r="S879" s="110"/>
      <c r="T879" s="111"/>
      <c r="U879" s="111"/>
    </row>
    <row r="880">
      <c r="A880" s="157"/>
      <c r="G880" s="447"/>
      <c r="H880" s="448"/>
      <c r="O880" s="110"/>
      <c r="P880" s="449"/>
      <c r="Q880" s="110"/>
      <c r="R880" s="110"/>
      <c r="S880" s="110"/>
      <c r="T880" s="111"/>
      <c r="U880" s="111"/>
    </row>
    <row r="881">
      <c r="A881" s="157"/>
      <c r="G881" s="447"/>
      <c r="H881" s="448"/>
      <c r="O881" s="110"/>
      <c r="P881" s="449"/>
      <c r="Q881" s="110"/>
      <c r="R881" s="110"/>
      <c r="S881" s="110"/>
      <c r="T881" s="111"/>
      <c r="U881" s="111"/>
    </row>
    <row r="882">
      <c r="A882" s="157"/>
      <c r="G882" s="473"/>
      <c r="H882" s="448"/>
      <c r="O882" s="110"/>
      <c r="P882" s="449"/>
      <c r="Q882" s="110"/>
      <c r="R882" s="110"/>
      <c r="S882" s="110"/>
      <c r="T882" s="111"/>
      <c r="U882" s="111"/>
    </row>
    <row r="883">
      <c r="G883" s="447"/>
      <c r="H883" s="448"/>
      <c r="O883" s="110"/>
      <c r="P883" s="449"/>
      <c r="Q883" s="110"/>
      <c r="R883" s="110"/>
      <c r="S883" s="110"/>
      <c r="T883" s="111"/>
      <c r="U883" s="111"/>
    </row>
    <row r="884">
      <c r="G884" s="447"/>
      <c r="H884" s="448"/>
      <c r="O884" s="110"/>
      <c r="P884" s="449"/>
      <c r="Q884" s="110"/>
      <c r="R884" s="110"/>
      <c r="S884" s="110"/>
      <c r="T884" s="110"/>
      <c r="U884" s="111"/>
    </row>
    <row r="885">
      <c r="G885" s="447"/>
      <c r="H885" s="448"/>
      <c r="O885" s="110"/>
      <c r="P885" s="449"/>
      <c r="Q885" s="110"/>
      <c r="R885" s="110"/>
      <c r="S885" s="110"/>
      <c r="T885" s="111"/>
      <c r="U885" s="111"/>
    </row>
    <row r="886">
      <c r="G886" s="447"/>
      <c r="H886" s="448"/>
      <c r="O886" s="110"/>
      <c r="P886" s="449"/>
      <c r="Q886" s="110"/>
      <c r="R886" s="110"/>
      <c r="S886" s="110"/>
      <c r="T886" s="110"/>
      <c r="U886" s="111"/>
    </row>
    <row r="887">
      <c r="G887" s="447"/>
      <c r="H887" s="448"/>
      <c r="O887" s="110"/>
      <c r="P887" s="449"/>
      <c r="Q887" s="110"/>
      <c r="R887" s="110"/>
      <c r="S887" s="110"/>
      <c r="T887" s="110"/>
      <c r="U887" s="111"/>
    </row>
    <row r="888">
      <c r="G888" s="447"/>
      <c r="H888" s="448"/>
      <c r="O888" s="110"/>
      <c r="P888" s="449"/>
      <c r="Q888" s="110"/>
      <c r="R888" s="110"/>
      <c r="S888" s="110"/>
      <c r="T888" s="111"/>
      <c r="U888" s="111"/>
    </row>
    <row r="889">
      <c r="G889" s="447"/>
      <c r="H889" s="448"/>
      <c r="O889" s="110"/>
      <c r="P889" s="449"/>
      <c r="Q889" s="110"/>
      <c r="R889" s="110"/>
      <c r="S889" s="110"/>
      <c r="T889" s="111"/>
      <c r="U889" s="111"/>
    </row>
    <row r="890">
      <c r="G890" s="447"/>
      <c r="H890" s="448"/>
      <c r="O890" s="110"/>
      <c r="P890" s="449"/>
      <c r="Q890" s="110"/>
      <c r="R890" s="110"/>
      <c r="S890" s="110"/>
      <c r="T890" s="111"/>
      <c r="U890" s="111"/>
    </row>
    <row r="891">
      <c r="G891" s="447"/>
      <c r="H891" s="448"/>
      <c r="O891" s="110"/>
      <c r="P891" s="449"/>
      <c r="Q891" s="110"/>
      <c r="R891" s="110"/>
      <c r="S891" s="110"/>
      <c r="T891" s="111"/>
      <c r="U891" s="111"/>
    </row>
    <row r="892">
      <c r="G892" s="447"/>
      <c r="H892" s="448"/>
      <c r="O892" s="110"/>
      <c r="P892" s="449"/>
      <c r="Q892" s="110"/>
      <c r="R892" s="110"/>
      <c r="S892" s="110"/>
      <c r="T892" s="111"/>
      <c r="U892" s="111"/>
    </row>
    <row r="893">
      <c r="G893" s="447"/>
      <c r="H893" s="448"/>
      <c r="O893" s="110"/>
      <c r="P893" s="449"/>
      <c r="Q893" s="110"/>
      <c r="R893" s="110"/>
      <c r="S893" s="110"/>
      <c r="T893" s="451"/>
      <c r="U893" s="111"/>
    </row>
    <row r="894">
      <c r="G894" s="447"/>
      <c r="H894" s="448"/>
      <c r="O894" s="110"/>
      <c r="P894" s="449"/>
      <c r="Q894" s="110"/>
      <c r="R894" s="110"/>
      <c r="S894" s="110"/>
      <c r="T894" s="474"/>
      <c r="U894" s="111"/>
    </row>
    <row r="895">
      <c r="G895" s="447"/>
      <c r="H895" s="448"/>
      <c r="O895" s="110"/>
      <c r="P895" s="111"/>
      <c r="Q895" s="110"/>
      <c r="R895" s="110"/>
      <c r="S895" s="111"/>
      <c r="T895" s="111"/>
      <c r="U895" s="111"/>
    </row>
    <row r="896">
      <c r="G896" s="447"/>
      <c r="H896" s="448"/>
      <c r="O896" s="110"/>
      <c r="P896" s="449"/>
      <c r="Q896" s="110"/>
      <c r="R896" s="110"/>
      <c r="S896" s="110"/>
      <c r="T896" s="111"/>
      <c r="U896" s="111"/>
    </row>
    <row r="897">
      <c r="G897" s="452"/>
      <c r="H897" s="448"/>
      <c r="O897" s="110"/>
      <c r="P897" s="449"/>
      <c r="Q897" s="110"/>
      <c r="R897" s="110"/>
      <c r="S897" s="110"/>
      <c r="T897" s="110"/>
      <c r="U897" s="111"/>
    </row>
    <row r="898">
      <c r="G898" s="452"/>
      <c r="H898" s="448"/>
      <c r="O898" s="110"/>
      <c r="P898" s="449"/>
      <c r="Q898" s="110"/>
      <c r="R898" s="111"/>
      <c r="S898" s="111"/>
      <c r="T898" s="111"/>
      <c r="U898" s="111"/>
    </row>
    <row r="899">
      <c r="G899" s="452"/>
      <c r="H899" s="448"/>
      <c r="O899" s="110"/>
      <c r="P899" s="449"/>
      <c r="Q899" s="110"/>
      <c r="R899" s="110"/>
      <c r="S899" s="111"/>
      <c r="T899" s="111"/>
      <c r="U899" s="111"/>
    </row>
    <row r="900">
      <c r="G900" s="452"/>
      <c r="H900" s="448"/>
      <c r="O900" s="110"/>
      <c r="P900" s="449"/>
      <c r="Q900" s="110"/>
      <c r="R900" s="110"/>
      <c r="S900" s="111"/>
      <c r="T900" s="111"/>
      <c r="U900" s="111"/>
    </row>
    <row r="901">
      <c r="G901" s="452"/>
      <c r="H901" s="448"/>
      <c r="O901" s="110"/>
      <c r="P901" s="449"/>
      <c r="Q901" s="110"/>
      <c r="R901" s="110"/>
      <c r="S901" s="111"/>
      <c r="T901" s="111"/>
      <c r="U901" s="111"/>
    </row>
    <row r="902">
      <c r="G902" s="452"/>
      <c r="H902" s="448"/>
      <c r="O902" s="110"/>
      <c r="P902" s="449"/>
      <c r="Q902" s="110"/>
      <c r="R902" s="110"/>
      <c r="S902" s="111"/>
      <c r="T902" s="111"/>
      <c r="U902" s="111"/>
    </row>
    <row r="903">
      <c r="G903" s="452"/>
      <c r="H903" s="448"/>
      <c r="O903" s="110"/>
      <c r="P903" s="449"/>
      <c r="Q903" s="110"/>
      <c r="R903" s="110"/>
      <c r="S903" s="111"/>
      <c r="T903" s="111"/>
      <c r="U903" s="111"/>
    </row>
    <row r="904">
      <c r="G904" s="452"/>
      <c r="H904" s="448"/>
      <c r="O904" s="110"/>
      <c r="P904" s="449"/>
      <c r="Q904" s="110"/>
      <c r="R904" s="110"/>
      <c r="S904" s="111"/>
      <c r="T904" s="111"/>
      <c r="U904" s="111"/>
    </row>
    <row r="905">
      <c r="G905" s="452"/>
      <c r="H905" s="448"/>
      <c r="O905" s="110"/>
      <c r="P905" s="449"/>
      <c r="Q905" s="110"/>
      <c r="R905" s="110"/>
      <c r="S905" s="111"/>
      <c r="T905" s="111"/>
      <c r="U905" s="111"/>
    </row>
    <row r="906">
      <c r="G906" s="452"/>
      <c r="H906" s="448"/>
      <c r="O906" s="110"/>
      <c r="P906" s="449"/>
      <c r="Q906" s="110"/>
      <c r="R906" s="110"/>
      <c r="S906" s="111"/>
      <c r="T906" s="111"/>
      <c r="U906" s="111"/>
    </row>
    <row r="907">
      <c r="G907" s="452"/>
      <c r="H907" s="448"/>
      <c r="O907" s="110"/>
      <c r="P907" s="449"/>
      <c r="Q907" s="110"/>
      <c r="R907" s="110"/>
      <c r="S907" s="110"/>
      <c r="T907" s="451"/>
      <c r="U907" s="111"/>
    </row>
    <row r="908">
      <c r="G908" s="452"/>
      <c r="H908" s="448"/>
      <c r="O908" s="110"/>
      <c r="P908" s="449"/>
      <c r="Q908" s="110"/>
      <c r="R908" s="110"/>
      <c r="S908" s="111"/>
      <c r="T908" s="111"/>
      <c r="U908" s="111"/>
    </row>
    <row r="909">
      <c r="G909" s="452"/>
      <c r="H909" s="448"/>
      <c r="O909" s="110"/>
      <c r="P909" s="449"/>
      <c r="Q909" s="110"/>
      <c r="R909" s="110"/>
      <c r="S909" s="111"/>
      <c r="T909" s="111"/>
      <c r="U909" s="111"/>
    </row>
    <row r="910">
      <c r="G910" s="452"/>
      <c r="H910" s="448"/>
      <c r="O910" s="110"/>
      <c r="P910" s="449"/>
      <c r="Q910" s="110"/>
      <c r="R910" s="110"/>
      <c r="S910" s="111"/>
      <c r="T910" s="111"/>
      <c r="U910" s="111"/>
    </row>
    <row r="911">
      <c r="G911" s="452"/>
      <c r="H911" s="448"/>
      <c r="O911" s="110"/>
      <c r="P911" s="449"/>
      <c r="Q911" s="110"/>
      <c r="R911" s="110"/>
      <c r="S911" s="111"/>
      <c r="T911" s="111"/>
      <c r="U911" s="111"/>
    </row>
    <row r="912">
      <c r="G912" s="452"/>
      <c r="H912" s="448"/>
      <c r="O912" s="110"/>
      <c r="P912" s="449"/>
      <c r="Q912" s="110"/>
      <c r="R912" s="110"/>
      <c r="S912" s="110"/>
      <c r="T912" s="111"/>
      <c r="U912" s="111"/>
    </row>
    <row r="913">
      <c r="G913" s="452"/>
      <c r="H913" s="448"/>
      <c r="O913" s="110"/>
      <c r="P913" s="449"/>
      <c r="Q913" s="110"/>
      <c r="R913" s="110"/>
      <c r="S913" s="110"/>
      <c r="T913" s="111"/>
      <c r="U913" s="111"/>
    </row>
    <row r="914">
      <c r="E914" s="460"/>
      <c r="G914" s="452"/>
      <c r="H914" s="448"/>
      <c r="O914" s="110"/>
      <c r="P914" s="449"/>
      <c r="Q914" s="110"/>
      <c r="R914" s="110"/>
      <c r="S914" s="110"/>
      <c r="T914" s="111"/>
      <c r="U914" s="111"/>
    </row>
    <row r="915">
      <c r="G915" s="452"/>
      <c r="H915" s="448"/>
      <c r="O915" s="110"/>
      <c r="P915" s="449"/>
      <c r="Q915" s="110"/>
      <c r="R915" s="110"/>
      <c r="S915" s="110"/>
      <c r="T915" s="111"/>
      <c r="U915" s="111"/>
    </row>
    <row r="916">
      <c r="G916" s="452"/>
      <c r="H916" s="448"/>
      <c r="O916" s="110"/>
      <c r="P916" s="449"/>
      <c r="Q916" s="110"/>
      <c r="R916" s="110"/>
      <c r="S916" s="110"/>
      <c r="T916" s="111"/>
      <c r="U916" s="111"/>
    </row>
    <row r="917">
      <c r="G917" s="452"/>
      <c r="H917" s="448"/>
      <c r="O917" s="110"/>
      <c r="P917" s="449"/>
      <c r="Q917" s="110"/>
      <c r="R917" s="110"/>
      <c r="S917" s="110"/>
      <c r="T917" s="111"/>
      <c r="U917" s="111"/>
    </row>
    <row r="918">
      <c r="G918" s="463"/>
      <c r="H918" s="448"/>
      <c r="O918" s="110"/>
      <c r="P918" s="449"/>
      <c r="Q918" s="110"/>
      <c r="R918" s="110"/>
      <c r="S918" s="111"/>
      <c r="T918" s="111"/>
      <c r="U918" s="111"/>
    </row>
    <row r="919">
      <c r="G919" s="463"/>
      <c r="H919" s="448"/>
      <c r="O919" s="110"/>
      <c r="P919" s="449"/>
      <c r="Q919" s="110"/>
      <c r="R919" s="110"/>
      <c r="S919" s="110"/>
      <c r="T919" s="111"/>
      <c r="U919" s="111"/>
    </row>
    <row r="920">
      <c r="G920" s="463"/>
      <c r="H920" s="448"/>
      <c r="O920" s="110"/>
      <c r="P920" s="449"/>
      <c r="Q920" s="110"/>
      <c r="R920" s="110"/>
      <c r="S920" s="111"/>
      <c r="T920" s="111"/>
      <c r="U920" s="111"/>
    </row>
    <row r="921">
      <c r="G921" s="463"/>
      <c r="H921" s="448"/>
      <c r="O921" s="110"/>
      <c r="P921" s="449"/>
      <c r="Q921" s="110"/>
      <c r="R921" s="111"/>
      <c r="S921" s="111"/>
      <c r="T921" s="111"/>
      <c r="U921" s="111"/>
    </row>
    <row r="922">
      <c r="G922" s="463"/>
      <c r="H922" s="448"/>
      <c r="O922" s="110"/>
      <c r="P922" s="449"/>
      <c r="Q922" s="110"/>
      <c r="R922" s="110"/>
      <c r="S922" s="111"/>
      <c r="T922" s="111"/>
      <c r="U922" s="111"/>
    </row>
    <row r="923">
      <c r="G923" s="452"/>
      <c r="H923" s="448"/>
      <c r="O923" s="110"/>
      <c r="P923" s="449"/>
      <c r="Q923" s="110"/>
      <c r="R923" s="110"/>
      <c r="S923" s="111"/>
      <c r="T923" s="111"/>
      <c r="U923" s="111"/>
    </row>
    <row r="924">
      <c r="G924" s="452"/>
      <c r="H924" s="448"/>
      <c r="O924" s="110"/>
      <c r="P924" s="449"/>
      <c r="Q924" s="110"/>
      <c r="R924" s="110"/>
      <c r="S924" s="110"/>
      <c r="T924" s="110"/>
      <c r="U924" s="111"/>
    </row>
    <row r="925">
      <c r="G925" s="452"/>
      <c r="H925" s="448"/>
      <c r="O925" s="110"/>
      <c r="P925" s="449"/>
      <c r="Q925" s="110"/>
      <c r="R925" s="111"/>
      <c r="S925" s="111"/>
      <c r="T925" s="111"/>
      <c r="U925" s="111"/>
    </row>
    <row r="926">
      <c r="G926" s="447"/>
      <c r="H926" s="448"/>
      <c r="O926" s="110"/>
      <c r="P926" s="449"/>
      <c r="Q926" s="110"/>
      <c r="R926" s="110"/>
      <c r="S926" s="110"/>
      <c r="T926" s="111"/>
      <c r="U926" s="111"/>
    </row>
    <row r="927">
      <c r="G927" s="447"/>
      <c r="H927" s="448"/>
      <c r="O927" s="110"/>
      <c r="P927" s="449"/>
      <c r="Q927" s="110"/>
      <c r="R927" s="110"/>
      <c r="S927" s="110"/>
      <c r="T927" s="110"/>
      <c r="U927" s="111"/>
    </row>
    <row r="928">
      <c r="G928" s="447"/>
      <c r="H928" s="448"/>
      <c r="O928" s="110"/>
      <c r="P928" s="449"/>
      <c r="Q928" s="110"/>
      <c r="R928" s="110"/>
      <c r="S928" s="111"/>
      <c r="T928" s="111"/>
      <c r="U928" s="111"/>
    </row>
    <row r="929">
      <c r="G929" s="447"/>
      <c r="H929" s="448"/>
      <c r="O929" s="110"/>
      <c r="P929" s="449"/>
      <c r="Q929" s="110"/>
      <c r="R929" s="110"/>
      <c r="S929" s="110"/>
      <c r="T929" s="110"/>
      <c r="U929" s="111"/>
    </row>
    <row r="930">
      <c r="G930" s="452"/>
      <c r="H930" s="448"/>
      <c r="O930" s="110"/>
      <c r="P930" s="449"/>
      <c r="Q930" s="110"/>
      <c r="R930" s="110"/>
      <c r="S930" s="110"/>
      <c r="T930" s="111"/>
      <c r="U930" s="111"/>
    </row>
    <row r="931">
      <c r="G931" s="452"/>
      <c r="H931" s="448"/>
      <c r="O931" s="110"/>
      <c r="P931" s="449"/>
      <c r="Q931" s="110"/>
      <c r="R931" s="110"/>
      <c r="S931" s="110"/>
      <c r="T931" s="111"/>
      <c r="U931" s="111"/>
    </row>
    <row r="932">
      <c r="G932" s="452"/>
      <c r="H932" s="448"/>
      <c r="O932" s="110"/>
      <c r="P932" s="449"/>
      <c r="Q932" s="110"/>
      <c r="R932" s="110"/>
      <c r="S932" s="110"/>
      <c r="T932" s="111"/>
      <c r="U932" s="111"/>
    </row>
    <row r="933">
      <c r="G933" s="452"/>
      <c r="H933" s="448"/>
      <c r="O933" s="437"/>
      <c r="P933" s="475"/>
      <c r="Q933" s="110"/>
      <c r="R933" s="110"/>
      <c r="S933" s="111"/>
      <c r="T933" s="111"/>
      <c r="U933" s="111"/>
    </row>
    <row r="934">
      <c r="G934" s="452"/>
      <c r="H934" s="448"/>
      <c r="O934" s="437"/>
      <c r="P934" s="475"/>
      <c r="Q934" s="110"/>
      <c r="R934" s="110"/>
      <c r="S934" s="110"/>
      <c r="T934" s="110"/>
      <c r="U934" s="111"/>
    </row>
    <row r="935">
      <c r="G935" s="463"/>
      <c r="H935" s="448"/>
      <c r="O935" s="437"/>
      <c r="P935" s="475"/>
      <c r="Q935" s="110"/>
      <c r="R935" s="110"/>
      <c r="S935" s="111"/>
      <c r="T935" s="111"/>
      <c r="U935" s="111"/>
    </row>
    <row r="936">
      <c r="G936" s="463"/>
      <c r="H936" s="448"/>
      <c r="O936" s="110"/>
      <c r="P936" s="449"/>
      <c r="Q936" s="111"/>
      <c r="R936" s="111"/>
      <c r="S936" s="111"/>
      <c r="T936" s="111"/>
      <c r="U936" s="111"/>
    </row>
    <row r="937">
      <c r="G937" s="463"/>
      <c r="H937" s="448"/>
      <c r="O937" s="110"/>
      <c r="P937" s="449"/>
      <c r="Q937" s="110"/>
      <c r="R937" s="110"/>
      <c r="S937" s="111"/>
      <c r="T937" s="111"/>
      <c r="U937" s="111"/>
    </row>
    <row r="938">
      <c r="G938" s="463"/>
      <c r="H938" s="448"/>
      <c r="O938" s="110"/>
      <c r="P938" s="449"/>
      <c r="Q938" s="110"/>
      <c r="R938" s="110"/>
      <c r="S938" s="111"/>
      <c r="T938" s="111"/>
      <c r="U938" s="111"/>
    </row>
    <row r="939">
      <c r="G939" s="463"/>
      <c r="H939" s="448"/>
      <c r="O939" s="110"/>
      <c r="P939" s="110"/>
      <c r="Q939" s="110"/>
      <c r="R939" s="110"/>
      <c r="S939" s="110"/>
      <c r="T939" s="111"/>
      <c r="U939" s="111"/>
    </row>
    <row r="940">
      <c r="G940" s="452"/>
      <c r="H940" s="448"/>
      <c r="O940" s="441"/>
      <c r="P940" s="475"/>
      <c r="Q940" s="111"/>
      <c r="R940" s="111"/>
      <c r="S940" s="111"/>
      <c r="T940" s="111"/>
      <c r="U940" s="111"/>
    </row>
    <row r="941">
      <c r="G941" s="452"/>
      <c r="H941" s="448"/>
      <c r="O941" s="437"/>
      <c r="P941" s="475"/>
      <c r="Q941" s="110"/>
      <c r="R941" s="110"/>
      <c r="S941" s="111"/>
      <c r="T941" s="111"/>
      <c r="U941" s="111"/>
    </row>
    <row r="942">
      <c r="G942" s="452"/>
      <c r="H942" s="448"/>
      <c r="O942" s="437"/>
      <c r="P942" s="475"/>
      <c r="Q942" s="110"/>
      <c r="R942" s="110"/>
      <c r="S942" s="110"/>
      <c r="T942" s="111"/>
      <c r="U942" s="111"/>
    </row>
    <row r="943">
      <c r="G943" s="452"/>
      <c r="H943" s="448"/>
      <c r="O943" s="437"/>
      <c r="P943" s="475"/>
      <c r="Q943" s="110"/>
      <c r="R943" s="110"/>
      <c r="S943" s="110"/>
      <c r="T943" s="111"/>
      <c r="U943" s="111"/>
    </row>
    <row r="944">
      <c r="G944" s="452"/>
      <c r="H944" s="448"/>
      <c r="O944" s="437"/>
      <c r="P944" s="475"/>
      <c r="Q944" s="110"/>
      <c r="R944" s="110"/>
      <c r="S944" s="111"/>
      <c r="T944" s="111"/>
      <c r="U944" s="111"/>
    </row>
    <row r="945">
      <c r="G945" s="452"/>
      <c r="H945" s="448"/>
      <c r="O945" s="437"/>
      <c r="P945" s="475"/>
      <c r="Q945" s="110"/>
      <c r="R945" s="110"/>
      <c r="S945" s="110"/>
      <c r="T945" s="110"/>
      <c r="U945" s="111"/>
    </row>
    <row r="946">
      <c r="G946" s="452"/>
      <c r="H946" s="448"/>
      <c r="O946" s="111"/>
      <c r="P946" s="111"/>
      <c r="Q946" s="111"/>
      <c r="R946" s="111"/>
      <c r="S946" s="111"/>
      <c r="T946" s="111"/>
      <c r="U946" s="111"/>
    </row>
    <row r="947">
      <c r="G947" s="447"/>
      <c r="H947" s="448"/>
      <c r="O947" s="110"/>
      <c r="P947" s="449"/>
      <c r="Q947" s="110"/>
      <c r="R947" s="110"/>
      <c r="S947" s="111"/>
      <c r="T947" s="110"/>
      <c r="U947" s="111"/>
    </row>
    <row r="948">
      <c r="G948" s="447"/>
      <c r="H948" s="448"/>
      <c r="O948" s="110"/>
      <c r="P948" s="449"/>
      <c r="Q948" s="110"/>
      <c r="R948" s="110"/>
      <c r="S948" s="111"/>
      <c r="T948" s="111"/>
      <c r="U948" s="111"/>
    </row>
    <row r="949">
      <c r="G949" s="447"/>
      <c r="H949" s="448"/>
      <c r="O949" s="111"/>
      <c r="P949" s="111"/>
      <c r="Q949" s="111"/>
      <c r="R949" s="111"/>
      <c r="S949" s="111"/>
      <c r="T949" s="111"/>
      <c r="U949" s="111"/>
    </row>
    <row r="950">
      <c r="G950" s="447"/>
      <c r="H950" s="448"/>
      <c r="O950" s="111"/>
      <c r="P950" s="111"/>
      <c r="Q950" s="111"/>
      <c r="R950" s="111"/>
      <c r="S950" s="111"/>
      <c r="T950" s="111"/>
      <c r="U950" s="111"/>
    </row>
    <row r="951">
      <c r="G951" s="452"/>
      <c r="H951" s="448"/>
      <c r="O951" s="111"/>
      <c r="P951" s="111"/>
      <c r="Q951" s="111"/>
      <c r="R951" s="111"/>
      <c r="S951" s="111"/>
      <c r="T951" s="111"/>
      <c r="U951" s="111"/>
    </row>
    <row r="952">
      <c r="G952" s="447"/>
      <c r="H952" s="448"/>
      <c r="O952" s="110"/>
      <c r="P952" s="110"/>
      <c r="Q952" s="110"/>
      <c r="R952" s="110"/>
      <c r="S952" s="110"/>
      <c r="T952" s="110"/>
      <c r="U952" s="111"/>
    </row>
    <row r="953">
      <c r="G953" s="447"/>
      <c r="H953" s="448"/>
      <c r="O953" s="110"/>
      <c r="P953" s="110"/>
      <c r="Q953" s="110"/>
      <c r="R953" s="110"/>
      <c r="S953" s="110"/>
      <c r="T953" s="111"/>
      <c r="U953" s="111"/>
    </row>
    <row r="954">
      <c r="G954" s="447"/>
      <c r="H954" s="448"/>
      <c r="O954" s="110"/>
      <c r="P954" s="110"/>
      <c r="Q954" s="110"/>
      <c r="R954" s="110"/>
      <c r="S954" s="110"/>
      <c r="T954" s="110"/>
      <c r="U954" s="111"/>
    </row>
    <row r="955">
      <c r="G955" s="447"/>
      <c r="H955" s="448"/>
      <c r="O955" s="110"/>
      <c r="P955" s="110"/>
      <c r="Q955" s="110"/>
      <c r="R955" s="110"/>
      <c r="S955" s="110"/>
      <c r="T955" s="110"/>
      <c r="U955" s="111"/>
    </row>
    <row r="956">
      <c r="G956" s="447"/>
      <c r="H956" s="448"/>
      <c r="O956" s="110"/>
      <c r="P956" s="110"/>
      <c r="Q956" s="110"/>
      <c r="R956" s="110"/>
      <c r="S956" s="110"/>
      <c r="T956" s="110"/>
      <c r="U956" s="111"/>
    </row>
    <row r="957">
      <c r="G957" s="447"/>
      <c r="H957" s="448"/>
      <c r="O957" s="110"/>
      <c r="P957" s="110"/>
      <c r="Q957" s="110"/>
      <c r="R957" s="110"/>
      <c r="S957" s="111"/>
      <c r="T957" s="111"/>
      <c r="U957" s="111"/>
    </row>
    <row r="958">
      <c r="G958" s="447"/>
      <c r="H958" s="448"/>
      <c r="O958" s="110"/>
      <c r="P958" s="110"/>
      <c r="Q958" s="110"/>
      <c r="R958" s="110"/>
      <c r="S958" s="110"/>
      <c r="T958" s="111"/>
      <c r="U958" s="111"/>
    </row>
    <row r="959">
      <c r="G959" s="447"/>
      <c r="H959" s="448"/>
      <c r="O959" s="110"/>
      <c r="P959" s="110"/>
      <c r="Q959" s="110"/>
      <c r="R959" s="110"/>
      <c r="S959" s="110"/>
      <c r="T959" s="111"/>
      <c r="U959" s="111"/>
    </row>
    <row r="960">
      <c r="G960" s="447"/>
      <c r="H960" s="448"/>
      <c r="O960" s="110"/>
      <c r="P960" s="110"/>
      <c r="Q960" s="110"/>
      <c r="R960" s="110"/>
      <c r="S960" s="111"/>
      <c r="T960" s="111"/>
      <c r="U960" s="111"/>
    </row>
    <row r="961">
      <c r="G961" s="447"/>
      <c r="H961" s="466"/>
      <c r="O961" s="110"/>
      <c r="P961" s="449"/>
      <c r="Q961" s="110"/>
      <c r="R961" s="110"/>
      <c r="S961" s="110"/>
      <c r="T961" s="111"/>
      <c r="U961" s="111"/>
    </row>
    <row r="962">
      <c r="G962" s="447"/>
      <c r="H962" s="448"/>
      <c r="O962" s="110"/>
      <c r="P962" s="449"/>
      <c r="Q962" s="110"/>
      <c r="R962" s="110"/>
      <c r="S962" s="110"/>
      <c r="T962" s="111"/>
      <c r="U962" s="111"/>
    </row>
    <row r="963">
      <c r="G963" s="447"/>
      <c r="H963" s="448"/>
      <c r="O963" s="110"/>
      <c r="P963" s="449"/>
      <c r="Q963" s="110"/>
      <c r="R963" s="110"/>
      <c r="S963" s="110"/>
      <c r="T963" s="111"/>
      <c r="U963" s="111"/>
    </row>
    <row r="964">
      <c r="G964" s="447"/>
      <c r="H964" s="448"/>
      <c r="O964" s="110"/>
      <c r="P964" s="449"/>
      <c r="Q964" s="110"/>
      <c r="R964" s="110"/>
      <c r="S964" s="110"/>
      <c r="T964" s="110"/>
      <c r="U964" s="111"/>
    </row>
    <row r="965">
      <c r="G965" s="447"/>
      <c r="H965" s="448"/>
      <c r="O965" s="110"/>
      <c r="P965" s="449"/>
      <c r="Q965" s="110"/>
      <c r="R965" s="110"/>
      <c r="S965" s="110"/>
      <c r="T965" s="111"/>
      <c r="U965" s="111"/>
    </row>
    <row r="966">
      <c r="G966" s="447"/>
      <c r="H966" s="448"/>
      <c r="O966" s="110"/>
      <c r="P966" s="449"/>
      <c r="Q966" s="110"/>
      <c r="R966" s="110"/>
      <c r="S966" s="110"/>
      <c r="T966" s="110"/>
      <c r="U966" s="111"/>
    </row>
    <row r="967">
      <c r="G967" s="447"/>
      <c r="H967" s="448"/>
      <c r="O967" s="110"/>
      <c r="P967" s="449"/>
      <c r="Q967" s="110"/>
      <c r="R967" s="110"/>
      <c r="S967" s="111"/>
      <c r="T967" s="111"/>
      <c r="U967" s="111"/>
    </row>
    <row r="968">
      <c r="G968" s="447"/>
      <c r="H968" s="448"/>
      <c r="O968" s="110"/>
      <c r="P968" s="449"/>
      <c r="Q968" s="110"/>
      <c r="R968" s="110"/>
      <c r="S968" s="111"/>
      <c r="T968" s="111"/>
      <c r="U968" s="111"/>
    </row>
    <row r="969">
      <c r="G969" s="447"/>
      <c r="H969" s="448"/>
      <c r="O969" s="110"/>
      <c r="P969" s="449"/>
      <c r="Q969" s="110"/>
      <c r="R969" s="110"/>
      <c r="S969" s="110"/>
      <c r="T969" s="451"/>
      <c r="U969" s="111"/>
    </row>
    <row r="970">
      <c r="G970" s="447"/>
      <c r="H970" s="448"/>
      <c r="O970" s="110"/>
      <c r="P970" s="449"/>
      <c r="Q970" s="110"/>
      <c r="R970" s="110"/>
      <c r="S970" s="111"/>
      <c r="T970" s="111"/>
      <c r="U970" s="111"/>
    </row>
    <row r="971">
      <c r="G971" s="447"/>
      <c r="O971" s="110"/>
      <c r="P971" s="449"/>
      <c r="Q971" s="110"/>
      <c r="R971" s="110"/>
      <c r="S971" s="110"/>
      <c r="T971" s="451"/>
      <c r="U971" s="111"/>
    </row>
    <row r="972">
      <c r="G972" s="447"/>
      <c r="H972" s="448"/>
      <c r="O972" s="110"/>
      <c r="P972" s="449"/>
      <c r="Q972" s="110"/>
      <c r="R972" s="110"/>
      <c r="S972" s="110"/>
      <c r="T972" s="451"/>
      <c r="U972" s="111"/>
    </row>
    <row r="973">
      <c r="G973" s="447"/>
      <c r="H973" s="448"/>
      <c r="O973" s="110"/>
      <c r="P973" s="449"/>
      <c r="Q973" s="110"/>
      <c r="R973" s="110"/>
      <c r="S973" s="110"/>
      <c r="T973" s="451"/>
      <c r="U973" s="111"/>
    </row>
    <row r="974">
      <c r="G974" s="447"/>
      <c r="H974" s="448"/>
      <c r="O974" s="110"/>
      <c r="P974" s="449"/>
      <c r="Q974" s="110"/>
      <c r="R974" s="110"/>
      <c r="S974" s="111"/>
      <c r="T974" s="111"/>
      <c r="U974" s="111"/>
    </row>
    <row r="975">
      <c r="A975" s="157"/>
      <c r="G975" s="447"/>
      <c r="H975" s="448"/>
      <c r="O975" s="110"/>
      <c r="P975" s="449"/>
      <c r="Q975" s="110"/>
      <c r="R975" s="110"/>
      <c r="S975" s="111"/>
      <c r="T975" s="111"/>
      <c r="U975" s="111"/>
    </row>
    <row r="976">
      <c r="A976" s="417"/>
      <c r="B976" s="454"/>
      <c r="C976" s="454"/>
      <c r="D976" s="454"/>
      <c r="E976" s="455"/>
      <c r="F976" s="454"/>
      <c r="G976" s="462"/>
      <c r="H976" s="457"/>
      <c r="I976" s="454"/>
      <c r="J976" s="454"/>
      <c r="K976" s="455"/>
      <c r="L976" s="455"/>
      <c r="M976" s="455"/>
      <c r="N976" s="455"/>
      <c r="O976" s="458"/>
      <c r="P976" s="461"/>
      <c r="Q976" s="459"/>
      <c r="R976" s="459"/>
      <c r="S976" s="459"/>
      <c r="T976" s="459"/>
      <c r="U976" s="459"/>
      <c r="V976" s="455"/>
      <c r="W976" s="455"/>
      <c r="X976" s="455"/>
      <c r="Y976" s="455"/>
      <c r="Z976" s="455"/>
      <c r="AA976" s="455"/>
      <c r="AB976" s="455"/>
      <c r="AC976" s="455"/>
    </row>
    <row r="977">
      <c r="A977" s="417"/>
      <c r="B977" s="454"/>
      <c r="C977" s="454"/>
      <c r="D977" s="454"/>
      <c r="E977" s="455"/>
      <c r="F977" s="454"/>
      <c r="G977" s="462"/>
      <c r="H977" s="457"/>
      <c r="I977" s="454"/>
      <c r="J977" s="454"/>
      <c r="K977" s="455"/>
      <c r="L977" s="455"/>
      <c r="M977" s="455"/>
      <c r="N977" s="455"/>
      <c r="O977" s="458"/>
      <c r="P977" s="459"/>
      <c r="Q977" s="459"/>
      <c r="R977" s="459"/>
      <c r="S977" s="459"/>
      <c r="T977" s="459"/>
      <c r="U977" s="459"/>
      <c r="V977" s="455"/>
      <c r="W977" s="455"/>
      <c r="X977" s="455"/>
      <c r="Y977" s="455"/>
      <c r="Z977" s="455"/>
      <c r="AA977" s="455"/>
      <c r="AB977" s="455"/>
      <c r="AC977" s="455"/>
    </row>
    <row r="978">
      <c r="A978" s="157"/>
      <c r="G978" s="447"/>
      <c r="H978" s="448"/>
      <c r="O978" s="110"/>
      <c r="P978" s="449"/>
      <c r="Q978" s="110"/>
      <c r="R978" s="110"/>
      <c r="S978" s="110"/>
      <c r="T978" s="110"/>
      <c r="U978" s="111"/>
    </row>
    <row r="979">
      <c r="G979" s="452"/>
      <c r="H979" s="448"/>
      <c r="O979" s="110"/>
      <c r="P979" s="449"/>
      <c r="Q979" s="110"/>
      <c r="R979" s="110"/>
      <c r="S979" s="110"/>
      <c r="T979" s="110"/>
      <c r="U979" s="111"/>
    </row>
    <row r="980">
      <c r="G980" s="452"/>
      <c r="H980" s="448"/>
      <c r="O980" s="110"/>
      <c r="P980" s="449"/>
      <c r="Q980" s="110"/>
      <c r="R980" s="110"/>
      <c r="S980" s="111"/>
      <c r="T980" s="110"/>
      <c r="U980" s="111"/>
    </row>
    <row r="981">
      <c r="G981" s="452"/>
      <c r="H981" s="448"/>
      <c r="O981" s="110"/>
      <c r="P981" s="449"/>
      <c r="Q981" s="110"/>
      <c r="R981" s="110"/>
      <c r="S981" s="110"/>
      <c r="T981" s="110"/>
      <c r="U981" s="111"/>
    </row>
    <row r="982">
      <c r="G982" s="452"/>
      <c r="H982" s="448"/>
      <c r="O982" s="110"/>
      <c r="P982" s="453"/>
      <c r="Q982" s="110"/>
      <c r="R982" s="110"/>
      <c r="S982" s="110"/>
      <c r="T982" s="111"/>
      <c r="U982" s="111"/>
    </row>
    <row r="983">
      <c r="H983" s="448"/>
      <c r="O983" s="110"/>
      <c r="P983" s="449"/>
      <c r="Q983" s="110"/>
      <c r="R983" s="111"/>
      <c r="S983" s="111"/>
      <c r="T983" s="111"/>
      <c r="U983" s="111"/>
    </row>
    <row r="984">
      <c r="G984" s="452"/>
      <c r="H984" s="448"/>
      <c r="O984" s="110"/>
      <c r="P984" s="449"/>
      <c r="Q984" s="110"/>
      <c r="R984" s="110"/>
      <c r="S984" s="110"/>
      <c r="T984" s="111"/>
      <c r="U984" s="111"/>
    </row>
    <row r="985">
      <c r="G985" s="452"/>
      <c r="H985" s="448"/>
      <c r="O985" s="110"/>
      <c r="P985" s="449"/>
      <c r="Q985" s="110"/>
      <c r="R985" s="110"/>
      <c r="S985" s="110"/>
      <c r="T985" s="111"/>
      <c r="U985" s="111"/>
    </row>
    <row r="986">
      <c r="G986" s="452"/>
      <c r="H986" s="448"/>
      <c r="O986" s="110"/>
      <c r="P986" s="449"/>
      <c r="Q986" s="110"/>
      <c r="R986" s="110"/>
      <c r="S986" s="110"/>
      <c r="T986" s="111"/>
      <c r="U986" s="111"/>
    </row>
    <row r="987">
      <c r="G987" s="447"/>
      <c r="H987" s="448"/>
      <c r="O987" s="110"/>
      <c r="P987" s="449"/>
      <c r="Q987" s="110"/>
      <c r="R987" s="110"/>
      <c r="S987" s="110"/>
      <c r="T987" s="111"/>
      <c r="U987" s="111"/>
    </row>
    <row r="988">
      <c r="G988" s="452"/>
      <c r="H988" s="448"/>
      <c r="O988" s="110"/>
      <c r="P988" s="449"/>
      <c r="Q988" s="110"/>
      <c r="R988" s="110"/>
      <c r="S988" s="111"/>
      <c r="T988" s="111"/>
      <c r="U988" s="111"/>
    </row>
    <row r="989">
      <c r="G989" s="452"/>
      <c r="H989" s="448"/>
      <c r="O989" s="110"/>
      <c r="P989" s="449"/>
      <c r="Q989" s="110"/>
      <c r="R989" s="110"/>
      <c r="S989" s="111"/>
      <c r="T989" s="111"/>
      <c r="U989" s="111"/>
    </row>
    <row r="990">
      <c r="G990" s="452"/>
      <c r="H990" s="448"/>
      <c r="O990" s="110"/>
      <c r="P990" s="449"/>
      <c r="Q990" s="110"/>
      <c r="R990" s="110"/>
      <c r="S990" s="110"/>
      <c r="T990" s="110"/>
      <c r="U990" s="111"/>
    </row>
    <row r="991">
      <c r="G991" s="452"/>
      <c r="H991" s="448"/>
      <c r="O991" s="110"/>
      <c r="P991" s="449"/>
      <c r="Q991" s="110"/>
      <c r="R991" s="110"/>
      <c r="S991" s="111"/>
      <c r="T991" s="110"/>
      <c r="U991" s="111"/>
    </row>
    <row r="992">
      <c r="G992" s="452"/>
      <c r="H992" s="448"/>
      <c r="O992" s="110"/>
      <c r="P992" s="449"/>
      <c r="Q992" s="110"/>
      <c r="R992" s="110"/>
      <c r="S992" s="110"/>
      <c r="T992" s="110"/>
      <c r="U992" s="111"/>
    </row>
    <row r="993">
      <c r="G993" s="447"/>
      <c r="H993" s="448"/>
      <c r="O993" s="110"/>
      <c r="P993" s="449"/>
      <c r="Q993" s="110"/>
      <c r="R993" s="110"/>
      <c r="S993" s="110"/>
      <c r="T993" s="111"/>
      <c r="U993" s="111"/>
    </row>
    <row r="994">
      <c r="G994" s="452"/>
      <c r="H994" s="448"/>
      <c r="O994" s="110"/>
      <c r="P994" s="449"/>
      <c r="Q994" s="110"/>
      <c r="R994" s="110"/>
      <c r="S994" s="110"/>
      <c r="T994" s="110"/>
      <c r="U994" s="111"/>
    </row>
    <row r="995">
      <c r="G995" s="447"/>
      <c r="H995" s="448"/>
      <c r="O995" s="110"/>
      <c r="P995" s="449"/>
      <c r="Q995" s="110"/>
      <c r="R995" s="110"/>
      <c r="S995" s="110"/>
      <c r="T995" s="111"/>
      <c r="U995" s="111"/>
    </row>
    <row r="996">
      <c r="G996" s="447"/>
      <c r="H996" s="448"/>
      <c r="O996" s="110"/>
      <c r="P996" s="449"/>
      <c r="Q996" s="110"/>
      <c r="R996" s="110"/>
      <c r="S996" s="110"/>
      <c r="T996" s="110"/>
      <c r="U996" s="111"/>
    </row>
    <row r="997">
      <c r="G997" s="447"/>
      <c r="H997" s="448"/>
      <c r="O997" s="110"/>
      <c r="P997" s="449"/>
      <c r="Q997" s="110"/>
      <c r="R997" s="110"/>
      <c r="S997" s="110"/>
      <c r="T997" s="110"/>
      <c r="U997" s="111"/>
    </row>
    <row r="998">
      <c r="G998" s="447"/>
      <c r="H998" s="448"/>
      <c r="O998" s="110"/>
      <c r="P998" s="449"/>
      <c r="Q998" s="110"/>
      <c r="R998" s="110"/>
      <c r="S998" s="110"/>
      <c r="T998" s="111"/>
      <c r="U998" s="111"/>
    </row>
    <row r="999">
      <c r="G999" s="447"/>
      <c r="H999" s="448"/>
      <c r="O999" s="110"/>
      <c r="P999" s="449"/>
      <c r="Q999" s="110"/>
      <c r="R999" s="110"/>
      <c r="S999" s="110"/>
      <c r="T999" s="111"/>
      <c r="U999" s="111"/>
    </row>
    <row r="1000">
      <c r="G1000" s="452"/>
      <c r="H1000" s="448"/>
      <c r="O1000" s="110"/>
      <c r="P1000" s="449"/>
      <c r="Q1000" s="110"/>
      <c r="R1000" s="110"/>
      <c r="S1000" s="110"/>
      <c r="T1000" s="111"/>
      <c r="U1000" s="111"/>
    </row>
    <row r="1001">
      <c r="G1001" s="452"/>
      <c r="H1001" s="448"/>
      <c r="O1001" s="110"/>
      <c r="P1001" s="449"/>
      <c r="Q1001" s="110"/>
      <c r="R1001" s="110"/>
      <c r="S1001" s="110"/>
      <c r="T1001" s="110"/>
      <c r="U1001" s="111"/>
    </row>
    <row r="1002">
      <c r="G1002" s="447"/>
      <c r="H1002" s="448"/>
      <c r="O1002" s="110"/>
      <c r="P1002" s="449"/>
      <c r="Q1002" s="110"/>
      <c r="R1002" s="110"/>
      <c r="S1002" s="110"/>
      <c r="T1002" s="111"/>
      <c r="U1002" s="111"/>
    </row>
    <row r="1003">
      <c r="G1003" s="447"/>
      <c r="H1003" s="448"/>
      <c r="O1003" s="110"/>
      <c r="P1003" s="449"/>
      <c r="Q1003" s="110"/>
      <c r="R1003" s="110"/>
      <c r="S1003" s="110"/>
      <c r="T1003" s="111"/>
      <c r="U1003" s="111"/>
    </row>
    <row r="1004">
      <c r="G1004" s="447"/>
      <c r="H1004" s="448"/>
      <c r="O1004" s="110"/>
      <c r="P1004" s="449"/>
      <c r="Q1004" s="110"/>
      <c r="R1004" s="110"/>
      <c r="S1004" s="110"/>
      <c r="T1004" s="111"/>
      <c r="U1004" s="111"/>
    </row>
    <row r="1005">
      <c r="G1005" s="452"/>
      <c r="H1005" s="448"/>
      <c r="O1005" s="110"/>
      <c r="P1005" s="449"/>
      <c r="Q1005" s="110"/>
      <c r="R1005" s="110"/>
      <c r="S1005" s="111"/>
      <c r="T1005" s="110"/>
      <c r="U1005" s="111"/>
    </row>
    <row r="1006">
      <c r="G1006" s="447"/>
      <c r="H1006" s="448"/>
      <c r="O1006" s="110"/>
      <c r="P1006" s="449"/>
      <c r="Q1006" s="110"/>
      <c r="R1006" s="110"/>
      <c r="S1006" s="110"/>
      <c r="T1006" s="110"/>
      <c r="U1006" s="111"/>
    </row>
    <row r="1007">
      <c r="G1007" s="447"/>
      <c r="H1007" s="448"/>
      <c r="O1007" s="110"/>
      <c r="P1007" s="449"/>
      <c r="Q1007" s="110"/>
      <c r="R1007" s="110"/>
      <c r="S1007" s="110"/>
      <c r="T1007" s="110"/>
      <c r="U1007" s="111"/>
    </row>
    <row r="1008">
      <c r="G1008" s="447"/>
      <c r="H1008" s="448"/>
      <c r="O1008" s="110"/>
      <c r="P1008" s="449"/>
      <c r="Q1008" s="110"/>
      <c r="R1008" s="110"/>
      <c r="S1008" s="111"/>
      <c r="T1008" s="111"/>
      <c r="U1008" s="111"/>
    </row>
    <row r="1009">
      <c r="G1009" s="447"/>
      <c r="H1009" s="448"/>
      <c r="O1009" s="110"/>
      <c r="P1009" s="449"/>
      <c r="Q1009" s="110"/>
      <c r="R1009" s="110"/>
      <c r="S1009" s="110"/>
      <c r="T1009" s="111"/>
      <c r="U1009" s="111"/>
    </row>
    <row r="1010">
      <c r="G1010" s="447"/>
      <c r="H1010" s="448"/>
      <c r="O1010" s="110"/>
      <c r="P1010" s="449"/>
      <c r="Q1010" s="110"/>
      <c r="R1010" s="110"/>
      <c r="S1010" s="111"/>
      <c r="T1010" s="111"/>
      <c r="U1010" s="111"/>
    </row>
    <row r="1011">
      <c r="G1011" s="452"/>
      <c r="H1011" s="448"/>
      <c r="O1011" s="110"/>
      <c r="P1011" s="449"/>
      <c r="Q1011" s="111"/>
      <c r="R1011" s="111"/>
      <c r="S1011" s="110"/>
      <c r="T1011" s="111"/>
      <c r="U1011" s="111"/>
    </row>
    <row r="1012">
      <c r="G1012" s="452"/>
      <c r="H1012" s="448"/>
      <c r="O1012" s="110"/>
      <c r="P1012" s="449"/>
      <c r="Q1012" s="110"/>
      <c r="R1012" s="110"/>
      <c r="S1012" s="110"/>
      <c r="T1012" s="111"/>
      <c r="U1012" s="111"/>
    </row>
    <row r="1013">
      <c r="G1013" s="452"/>
      <c r="H1013" s="448"/>
      <c r="O1013" s="110"/>
      <c r="P1013" s="449"/>
      <c r="Q1013" s="110"/>
      <c r="R1013" s="111"/>
      <c r="S1013" s="111"/>
      <c r="T1013" s="111"/>
      <c r="U1013" s="111"/>
    </row>
    <row r="1014">
      <c r="G1014" s="452"/>
      <c r="H1014" s="448"/>
      <c r="O1014" s="110"/>
      <c r="P1014" s="449"/>
      <c r="Q1014" s="111"/>
      <c r="R1014" s="111"/>
      <c r="S1014" s="110"/>
      <c r="T1014" s="111"/>
      <c r="U1014" s="111"/>
    </row>
    <row r="1015">
      <c r="G1015" s="452"/>
      <c r="H1015" s="448"/>
      <c r="O1015" s="110"/>
      <c r="P1015" s="449"/>
      <c r="Q1015" s="110"/>
      <c r="R1015" s="110"/>
      <c r="S1015" s="111"/>
      <c r="T1015" s="111"/>
      <c r="U1015" s="111"/>
    </row>
    <row r="1016">
      <c r="G1016" s="452"/>
      <c r="H1016" s="448"/>
      <c r="O1016" s="110"/>
      <c r="P1016" s="449"/>
      <c r="Q1016" s="110"/>
      <c r="R1016" s="110"/>
      <c r="S1016" s="110"/>
      <c r="T1016" s="111"/>
      <c r="U1016" s="110"/>
    </row>
    <row r="1017">
      <c r="G1017" s="452"/>
      <c r="H1017" s="448"/>
      <c r="O1017" s="110"/>
      <c r="P1017" s="449"/>
      <c r="Q1017" s="110"/>
      <c r="R1017" s="110"/>
      <c r="S1017" s="110"/>
      <c r="T1017" s="110"/>
      <c r="U1017" s="111"/>
    </row>
    <row r="1018">
      <c r="G1018" s="452"/>
      <c r="H1018" s="448"/>
      <c r="O1018" s="110"/>
      <c r="P1018" s="449"/>
      <c r="Q1018" s="110"/>
      <c r="R1018" s="110"/>
      <c r="S1018" s="110"/>
      <c r="T1018" s="111"/>
      <c r="U1018" s="111"/>
    </row>
    <row r="1019">
      <c r="A1019" s="157"/>
      <c r="G1019" s="447"/>
      <c r="H1019" s="448"/>
      <c r="O1019" s="110"/>
      <c r="P1019" s="449"/>
      <c r="Q1019" s="110"/>
      <c r="R1019" s="110"/>
      <c r="S1019" s="110"/>
      <c r="T1019" s="111"/>
      <c r="U1019" s="111"/>
    </row>
    <row r="1020">
      <c r="A1020" s="157"/>
      <c r="G1020" s="447"/>
      <c r="H1020" s="448"/>
      <c r="O1020" s="110"/>
      <c r="P1020" s="449"/>
      <c r="Q1020" s="110"/>
      <c r="R1020" s="110"/>
      <c r="S1020" s="111"/>
      <c r="T1020" s="111"/>
      <c r="U1020" s="111"/>
    </row>
    <row r="1021">
      <c r="G1021" s="447"/>
      <c r="H1021" s="448"/>
      <c r="O1021" s="110"/>
      <c r="P1021" s="449"/>
      <c r="Q1021" s="110"/>
      <c r="R1021" s="110"/>
      <c r="S1021" s="110"/>
      <c r="T1021" s="111"/>
      <c r="U1021" s="111"/>
    </row>
    <row r="1022">
      <c r="G1022" s="452"/>
      <c r="H1022" s="448"/>
      <c r="O1022" s="110"/>
      <c r="P1022" s="449"/>
      <c r="Q1022" s="110"/>
      <c r="R1022" s="110"/>
      <c r="S1022" s="110"/>
      <c r="T1022" s="111"/>
      <c r="U1022" s="111"/>
    </row>
    <row r="1023">
      <c r="A1023" s="157"/>
      <c r="G1023" s="447"/>
      <c r="H1023" s="448"/>
      <c r="O1023" s="110"/>
      <c r="P1023" s="449"/>
      <c r="Q1023" s="110"/>
      <c r="R1023" s="110"/>
      <c r="S1023" s="110"/>
      <c r="T1023" s="111"/>
      <c r="U1023" s="111"/>
    </row>
    <row r="1024">
      <c r="A1024" s="157"/>
      <c r="G1024" s="447"/>
      <c r="H1024" s="448"/>
      <c r="O1024" s="110"/>
      <c r="P1024" s="449"/>
      <c r="Q1024" s="110"/>
      <c r="R1024" s="110"/>
      <c r="S1024" s="110"/>
      <c r="T1024" s="111"/>
      <c r="U1024" s="111"/>
    </row>
    <row r="1025">
      <c r="G1025" s="447"/>
      <c r="H1025" s="448"/>
      <c r="O1025" s="110"/>
      <c r="P1025" s="449"/>
      <c r="Q1025" s="110"/>
      <c r="R1025" s="110"/>
      <c r="S1025" s="110"/>
      <c r="T1025" s="110"/>
      <c r="U1025" s="111"/>
    </row>
    <row r="1026">
      <c r="G1026" s="447"/>
      <c r="H1026" s="448"/>
      <c r="O1026" s="110"/>
      <c r="P1026" s="449"/>
      <c r="Q1026" s="110"/>
      <c r="R1026" s="110"/>
      <c r="S1026" s="110"/>
      <c r="T1026" s="111"/>
      <c r="U1026" s="111"/>
    </row>
    <row r="1027">
      <c r="G1027" s="447"/>
      <c r="H1027" s="448"/>
      <c r="O1027" s="110"/>
      <c r="P1027" s="449"/>
      <c r="Q1027" s="110"/>
      <c r="R1027" s="110"/>
      <c r="S1027" s="110"/>
      <c r="T1027" s="110"/>
      <c r="U1027" s="111"/>
    </row>
    <row r="1028">
      <c r="G1028" s="463"/>
      <c r="H1028" s="448"/>
      <c r="O1028" s="110"/>
      <c r="P1028" s="111"/>
      <c r="Q1028" s="111"/>
      <c r="R1028" s="111"/>
      <c r="S1028" s="111"/>
      <c r="T1028" s="111"/>
      <c r="U1028" s="111"/>
    </row>
    <row r="1029">
      <c r="G1029" s="452"/>
      <c r="H1029" s="448"/>
      <c r="O1029" s="110"/>
      <c r="P1029" s="449"/>
      <c r="Q1029" s="110"/>
      <c r="R1029" s="110"/>
      <c r="S1029" s="110"/>
      <c r="T1029" s="110"/>
      <c r="U1029" s="111"/>
    </row>
    <row r="1030">
      <c r="G1030" s="452"/>
      <c r="H1030" s="448"/>
      <c r="O1030" s="110"/>
      <c r="P1030" s="449"/>
      <c r="Q1030" s="110"/>
      <c r="R1030" s="110"/>
      <c r="S1030" s="110"/>
      <c r="T1030" s="110"/>
      <c r="U1030" s="111"/>
    </row>
    <row r="1031">
      <c r="G1031" s="452"/>
      <c r="H1031" s="448"/>
      <c r="O1031" s="110"/>
      <c r="P1031" s="449"/>
      <c r="Q1031" s="110"/>
      <c r="R1031" s="110"/>
      <c r="S1031" s="110"/>
      <c r="T1031" s="110"/>
      <c r="U1031" s="111"/>
    </row>
    <row r="1032">
      <c r="G1032" s="447"/>
      <c r="H1032" s="448"/>
      <c r="O1032" s="110"/>
      <c r="P1032" s="449"/>
      <c r="Q1032" s="110"/>
      <c r="R1032" s="110"/>
      <c r="S1032" s="110"/>
      <c r="T1032" s="111"/>
      <c r="U1032" s="111"/>
    </row>
    <row r="1033">
      <c r="G1033" s="447"/>
      <c r="H1033" s="448"/>
      <c r="O1033" s="110"/>
      <c r="P1033" s="449"/>
      <c r="Q1033" s="110"/>
      <c r="R1033" s="110"/>
      <c r="S1033" s="110"/>
      <c r="T1033" s="110"/>
      <c r="U1033" s="111"/>
    </row>
    <row r="1034">
      <c r="G1034" s="447"/>
      <c r="H1034" s="448"/>
      <c r="O1034" s="110"/>
      <c r="P1034" s="449"/>
      <c r="Q1034" s="110"/>
      <c r="R1034" s="110"/>
      <c r="S1034" s="110"/>
      <c r="T1034" s="110"/>
      <c r="U1034" s="111"/>
    </row>
    <row r="1035">
      <c r="G1035" s="452"/>
      <c r="H1035" s="448"/>
      <c r="O1035" s="110"/>
      <c r="P1035" s="449"/>
      <c r="Q1035" s="110"/>
      <c r="R1035" s="110"/>
      <c r="S1035" s="110"/>
      <c r="T1035" s="110"/>
      <c r="U1035" s="111"/>
    </row>
    <row r="1036">
      <c r="G1036" s="452"/>
      <c r="H1036" s="448"/>
      <c r="O1036" s="110"/>
      <c r="P1036" s="449"/>
      <c r="Q1036" s="110"/>
      <c r="R1036" s="110"/>
      <c r="S1036" s="110"/>
      <c r="T1036" s="111"/>
      <c r="U1036" s="111"/>
    </row>
    <row r="1037">
      <c r="G1037" s="476"/>
      <c r="H1037" s="448"/>
      <c r="O1037" s="110"/>
      <c r="P1037" s="110"/>
      <c r="Q1037" s="110"/>
      <c r="R1037" s="110"/>
      <c r="S1037" s="110"/>
      <c r="T1037" s="111"/>
      <c r="U1037" s="111"/>
    </row>
    <row r="1038">
      <c r="G1038" s="463"/>
      <c r="H1038" s="448"/>
      <c r="O1038" s="110"/>
      <c r="P1038" s="110"/>
      <c r="Q1038" s="110"/>
      <c r="R1038" s="110"/>
      <c r="S1038" s="111"/>
      <c r="T1038" s="111"/>
      <c r="U1038" s="111"/>
    </row>
    <row r="1039">
      <c r="G1039" s="463"/>
      <c r="H1039" s="448"/>
      <c r="O1039" s="110"/>
      <c r="P1039" s="110"/>
      <c r="Q1039" s="110"/>
      <c r="R1039" s="110"/>
      <c r="S1039" s="111"/>
      <c r="T1039" s="111"/>
      <c r="U1039" s="111"/>
    </row>
    <row r="1040">
      <c r="G1040" s="447"/>
      <c r="H1040" s="448"/>
      <c r="O1040" s="110"/>
      <c r="P1040" s="449"/>
      <c r="Q1040" s="110"/>
      <c r="R1040" s="110"/>
      <c r="S1040" s="110"/>
      <c r="T1040" s="111"/>
      <c r="U1040" s="111"/>
    </row>
    <row r="1041">
      <c r="D1041" s="460"/>
      <c r="G1041" s="447"/>
      <c r="H1041" s="448"/>
      <c r="O1041" s="110"/>
      <c r="P1041" s="449"/>
      <c r="Q1041" s="110"/>
      <c r="R1041" s="110"/>
      <c r="S1041" s="110"/>
      <c r="T1041" s="111"/>
      <c r="U1041" s="111"/>
    </row>
    <row r="1042">
      <c r="G1042" s="447"/>
      <c r="H1042" s="448"/>
      <c r="O1042" s="110"/>
      <c r="P1042" s="449"/>
      <c r="Q1042" s="110"/>
      <c r="R1042" s="110"/>
      <c r="S1042" s="110"/>
      <c r="T1042" s="111"/>
      <c r="U1042" s="111"/>
    </row>
    <row r="1043">
      <c r="G1043" s="447"/>
      <c r="H1043" s="448"/>
      <c r="O1043" s="110"/>
      <c r="P1043" s="449"/>
      <c r="Q1043" s="110"/>
      <c r="R1043" s="110"/>
      <c r="S1043" s="111"/>
      <c r="T1043" s="110"/>
      <c r="U1043" s="111"/>
    </row>
    <row r="1044">
      <c r="C1044" s="477"/>
      <c r="G1044" s="447"/>
      <c r="H1044" s="448"/>
      <c r="O1044" s="110"/>
      <c r="P1044" s="449"/>
      <c r="Q1044" s="110"/>
      <c r="R1044" s="110"/>
      <c r="S1044" s="110"/>
      <c r="T1044" s="111"/>
      <c r="U1044" s="111"/>
    </row>
    <row r="1045">
      <c r="B1045" s="478"/>
      <c r="C1045" s="479"/>
      <c r="G1045" s="447"/>
      <c r="H1045" s="448"/>
      <c r="O1045" s="110"/>
      <c r="P1045" s="449"/>
      <c r="Q1045" s="110"/>
      <c r="R1045" s="110"/>
      <c r="S1045" s="110"/>
      <c r="T1045" s="111"/>
      <c r="U1045" s="111"/>
    </row>
    <row r="1046">
      <c r="G1046" s="447"/>
      <c r="H1046" s="448"/>
      <c r="O1046" s="110"/>
      <c r="P1046" s="449"/>
      <c r="Q1046" s="110"/>
      <c r="R1046" s="110"/>
      <c r="S1046" s="110"/>
      <c r="T1046" s="110"/>
      <c r="U1046" s="111"/>
    </row>
    <row r="1047">
      <c r="G1047" s="447"/>
      <c r="H1047" s="448"/>
      <c r="O1047" s="110"/>
      <c r="P1047" s="449"/>
      <c r="Q1047" s="110"/>
      <c r="R1047" s="110"/>
      <c r="S1047" s="110"/>
      <c r="T1047" s="111"/>
      <c r="U1047" s="111"/>
    </row>
    <row r="1048">
      <c r="G1048" s="447"/>
      <c r="H1048" s="448"/>
      <c r="O1048" s="110"/>
      <c r="P1048" s="449"/>
      <c r="Q1048" s="110"/>
      <c r="R1048" s="110"/>
      <c r="S1048" s="110"/>
      <c r="T1048" s="111"/>
      <c r="U1048" s="111"/>
    </row>
    <row r="1049">
      <c r="G1049" s="447"/>
      <c r="H1049" s="448"/>
      <c r="O1049" s="110"/>
      <c r="P1049" s="449"/>
      <c r="Q1049" s="110"/>
      <c r="R1049" s="110"/>
      <c r="S1049" s="110"/>
      <c r="T1049" s="110"/>
      <c r="U1049" s="111"/>
    </row>
    <row r="1050">
      <c r="G1050" s="447"/>
      <c r="H1050" s="448"/>
      <c r="O1050" s="110"/>
      <c r="P1050" s="449"/>
      <c r="Q1050" s="110"/>
      <c r="R1050" s="110"/>
      <c r="S1050" s="110"/>
      <c r="T1050" s="110"/>
      <c r="U1050" s="111"/>
    </row>
    <row r="1051">
      <c r="A1051" s="454"/>
      <c r="B1051" s="454"/>
      <c r="C1051" s="454"/>
      <c r="D1051" s="454"/>
      <c r="E1051" s="455"/>
      <c r="F1051" s="454"/>
      <c r="G1051" s="462"/>
      <c r="H1051" s="457"/>
      <c r="I1051" s="455"/>
      <c r="J1051" s="455"/>
      <c r="K1051" s="455"/>
      <c r="L1051" s="455"/>
      <c r="M1051" s="455"/>
      <c r="N1051" s="455"/>
      <c r="O1051" s="458"/>
      <c r="P1051" s="459"/>
      <c r="Q1051" s="459"/>
      <c r="R1051" s="459"/>
      <c r="S1051" s="458"/>
      <c r="T1051" s="459"/>
      <c r="U1051" s="459"/>
      <c r="V1051" s="455"/>
      <c r="W1051" s="455"/>
      <c r="X1051" s="455"/>
      <c r="Y1051" s="455"/>
      <c r="Z1051" s="455"/>
      <c r="AA1051" s="455"/>
      <c r="AB1051" s="455"/>
      <c r="AC1051" s="455"/>
    </row>
    <row r="1052">
      <c r="G1052" s="447"/>
      <c r="H1052" s="448"/>
      <c r="O1052" s="110"/>
      <c r="P1052" s="449"/>
      <c r="Q1052" s="110"/>
      <c r="R1052" s="110"/>
      <c r="S1052" s="110"/>
      <c r="T1052" s="111"/>
      <c r="U1052" s="111"/>
    </row>
    <row r="1053">
      <c r="G1053" s="447"/>
      <c r="H1053" s="448"/>
      <c r="O1053" s="110"/>
      <c r="P1053" s="449"/>
      <c r="Q1053" s="110"/>
      <c r="R1053" s="110"/>
      <c r="S1053" s="110"/>
      <c r="T1053" s="110"/>
      <c r="U1053" s="111"/>
    </row>
    <row r="1054">
      <c r="G1054" s="447"/>
      <c r="H1054" s="448"/>
      <c r="O1054" s="110"/>
      <c r="P1054" s="449"/>
      <c r="Q1054" s="110"/>
      <c r="R1054" s="110"/>
      <c r="S1054" s="110"/>
      <c r="T1054" s="111"/>
      <c r="U1054" s="111"/>
    </row>
    <row r="1055">
      <c r="G1055" s="447"/>
      <c r="H1055" s="448"/>
      <c r="O1055" s="110"/>
      <c r="P1055" s="449"/>
      <c r="Q1055" s="110"/>
      <c r="R1055" s="110"/>
      <c r="S1055" s="110"/>
      <c r="T1055" s="111"/>
      <c r="U1055" s="111"/>
    </row>
    <row r="1056">
      <c r="G1056" s="447"/>
      <c r="H1056" s="448"/>
      <c r="O1056" s="110"/>
      <c r="P1056" s="449"/>
      <c r="Q1056" s="110"/>
      <c r="R1056" s="110"/>
      <c r="S1056" s="110"/>
      <c r="T1056" s="111"/>
      <c r="U1056" s="111"/>
    </row>
    <row r="1057">
      <c r="G1057" s="447"/>
      <c r="H1057" s="448"/>
      <c r="O1057" s="110"/>
      <c r="P1057" s="449"/>
      <c r="Q1057" s="110"/>
      <c r="R1057" s="110"/>
      <c r="S1057" s="110"/>
      <c r="T1057" s="111"/>
      <c r="U1057" s="111"/>
    </row>
    <row r="1058">
      <c r="G1058" s="447"/>
      <c r="H1058" s="448"/>
      <c r="O1058" s="110"/>
      <c r="P1058" s="449"/>
      <c r="Q1058" s="110"/>
      <c r="R1058" s="110"/>
      <c r="S1058" s="110"/>
      <c r="T1058" s="111"/>
      <c r="U1058" s="111"/>
    </row>
    <row r="1059">
      <c r="G1059" s="447"/>
      <c r="H1059" s="448"/>
      <c r="O1059" s="110"/>
      <c r="P1059" s="449"/>
      <c r="Q1059" s="110"/>
      <c r="R1059" s="110"/>
      <c r="S1059" s="110"/>
      <c r="T1059" s="111"/>
      <c r="U1059" s="111"/>
    </row>
    <row r="1060">
      <c r="G1060" s="447"/>
      <c r="H1060" s="448"/>
      <c r="O1060" s="110"/>
      <c r="P1060" s="449"/>
      <c r="Q1060" s="110"/>
      <c r="R1060" s="110"/>
      <c r="S1060" s="110"/>
      <c r="T1060" s="111"/>
      <c r="U1060" s="111"/>
    </row>
    <row r="1061">
      <c r="G1061" s="447"/>
      <c r="H1061" s="448"/>
      <c r="O1061" s="110"/>
      <c r="P1061" s="449"/>
      <c r="Q1061" s="110"/>
      <c r="R1061" s="110"/>
      <c r="S1061" s="110"/>
      <c r="T1061" s="111"/>
      <c r="U1061" s="111"/>
    </row>
    <row r="1062">
      <c r="G1062" s="447"/>
      <c r="H1062" s="448"/>
      <c r="O1062" s="110"/>
      <c r="P1062" s="111"/>
      <c r="Q1062" s="111"/>
      <c r="R1062" s="111"/>
      <c r="S1062" s="111"/>
      <c r="T1062" s="111"/>
      <c r="U1062" s="111"/>
    </row>
    <row r="1063">
      <c r="G1063" s="447"/>
      <c r="H1063" s="448"/>
      <c r="O1063" s="110"/>
      <c r="P1063" s="111"/>
      <c r="Q1063" s="111"/>
      <c r="R1063" s="111"/>
      <c r="S1063" s="111"/>
      <c r="T1063" s="111"/>
      <c r="U1063" s="111"/>
    </row>
    <row r="1064">
      <c r="G1064" s="447"/>
      <c r="H1064" s="448"/>
      <c r="O1064" s="110"/>
      <c r="P1064" s="449"/>
      <c r="Q1064" s="110"/>
      <c r="R1064" s="110"/>
      <c r="S1064" s="110"/>
      <c r="T1064" s="111"/>
      <c r="U1064" s="111"/>
    </row>
    <row r="1065">
      <c r="G1065" s="447"/>
      <c r="H1065" s="448"/>
      <c r="O1065" s="110"/>
      <c r="P1065" s="449"/>
      <c r="Q1065" s="110"/>
      <c r="R1065" s="110"/>
      <c r="S1065" s="110"/>
      <c r="T1065" s="111"/>
      <c r="U1065" s="111"/>
    </row>
    <row r="1066">
      <c r="G1066" s="447"/>
      <c r="H1066" s="448"/>
      <c r="O1066" s="110"/>
      <c r="P1066" s="449"/>
      <c r="Q1066" s="110"/>
      <c r="R1066" s="110"/>
      <c r="S1066" s="110"/>
      <c r="T1066" s="111"/>
      <c r="U1066" s="111"/>
    </row>
    <row r="1067">
      <c r="G1067" s="447"/>
      <c r="H1067" s="448"/>
      <c r="O1067" s="110"/>
      <c r="P1067" s="449"/>
      <c r="Q1067" s="110"/>
      <c r="R1067" s="110"/>
      <c r="S1067" s="110"/>
      <c r="T1067" s="111"/>
      <c r="U1067" s="111"/>
    </row>
    <row r="1068">
      <c r="A1068" s="454"/>
      <c r="B1068" s="454"/>
      <c r="C1068" s="454"/>
      <c r="D1068" s="454"/>
      <c r="E1068" s="455"/>
      <c r="F1068" s="455"/>
      <c r="G1068" s="462"/>
      <c r="H1068" s="457"/>
      <c r="I1068" s="455"/>
      <c r="J1068" s="455"/>
      <c r="K1068" s="455"/>
      <c r="L1068" s="455"/>
      <c r="M1068" s="455"/>
      <c r="N1068" s="455"/>
      <c r="O1068" s="458"/>
      <c r="P1068" s="459"/>
      <c r="Q1068" s="459"/>
      <c r="R1068" s="459"/>
      <c r="S1068" s="459"/>
      <c r="T1068" s="459"/>
      <c r="U1068" s="459"/>
      <c r="V1068" s="455"/>
      <c r="W1068" s="455"/>
      <c r="X1068" s="455"/>
      <c r="Y1068" s="455"/>
      <c r="Z1068" s="455"/>
      <c r="AA1068" s="455"/>
      <c r="AB1068" s="455"/>
      <c r="AC1068" s="455"/>
    </row>
    <row r="1069">
      <c r="G1069" s="447"/>
      <c r="H1069" s="448"/>
      <c r="O1069" s="110"/>
      <c r="P1069" s="111"/>
      <c r="Q1069" s="111"/>
      <c r="R1069" s="111"/>
      <c r="S1069" s="111"/>
      <c r="T1069" s="111"/>
      <c r="U1069" s="111"/>
    </row>
    <row r="1070">
      <c r="G1070" s="447"/>
      <c r="H1070" s="448"/>
      <c r="O1070" s="110"/>
      <c r="P1070" s="111"/>
      <c r="Q1070" s="110"/>
      <c r="R1070" s="110"/>
      <c r="S1070" s="111"/>
      <c r="T1070" s="111"/>
      <c r="U1070" s="111"/>
    </row>
    <row r="1071">
      <c r="G1071" s="447"/>
      <c r="H1071" s="448"/>
      <c r="O1071" s="110"/>
      <c r="P1071" s="111"/>
      <c r="Q1071" s="111"/>
      <c r="R1071" s="111"/>
      <c r="S1071" s="111"/>
      <c r="T1071" s="111"/>
      <c r="U1071" s="111"/>
    </row>
    <row r="1072">
      <c r="G1072" s="447"/>
      <c r="H1072" s="448"/>
      <c r="O1072" s="110"/>
      <c r="P1072" s="110"/>
      <c r="Q1072" s="110"/>
      <c r="R1072" s="110"/>
      <c r="S1072" s="111"/>
      <c r="T1072" s="111"/>
      <c r="U1072" s="111"/>
    </row>
    <row r="1073">
      <c r="G1073" s="447"/>
      <c r="H1073" s="448"/>
      <c r="O1073" s="110"/>
      <c r="P1073" s="449"/>
      <c r="Q1073" s="110"/>
      <c r="R1073" s="110"/>
      <c r="S1073" s="111"/>
      <c r="T1073" s="111"/>
      <c r="U1073" s="110"/>
    </row>
    <row r="1074">
      <c r="G1074" s="447"/>
      <c r="H1074" s="448"/>
      <c r="O1074" s="110"/>
      <c r="P1074" s="449"/>
      <c r="Q1074" s="110"/>
      <c r="R1074" s="110"/>
      <c r="S1074" s="111"/>
      <c r="T1074" s="111"/>
      <c r="U1074" s="111"/>
    </row>
    <row r="1075">
      <c r="G1075" s="447"/>
      <c r="H1075" s="448"/>
      <c r="O1075" s="110"/>
      <c r="P1075" s="449"/>
      <c r="Q1075" s="111"/>
      <c r="R1075" s="111"/>
      <c r="S1075" s="111"/>
      <c r="T1075" s="111"/>
      <c r="U1075" s="111"/>
    </row>
    <row r="1076">
      <c r="G1076" s="447"/>
      <c r="H1076" s="448"/>
      <c r="O1076" s="110"/>
      <c r="P1076" s="449"/>
      <c r="Q1076" s="110"/>
      <c r="R1076" s="110"/>
      <c r="S1076" s="110"/>
      <c r="T1076" s="111"/>
      <c r="U1076" s="111"/>
    </row>
    <row r="1077">
      <c r="G1077" s="447"/>
      <c r="H1077" s="448"/>
      <c r="O1077" s="110"/>
      <c r="P1077" s="449"/>
      <c r="Q1077" s="111"/>
      <c r="R1077" s="111"/>
      <c r="S1077" s="111"/>
      <c r="T1077" s="111"/>
      <c r="U1077" s="111"/>
    </row>
    <row r="1078">
      <c r="G1078" s="447"/>
      <c r="H1078" s="448"/>
      <c r="O1078" s="110"/>
      <c r="P1078" s="449"/>
      <c r="Q1078" s="111"/>
      <c r="R1078" s="111"/>
      <c r="S1078" s="111"/>
      <c r="T1078" s="111"/>
      <c r="U1078" s="111"/>
    </row>
    <row r="1079">
      <c r="G1079" s="447"/>
      <c r="H1079" s="448"/>
      <c r="O1079" s="110"/>
      <c r="P1079" s="449"/>
      <c r="Q1079" s="110"/>
      <c r="R1079" s="110"/>
      <c r="S1079" s="110"/>
      <c r="T1079" s="111"/>
      <c r="U1079" s="111"/>
    </row>
    <row r="1080">
      <c r="G1080" s="447"/>
      <c r="H1080" s="448"/>
      <c r="O1080" s="110"/>
      <c r="P1080" s="449"/>
      <c r="Q1080" s="111"/>
      <c r="R1080" s="111"/>
      <c r="S1080" s="110"/>
      <c r="T1080" s="111"/>
      <c r="U1080" s="111"/>
    </row>
    <row r="1081">
      <c r="G1081" s="447"/>
      <c r="H1081" s="448"/>
      <c r="O1081" s="110"/>
      <c r="P1081" s="449"/>
      <c r="Q1081" s="110"/>
      <c r="R1081" s="110"/>
      <c r="S1081" s="110"/>
      <c r="T1081" s="111"/>
      <c r="U1081" s="111"/>
    </row>
    <row r="1082">
      <c r="G1082" s="447"/>
      <c r="H1082" s="448"/>
      <c r="O1082" s="110"/>
      <c r="P1082" s="449"/>
      <c r="Q1082" s="110"/>
      <c r="R1082" s="110"/>
      <c r="S1082" s="110"/>
      <c r="T1082" s="111"/>
      <c r="U1082" s="111"/>
    </row>
    <row r="1083">
      <c r="G1083" s="447"/>
      <c r="H1083" s="448"/>
      <c r="O1083" s="110"/>
      <c r="P1083" s="449"/>
      <c r="Q1083" s="111"/>
      <c r="R1083" s="111"/>
      <c r="S1083" s="110"/>
      <c r="T1083" s="111"/>
      <c r="U1083" s="111"/>
    </row>
    <row r="1084">
      <c r="G1084" s="447"/>
      <c r="H1084" s="448"/>
      <c r="O1084" s="110"/>
      <c r="P1084" s="110"/>
      <c r="Q1084" s="111"/>
      <c r="R1084" s="111"/>
      <c r="S1084" s="111"/>
      <c r="T1084" s="111"/>
      <c r="U1084" s="111"/>
    </row>
    <row r="1085">
      <c r="G1085" s="447"/>
      <c r="H1085" s="448"/>
      <c r="O1085" s="110"/>
      <c r="P1085" s="449"/>
      <c r="Q1085" s="110"/>
      <c r="R1085" s="110"/>
      <c r="S1085" s="110"/>
      <c r="T1085" s="111"/>
      <c r="U1085" s="111"/>
    </row>
    <row r="1086">
      <c r="G1086" s="447"/>
      <c r="H1086" s="448"/>
      <c r="O1086" s="110"/>
      <c r="P1086" s="449"/>
      <c r="Q1086" s="110"/>
      <c r="R1086" s="110"/>
      <c r="S1086" s="110"/>
      <c r="T1086" s="111"/>
      <c r="U1086" s="111"/>
    </row>
    <row r="1087">
      <c r="G1087" s="447"/>
      <c r="H1087" s="466"/>
      <c r="O1087" s="110"/>
      <c r="P1087" s="449"/>
      <c r="Q1087" s="110"/>
      <c r="R1087" s="110"/>
      <c r="S1087" s="110"/>
      <c r="T1087" s="111"/>
      <c r="U1087" s="111"/>
    </row>
    <row r="1088">
      <c r="G1088" s="447"/>
      <c r="H1088" s="448"/>
      <c r="O1088" s="110"/>
      <c r="P1088" s="449"/>
      <c r="Q1088" s="110"/>
      <c r="R1088" s="110"/>
      <c r="S1088" s="110"/>
      <c r="T1088" s="111"/>
      <c r="U1088" s="111"/>
    </row>
    <row r="1089">
      <c r="G1089" s="447"/>
      <c r="H1089" s="448"/>
      <c r="O1089" s="110"/>
      <c r="P1089" s="449"/>
      <c r="Q1089" s="110"/>
      <c r="R1089" s="110"/>
      <c r="S1089" s="110"/>
      <c r="T1089" s="111"/>
      <c r="U1089" s="111"/>
    </row>
    <row r="1090">
      <c r="A1090" s="454"/>
      <c r="B1090" s="454"/>
      <c r="C1090" s="455"/>
      <c r="D1090" s="455"/>
      <c r="E1090" s="455"/>
      <c r="F1090" s="455"/>
      <c r="G1090" s="462"/>
      <c r="H1090" s="457"/>
      <c r="I1090" s="455"/>
      <c r="J1090" s="455"/>
      <c r="K1090" s="455"/>
      <c r="L1090" s="455"/>
      <c r="M1090" s="455"/>
      <c r="N1090" s="455"/>
      <c r="O1090" s="458"/>
      <c r="P1090" s="459"/>
      <c r="Q1090" s="459"/>
      <c r="R1090" s="459"/>
      <c r="S1090" s="459"/>
      <c r="T1090" s="459"/>
      <c r="U1090" s="459"/>
      <c r="V1090" s="455"/>
      <c r="W1090" s="455"/>
      <c r="X1090" s="455"/>
      <c r="Y1090" s="455"/>
      <c r="Z1090" s="455"/>
      <c r="AA1090" s="455"/>
      <c r="AB1090" s="455"/>
      <c r="AC1090" s="455"/>
    </row>
    <row r="1091">
      <c r="G1091" s="447"/>
      <c r="H1091" s="448"/>
      <c r="O1091" s="110"/>
      <c r="P1091" s="449"/>
      <c r="Q1091" s="110"/>
      <c r="R1091" s="110"/>
      <c r="S1091" s="110"/>
      <c r="T1091" s="111"/>
      <c r="U1091" s="111"/>
    </row>
    <row r="1092">
      <c r="G1092" s="447"/>
      <c r="H1092" s="448"/>
      <c r="O1092" s="110"/>
      <c r="P1092" s="111"/>
      <c r="Q1092" s="110"/>
      <c r="R1092" s="110"/>
      <c r="S1092" s="110"/>
      <c r="T1092" s="111"/>
      <c r="U1092" s="111"/>
    </row>
    <row r="1093">
      <c r="G1093" s="447"/>
      <c r="H1093" s="466"/>
      <c r="O1093" s="110"/>
      <c r="P1093" s="111"/>
      <c r="Q1093" s="110"/>
      <c r="R1093" s="110"/>
      <c r="S1093" s="110"/>
      <c r="T1093" s="111"/>
      <c r="U1093" s="110"/>
    </row>
    <row r="1094">
      <c r="G1094" s="447"/>
      <c r="H1094" s="448"/>
      <c r="O1094" s="110"/>
      <c r="P1094" s="449"/>
      <c r="Q1094" s="110"/>
      <c r="R1094" s="110"/>
      <c r="S1094" s="110"/>
      <c r="T1094" s="111"/>
      <c r="U1094" s="111"/>
    </row>
    <row r="1095">
      <c r="G1095" s="447"/>
      <c r="H1095" s="448"/>
      <c r="O1095" s="110"/>
      <c r="P1095" s="111"/>
      <c r="Q1095" s="111"/>
      <c r="R1095" s="111"/>
      <c r="S1095" s="111"/>
      <c r="T1095" s="111"/>
      <c r="U1095" s="111"/>
    </row>
    <row r="1096">
      <c r="G1096" s="447"/>
      <c r="H1096" s="448"/>
      <c r="O1096" s="110"/>
      <c r="P1096" s="111"/>
      <c r="Q1096" s="111"/>
      <c r="R1096" s="111"/>
      <c r="S1096" s="111"/>
      <c r="T1096" s="111"/>
      <c r="U1096" s="111"/>
    </row>
    <row r="1097">
      <c r="A1097" s="454"/>
      <c r="B1097" s="454"/>
      <c r="C1097" s="454"/>
      <c r="D1097" s="454"/>
      <c r="E1097" s="455"/>
      <c r="F1097" s="454"/>
      <c r="G1097" s="462"/>
      <c r="H1097" s="457"/>
      <c r="I1097" s="455"/>
      <c r="J1097" s="455"/>
      <c r="K1097" s="455"/>
      <c r="L1097" s="455"/>
      <c r="M1097" s="455"/>
      <c r="N1097" s="455"/>
      <c r="O1097" s="458"/>
      <c r="P1097" s="459"/>
      <c r="Q1097" s="459"/>
      <c r="R1097" s="459"/>
      <c r="S1097" s="459"/>
      <c r="T1097" s="459"/>
      <c r="U1097" s="459"/>
      <c r="V1097" s="455"/>
      <c r="W1097" s="455"/>
      <c r="X1097" s="455"/>
      <c r="Y1097" s="455"/>
      <c r="Z1097" s="455"/>
      <c r="AA1097" s="455"/>
      <c r="AB1097" s="455"/>
      <c r="AC1097" s="455"/>
    </row>
    <row r="1098">
      <c r="G1098" s="447"/>
      <c r="H1098" s="448"/>
      <c r="O1098" s="110"/>
      <c r="P1098" s="111"/>
      <c r="Q1098" s="111"/>
      <c r="R1098" s="111"/>
      <c r="S1098" s="111"/>
      <c r="T1098" s="111"/>
      <c r="U1098" s="111"/>
    </row>
    <row r="1099">
      <c r="G1099" s="447"/>
      <c r="H1099" s="448"/>
      <c r="O1099" s="110"/>
      <c r="P1099" s="111"/>
      <c r="Q1099" s="111"/>
      <c r="R1099" s="111"/>
      <c r="S1099" s="111"/>
      <c r="T1099" s="111"/>
      <c r="U1099" s="111"/>
    </row>
    <row r="1100">
      <c r="G1100" s="447"/>
      <c r="H1100" s="448"/>
      <c r="O1100" s="110"/>
      <c r="P1100" s="111"/>
      <c r="Q1100" s="111"/>
      <c r="R1100" s="111"/>
      <c r="S1100" s="111"/>
      <c r="T1100" s="111"/>
      <c r="U1100" s="111"/>
    </row>
    <row r="1101">
      <c r="G1101" s="447"/>
      <c r="H1101" s="448"/>
      <c r="O1101" s="110"/>
      <c r="P1101" s="111"/>
      <c r="Q1101" s="111"/>
      <c r="R1101" s="111"/>
      <c r="S1101" s="111"/>
      <c r="T1101" s="111"/>
      <c r="U1101" s="111"/>
    </row>
    <row r="1102">
      <c r="G1102" s="447"/>
      <c r="H1102" s="448"/>
      <c r="O1102" s="110"/>
      <c r="P1102" s="111"/>
      <c r="Q1102" s="111"/>
      <c r="R1102" s="111"/>
      <c r="S1102" s="111"/>
      <c r="T1102" s="111"/>
      <c r="U1102" s="111"/>
    </row>
    <row r="1103">
      <c r="A1103" s="454"/>
      <c r="B1103" s="454"/>
      <c r="C1103" s="454"/>
      <c r="D1103" s="454"/>
      <c r="E1103" s="455"/>
      <c r="F1103" s="454"/>
      <c r="G1103" s="462"/>
      <c r="H1103" s="457"/>
      <c r="I1103" s="455"/>
      <c r="J1103" s="455"/>
      <c r="K1103" s="455"/>
      <c r="L1103" s="455"/>
      <c r="M1103" s="455"/>
      <c r="N1103" s="455"/>
      <c r="O1103" s="458"/>
      <c r="P1103" s="459"/>
      <c r="Q1103" s="459"/>
      <c r="R1103" s="459"/>
      <c r="S1103" s="459"/>
      <c r="T1103" s="459"/>
      <c r="U1103" s="459"/>
      <c r="V1103" s="455"/>
      <c r="W1103" s="455"/>
      <c r="X1103" s="455"/>
      <c r="Y1103" s="455"/>
      <c r="Z1103" s="455"/>
      <c r="AA1103" s="455"/>
      <c r="AB1103" s="455"/>
      <c r="AC1103" s="455"/>
    </row>
    <row r="1104">
      <c r="A1104" s="454"/>
      <c r="B1104" s="454"/>
      <c r="C1104" s="454"/>
      <c r="D1104" s="455"/>
      <c r="E1104" s="455"/>
      <c r="F1104" s="455"/>
      <c r="G1104" s="462"/>
      <c r="H1104" s="457"/>
      <c r="I1104" s="455"/>
      <c r="J1104" s="455"/>
      <c r="K1104" s="455"/>
      <c r="L1104" s="455"/>
      <c r="M1104" s="455"/>
      <c r="N1104" s="455"/>
      <c r="O1104" s="458"/>
      <c r="P1104" s="459"/>
      <c r="Q1104" s="459"/>
      <c r="R1104" s="459"/>
      <c r="S1104" s="459"/>
      <c r="T1104" s="459"/>
      <c r="U1104" s="459"/>
      <c r="V1104" s="455"/>
      <c r="W1104" s="455"/>
      <c r="X1104" s="455"/>
      <c r="Y1104" s="455"/>
      <c r="Z1104" s="455"/>
      <c r="AA1104" s="455"/>
      <c r="AB1104" s="455"/>
      <c r="AC1104" s="455"/>
    </row>
    <row r="1105">
      <c r="G1105" s="447"/>
      <c r="H1105" s="448"/>
      <c r="O1105" s="110"/>
      <c r="P1105" s="111"/>
      <c r="Q1105" s="111"/>
      <c r="R1105" s="111"/>
      <c r="S1105" s="111"/>
      <c r="T1105" s="111"/>
      <c r="U1105" s="111"/>
    </row>
    <row r="1106">
      <c r="G1106" s="447"/>
      <c r="H1106" s="448"/>
      <c r="O1106" s="110"/>
      <c r="P1106" s="111"/>
      <c r="Q1106" s="111"/>
      <c r="R1106" s="111"/>
      <c r="S1106" s="111"/>
      <c r="T1106" s="111"/>
      <c r="U1106" s="111"/>
    </row>
    <row r="1107">
      <c r="G1107" s="447"/>
      <c r="H1107" s="448"/>
      <c r="O1107" s="110"/>
      <c r="P1107" s="111"/>
      <c r="Q1107" s="111"/>
      <c r="R1107" s="111"/>
      <c r="S1107" s="111"/>
      <c r="T1107" s="111"/>
      <c r="U1107" s="111"/>
    </row>
    <row r="1108">
      <c r="G1108" s="447"/>
      <c r="H1108" s="448"/>
      <c r="O1108" s="110"/>
      <c r="P1108" s="111"/>
      <c r="Q1108" s="111"/>
      <c r="R1108" s="111"/>
      <c r="S1108" s="111"/>
      <c r="T1108" s="111"/>
      <c r="U1108" s="111"/>
    </row>
    <row r="1109">
      <c r="G1109" s="447"/>
      <c r="H1109" s="448"/>
      <c r="O1109" s="110"/>
      <c r="P1109" s="111"/>
      <c r="Q1109" s="111"/>
      <c r="R1109" s="111"/>
      <c r="S1109" s="111"/>
      <c r="T1109" s="111"/>
      <c r="U1109" s="111"/>
    </row>
    <row r="1110">
      <c r="A1110" s="454"/>
      <c r="B1110" s="454"/>
      <c r="C1110" s="454"/>
      <c r="D1110" s="454"/>
      <c r="E1110" s="455"/>
      <c r="F1110" s="454"/>
      <c r="G1110" s="462"/>
      <c r="H1110" s="457"/>
      <c r="I1110" s="455"/>
      <c r="J1110" s="455"/>
      <c r="K1110" s="455"/>
      <c r="L1110" s="455"/>
      <c r="M1110" s="455"/>
      <c r="N1110" s="455"/>
      <c r="O1110" s="458"/>
      <c r="P1110" s="459"/>
      <c r="Q1110" s="459"/>
      <c r="R1110" s="459"/>
      <c r="S1110" s="459"/>
      <c r="T1110" s="459"/>
      <c r="U1110" s="459"/>
      <c r="V1110" s="455"/>
      <c r="W1110" s="455"/>
      <c r="X1110" s="455"/>
      <c r="Y1110" s="455"/>
      <c r="Z1110" s="455"/>
      <c r="AA1110" s="455"/>
      <c r="AB1110" s="455"/>
      <c r="AC1110" s="455"/>
    </row>
    <row r="1111">
      <c r="G1111" s="447"/>
      <c r="H1111" s="448"/>
      <c r="O1111" s="110"/>
      <c r="P1111" s="111"/>
      <c r="Q1111" s="111"/>
      <c r="R1111" s="111"/>
      <c r="S1111" s="111"/>
      <c r="T1111" s="111"/>
      <c r="U1111" s="111"/>
    </row>
    <row r="1112">
      <c r="G1112" s="447"/>
      <c r="H1112" s="448"/>
      <c r="O1112" s="110"/>
      <c r="P1112" s="111"/>
      <c r="Q1112" s="111"/>
      <c r="R1112" s="111"/>
      <c r="S1112" s="111"/>
      <c r="T1112" s="111"/>
      <c r="U1112" s="111"/>
    </row>
    <row r="1113">
      <c r="G1113" s="447"/>
      <c r="H1113" s="448"/>
      <c r="O1113" s="110"/>
      <c r="P1113" s="111"/>
      <c r="Q1113" s="111"/>
      <c r="R1113" s="111"/>
      <c r="S1113" s="111"/>
      <c r="T1113" s="111"/>
      <c r="U1113" s="111"/>
    </row>
    <row r="1114">
      <c r="G1114" s="447"/>
      <c r="H1114" s="448"/>
      <c r="O1114" s="110"/>
      <c r="P1114" s="111"/>
      <c r="Q1114" s="111"/>
      <c r="R1114" s="111"/>
      <c r="S1114" s="111"/>
      <c r="T1114" s="111"/>
      <c r="U1114" s="111"/>
    </row>
    <row r="1115">
      <c r="G1115" s="447"/>
      <c r="H1115" s="448"/>
      <c r="O1115" s="110"/>
      <c r="P1115" s="449"/>
      <c r="Q1115" s="110"/>
      <c r="R1115" s="110"/>
      <c r="S1115" s="110"/>
      <c r="T1115" s="111"/>
      <c r="U1115" s="111"/>
    </row>
    <row r="1116">
      <c r="G1116" s="447"/>
      <c r="H1116" s="448"/>
      <c r="O1116" s="110"/>
      <c r="P1116" s="449"/>
      <c r="Q1116" s="110"/>
      <c r="R1116" s="110"/>
      <c r="S1116" s="110"/>
      <c r="T1116" s="111"/>
      <c r="U1116" s="111"/>
    </row>
    <row r="1117">
      <c r="G1117" s="447"/>
      <c r="H1117" s="448"/>
      <c r="O1117" s="110"/>
      <c r="P1117" s="453"/>
      <c r="Q1117" s="110"/>
      <c r="R1117" s="110"/>
      <c r="S1117" s="110"/>
      <c r="T1117" s="111"/>
      <c r="U1117" s="111"/>
    </row>
    <row r="1118">
      <c r="G1118" s="447"/>
      <c r="H1118" s="448"/>
      <c r="O1118" s="110"/>
      <c r="P1118" s="453"/>
      <c r="Q1118" s="110"/>
      <c r="R1118" s="110"/>
      <c r="S1118" s="110"/>
      <c r="T1118" s="111"/>
      <c r="U1118" s="111"/>
    </row>
    <row r="1119">
      <c r="G1119" s="447"/>
      <c r="H1119" s="448"/>
      <c r="O1119" s="110"/>
      <c r="P1119" s="453"/>
      <c r="Q1119" s="110"/>
      <c r="R1119" s="110"/>
      <c r="S1119" s="110"/>
      <c r="T1119" s="111"/>
      <c r="U1119" s="111"/>
    </row>
    <row r="1120">
      <c r="G1120" s="447"/>
      <c r="H1120" s="448"/>
      <c r="O1120" s="110"/>
      <c r="P1120" s="453"/>
      <c r="Q1120" s="110"/>
      <c r="R1120" s="110"/>
      <c r="S1120" s="110"/>
      <c r="T1120" s="111"/>
      <c r="U1120" s="111"/>
    </row>
    <row r="1121">
      <c r="G1121" s="447"/>
      <c r="H1121" s="448"/>
      <c r="O1121" s="110"/>
      <c r="P1121" s="453"/>
      <c r="Q1121" s="110"/>
      <c r="R1121" s="110"/>
      <c r="S1121" s="110"/>
      <c r="T1121" s="111"/>
      <c r="U1121" s="111"/>
    </row>
    <row r="1122">
      <c r="G1122" s="447"/>
      <c r="H1122" s="448"/>
      <c r="O1122" s="110"/>
      <c r="P1122" s="453"/>
      <c r="Q1122" s="110"/>
      <c r="R1122" s="110"/>
      <c r="S1122" s="110"/>
      <c r="T1122" s="111"/>
      <c r="U1122" s="111"/>
    </row>
    <row r="1123">
      <c r="G1123" s="447"/>
      <c r="H1123" s="448"/>
      <c r="O1123" s="111"/>
      <c r="P1123" s="111"/>
      <c r="Q1123" s="111"/>
      <c r="R1123" s="111"/>
      <c r="S1123" s="111"/>
      <c r="T1123" s="111"/>
      <c r="U1123" s="111"/>
    </row>
    <row r="1124">
      <c r="G1124" s="447"/>
      <c r="H1124" s="448"/>
      <c r="O1124" s="110"/>
      <c r="P1124" s="453"/>
      <c r="Q1124" s="110"/>
      <c r="R1124" s="110"/>
      <c r="S1124" s="110"/>
      <c r="T1124" s="111"/>
      <c r="U1124" s="111"/>
    </row>
    <row r="1125">
      <c r="G1125" s="447"/>
      <c r="H1125" s="448"/>
      <c r="O1125" s="110"/>
      <c r="P1125" s="453"/>
      <c r="Q1125" s="110"/>
      <c r="R1125" s="110"/>
      <c r="S1125" s="110"/>
      <c r="T1125" s="111"/>
      <c r="U1125" s="111"/>
    </row>
    <row r="1126">
      <c r="G1126" s="447"/>
      <c r="H1126" s="466"/>
      <c r="O1126" s="110"/>
      <c r="P1126" s="453"/>
      <c r="Q1126" s="110"/>
      <c r="R1126" s="110"/>
      <c r="S1126" s="110"/>
      <c r="T1126" s="111"/>
      <c r="U1126" s="111"/>
    </row>
    <row r="1127">
      <c r="G1127" s="447"/>
      <c r="H1127" s="448"/>
      <c r="O1127" s="110"/>
      <c r="P1127" s="453"/>
      <c r="Q1127" s="110"/>
      <c r="R1127" s="110"/>
      <c r="S1127" s="110"/>
      <c r="T1127" s="111"/>
      <c r="U1127" s="111"/>
    </row>
    <row r="1128">
      <c r="G1128" s="447"/>
      <c r="H1128" s="448"/>
      <c r="O1128" s="110"/>
      <c r="P1128" s="453"/>
      <c r="Q1128" s="110"/>
      <c r="R1128" s="110"/>
      <c r="S1128" s="110"/>
      <c r="T1128" s="111"/>
      <c r="U1128" s="111"/>
    </row>
    <row r="1129">
      <c r="G1129" s="447"/>
      <c r="H1129" s="448"/>
      <c r="O1129" s="110"/>
      <c r="P1129" s="453"/>
      <c r="Q1129" s="110"/>
      <c r="R1129" s="110"/>
      <c r="S1129" s="110"/>
      <c r="T1129" s="111"/>
      <c r="U1129" s="111"/>
    </row>
    <row r="1130">
      <c r="G1130" s="447"/>
      <c r="H1130" s="448"/>
      <c r="O1130" s="110"/>
      <c r="P1130" s="449"/>
      <c r="Q1130" s="110"/>
      <c r="R1130" s="110"/>
      <c r="S1130" s="110"/>
      <c r="T1130" s="111"/>
      <c r="U1130" s="111"/>
    </row>
    <row r="1131">
      <c r="G1131" s="447"/>
      <c r="H1131" s="448"/>
      <c r="O1131" s="110"/>
      <c r="P1131" s="449"/>
      <c r="Q1131" s="110"/>
      <c r="R1131" s="110"/>
      <c r="S1131" s="110"/>
      <c r="T1131" s="111"/>
      <c r="U1131" s="111"/>
    </row>
    <row r="1132">
      <c r="G1132" s="447"/>
      <c r="H1132" s="448"/>
      <c r="O1132" s="110"/>
      <c r="P1132" s="111"/>
      <c r="Q1132" s="111"/>
      <c r="R1132" s="111"/>
      <c r="S1132" s="111"/>
      <c r="T1132" s="111"/>
      <c r="U1132" s="111"/>
    </row>
    <row r="1133">
      <c r="G1133" s="447"/>
      <c r="H1133" s="448"/>
      <c r="O1133" s="111"/>
      <c r="P1133" s="111"/>
      <c r="Q1133" s="111"/>
      <c r="R1133" s="111"/>
      <c r="S1133" s="111"/>
      <c r="T1133" s="111"/>
      <c r="U1133" s="111"/>
    </row>
    <row r="1134">
      <c r="G1134" s="447"/>
      <c r="H1134" s="448"/>
      <c r="O1134" s="111"/>
      <c r="P1134" s="111"/>
      <c r="Q1134" s="111"/>
      <c r="R1134" s="111"/>
      <c r="S1134" s="111"/>
      <c r="T1134" s="111"/>
      <c r="U1134" s="111"/>
    </row>
    <row r="1135">
      <c r="G1135" s="447"/>
      <c r="H1135" s="448"/>
      <c r="O1135" s="111"/>
      <c r="P1135" s="111"/>
      <c r="Q1135" s="111"/>
      <c r="R1135" s="111"/>
      <c r="S1135" s="111"/>
      <c r="T1135" s="111"/>
      <c r="U1135" s="111"/>
    </row>
    <row r="1136">
      <c r="G1136" s="447"/>
      <c r="H1136" s="448"/>
      <c r="O1136" s="111"/>
      <c r="P1136" s="111"/>
      <c r="Q1136" s="111"/>
      <c r="R1136" s="111"/>
      <c r="S1136" s="111"/>
      <c r="T1136" s="111"/>
      <c r="U1136" s="111"/>
    </row>
    <row r="1137">
      <c r="G1137" s="447"/>
      <c r="H1137" s="448"/>
      <c r="O1137" s="111"/>
      <c r="P1137" s="111"/>
      <c r="Q1137" s="111"/>
      <c r="R1137" s="111"/>
      <c r="S1137" s="111"/>
      <c r="T1137" s="111"/>
      <c r="U1137" s="111"/>
    </row>
    <row r="1138">
      <c r="G1138" s="447"/>
      <c r="H1138" s="448"/>
      <c r="O1138" s="111"/>
      <c r="P1138" s="111"/>
      <c r="Q1138" s="111"/>
      <c r="R1138" s="111"/>
      <c r="S1138" s="111"/>
      <c r="T1138" s="111"/>
      <c r="U1138" s="111"/>
    </row>
    <row r="1139">
      <c r="G1139" s="447"/>
      <c r="H1139" s="448"/>
      <c r="O1139" s="110"/>
      <c r="P1139" s="111"/>
      <c r="Q1139" s="111"/>
      <c r="R1139" s="111"/>
      <c r="S1139" s="111"/>
      <c r="T1139" s="111"/>
      <c r="U1139" s="111"/>
    </row>
    <row r="1140">
      <c r="H1140" s="448"/>
      <c r="O1140" s="111"/>
      <c r="P1140" s="111"/>
      <c r="Q1140" s="111"/>
      <c r="R1140" s="111"/>
      <c r="S1140" s="111"/>
      <c r="T1140" s="111"/>
      <c r="U1140" s="111"/>
    </row>
    <row r="1141">
      <c r="G1141" s="447"/>
      <c r="H1141" s="448"/>
      <c r="O1141" s="111"/>
      <c r="P1141" s="111"/>
      <c r="Q1141" s="111"/>
      <c r="R1141" s="111"/>
      <c r="S1141" s="111"/>
      <c r="T1141" s="111"/>
      <c r="U1141" s="111"/>
    </row>
    <row r="1142">
      <c r="G1142" s="447"/>
      <c r="H1142" s="448"/>
      <c r="O1142" s="111"/>
      <c r="P1142" s="111"/>
      <c r="Q1142" s="111"/>
      <c r="R1142" s="111"/>
      <c r="S1142" s="111"/>
      <c r="T1142" s="111"/>
      <c r="U1142" s="111"/>
    </row>
    <row r="1143">
      <c r="A1143" s="157"/>
      <c r="G1143" s="447"/>
      <c r="H1143" s="448"/>
      <c r="O1143" s="111"/>
      <c r="P1143" s="111"/>
      <c r="Q1143" s="111"/>
      <c r="R1143" s="111"/>
      <c r="S1143" s="111"/>
      <c r="T1143" s="111"/>
      <c r="U1143" s="111"/>
    </row>
    <row r="1144">
      <c r="A1144" s="157"/>
      <c r="G1144" s="447"/>
      <c r="H1144" s="448"/>
      <c r="O1144" s="111"/>
      <c r="P1144" s="111"/>
      <c r="Q1144" s="111"/>
      <c r="R1144" s="111"/>
      <c r="S1144" s="111"/>
      <c r="T1144" s="111"/>
      <c r="U1144" s="111"/>
    </row>
    <row r="1145">
      <c r="A1145" s="157"/>
      <c r="G1145" s="447"/>
      <c r="H1145" s="448"/>
      <c r="O1145" s="111"/>
      <c r="P1145" s="111"/>
      <c r="Q1145" s="111"/>
      <c r="R1145" s="111"/>
      <c r="S1145" s="111"/>
      <c r="T1145" s="111"/>
      <c r="U1145" s="111"/>
    </row>
    <row r="1146">
      <c r="A1146" s="157"/>
      <c r="G1146" s="447"/>
      <c r="H1146" s="448"/>
      <c r="O1146" s="111"/>
      <c r="P1146" s="111"/>
      <c r="Q1146" s="111"/>
      <c r="R1146" s="111"/>
      <c r="S1146" s="111"/>
      <c r="T1146" s="111"/>
      <c r="U1146" s="111"/>
    </row>
    <row r="1147">
      <c r="A1147" s="157"/>
      <c r="G1147" s="447"/>
      <c r="H1147" s="448"/>
      <c r="O1147" s="111"/>
      <c r="P1147" s="111"/>
      <c r="Q1147" s="111"/>
      <c r="R1147" s="111"/>
      <c r="S1147" s="111"/>
      <c r="T1147" s="111"/>
      <c r="U1147" s="111"/>
    </row>
    <row r="1148">
      <c r="A1148" s="157"/>
      <c r="G1148" s="447"/>
      <c r="H1148" s="448"/>
      <c r="O1148" s="110"/>
      <c r="P1148" s="111"/>
      <c r="Q1148" s="111"/>
      <c r="R1148" s="111"/>
      <c r="S1148" s="111"/>
      <c r="T1148" s="111"/>
      <c r="U1148" s="111"/>
    </row>
    <row r="1149">
      <c r="A1149" s="157"/>
      <c r="G1149" s="447"/>
      <c r="H1149" s="448"/>
      <c r="O1149" s="111"/>
      <c r="P1149" s="111"/>
      <c r="Q1149" s="111"/>
      <c r="R1149" s="111"/>
      <c r="S1149" s="111"/>
      <c r="T1149" s="111"/>
      <c r="U1149" s="111"/>
    </row>
    <row r="1150">
      <c r="A1150" s="157"/>
      <c r="G1150" s="447"/>
      <c r="H1150" s="448"/>
      <c r="O1150" s="111"/>
      <c r="P1150" s="111"/>
      <c r="Q1150" s="111"/>
      <c r="R1150" s="111"/>
      <c r="S1150" s="111"/>
      <c r="T1150" s="111"/>
      <c r="U1150" s="111"/>
    </row>
    <row r="1151">
      <c r="A1151" s="157"/>
      <c r="G1151" s="447"/>
      <c r="H1151" s="448"/>
      <c r="O1151" s="111"/>
      <c r="P1151" s="111"/>
      <c r="Q1151" s="111"/>
      <c r="R1151" s="111"/>
      <c r="S1151" s="111"/>
      <c r="T1151" s="111"/>
      <c r="U1151" s="111"/>
    </row>
    <row r="1152">
      <c r="G1152" s="447"/>
      <c r="H1152" s="448"/>
      <c r="O1152" s="111"/>
      <c r="P1152" s="111"/>
      <c r="Q1152" s="111"/>
      <c r="R1152" s="111"/>
      <c r="S1152" s="111"/>
      <c r="T1152" s="111"/>
      <c r="U1152" s="111"/>
    </row>
    <row r="1153">
      <c r="A1153" s="157"/>
      <c r="G1153" s="447"/>
      <c r="H1153" s="448"/>
      <c r="O1153" s="111"/>
      <c r="P1153" s="111"/>
      <c r="Q1153" s="111"/>
      <c r="R1153" s="111"/>
      <c r="S1153" s="111"/>
      <c r="T1153" s="111"/>
      <c r="U1153" s="111"/>
    </row>
    <row r="1154">
      <c r="A1154" s="157"/>
      <c r="G1154" s="447"/>
      <c r="H1154" s="448"/>
      <c r="O1154" s="111"/>
      <c r="P1154" s="111"/>
      <c r="Q1154" s="111"/>
      <c r="R1154" s="111"/>
      <c r="S1154" s="111"/>
      <c r="T1154" s="111"/>
      <c r="U1154" s="111"/>
    </row>
    <row r="1155">
      <c r="A1155" s="157"/>
      <c r="G1155" s="447"/>
      <c r="H1155" s="448"/>
      <c r="O1155" s="111"/>
      <c r="P1155" s="111"/>
      <c r="Q1155" s="111"/>
      <c r="R1155" s="111"/>
      <c r="S1155" s="111"/>
      <c r="T1155" s="111"/>
      <c r="U1155" s="111"/>
    </row>
    <row r="1156">
      <c r="A1156" s="157"/>
      <c r="G1156" s="447"/>
      <c r="H1156" s="448"/>
      <c r="O1156" s="111"/>
      <c r="P1156" s="111"/>
      <c r="Q1156" s="111"/>
      <c r="R1156" s="111"/>
      <c r="S1156" s="111"/>
      <c r="T1156" s="111"/>
      <c r="U1156" s="111"/>
    </row>
    <row r="1157">
      <c r="A1157" s="157"/>
      <c r="G1157" s="447"/>
      <c r="H1157" s="448"/>
      <c r="O1157" s="111"/>
      <c r="P1157" s="111"/>
      <c r="Q1157" s="111"/>
      <c r="R1157" s="111"/>
      <c r="S1157" s="111"/>
      <c r="T1157" s="111"/>
      <c r="U1157" s="111"/>
    </row>
    <row r="1158">
      <c r="A1158" s="157"/>
      <c r="G1158" s="447"/>
      <c r="H1158" s="448"/>
      <c r="O1158" s="111"/>
      <c r="P1158" s="111"/>
      <c r="Q1158" s="111"/>
      <c r="R1158" s="111"/>
      <c r="S1158" s="111"/>
      <c r="T1158" s="111"/>
      <c r="U1158" s="111"/>
    </row>
    <row r="1159">
      <c r="A1159" s="157"/>
      <c r="G1159" s="447"/>
      <c r="H1159" s="448"/>
      <c r="O1159" s="111"/>
      <c r="P1159" s="111"/>
      <c r="Q1159" s="111"/>
      <c r="R1159" s="111"/>
      <c r="S1159" s="111"/>
      <c r="T1159" s="111"/>
      <c r="U1159" s="111"/>
    </row>
    <row r="1160">
      <c r="A1160" s="157"/>
      <c r="G1160" s="447"/>
      <c r="H1160" s="448"/>
      <c r="O1160" s="111"/>
      <c r="P1160" s="111"/>
      <c r="Q1160" s="111"/>
      <c r="R1160" s="111"/>
      <c r="S1160" s="111"/>
      <c r="T1160" s="111"/>
      <c r="U1160" s="111"/>
    </row>
    <row r="1161">
      <c r="A1161" s="157"/>
      <c r="G1161" s="447"/>
      <c r="H1161" s="448"/>
      <c r="O1161" s="111"/>
      <c r="P1161" s="111"/>
      <c r="Q1161" s="111"/>
      <c r="R1161" s="111"/>
      <c r="S1161" s="111"/>
      <c r="T1161" s="111"/>
      <c r="U1161" s="111"/>
    </row>
    <row r="1162">
      <c r="A1162" s="157"/>
      <c r="G1162" s="447"/>
      <c r="H1162" s="448"/>
      <c r="O1162" s="111"/>
      <c r="P1162" s="111"/>
      <c r="Q1162" s="111"/>
      <c r="R1162" s="111"/>
      <c r="S1162" s="111"/>
      <c r="T1162" s="111"/>
      <c r="U1162" s="111"/>
    </row>
    <row r="1163">
      <c r="G1163" s="452"/>
      <c r="H1163" s="448"/>
      <c r="O1163" s="110"/>
      <c r="P1163" s="111"/>
      <c r="Q1163" s="111"/>
      <c r="R1163" s="111"/>
      <c r="S1163" s="111"/>
      <c r="T1163" s="111"/>
      <c r="U1163" s="111"/>
    </row>
    <row r="1164">
      <c r="G1164" s="452"/>
      <c r="H1164" s="448"/>
      <c r="O1164" s="111"/>
      <c r="P1164" s="111"/>
      <c r="Q1164" s="111"/>
      <c r="R1164" s="111"/>
      <c r="S1164" s="111"/>
      <c r="T1164" s="111"/>
      <c r="U1164" s="111"/>
    </row>
    <row r="1165">
      <c r="G1165" s="452"/>
      <c r="H1165" s="448"/>
      <c r="O1165" s="111"/>
      <c r="P1165" s="111"/>
      <c r="Q1165" s="111"/>
      <c r="R1165" s="111"/>
      <c r="S1165" s="111"/>
      <c r="T1165" s="111"/>
      <c r="U1165" s="111"/>
    </row>
    <row r="1166">
      <c r="G1166" s="452"/>
      <c r="H1166" s="448"/>
      <c r="O1166" s="111"/>
      <c r="P1166" s="111"/>
      <c r="Q1166" s="111"/>
      <c r="R1166" s="111"/>
      <c r="S1166" s="111"/>
      <c r="T1166" s="111"/>
      <c r="U1166" s="111"/>
    </row>
    <row r="1167">
      <c r="G1167" s="452"/>
      <c r="H1167" s="448"/>
      <c r="O1167" s="111"/>
      <c r="P1167" s="111"/>
      <c r="Q1167" s="111"/>
      <c r="R1167" s="111"/>
      <c r="S1167" s="111"/>
      <c r="T1167" s="111"/>
      <c r="U1167" s="111"/>
    </row>
    <row r="1168">
      <c r="G1168" s="452"/>
      <c r="H1168" s="448"/>
      <c r="O1168" s="111"/>
      <c r="P1168" s="111"/>
      <c r="Q1168" s="111"/>
      <c r="R1168" s="111"/>
      <c r="S1168" s="111"/>
      <c r="T1168" s="111"/>
      <c r="U1168" s="111"/>
    </row>
    <row r="1169">
      <c r="G1169" s="452"/>
      <c r="H1169" s="448"/>
      <c r="O1169" s="111"/>
      <c r="P1169" s="111"/>
      <c r="Q1169" s="111"/>
      <c r="R1169" s="111"/>
      <c r="S1169" s="111"/>
      <c r="T1169" s="111"/>
      <c r="U1169" s="111"/>
    </row>
    <row r="1170">
      <c r="G1170" s="452"/>
      <c r="H1170" s="448"/>
      <c r="O1170" s="111"/>
      <c r="P1170" s="111"/>
      <c r="Q1170" s="111"/>
      <c r="R1170" s="111"/>
      <c r="S1170" s="111"/>
      <c r="T1170" s="111"/>
      <c r="U1170" s="111"/>
    </row>
    <row r="1171">
      <c r="G1171" s="452"/>
      <c r="H1171" s="448"/>
      <c r="O1171" s="111"/>
      <c r="P1171" s="111"/>
      <c r="Q1171" s="111"/>
      <c r="R1171" s="111"/>
      <c r="S1171" s="111"/>
      <c r="T1171" s="111"/>
      <c r="U1171" s="111"/>
    </row>
    <row r="1172">
      <c r="G1172" s="452"/>
      <c r="H1172" s="448"/>
      <c r="O1172" s="111"/>
      <c r="P1172" s="111"/>
      <c r="Q1172" s="111"/>
      <c r="R1172" s="111"/>
      <c r="S1172" s="111"/>
      <c r="T1172" s="111"/>
      <c r="U1172" s="111"/>
    </row>
    <row r="1173">
      <c r="G1173" s="452"/>
      <c r="H1173" s="448"/>
      <c r="O1173" s="110"/>
      <c r="P1173" s="111"/>
      <c r="Q1173" s="111"/>
      <c r="R1173" s="111"/>
      <c r="S1173" s="111"/>
      <c r="T1173" s="111"/>
      <c r="U1173" s="111"/>
    </row>
    <row r="1174">
      <c r="G1174" s="452"/>
      <c r="H1174" s="448"/>
      <c r="O1174" s="111"/>
      <c r="P1174" s="111"/>
      <c r="Q1174" s="111"/>
      <c r="R1174" s="111"/>
      <c r="S1174" s="111"/>
      <c r="T1174" s="111"/>
      <c r="U1174" s="111"/>
    </row>
    <row r="1175">
      <c r="G1175" s="452"/>
      <c r="H1175" s="448"/>
      <c r="O1175" s="111"/>
      <c r="P1175" s="111"/>
      <c r="Q1175" s="111"/>
      <c r="R1175" s="111"/>
      <c r="S1175" s="111"/>
      <c r="T1175" s="111"/>
      <c r="U1175" s="111"/>
    </row>
    <row r="1176">
      <c r="G1176" s="452"/>
      <c r="H1176" s="448"/>
      <c r="O1176" s="111"/>
      <c r="P1176" s="111"/>
      <c r="Q1176" s="111"/>
      <c r="R1176" s="111"/>
      <c r="S1176" s="111"/>
      <c r="T1176" s="111"/>
      <c r="U1176" s="111"/>
    </row>
    <row r="1177">
      <c r="G1177" s="452"/>
      <c r="H1177" s="448"/>
      <c r="O1177" s="111"/>
      <c r="P1177" s="111"/>
      <c r="Q1177" s="111"/>
      <c r="R1177" s="111"/>
      <c r="S1177" s="111"/>
      <c r="T1177" s="111"/>
      <c r="U1177" s="111"/>
    </row>
    <row r="1178">
      <c r="G1178" s="452"/>
      <c r="H1178" s="448"/>
      <c r="O1178" s="111"/>
      <c r="P1178" s="111"/>
      <c r="Q1178" s="111"/>
      <c r="R1178" s="111"/>
      <c r="S1178" s="111"/>
      <c r="T1178" s="111"/>
      <c r="U1178" s="111"/>
    </row>
    <row r="1179">
      <c r="G1179" s="452"/>
      <c r="H1179" s="448"/>
      <c r="O1179" s="111"/>
      <c r="P1179" s="111"/>
      <c r="Q1179" s="111"/>
      <c r="R1179" s="111"/>
      <c r="S1179" s="111"/>
      <c r="T1179" s="111"/>
      <c r="U1179" s="111"/>
    </row>
    <row r="1180">
      <c r="G1180" s="452"/>
      <c r="H1180" s="448"/>
      <c r="O1180" s="111"/>
      <c r="P1180" s="111"/>
      <c r="Q1180" s="111"/>
      <c r="R1180" s="111"/>
      <c r="S1180" s="111"/>
      <c r="T1180" s="111"/>
      <c r="U1180" s="111"/>
    </row>
    <row r="1181">
      <c r="G1181" s="452"/>
      <c r="H1181" s="448"/>
      <c r="O1181" s="111"/>
      <c r="P1181" s="111"/>
      <c r="Q1181" s="111"/>
      <c r="R1181" s="111"/>
      <c r="S1181" s="111"/>
      <c r="T1181" s="111"/>
      <c r="U1181" s="111"/>
    </row>
    <row r="1182">
      <c r="G1182" s="452"/>
      <c r="H1182" s="448"/>
      <c r="O1182" s="111"/>
      <c r="P1182" s="111"/>
      <c r="Q1182" s="111"/>
      <c r="R1182" s="111"/>
      <c r="S1182" s="111"/>
      <c r="T1182" s="111"/>
      <c r="U1182" s="111"/>
    </row>
    <row r="1183">
      <c r="G1183" s="452"/>
      <c r="H1183" s="448"/>
      <c r="O1183" s="111"/>
      <c r="P1183" s="111"/>
      <c r="Q1183" s="111"/>
      <c r="R1183" s="111"/>
      <c r="S1183" s="111"/>
      <c r="T1183" s="111"/>
      <c r="U1183" s="111"/>
    </row>
    <row r="1184">
      <c r="G1184" s="452"/>
      <c r="H1184" s="448"/>
      <c r="O1184" s="111"/>
      <c r="P1184" s="111"/>
      <c r="Q1184" s="111"/>
      <c r="R1184" s="111"/>
      <c r="S1184" s="111"/>
      <c r="T1184" s="111"/>
      <c r="U1184" s="111"/>
    </row>
    <row r="1185">
      <c r="G1185" s="452"/>
      <c r="H1185" s="448"/>
      <c r="O1185" s="111"/>
      <c r="P1185" s="111"/>
      <c r="Q1185" s="111"/>
      <c r="R1185" s="111"/>
      <c r="S1185" s="111"/>
      <c r="T1185" s="111"/>
      <c r="U1185" s="111"/>
    </row>
    <row r="1186">
      <c r="G1186" s="452"/>
      <c r="H1186" s="448"/>
      <c r="O1186" s="111"/>
      <c r="P1186" s="111"/>
      <c r="Q1186" s="111"/>
      <c r="R1186" s="111"/>
      <c r="S1186" s="111"/>
      <c r="T1186" s="111"/>
      <c r="U1186" s="111"/>
    </row>
    <row r="1187">
      <c r="G1187" s="452"/>
      <c r="H1187" s="448"/>
      <c r="O1187" s="111"/>
      <c r="P1187" s="111"/>
      <c r="Q1187" s="111"/>
      <c r="R1187" s="111"/>
      <c r="S1187" s="111"/>
      <c r="T1187" s="111"/>
      <c r="U1187" s="111"/>
    </row>
    <row r="1188">
      <c r="G1188" s="452"/>
      <c r="H1188" s="448"/>
      <c r="O1188" s="111"/>
      <c r="P1188" s="111"/>
      <c r="Q1188" s="111"/>
      <c r="R1188" s="111"/>
      <c r="S1188" s="111"/>
      <c r="T1188" s="111"/>
      <c r="U1188" s="111"/>
    </row>
    <row r="1189">
      <c r="G1189" s="452"/>
      <c r="H1189" s="448"/>
      <c r="O1189" s="111"/>
      <c r="P1189" s="111"/>
      <c r="Q1189" s="111"/>
      <c r="R1189" s="111"/>
      <c r="S1189" s="111"/>
      <c r="T1189" s="111"/>
      <c r="U1189" s="111"/>
    </row>
    <row r="1190">
      <c r="G1190" s="452"/>
      <c r="H1190" s="448"/>
      <c r="O1190" s="111"/>
      <c r="P1190" s="111"/>
      <c r="Q1190" s="111"/>
      <c r="R1190" s="111"/>
      <c r="S1190" s="111"/>
      <c r="T1190" s="111"/>
      <c r="U1190" s="111"/>
    </row>
    <row r="1191">
      <c r="G1191" s="452"/>
      <c r="H1191" s="448"/>
      <c r="O1191" s="111"/>
      <c r="P1191" s="111"/>
      <c r="Q1191" s="111"/>
      <c r="R1191" s="111"/>
      <c r="S1191" s="111"/>
      <c r="T1191" s="111"/>
      <c r="U1191" s="111"/>
    </row>
    <row r="1192">
      <c r="G1192" s="452"/>
      <c r="H1192" s="448"/>
      <c r="O1192" s="111"/>
      <c r="P1192" s="111"/>
      <c r="Q1192" s="111"/>
      <c r="R1192" s="111"/>
      <c r="S1192" s="111"/>
      <c r="T1192" s="111"/>
      <c r="U1192" s="111"/>
    </row>
    <row r="1193">
      <c r="G1193" s="452"/>
      <c r="H1193" s="448"/>
      <c r="O1193" s="111"/>
      <c r="P1193" s="111"/>
      <c r="Q1193" s="111"/>
      <c r="R1193" s="111"/>
      <c r="S1193" s="111"/>
      <c r="T1193" s="111"/>
      <c r="U1193" s="111"/>
    </row>
    <row r="1194">
      <c r="G1194" s="452"/>
      <c r="H1194" s="448"/>
      <c r="O1194" s="111"/>
      <c r="P1194" s="111"/>
      <c r="Q1194" s="111"/>
      <c r="R1194" s="111"/>
      <c r="S1194" s="111"/>
      <c r="T1194" s="111"/>
      <c r="U1194" s="111"/>
    </row>
    <row r="1195">
      <c r="G1195" s="452"/>
      <c r="H1195" s="448"/>
      <c r="O1195" s="111"/>
      <c r="P1195" s="111"/>
      <c r="Q1195" s="111"/>
      <c r="R1195" s="111"/>
      <c r="S1195" s="111"/>
      <c r="T1195" s="111"/>
      <c r="U1195" s="111"/>
    </row>
    <row r="1196">
      <c r="G1196" s="452"/>
      <c r="H1196" s="448"/>
      <c r="O1196" s="111"/>
      <c r="P1196" s="111"/>
      <c r="Q1196" s="111"/>
      <c r="R1196" s="111"/>
      <c r="S1196" s="111"/>
      <c r="T1196" s="111"/>
      <c r="U1196" s="111"/>
    </row>
    <row r="1197">
      <c r="G1197" s="452"/>
      <c r="H1197" s="448"/>
      <c r="O1197" s="111"/>
      <c r="P1197" s="111"/>
      <c r="Q1197" s="111"/>
      <c r="R1197" s="111"/>
      <c r="S1197" s="111"/>
      <c r="T1197" s="111"/>
      <c r="U1197" s="111"/>
    </row>
    <row r="1198">
      <c r="G1198" s="452"/>
      <c r="H1198" s="448"/>
      <c r="O1198" s="111"/>
      <c r="P1198" s="111"/>
      <c r="Q1198" s="111"/>
      <c r="R1198" s="111"/>
      <c r="S1198" s="111"/>
      <c r="T1198" s="111"/>
      <c r="U1198" s="111"/>
    </row>
    <row r="1199">
      <c r="G1199" s="452"/>
      <c r="H1199" s="448"/>
      <c r="O1199" s="110"/>
      <c r="P1199" s="111"/>
      <c r="Q1199" s="111"/>
      <c r="R1199" s="111"/>
      <c r="S1199" s="111"/>
      <c r="T1199" s="111"/>
      <c r="U1199" s="111"/>
    </row>
    <row r="1200">
      <c r="G1200" s="452"/>
      <c r="H1200" s="448"/>
      <c r="O1200" s="110"/>
      <c r="P1200" s="111"/>
      <c r="Q1200" s="111"/>
      <c r="R1200" s="111"/>
      <c r="S1200" s="111"/>
      <c r="T1200" s="111"/>
      <c r="U1200" s="111"/>
    </row>
    <row r="1201">
      <c r="G1201" s="452"/>
      <c r="H1201" s="448"/>
      <c r="O1201" s="111"/>
      <c r="P1201" s="111"/>
      <c r="Q1201" s="111"/>
      <c r="R1201" s="111"/>
      <c r="S1201" s="111"/>
      <c r="T1201" s="111"/>
      <c r="U1201" s="111"/>
    </row>
    <row r="1202">
      <c r="G1202" s="452"/>
      <c r="H1202" s="448"/>
      <c r="O1202" s="111"/>
      <c r="P1202" s="111"/>
      <c r="Q1202" s="111"/>
      <c r="R1202" s="111"/>
      <c r="S1202" s="111"/>
      <c r="T1202" s="111"/>
      <c r="U1202" s="111"/>
    </row>
    <row r="1203">
      <c r="G1203" s="452"/>
      <c r="H1203" s="448"/>
      <c r="O1203" s="111"/>
      <c r="P1203" s="111"/>
      <c r="Q1203" s="111"/>
      <c r="R1203" s="111"/>
      <c r="S1203" s="111"/>
      <c r="T1203" s="111"/>
      <c r="U1203" s="111"/>
    </row>
    <row r="1204">
      <c r="G1204" s="452"/>
      <c r="H1204" s="448"/>
      <c r="O1204" s="111"/>
      <c r="P1204" s="111"/>
      <c r="Q1204" s="111"/>
      <c r="R1204" s="111"/>
      <c r="S1204" s="111"/>
      <c r="T1204" s="111"/>
      <c r="U1204" s="111"/>
    </row>
    <row r="1205">
      <c r="G1205" s="452"/>
      <c r="H1205" s="448"/>
      <c r="O1205" s="111"/>
      <c r="P1205" s="111"/>
      <c r="Q1205" s="111"/>
      <c r="R1205" s="111"/>
      <c r="S1205" s="111"/>
      <c r="T1205" s="111"/>
      <c r="U1205" s="111"/>
    </row>
    <row r="1206">
      <c r="G1206" s="452"/>
      <c r="H1206" s="448"/>
      <c r="O1206" s="111"/>
      <c r="P1206" s="111"/>
      <c r="Q1206" s="111"/>
      <c r="R1206" s="111"/>
      <c r="S1206" s="111"/>
      <c r="T1206" s="111"/>
      <c r="U1206" s="111"/>
    </row>
    <row r="1207">
      <c r="G1207" s="452"/>
      <c r="H1207" s="448"/>
      <c r="O1207" s="111"/>
      <c r="P1207" s="111"/>
      <c r="Q1207" s="111"/>
      <c r="R1207" s="111"/>
      <c r="S1207" s="111"/>
      <c r="T1207" s="111"/>
      <c r="U1207" s="111"/>
    </row>
    <row r="1208">
      <c r="G1208" s="452"/>
      <c r="H1208" s="448"/>
      <c r="O1208" s="111"/>
      <c r="P1208" s="111"/>
      <c r="Q1208" s="111"/>
      <c r="R1208" s="111"/>
      <c r="S1208" s="111"/>
      <c r="T1208" s="111"/>
      <c r="U1208" s="111"/>
    </row>
    <row r="1209">
      <c r="G1209" s="452"/>
      <c r="H1209" s="448"/>
      <c r="O1209" s="111"/>
      <c r="P1209" s="111"/>
      <c r="Q1209" s="111"/>
      <c r="R1209" s="111"/>
      <c r="S1209" s="111"/>
      <c r="T1209" s="111"/>
      <c r="U1209" s="111"/>
    </row>
    <row r="1210">
      <c r="G1210" s="452"/>
      <c r="H1210" s="448"/>
      <c r="O1210" s="111"/>
      <c r="P1210" s="111"/>
      <c r="Q1210" s="111"/>
      <c r="R1210" s="111"/>
      <c r="S1210" s="111"/>
      <c r="T1210" s="111"/>
      <c r="U1210" s="111"/>
    </row>
    <row r="1211">
      <c r="G1211" s="452"/>
      <c r="H1211" s="448"/>
      <c r="O1211" s="111"/>
      <c r="P1211" s="111"/>
      <c r="Q1211" s="111"/>
      <c r="R1211" s="111"/>
      <c r="S1211" s="111"/>
      <c r="T1211" s="111"/>
      <c r="U1211" s="111"/>
    </row>
    <row r="1212">
      <c r="G1212" s="452"/>
      <c r="H1212" s="448"/>
      <c r="O1212" s="111"/>
      <c r="P1212" s="111"/>
      <c r="Q1212" s="111"/>
      <c r="R1212" s="111"/>
      <c r="S1212" s="111"/>
      <c r="T1212" s="111"/>
      <c r="U1212" s="111"/>
    </row>
    <row r="1213">
      <c r="G1213" s="452"/>
      <c r="H1213" s="448"/>
      <c r="O1213" s="111"/>
      <c r="P1213" s="111"/>
      <c r="Q1213" s="111"/>
      <c r="R1213" s="111"/>
      <c r="S1213" s="111"/>
      <c r="T1213" s="111"/>
      <c r="U1213" s="111"/>
    </row>
    <row r="1214">
      <c r="G1214" s="452"/>
      <c r="H1214" s="448"/>
      <c r="O1214" s="111"/>
      <c r="P1214" s="111"/>
      <c r="Q1214" s="111"/>
      <c r="R1214" s="111"/>
      <c r="S1214" s="111"/>
      <c r="T1214" s="111"/>
      <c r="U1214" s="111"/>
    </row>
    <row r="1215">
      <c r="G1215" s="452"/>
      <c r="H1215" s="448"/>
      <c r="O1215" s="111"/>
      <c r="P1215" s="111"/>
      <c r="Q1215" s="111"/>
      <c r="R1215" s="111"/>
      <c r="S1215" s="111"/>
      <c r="T1215" s="111"/>
      <c r="U1215" s="111"/>
    </row>
    <row r="1216">
      <c r="G1216" s="452"/>
      <c r="H1216" s="448"/>
      <c r="O1216" s="111"/>
      <c r="P1216" s="111"/>
      <c r="Q1216" s="111"/>
      <c r="R1216" s="111"/>
      <c r="S1216" s="111"/>
      <c r="T1216" s="111"/>
      <c r="U1216" s="111"/>
    </row>
    <row r="1217">
      <c r="G1217" s="452"/>
      <c r="H1217" s="448"/>
      <c r="O1217" s="111"/>
      <c r="P1217" s="111"/>
      <c r="Q1217" s="111"/>
      <c r="R1217" s="111"/>
      <c r="S1217" s="111"/>
      <c r="T1217" s="111"/>
      <c r="U1217" s="111"/>
    </row>
    <row r="1218">
      <c r="G1218" s="452"/>
      <c r="H1218" s="448"/>
      <c r="O1218" s="111"/>
      <c r="P1218" s="111"/>
      <c r="Q1218" s="111"/>
      <c r="R1218" s="111"/>
      <c r="S1218" s="111"/>
      <c r="T1218" s="111"/>
      <c r="U1218" s="111"/>
    </row>
    <row r="1219">
      <c r="G1219" s="452"/>
      <c r="H1219" s="448"/>
      <c r="O1219" s="111"/>
      <c r="P1219" s="111"/>
      <c r="Q1219" s="111"/>
      <c r="R1219" s="111"/>
      <c r="S1219" s="111"/>
      <c r="T1219" s="111"/>
      <c r="U1219" s="111"/>
    </row>
    <row r="1220">
      <c r="H1220" s="448"/>
      <c r="O1220" s="111"/>
      <c r="P1220" s="111"/>
      <c r="Q1220" s="111"/>
      <c r="R1220" s="111"/>
      <c r="S1220" s="111"/>
      <c r="T1220" s="111"/>
      <c r="U1220" s="111"/>
    </row>
    <row r="1221">
      <c r="G1221" s="452"/>
      <c r="H1221" s="448"/>
      <c r="O1221" s="110"/>
      <c r="P1221" s="111"/>
      <c r="Q1221" s="111"/>
      <c r="R1221" s="111"/>
      <c r="S1221" s="111"/>
      <c r="T1221" s="111"/>
      <c r="U1221" s="111"/>
    </row>
    <row r="1222">
      <c r="G1222" s="452"/>
      <c r="H1222" s="448"/>
      <c r="O1222" s="111"/>
      <c r="P1222" s="111"/>
      <c r="Q1222" s="111"/>
      <c r="R1222" s="111"/>
      <c r="S1222" s="111"/>
      <c r="T1222" s="111"/>
      <c r="U1222" s="111"/>
    </row>
    <row r="1223">
      <c r="G1223" s="452"/>
      <c r="H1223" s="448"/>
      <c r="O1223" s="110"/>
      <c r="P1223" s="111"/>
      <c r="Q1223" s="111"/>
      <c r="R1223" s="111"/>
      <c r="S1223" s="111"/>
      <c r="T1223" s="111"/>
      <c r="U1223" s="111"/>
    </row>
    <row r="1224">
      <c r="G1224" s="452"/>
      <c r="H1224" s="448"/>
      <c r="O1224" s="111"/>
      <c r="P1224" s="111"/>
      <c r="Q1224" s="111"/>
      <c r="R1224" s="111"/>
      <c r="S1224" s="111"/>
      <c r="T1224" s="111"/>
      <c r="U1224" s="111"/>
    </row>
    <row r="1225">
      <c r="G1225" s="452"/>
      <c r="H1225" s="448"/>
      <c r="O1225" s="111"/>
      <c r="P1225" s="111"/>
      <c r="Q1225" s="111"/>
      <c r="R1225" s="111"/>
      <c r="S1225" s="111"/>
      <c r="T1225" s="111"/>
      <c r="U1225" s="111"/>
    </row>
    <row r="1226">
      <c r="G1226" s="452"/>
      <c r="H1226" s="448"/>
      <c r="O1226" s="111"/>
      <c r="P1226" s="111"/>
      <c r="Q1226" s="111"/>
      <c r="R1226" s="111"/>
      <c r="S1226" s="111"/>
      <c r="T1226" s="111"/>
      <c r="U1226" s="111"/>
    </row>
    <row r="1227">
      <c r="G1227" s="452"/>
      <c r="H1227" s="448"/>
      <c r="O1227" s="111"/>
      <c r="P1227" s="111"/>
      <c r="Q1227" s="111"/>
      <c r="R1227" s="111"/>
      <c r="S1227" s="111"/>
      <c r="T1227" s="111"/>
      <c r="U1227" s="111"/>
    </row>
    <row r="1228">
      <c r="G1228" s="447"/>
      <c r="H1228" s="448"/>
      <c r="O1228" s="111"/>
      <c r="P1228" s="111"/>
      <c r="Q1228" s="111"/>
      <c r="R1228" s="111"/>
      <c r="S1228" s="111"/>
      <c r="T1228" s="111"/>
      <c r="U1228" s="111"/>
    </row>
    <row r="1229">
      <c r="G1229" s="447"/>
      <c r="H1229" s="448"/>
      <c r="O1229" s="111"/>
      <c r="P1229" s="111"/>
      <c r="Q1229" s="111"/>
      <c r="R1229" s="111"/>
      <c r="S1229" s="111"/>
      <c r="T1229" s="111"/>
      <c r="U1229" s="111"/>
    </row>
    <row r="1230">
      <c r="G1230" s="447"/>
      <c r="H1230" s="448"/>
      <c r="O1230" s="111"/>
      <c r="P1230" s="111"/>
      <c r="Q1230" s="111"/>
      <c r="R1230" s="111"/>
      <c r="S1230" s="111"/>
      <c r="T1230" s="111"/>
      <c r="U1230" s="111"/>
    </row>
    <row r="1231">
      <c r="G1231" s="447"/>
      <c r="H1231" s="448"/>
      <c r="O1231" s="110"/>
      <c r="P1231" s="111"/>
      <c r="Q1231" s="111"/>
      <c r="R1231" s="111"/>
      <c r="S1231" s="111"/>
      <c r="T1231" s="111"/>
      <c r="U1231" s="111"/>
    </row>
    <row r="1232">
      <c r="G1232" s="447"/>
      <c r="H1232" s="448"/>
      <c r="O1232" s="110"/>
      <c r="P1232" s="111"/>
      <c r="Q1232" s="111"/>
      <c r="R1232" s="111"/>
      <c r="S1232" s="111"/>
      <c r="T1232" s="111"/>
      <c r="U1232" s="111"/>
    </row>
    <row r="1233">
      <c r="G1233" s="447"/>
      <c r="H1233" s="448"/>
      <c r="O1233" s="111"/>
      <c r="P1233" s="111"/>
      <c r="Q1233" s="111"/>
      <c r="R1233" s="111"/>
      <c r="S1233" s="111"/>
      <c r="T1233" s="111"/>
      <c r="U1233" s="111"/>
    </row>
    <row r="1234">
      <c r="G1234" s="447"/>
      <c r="H1234" s="466"/>
      <c r="O1234" s="111"/>
      <c r="P1234" s="111"/>
      <c r="Q1234" s="111"/>
      <c r="R1234" s="111"/>
      <c r="S1234" s="111"/>
      <c r="T1234" s="111"/>
      <c r="U1234" s="111"/>
    </row>
    <row r="1235">
      <c r="G1235" s="447"/>
      <c r="H1235" s="448"/>
      <c r="O1235" s="111"/>
      <c r="P1235" s="111"/>
      <c r="Q1235" s="111"/>
      <c r="R1235" s="111"/>
      <c r="S1235" s="111"/>
      <c r="T1235" s="111"/>
      <c r="U1235" s="111"/>
    </row>
    <row r="1236">
      <c r="G1236" s="447"/>
      <c r="H1236" s="448"/>
      <c r="O1236" s="111"/>
      <c r="P1236" s="111"/>
      <c r="Q1236" s="111"/>
      <c r="R1236" s="111"/>
      <c r="S1236" s="111"/>
      <c r="T1236" s="111"/>
      <c r="U1236" s="111"/>
    </row>
    <row r="1237">
      <c r="G1237" s="447"/>
      <c r="H1237" s="448"/>
      <c r="O1237" s="111"/>
      <c r="P1237" s="111"/>
      <c r="Q1237" s="111"/>
      <c r="R1237" s="111"/>
      <c r="S1237" s="111"/>
      <c r="T1237" s="111"/>
      <c r="U1237" s="111"/>
    </row>
    <row r="1238">
      <c r="G1238" s="447"/>
      <c r="H1238" s="448"/>
      <c r="O1238" s="111"/>
      <c r="P1238" s="111"/>
      <c r="Q1238" s="111"/>
      <c r="R1238" s="111"/>
      <c r="S1238" s="111"/>
      <c r="T1238" s="111"/>
      <c r="U1238" s="111"/>
    </row>
    <row r="1239">
      <c r="G1239" s="447"/>
      <c r="H1239" s="448"/>
      <c r="O1239" s="111"/>
      <c r="P1239" s="111"/>
      <c r="Q1239" s="111"/>
      <c r="R1239" s="111"/>
      <c r="S1239" s="111"/>
      <c r="T1239" s="111"/>
      <c r="U1239" s="111"/>
    </row>
    <row r="1240">
      <c r="G1240" s="447"/>
      <c r="H1240" s="448"/>
      <c r="O1240" s="111"/>
      <c r="P1240" s="111"/>
      <c r="Q1240" s="111"/>
      <c r="R1240" s="111"/>
      <c r="S1240" s="111"/>
      <c r="T1240" s="111"/>
      <c r="U1240" s="111"/>
    </row>
    <row r="1241">
      <c r="G1241" s="452"/>
      <c r="H1241" s="448"/>
      <c r="O1241" s="111"/>
      <c r="P1241" s="111"/>
      <c r="Q1241" s="111"/>
      <c r="R1241" s="111"/>
      <c r="S1241" s="111"/>
      <c r="T1241" s="111"/>
      <c r="U1241" s="111"/>
    </row>
    <row r="1242">
      <c r="G1242" s="452"/>
      <c r="H1242" s="448"/>
      <c r="O1242" s="111"/>
      <c r="P1242" s="111"/>
      <c r="Q1242" s="111"/>
      <c r="R1242" s="111"/>
      <c r="S1242" s="111"/>
      <c r="T1242" s="111"/>
      <c r="U1242" s="111"/>
    </row>
    <row r="1243">
      <c r="G1243" s="452"/>
      <c r="H1243" s="448"/>
      <c r="O1243" s="111"/>
      <c r="P1243" s="111"/>
      <c r="Q1243" s="111"/>
      <c r="R1243" s="111"/>
      <c r="S1243" s="111"/>
      <c r="T1243" s="111"/>
      <c r="U1243" s="111"/>
    </row>
    <row r="1244">
      <c r="A1244" s="157"/>
      <c r="G1244" s="447"/>
      <c r="H1244" s="448"/>
      <c r="O1244" s="111"/>
      <c r="P1244" s="111"/>
      <c r="Q1244" s="111"/>
      <c r="R1244" s="111"/>
      <c r="S1244" s="111"/>
      <c r="T1244" s="111"/>
      <c r="U1244" s="111"/>
    </row>
    <row r="1245">
      <c r="A1245" s="157"/>
      <c r="G1245" s="447"/>
      <c r="H1245" s="448"/>
      <c r="O1245" s="111"/>
      <c r="P1245" s="111"/>
      <c r="Q1245" s="111"/>
      <c r="R1245" s="111"/>
      <c r="S1245" s="111"/>
      <c r="T1245" s="111"/>
      <c r="U1245" s="111"/>
    </row>
    <row r="1246">
      <c r="A1246" s="157"/>
      <c r="G1246" s="447"/>
      <c r="H1246" s="448"/>
      <c r="O1246" s="111"/>
      <c r="P1246" s="111"/>
      <c r="Q1246" s="111"/>
      <c r="R1246" s="111"/>
      <c r="S1246" s="111"/>
      <c r="T1246" s="111"/>
      <c r="U1246" s="111"/>
    </row>
    <row r="1247">
      <c r="G1247" s="447"/>
      <c r="H1247" s="448"/>
      <c r="O1247" s="111"/>
      <c r="P1247" s="111"/>
      <c r="Q1247" s="111"/>
      <c r="R1247" s="111"/>
      <c r="S1247" s="111"/>
      <c r="T1247" s="111"/>
      <c r="U1247" s="111"/>
    </row>
    <row r="1248">
      <c r="G1248" s="447"/>
      <c r="H1248" s="448"/>
      <c r="O1248" s="111"/>
      <c r="P1248" s="111"/>
      <c r="Q1248" s="111"/>
      <c r="R1248" s="111"/>
      <c r="S1248" s="111"/>
      <c r="T1248" s="111"/>
      <c r="U1248" s="111"/>
    </row>
    <row r="1249">
      <c r="G1249" s="447"/>
      <c r="H1249" s="448"/>
      <c r="O1249" s="111"/>
      <c r="P1249" s="111"/>
      <c r="Q1249" s="111"/>
      <c r="R1249" s="111"/>
      <c r="S1249" s="111"/>
      <c r="T1249" s="111"/>
      <c r="U1249" s="111"/>
    </row>
    <row r="1250">
      <c r="G1250" s="447"/>
      <c r="H1250" s="448"/>
      <c r="O1250" s="110"/>
      <c r="P1250" s="111"/>
      <c r="Q1250" s="111"/>
      <c r="R1250" s="111"/>
      <c r="S1250" s="111"/>
      <c r="T1250" s="111"/>
      <c r="U1250" s="111"/>
    </row>
    <row r="1251">
      <c r="G1251" s="447"/>
      <c r="H1251" s="448"/>
      <c r="O1251" s="111"/>
      <c r="P1251" s="111"/>
      <c r="Q1251" s="111"/>
      <c r="R1251" s="111"/>
      <c r="S1251" s="111"/>
      <c r="T1251" s="111"/>
      <c r="U1251" s="111"/>
    </row>
    <row r="1252">
      <c r="G1252" s="447"/>
      <c r="H1252" s="448"/>
      <c r="O1252" s="111"/>
      <c r="P1252" s="111"/>
      <c r="Q1252" s="111"/>
      <c r="R1252" s="111"/>
      <c r="S1252" s="111"/>
      <c r="T1252" s="111"/>
      <c r="U1252" s="111"/>
    </row>
    <row r="1253">
      <c r="G1253" s="447"/>
      <c r="H1253" s="448"/>
      <c r="O1253" s="111"/>
      <c r="P1253" s="111"/>
      <c r="Q1253" s="111"/>
      <c r="R1253" s="111"/>
      <c r="S1253" s="111"/>
      <c r="T1253" s="111"/>
      <c r="U1253" s="111"/>
    </row>
    <row r="1254">
      <c r="G1254" s="447"/>
      <c r="H1254" s="448"/>
      <c r="O1254" s="110"/>
      <c r="P1254" s="111"/>
      <c r="Q1254" s="111"/>
      <c r="R1254" s="111"/>
      <c r="S1254" s="111"/>
      <c r="T1254" s="111"/>
      <c r="U1254" s="111"/>
    </row>
    <row r="1255">
      <c r="G1255" s="447"/>
      <c r="H1255" s="448"/>
      <c r="O1255" s="111"/>
      <c r="P1255" s="111"/>
      <c r="Q1255" s="111"/>
      <c r="R1255" s="111"/>
      <c r="S1255" s="111"/>
      <c r="T1255" s="111"/>
      <c r="U1255" s="111"/>
    </row>
    <row r="1256">
      <c r="G1256" s="447"/>
      <c r="H1256" s="448"/>
      <c r="O1256" s="111"/>
      <c r="P1256" s="111"/>
      <c r="Q1256" s="111"/>
      <c r="R1256" s="111"/>
      <c r="S1256" s="111"/>
      <c r="T1256" s="111"/>
      <c r="U1256" s="111"/>
    </row>
    <row r="1257">
      <c r="G1257" s="447"/>
      <c r="H1257" s="448"/>
      <c r="O1257" s="111"/>
      <c r="P1257" s="111"/>
      <c r="Q1257" s="111"/>
      <c r="R1257" s="111"/>
      <c r="S1257" s="111"/>
      <c r="T1257" s="111"/>
      <c r="U1257" s="111"/>
    </row>
    <row r="1258">
      <c r="G1258" s="447"/>
      <c r="H1258" s="448"/>
      <c r="O1258" s="111"/>
      <c r="P1258" s="111"/>
      <c r="Q1258" s="111"/>
      <c r="R1258" s="111"/>
      <c r="S1258" s="111"/>
      <c r="T1258" s="111"/>
      <c r="U1258" s="111"/>
    </row>
    <row r="1259">
      <c r="G1259" s="447"/>
      <c r="H1259" s="448"/>
      <c r="O1259" s="111"/>
      <c r="P1259" s="111"/>
      <c r="Q1259" s="111"/>
      <c r="R1259" s="111"/>
      <c r="S1259" s="111"/>
      <c r="T1259" s="111"/>
      <c r="U1259" s="111"/>
    </row>
    <row r="1260">
      <c r="G1260" s="447"/>
      <c r="H1260" s="448"/>
      <c r="O1260" s="111"/>
      <c r="P1260" s="111"/>
      <c r="Q1260" s="111"/>
      <c r="R1260" s="111"/>
      <c r="S1260" s="111"/>
      <c r="T1260" s="111"/>
      <c r="U1260" s="111"/>
    </row>
    <row r="1261">
      <c r="G1261" s="447"/>
      <c r="H1261" s="448"/>
      <c r="O1261" s="111"/>
      <c r="P1261" s="111"/>
      <c r="Q1261" s="111"/>
      <c r="R1261" s="111"/>
      <c r="S1261" s="111"/>
      <c r="T1261" s="111"/>
      <c r="U1261" s="111"/>
    </row>
    <row r="1262">
      <c r="G1262" s="447"/>
      <c r="H1262" s="448"/>
      <c r="O1262" s="111"/>
      <c r="P1262" s="111"/>
      <c r="Q1262" s="111"/>
      <c r="R1262" s="111"/>
      <c r="S1262" s="111"/>
      <c r="T1262" s="111"/>
      <c r="U1262" s="111"/>
    </row>
    <row r="1263">
      <c r="G1263" s="447"/>
      <c r="H1263" s="448"/>
      <c r="O1263" s="111"/>
      <c r="P1263" s="111"/>
      <c r="Q1263" s="111"/>
      <c r="R1263" s="111"/>
      <c r="S1263" s="111"/>
      <c r="T1263" s="111"/>
      <c r="U1263" s="111"/>
    </row>
    <row r="1264">
      <c r="G1264" s="447"/>
      <c r="H1264" s="448"/>
      <c r="O1264" s="111"/>
      <c r="P1264" s="111"/>
      <c r="Q1264" s="111"/>
      <c r="R1264" s="111"/>
      <c r="S1264" s="111"/>
      <c r="T1264" s="111"/>
      <c r="U1264" s="111"/>
    </row>
    <row r="1265">
      <c r="G1265" s="447"/>
      <c r="H1265" s="448"/>
      <c r="O1265" s="111"/>
      <c r="P1265" s="111"/>
      <c r="Q1265" s="111"/>
      <c r="R1265" s="111"/>
      <c r="S1265" s="111"/>
      <c r="T1265" s="111"/>
      <c r="U1265" s="111"/>
    </row>
    <row r="1266">
      <c r="G1266" s="447"/>
      <c r="H1266" s="448"/>
      <c r="O1266" s="111"/>
      <c r="P1266" s="111"/>
      <c r="Q1266" s="111"/>
      <c r="R1266" s="111"/>
      <c r="S1266" s="111"/>
      <c r="T1266" s="111"/>
      <c r="U1266" s="111"/>
    </row>
    <row r="1267">
      <c r="G1267" s="447"/>
      <c r="H1267" s="448"/>
      <c r="O1267" s="111"/>
      <c r="P1267" s="111"/>
      <c r="Q1267" s="111"/>
      <c r="R1267" s="111"/>
      <c r="S1267" s="111"/>
      <c r="T1267" s="111"/>
      <c r="U1267" s="111"/>
    </row>
    <row r="1268">
      <c r="G1268" s="447"/>
      <c r="H1268" s="448"/>
      <c r="O1268" s="111"/>
      <c r="P1268" s="111"/>
      <c r="Q1268" s="111"/>
      <c r="R1268" s="111"/>
      <c r="S1268" s="111"/>
      <c r="T1268" s="111"/>
      <c r="U1268" s="111"/>
    </row>
    <row r="1269">
      <c r="G1269" s="447"/>
      <c r="H1269" s="448"/>
      <c r="O1269" s="110"/>
      <c r="P1269" s="111"/>
      <c r="Q1269" s="111"/>
      <c r="R1269" s="111"/>
      <c r="S1269" s="111"/>
      <c r="T1269" s="111"/>
      <c r="U1269" s="111"/>
    </row>
    <row r="1270">
      <c r="G1270" s="447"/>
      <c r="H1270" s="448"/>
      <c r="O1270" s="111"/>
      <c r="P1270" s="111"/>
      <c r="Q1270" s="111"/>
      <c r="R1270" s="111"/>
      <c r="S1270" s="111"/>
      <c r="T1270" s="111"/>
      <c r="U1270" s="111"/>
    </row>
    <row r="1271">
      <c r="G1271" s="447"/>
      <c r="H1271" s="448"/>
      <c r="O1271" s="111"/>
      <c r="P1271" s="111"/>
      <c r="Q1271" s="111"/>
      <c r="R1271" s="111"/>
      <c r="S1271" s="111"/>
      <c r="T1271" s="111"/>
      <c r="U1271" s="111"/>
    </row>
    <row r="1272">
      <c r="G1272" s="452"/>
      <c r="H1272" s="448"/>
      <c r="O1272" s="111"/>
      <c r="P1272" s="111"/>
      <c r="Q1272" s="111"/>
      <c r="R1272" s="111"/>
      <c r="S1272" s="111"/>
      <c r="T1272" s="111"/>
      <c r="U1272" s="111"/>
    </row>
    <row r="1273">
      <c r="A1273" s="460"/>
      <c r="G1273" s="452"/>
      <c r="H1273" s="448"/>
      <c r="O1273" s="111"/>
      <c r="P1273" s="111"/>
      <c r="Q1273" s="111"/>
      <c r="R1273" s="111"/>
      <c r="S1273" s="111"/>
      <c r="T1273" s="111"/>
      <c r="U1273" s="111"/>
    </row>
    <row r="1274">
      <c r="A1274" s="460"/>
      <c r="G1274" s="452"/>
      <c r="H1274" s="448"/>
      <c r="O1274" s="111"/>
      <c r="P1274" s="111"/>
      <c r="Q1274" s="111"/>
      <c r="R1274" s="111"/>
      <c r="S1274" s="111"/>
      <c r="T1274" s="111"/>
      <c r="U1274" s="111"/>
    </row>
    <row r="1275">
      <c r="G1275" s="452"/>
      <c r="H1275" s="448"/>
      <c r="O1275" s="110"/>
      <c r="P1275" s="111"/>
      <c r="Q1275" s="111"/>
      <c r="R1275" s="111"/>
      <c r="S1275" s="111"/>
      <c r="T1275" s="111"/>
      <c r="U1275" s="111"/>
    </row>
    <row r="1276">
      <c r="G1276" s="452"/>
      <c r="H1276" s="448"/>
      <c r="O1276" s="111"/>
      <c r="P1276" s="111"/>
      <c r="Q1276" s="111"/>
      <c r="R1276" s="111"/>
      <c r="S1276" s="111"/>
      <c r="T1276" s="111"/>
      <c r="U1276" s="111"/>
    </row>
    <row r="1277">
      <c r="G1277" s="452"/>
      <c r="H1277" s="448"/>
      <c r="O1277" s="111"/>
      <c r="P1277" s="111"/>
      <c r="Q1277" s="111"/>
      <c r="R1277" s="111"/>
      <c r="S1277" s="111"/>
      <c r="T1277" s="111"/>
      <c r="U1277" s="111"/>
    </row>
    <row r="1278">
      <c r="G1278" s="452"/>
      <c r="H1278" s="448"/>
      <c r="O1278" s="111"/>
      <c r="P1278" s="111"/>
      <c r="Q1278" s="111"/>
      <c r="R1278" s="111"/>
      <c r="S1278" s="111"/>
      <c r="T1278" s="111"/>
      <c r="U1278" s="111"/>
    </row>
    <row r="1279">
      <c r="G1279" s="447"/>
      <c r="H1279" s="480"/>
      <c r="O1279" s="111"/>
      <c r="P1279" s="111"/>
      <c r="Q1279" s="111"/>
      <c r="R1279" s="111"/>
      <c r="S1279" s="111"/>
      <c r="T1279" s="111"/>
      <c r="U1279" s="111"/>
    </row>
    <row r="1280">
      <c r="G1280" s="452"/>
      <c r="H1280" s="448"/>
      <c r="O1280" s="111"/>
      <c r="P1280" s="111"/>
      <c r="Q1280" s="111"/>
      <c r="R1280" s="111"/>
      <c r="S1280" s="111"/>
      <c r="T1280" s="111"/>
      <c r="U1280" s="111"/>
    </row>
    <row r="1281">
      <c r="G1281" s="447"/>
      <c r="H1281" s="448"/>
      <c r="O1281" s="111"/>
      <c r="P1281" s="111"/>
      <c r="Q1281" s="111"/>
      <c r="R1281" s="111"/>
      <c r="S1281" s="111"/>
      <c r="T1281" s="111"/>
      <c r="U1281" s="111"/>
    </row>
    <row r="1282">
      <c r="G1282" s="447"/>
      <c r="H1282" s="448"/>
      <c r="O1282" s="111"/>
      <c r="P1282" s="111"/>
      <c r="Q1282" s="111"/>
      <c r="R1282" s="111"/>
      <c r="S1282" s="111"/>
      <c r="T1282" s="111"/>
      <c r="U1282" s="111"/>
    </row>
    <row r="1283">
      <c r="G1283" s="447"/>
      <c r="H1283" s="448"/>
      <c r="O1283" s="111"/>
      <c r="P1283" s="111"/>
      <c r="Q1283" s="111"/>
      <c r="R1283" s="111"/>
      <c r="S1283" s="111"/>
      <c r="T1283" s="111"/>
      <c r="U1283" s="111"/>
    </row>
    <row r="1284">
      <c r="G1284" s="447"/>
      <c r="H1284" s="448"/>
      <c r="O1284" s="111"/>
      <c r="P1284" s="111"/>
      <c r="Q1284" s="111"/>
      <c r="R1284" s="111"/>
      <c r="S1284" s="111"/>
      <c r="T1284" s="111"/>
      <c r="U1284" s="111"/>
    </row>
    <row r="1285">
      <c r="G1285" s="447"/>
      <c r="H1285" s="448"/>
      <c r="O1285" s="111"/>
      <c r="P1285" s="111"/>
      <c r="Q1285" s="111"/>
      <c r="R1285" s="111"/>
      <c r="S1285" s="111"/>
      <c r="T1285" s="111"/>
      <c r="U1285" s="111"/>
    </row>
    <row r="1286">
      <c r="G1286" s="447"/>
      <c r="H1286" s="448"/>
      <c r="O1286" s="111"/>
      <c r="P1286" s="111"/>
      <c r="Q1286" s="111"/>
      <c r="R1286" s="111"/>
      <c r="S1286" s="111"/>
      <c r="T1286" s="111"/>
      <c r="U1286" s="111"/>
    </row>
    <row r="1287">
      <c r="G1287" s="447"/>
      <c r="H1287" s="448"/>
      <c r="O1287" s="111"/>
      <c r="P1287" s="111"/>
      <c r="Q1287" s="111"/>
      <c r="R1287" s="111"/>
      <c r="S1287" s="111"/>
      <c r="T1287" s="111"/>
      <c r="U1287" s="111"/>
    </row>
    <row r="1288">
      <c r="G1288" s="447"/>
      <c r="H1288" s="448"/>
      <c r="O1288" s="111"/>
      <c r="P1288" s="111"/>
      <c r="Q1288" s="111"/>
      <c r="R1288" s="111"/>
      <c r="S1288" s="111"/>
      <c r="T1288" s="111"/>
      <c r="U1288" s="111"/>
    </row>
    <row r="1289">
      <c r="G1289" s="476"/>
      <c r="H1289" s="448"/>
      <c r="O1289" s="111"/>
      <c r="P1289" s="111"/>
      <c r="Q1289" s="111"/>
      <c r="R1289" s="111"/>
      <c r="S1289" s="111"/>
      <c r="T1289" s="111"/>
      <c r="U1289" s="111"/>
    </row>
    <row r="1290">
      <c r="H1290" s="448"/>
      <c r="O1290" s="111"/>
      <c r="P1290" s="111"/>
      <c r="Q1290" s="111"/>
      <c r="R1290" s="111"/>
      <c r="S1290" s="111"/>
      <c r="T1290" s="111"/>
      <c r="U1290" s="111"/>
    </row>
    <row r="1291">
      <c r="G1291" s="447"/>
      <c r="H1291" s="448"/>
      <c r="O1291" s="110"/>
      <c r="P1291" s="111"/>
      <c r="Q1291" s="111"/>
      <c r="R1291" s="111"/>
      <c r="S1291" s="111"/>
      <c r="T1291" s="111"/>
      <c r="U1291" s="111"/>
    </row>
    <row r="1292">
      <c r="G1292" s="447"/>
      <c r="H1292" s="448"/>
      <c r="O1292" s="110"/>
      <c r="P1292" s="111"/>
      <c r="Q1292" s="111"/>
      <c r="R1292" s="111"/>
      <c r="S1292" s="111"/>
      <c r="T1292" s="111"/>
      <c r="U1292" s="111"/>
    </row>
    <row r="1293">
      <c r="G1293" s="447"/>
      <c r="H1293" s="448"/>
      <c r="O1293" s="110"/>
      <c r="P1293" s="111"/>
      <c r="Q1293" s="111"/>
      <c r="R1293" s="111"/>
      <c r="S1293" s="111"/>
      <c r="T1293" s="111"/>
      <c r="U1293" s="111"/>
    </row>
    <row r="1294">
      <c r="G1294" s="447"/>
      <c r="H1294" s="448"/>
      <c r="O1294" s="110"/>
      <c r="P1294" s="111"/>
      <c r="Q1294" s="111"/>
      <c r="R1294" s="111"/>
      <c r="S1294" s="111"/>
      <c r="T1294" s="111"/>
      <c r="U1294" s="111"/>
    </row>
    <row r="1295">
      <c r="G1295" s="447"/>
      <c r="H1295" s="448"/>
      <c r="O1295" s="110"/>
      <c r="P1295" s="111"/>
      <c r="Q1295" s="111"/>
      <c r="R1295" s="111"/>
      <c r="S1295" s="111"/>
      <c r="T1295" s="111"/>
      <c r="U1295" s="111"/>
    </row>
    <row r="1296">
      <c r="G1296" s="447"/>
      <c r="H1296" s="448"/>
      <c r="O1296" s="110"/>
      <c r="P1296" s="111"/>
      <c r="Q1296" s="111"/>
      <c r="R1296" s="111"/>
      <c r="S1296" s="111"/>
      <c r="T1296" s="111"/>
      <c r="U1296" s="111"/>
    </row>
    <row r="1297">
      <c r="G1297" s="447"/>
      <c r="H1297" s="448"/>
      <c r="O1297" s="110"/>
      <c r="P1297" s="111"/>
      <c r="Q1297" s="111"/>
      <c r="R1297" s="111"/>
      <c r="S1297" s="111"/>
      <c r="T1297" s="111"/>
      <c r="U1297" s="111"/>
    </row>
    <row r="1298">
      <c r="G1298" s="447"/>
      <c r="H1298" s="448"/>
      <c r="O1298" s="110"/>
      <c r="P1298" s="111"/>
      <c r="Q1298" s="111"/>
      <c r="R1298" s="111"/>
      <c r="S1298" s="111"/>
      <c r="T1298" s="111"/>
      <c r="U1298" s="111"/>
    </row>
    <row r="1299">
      <c r="G1299" s="447"/>
      <c r="H1299" s="448"/>
      <c r="O1299" s="110"/>
      <c r="P1299" s="111"/>
      <c r="Q1299" s="111"/>
      <c r="R1299" s="111"/>
      <c r="S1299" s="111"/>
      <c r="T1299" s="111"/>
      <c r="U1299" s="111"/>
    </row>
    <row r="1300">
      <c r="G1300" s="447"/>
      <c r="H1300" s="448"/>
      <c r="O1300" s="110"/>
      <c r="P1300" s="111"/>
      <c r="Q1300" s="111"/>
      <c r="R1300" s="111"/>
      <c r="S1300" s="111"/>
      <c r="T1300" s="111"/>
      <c r="U1300" s="111"/>
    </row>
    <row r="1301">
      <c r="G1301" s="452"/>
      <c r="H1301" s="448"/>
      <c r="O1301" s="111"/>
      <c r="P1301" s="111"/>
      <c r="Q1301" s="111"/>
      <c r="R1301" s="111"/>
      <c r="S1301" s="111"/>
      <c r="T1301" s="111"/>
      <c r="U1301" s="111"/>
    </row>
    <row r="1302">
      <c r="G1302" s="452"/>
      <c r="H1302" s="448"/>
      <c r="O1302" s="111"/>
      <c r="P1302" s="111"/>
      <c r="Q1302" s="111"/>
      <c r="R1302" s="111"/>
      <c r="S1302" s="111"/>
      <c r="T1302" s="111"/>
      <c r="U1302" s="111"/>
    </row>
    <row r="1303">
      <c r="G1303" s="452"/>
      <c r="H1303" s="448"/>
      <c r="O1303" s="111"/>
      <c r="P1303" s="111"/>
      <c r="Q1303" s="111"/>
      <c r="R1303" s="111"/>
      <c r="S1303" s="111"/>
      <c r="T1303" s="111"/>
      <c r="U1303" s="111"/>
    </row>
    <row r="1304">
      <c r="G1304" s="452"/>
      <c r="H1304" s="448"/>
      <c r="O1304" s="110"/>
      <c r="P1304" s="111"/>
      <c r="Q1304" s="111"/>
      <c r="R1304" s="111"/>
      <c r="S1304" s="111"/>
      <c r="T1304" s="111"/>
      <c r="U1304" s="111"/>
    </row>
    <row r="1305">
      <c r="G1305" s="447"/>
      <c r="H1305" s="448"/>
      <c r="O1305" s="111"/>
      <c r="P1305" s="111"/>
      <c r="Q1305" s="111"/>
      <c r="R1305" s="111"/>
      <c r="S1305" s="111"/>
      <c r="T1305" s="111"/>
      <c r="U1305" s="111"/>
    </row>
    <row r="1306">
      <c r="G1306" s="447"/>
      <c r="H1306" s="448"/>
      <c r="O1306" s="111"/>
      <c r="P1306" s="111"/>
      <c r="Q1306" s="111"/>
      <c r="R1306" s="111"/>
      <c r="S1306" s="111"/>
      <c r="T1306" s="111"/>
      <c r="U1306" s="111"/>
    </row>
    <row r="1307">
      <c r="G1307" s="447"/>
      <c r="H1307" s="448"/>
      <c r="O1307" s="111"/>
      <c r="P1307" s="111"/>
      <c r="Q1307" s="111"/>
      <c r="R1307" s="111"/>
      <c r="S1307" s="111"/>
      <c r="T1307" s="111"/>
      <c r="U1307" s="111"/>
    </row>
    <row r="1308">
      <c r="G1308" s="447"/>
      <c r="H1308" s="448"/>
      <c r="O1308" s="111"/>
      <c r="P1308" s="111"/>
      <c r="Q1308" s="111"/>
      <c r="R1308" s="111"/>
      <c r="S1308" s="111"/>
      <c r="T1308" s="111"/>
      <c r="U1308" s="111"/>
    </row>
    <row r="1309">
      <c r="G1309" s="447"/>
      <c r="H1309" s="448"/>
      <c r="O1309" s="111"/>
      <c r="P1309" s="111"/>
      <c r="Q1309" s="111"/>
      <c r="R1309" s="111"/>
      <c r="S1309" s="111"/>
      <c r="T1309" s="111"/>
      <c r="U1309" s="111"/>
    </row>
    <row r="1310">
      <c r="G1310" s="447"/>
      <c r="H1310" s="448"/>
      <c r="O1310" s="111"/>
      <c r="P1310" s="111"/>
      <c r="Q1310" s="111"/>
      <c r="R1310" s="111"/>
      <c r="S1310" s="111"/>
      <c r="T1310" s="111"/>
      <c r="U1310" s="111"/>
    </row>
    <row r="1311">
      <c r="G1311" s="447"/>
      <c r="H1311" s="448"/>
      <c r="O1311" s="111"/>
      <c r="P1311" s="111"/>
      <c r="Q1311" s="111"/>
      <c r="R1311" s="111"/>
      <c r="S1311" s="111"/>
      <c r="T1311" s="111"/>
      <c r="U1311" s="111"/>
    </row>
    <row r="1312">
      <c r="G1312" s="447"/>
      <c r="H1312" s="448"/>
      <c r="O1312" s="111"/>
      <c r="P1312" s="111"/>
      <c r="Q1312" s="111"/>
      <c r="R1312" s="111"/>
      <c r="S1312" s="111"/>
      <c r="T1312" s="111"/>
      <c r="U1312" s="111"/>
    </row>
    <row r="1313">
      <c r="G1313" s="447"/>
      <c r="H1313" s="448"/>
      <c r="O1313" s="111"/>
      <c r="P1313" s="111"/>
      <c r="Q1313" s="111"/>
      <c r="R1313" s="111"/>
      <c r="S1313" s="111"/>
      <c r="T1313" s="111"/>
      <c r="U1313" s="111"/>
    </row>
    <row r="1314">
      <c r="G1314" s="447"/>
      <c r="H1314" s="448"/>
      <c r="O1314" s="111"/>
      <c r="P1314" s="111"/>
      <c r="Q1314" s="111"/>
      <c r="R1314" s="111"/>
      <c r="S1314" s="111"/>
      <c r="T1314" s="111"/>
      <c r="U1314" s="111"/>
    </row>
    <row r="1315">
      <c r="G1315" s="447"/>
      <c r="H1315" s="448"/>
      <c r="O1315" s="111"/>
      <c r="P1315" s="111"/>
      <c r="Q1315" s="111"/>
      <c r="R1315" s="111"/>
      <c r="S1315" s="111"/>
      <c r="T1315" s="111"/>
      <c r="U1315" s="111"/>
    </row>
    <row r="1316">
      <c r="G1316" s="447"/>
      <c r="H1316" s="448"/>
      <c r="O1316" s="111"/>
      <c r="P1316" s="111"/>
      <c r="Q1316" s="111"/>
      <c r="R1316" s="111"/>
      <c r="S1316" s="111"/>
      <c r="T1316" s="111"/>
      <c r="U1316" s="111"/>
    </row>
    <row r="1317">
      <c r="G1317" s="447"/>
      <c r="H1317" s="448"/>
      <c r="O1317" s="111"/>
      <c r="P1317" s="111"/>
      <c r="Q1317" s="111"/>
      <c r="R1317" s="111"/>
      <c r="S1317" s="111"/>
      <c r="T1317" s="111"/>
      <c r="U1317" s="111"/>
    </row>
    <row r="1318">
      <c r="G1318" s="447"/>
      <c r="H1318" s="448"/>
      <c r="O1318" s="111"/>
      <c r="P1318" s="111"/>
      <c r="Q1318" s="111"/>
      <c r="R1318" s="111"/>
      <c r="S1318" s="111"/>
      <c r="T1318" s="111"/>
      <c r="U1318" s="111"/>
    </row>
    <row r="1319">
      <c r="G1319" s="447"/>
      <c r="H1319" s="448"/>
      <c r="O1319" s="111"/>
      <c r="P1319" s="111"/>
      <c r="Q1319" s="111"/>
      <c r="R1319" s="111"/>
      <c r="S1319" s="111"/>
      <c r="T1319" s="111"/>
      <c r="U1319" s="111"/>
    </row>
    <row r="1320">
      <c r="G1320" s="447"/>
      <c r="H1320" s="448"/>
      <c r="O1320" s="111"/>
      <c r="P1320" s="111"/>
      <c r="Q1320" s="111"/>
      <c r="R1320" s="111"/>
      <c r="S1320" s="111"/>
      <c r="T1320" s="111"/>
      <c r="U1320" s="111"/>
    </row>
    <row r="1321">
      <c r="G1321" s="447"/>
      <c r="H1321" s="448"/>
      <c r="O1321" s="111"/>
      <c r="P1321" s="111"/>
      <c r="Q1321" s="111"/>
      <c r="R1321" s="111"/>
      <c r="S1321" s="111"/>
      <c r="T1321" s="111"/>
      <c r="U1321" s="111"/>
    </row>
    <row r="1322">
      <c r="G1322" s="447"/>
      <c r="H1322" s="448"/>
      <c r="O1322" s="111"/>
      <c r="P1322" s="111"/>
      <c r="Q1322" s="111"/>
      <c r="R1322" s="111"/>
      <c r="S1322" s="111"/>
      <c r="T1322" s="111"/>
      <c r="U1322" s="111"/>
    </row>
    <row r="1323">
      <c r="G1323" s="447"/>
      <c r="H1323" s="448"/>
      <c r="O1323" s="111"/>
      <c r="P1323" s="111"/>
      <c r="Q1323" s="111"/>
      <c r="R1323" s="111"/>
      <c r="S1323" s="111"/>
      <c r="T1323" s="111"/>
      <c r="U1323" s="111"/>
    </row>
    <row r="1324">
      <c r="G1324" s="447"/>
      <c r="H1324" s="448"/>
      <c r="O1324" s="111"/>
      <c r="P1324" s="111"/>
      <c r="Q1324" s="111"/>
      <c r="R1324" s="111"/>
      <c r="S1324" s="111"/>
      <c r="T1324" s="111"/>
      <c r="U1324" s="111"/>
    </row>
    <row r="1325">
      <c r="G1325" s="447"/>
      <c r="H1325" s="448"/>
      <c r="O1325" s="111"/>
      <c r="P1325" s="111"/>
      <c r="Q1325" s="111"/>
      <c r="R1325" s="111"/>
      <c r="S1325" s="111"/>
      <c r="T1325" s="111"/>
      <c r="U1325" s="111"/>
    </row>
    <row r="1326">
      <c r="H1326" s="448"/>
      <c r="O1326" s="111"/>
      <c r="P1326" s="111"/>
      <c r="Q1326" s="111"/>
      <c r="R1326" s="111"/>
      <c r="S1326" s="111"/>
      <c r="T1326" s="111"/>
      <c r="U1326" s="111"/>
    </row>
    <row r="1327">
      <c r="G1327" s="452"/>
      <c r="H1327" s="448"/>
      <c r="O1327" s="110"/>
      <c r="P1327" s="449"/>
      <c r="Q1327" s="110"/>
      <c r="R1327" s="110"/>
      <c r="S1327" s="110"/>
      <c r="T1327" s="111"/>
      <c r="U1327" s="111"/>
    </row>
    <row r="1328">
      <c r="G1328" s="452"/>
      <c r="H1328" s="448"/>
      <c r="O1328" s="111"/>
      <c r="P1328" s="111"/>
      <c r="Q1328" s="111"/>
      <c r="R1328" s="111"/>
      <c r="S1328" s="111"/>
      <c r="T1328" s="111"/>
      <c r="U1328" s="111"/>
    </row>
    <row r="1329">
      <c r="G1329" s="452"/>
      <c r="H1329" s="448"/>
      <c r="O1329" s="111"/>
      <c r="P1329" s="111"/>
      <c r="Q1329" s="111"/>
      <c r="R1329" s="111"/>
      <c r="S1329" s="111"/>
      <c r="T1329" s="111"/>
      <c r="U1329" s="111"/>
    </row>
    <row r="1330">
      <c r="G1330" s="452"/>
      <c r="H1330" s="448"/>
      <c r="O1330" s="111"/>
      <c r="P1330" s="111"/>
      <c r="Q1330" s="111"/>
      <c r="R1330" s="111"/>
      <c r="S1330" s="111"/>
      <c r="T1330" s="111"/>
      <c r="U1330" s="111"/>
    </row>
    <row r="1331">
      <c r="G1331" s="452"/>
      <c r="H1331" s="448"/>
      <c r="O1331" s="111"/>
      <c r="P1331" s="111"/>
      <c r="Q1331" s="111"/>
      <c r="R1331" s="111"/>
      <c r="S1331" s="111"/>
      <c r="T1331" s="111"/>
      <c r="U1331" s="111"/>
    </row>
    <row r="1332">
      <c r="G1332" s="452"/>
      <c r="H1332" s="448"/>
      <c r="O1332" s="111"/>
      <c r="P1332" s="111"/>
      <c r="Q1332" s="111"/>
      <c r="R1332" s="111"/>
      <c r="S1332" s="111"/>
      <c r="T1332" s="111"/>
      <c r="U1332" s="111"/>
    </row>
    <row r="1333">
      <c r="G1333" s="452"/>
      <c r="H1333" s="448"/>
      <c r="O1333" s="111"/>
      <c r="P1333" s="111"/>
      <c r="Q1333" s="111"/>
      <c r="R1333" s="111"/>
      <c r="S1333" s="111"/>
      <c r="T1333" s="111"/>
      <c r="U1333" s="111"/>
    </row>
    <row r="1334">
      <c r="G1334" s="452"/>
      <c r="H1334" s="448"/>
      <c r="O1334" s="111"/>
      <c r="P1334" s="111"/>
      <c r="Q1334" s="111"/>
      <c r="R1334" s="111"/>
      <c r="S1334" s="111"/>
      <c r="T1334" s="111"/>
      <c r="U1334" s="111"/>
    </row>
    <row r="1335">
      <c r="A1335" s="157"/>
      <c r="G1335" s="447"/>
      <c r="H1335" s="448"/>
      <c r="O1335" s="110"/>
      <c r="P1335" s="111"/>
      <c r="Q1335" s="111"/>
      <c r="R1335" s="111"/>
      <c r="S1335" s="111"/>
      <c r="T1335" s="111"/>
      <c r="U1335" s="111"/>
    </row>
    <row r="1336">
      <c r="A1336" s="157"/>
      <c r="G1336" s="447"/>
      <c r="H1336" s="448"/>
      <c r="O1336" s="111"/>
      <c r="P1336" s="111"/>
      <c r="Q1336" s="111"/>
      <c r="R1336" s="111"/>
      <c r="S1336" s="111"/>
      <c r="T1336" s="111"/>
      <c r="U1336" s="111"/>
    </row>
    <row r="1337">
      <c r="A1337" s="157"/>
      <c r="G1337" s="447"/>
      <c r="H1337" s="448"/>
      <c r="O1337" s="111"/>
      <c r="P1337" s="111"/>
      <c r="Q1337" s="111"/>
      <c r="R1337" s="111"/>
      <c r="S1337" s="111"/>
      <c r="T1337" s="111"/>
      <c r="U1337" s="111"/>
    </row>
    <row r="1338">
      <c r="A1338" s="157"/>
      <c r="G1338" s="447"/>
      <c r="H1338" s="448"/>
      <c r="O1338" s="110"/>
      <c r="P1338" s="111"/>
      <c r="Q1338" s="111"/>
      <c r="R1338" s="111"/>
      <c r="S1338" s="111"/>
      <c r="T1338" s="111"/>
      <c r="U1338" s="111"/>
    </row>
    <row r="1339">
      <c r="G1339" s="447"/>
      <c r="H1339" s="448"/>
      <c r="O1339" s="111"/>
      <c r="P1339" s="111"/>
      <c r="Q1339" s="111"/>
      <c r="R1339" s="111"/>
      <c r="S1339" s="111"/>
      <c r="T1339" s="111"/>
      <c r="U1339" s="111"/>
    </row>
    <row r="1340">
      <c r="G1340" s="447"/>
      <c r="H1340" s="448"/>
      <c r="O1340" s="110"/>
      <c r="P1340" s="111"/>
      <c r="Q1340" s="111"/>
      <c r="R1340" s="111"/>
      <c r="S1340" s="111"/>
      <c r="T1340" s="111"/>
      <c r="U1340" s="111"/>
    </row>
    <row r="1341">
      <c r="G1341" s="447"/>
      <c r="H1341" s="448"/>
      <c r="O1341" s="111"/>
      <c r="P1341" s="111"/>
      <c r="Q1341" s="111"/>
      <c r="R1341" s="111"/>
      <c r="S1341" s="111"/>
      <c r="T1341" s="111"/>
      <c r="U1341" s="111"/>
    </row>
    <row r="1342">
      <c r="H1342" s="448"/>
      <c r="O1342" s="111"/>
      <c r="P1342" s="111"/>
      <c r="Q1342" s="111"/>
      <c r="R1342" s="111"/>
      <c r="S1342" s="111"/>
      <c r="T1342" s="111"/>
      <c r="U1342" s="111"/>
    </row>
    <row r="1343">
      <c r="H1343" s="448"/>
      <c r="O1343" s="111"/>
      <c r="P1343" s="111"/>
      <c r="Q1343" s="111"/>
      <c r="R1343" s="111"/>
      <c r="S1343" s="111"/>
      <c r="T1343" s="111"/>
      <c r="U1343" s="111"/>
    </row>
    <row r="1344">
      <c r="H1344" s="448"/>
      <c r="O1344" s="111"/>
      <c r="P1344" s="111"/>
      <c r="Q1344" s="111"/>
      <c r="R1344" s="111"/>
      <c r="S1344" s="111"/>
      <c r="T1344" s="111"/>
      <c r="U1344" s="111"/>
    </row>
    <row r="1345">
      <c r="H1345" s="448"/>
      <c r="O1345" s="111"/>
      <c r="P1345" s="111"/>
      <c r="Q1345" s="111"/>
      <c r="R1345" s="111"/>
      <c r="S1345" s="111"/>
      <c r="T1345" s="111"/>
      <c r="U1345" s="111"/>
    </row>
    <row r="1346">
      <c r="H1346" s="448"/>
      <c r="O1346" s="111"/>
      <c r="P1346" s="111"/>
      <c r="Q1346" s="111"/>
      <c r="R1346" s="111"/>
      <c r="S1346" s="111"/>
      <c r="T1346" s="111"/>
      <c r="U1346" s="111"/>
    </row>
    <row r="1347">
      <c r="H1347" s="448"/>
      <c r="O1347" s="111"/>
      <c r="P1347" s="111"/>
      <c r="Q1347" s="111"/>
      <c r="R1347" s="111"/>
      <c r="S1347" s="111"/>
      <c r="T1347" s="111"/>
      <c r="U1347" s="111"/>
    </row>
    <row r="1348">
      <c r="H1348" s="448"/>
      <c r="O1348" s="111"/>
      <c r="P1348" s="111"/>
      <c r="Q1348" s="111"/>
      <c r="R1348" s="111"/>
      <c r="S1348" s="111"/>
      <c r="T1348" s="111"/>
      <c r="U1348" s="111"/>
    </row>
    <row r="1349">
      <c r="H1349" s="448"/>
      <c r="O1349" s="111"/>
      <c r="P1349" s="111"/>
      <c r="Q1349" s="111"/>
      <c r="R1349" s="111"/>
      <c r="S1349" s="111"/>
      <c r="T1349" s="111"/>
      <c r="U1349" s="111"/>
    </row>
    <row r="1350">
      <c r="H1350" s="448"/>
      <c r="O1350" s="111"/>
      <c r="P1350" s="111"/>
      <c r="Q1350" s="111"/>
      <c r="R1350" s="111"/>
      <c r="S1350" s="111"/>
      <c r="T1350" s="111"/>
      <c r="U1350" s="111"/>
    </row>
    <row r="1351">
      <c r="H1351" s="448"/>
      <c r="O1351" s="111"/>
      <c r="P1351" s="111"/>
      <c r="Q1351" s="111"/>
      <c r="R1351" s="111"/>
      <c r="S1351" s="111"/>
      <c r="T1351" s="111"/>
      <c r="U1351" s="111"/>
    </row>
    <row r="1352">
      <c r="H1352" s="448"/>
      <c r="O1352" s="111"/>
      <c r="P1352" s="111"/>
      <c r="Q1352" s="111"/>
      <c r="R1352" s="111"/>
      <c r="S1352" s="111"/>
      <c r="T1352" s="111"/>
      <c r="U1352" s="111"/>
    </row>
    <row r="1353">
      <c r="H1353" s="448"/>
      <c r="O1353" s="111"/>
      <c r="P1353" s="111"/>
      <c r="Q1353" s="111"/>
      <c r="R1353" s="111"/>
      <c r="S1353" s="111"/>
      <c r="T1353" s="111"/>
      <c r="U1353" s="111"/>
    </row>
    <row r="1354">
      <c r="H1354" s="448"/>
      <c r="O1354" s="111"/>
      <c r="P1354" s="111"/>
      <c r="Q1354" s="111"/>
      <c r="R1354" s="111"/>
      <c r="S1354" s="111"/>
      <c r="T1354" s="111"/>
      <c r="U1354" s="111"/>
    </row>
    <row r="1355">
      <c r="H1355" s="448"/>
      <c r="O1355" s="111"/>
      <c r="P1355" s="111"/>
      <c r="Q1355" s="111"/>
      <c r="R1355" s="111"/>
      <c r="S1355" s="111"/>
      <c r="T1355" s="111"/>
      <c r="U1355" s="111"/>
    </row>
    <row r="1356">
      <c r="H1356" s="448"/>
      <c r="O1356" s="111"/>
      <c r="P1356" s="111"/>
      <c r="Q1356" s="111"/>
      <c r="R1356" s="111"/>
      <c r="S1356" s="111"/>
      <c r="T1356" s="111"/>
      <c r="U1356" s="111"/>
    </row>
    <row r="1357">
      <c r="H1357" s="448"/>
      <c r="O1357" s="111"/>
      <c r="P1357" s="111"/>
      <c r="Q1357" s="111"/>
      <c r="R1357" s="111"/>
      <c r="S1357" s="111"/>
      <c r="T1357" s="111"/>
      <c r="U1357" s="111"/>
    </row>
    <row r="1358">
      <c r="H1358" s="448"/>
      <c r="O1358" s="111"/>
      <c r="P1358" s="111"/>
      <c r="Q1358" s="111"/>
      <c r="R1358" s="111"/>
      <c r="S1358" s="111"/>
      <c r="T1358" s="111"/>
      <c r="U1358" s="111"/>
    </row>
    <row r="1359">
      <c r="H1359" s="448"/>
      <c r="O1359" s="111"/>
      <c r="P1359" s="111"/>
      <c r="Q1359" s="111"/>
      <c r="R1359" s="111"/>
      <c r="S1359" s="111"/>
      <c r="T1359" s="111"/>
      <c r="U1359" s="111"/>
    </row>
    <row r="1360">
      <c r="H1360" s="448"/>
      <c r="O1360" s="111"/>
      <c r="P1360" s="111"/>
      <c r="Q1360" s="111"/>
      <c r="R1360" s="111"/>
      <c r="S1360" s="111"/>
      <c r="T1360" s="111"/>
      <c r="U1360" s="111"/>
    </row>
    <row r="1361">
      <c r="H1361" s="448"/>
      <c r="O1361" s="111"/>
      <c r="P1361" s="111"/>
      <c r="Q1361" s="111"/>
      <c r="R1361" s="111"/>
      <c r="S1361" s="111"/>
      <c r="T1361" s="111"/>
      <c r="U1361" s="111"/>
    </row>
    <row r="1362">
      <c r="G1362" s="452"/>
      <c r="H1362" s="448"/>
      <c r="O1362" s="111"/>
      <c r="P1362" s="111"/>
      <c r="Q1362" s="111"/>
      <c r="R1362" s="111"/>
      <c r="S1362" s="111"/>
      <c r="T1362" s="111"/>
      <c r="U1362" s="111"/>
    </row>
    <row r="1363">
      <c r="G1363" s="452"/>
      <c r="H1363" s="448"/>
      <c r="O1363" s="111"/>
      <c r="P1363" s="111"/>
      <c r="Q1363" s="111"/>
      <c r="R1363" s="111"/>
      <c r="S1363" s="111"/>
      <c r="T1363" s="111"/>
      <c r="U1363" s="111"/>
    </row>
    <row r="1364">
      <c r="G1364" s="452"/>
      <c r="H1364" s="448"/>
      <c r="O1364" s="111"/>
      <c r="P1364" s="111"/>
      <c r="Q1364" s="111"/>
      <c r="R1364" s="111"/>
      <c r="S1364" s="111"/>
      <c r="T1364" s="111"/>
      <c r="U1364" s="111"/>
    </row>
    <row r="1365">
      <c r="G1365" s="452"/>
      <c r="H1365" s="448"/>
      <c r="O1365" s="111"/>
      <c r="P1365" s="111"/>
      <c r="Q1365" s="111"/>
      <c r="R1365" s="111"/>
      <c r="S1365" s="111"/>
      <c r="T1365" s="111"/>
      <c r="U1365" s="111"/>
    </row>
    <row r="1366">
      <c r="G1366" s="452"/>
      <c r="H1366" s="448"/>
      <c r="O1366" s="111"/>
      <c r="P1366" s="111"/>
      <c r="Q1366" s="111"/>
      <c r="R1366" s="111"/>
      <c r="S1366" s="111"/>
      <c r="T1366" s="111"/>
      <c r="U1366" s="111"/>
    </row>
    <row r="1367">
      <c r="G1367" s="452"/>
      <c r="H1367" s="448"/>
      <c r="O1367" s="111"/>
      <c r="P1367" s="111"/>
      <c r="Q1367" s="111"/>
      <c r="R1367" s="111"/>
      <c r="S1367" s="111"/>
      <c r="T1367" s="111"/>
      <c r="U1367" s="111"/>
    </row>
    <row r="1368">
      <c r="A1368" s="157"/>
      <c r="G1368" s="447"/>
      <c r="H1368" s="448"/>
      <c r="O1368" s="111"/>
      <c r="P1368" s="111"/>
      <c r="Q1368" s="111"/>
      <c r="R1368" s="111"/>
      <c r="S1368" s="111"/>
      <c r="T1368" s="111"/>
      <c r="U1368" s="111"/>
    </row>
    <row r="1369">
      <c r="A1369" s="157"/>
      <c r="G1369" s="447"/>
      <c r="H1369" s="448"/>
      <c r="O1369" s="111"/>
      <c r="P1369" s="111"/>
      <c r="Q1369" s="111"/>
      <c r="R1369" s="111"/>
      <c r="S1369" s="111"/>
      <c r="T1369" s="111"/>
      <c r="U1369" s="111"/>
    </row>
    <row r="1370">
      <c r="A1370" s="157"/>
      <c r="G1370" s="447"/>
      <c r="H1370" s="448"/>
      <c r="O1370" s="111"/>
      <c r="P1370" s="111"/>
      <c r="Q1370" s="111"/>
      <c r="R1370" s="111"/>
      <c r="S1370" s="111"/>
      <c r="T1370" s="111"/>
      <c r="U1370" s="111"/>
    </row>
    <row r="1371">
      <c r="A1371" s="157"/>
      <c r="G1371" s="447"/>
      <c r="H1371" s="448"/>
      <c r="O1371" s="111"/>
      <c r="P1371" s="111"/>
      <c r="Q1371" s="111"/>
      <c r="R1371" s="111"/>
      <c r="S1371" s="111"/>
      <c r="T1371" s="111"/>
      <c r="U1371" s="111"/>
    </row>
    <row r="1372">
      <c r="A1372" s="157"/>
      <c r="G1372" s="447"/>
      <c r="H1372" s="448"/>
      <c r="O1372" s="111"/>
      <c r="P1372" s="111"/>
      <c r="Q1372" s="111"/>
      <c r="R1372" s="111"/>
      <c r="S1372" s="111"/>
      <c r="T1372" s="111"/>
      <c r="U1372" s="111"/>
    </row>
    <row r="1373">
      <c r="A1373" s="157"/>
      <c r="G1373" s="447"/>
      <c r="H1373" s="448"/>
      <c r="O1373" s="111"/>
      <c r="P1373" s="111"/>
      <c r="Q1373" s="111"/>
      <c r="R1373" s="111"/>
      <c r="S1373" s="111"/>
      <c r="T1373" s="111"/>
      <c r="U1373" s="111"/>
    </row>
    <row r="1374">
      <c r="A1374" s="157"/>
      <c r="G1374" s="447"/>
      <c r="H1374" s="448"/>
      <c r="O1374" s="111"/>
      <c r="P1374" s="111"/>
      <c r="Q1374" s="111"/>
      <c r="R1374" s="111"/>
      <c r="S1374" s="111"/>
      <c r="T1374" s="111"/>
      <c r="U1374" s="111"/>
    </row>
    <row r="1375">
      <c r="A1375" s="157"/>
      <c r="E1375" s="481"/>
      <c r="G1375" s="447"/>
      <c r="H1375" s="448"/>
      <c r="O1375" s="111"/>
      <c r="P1375" s="111"/>
      <c r="Q1375" s="111"/>
      <c r="R1375" s="111"/>
      <c r="S1375" s="111"/>
      <c r="T1375" s="111"/>
      <c r="U1375" s="111"/>
    </row>
    <row r="1376">
      <c r="A1376" s="157"/>
      <c r="E1376" s="481"/>
      <c r="G1376" s="447"/>
      <c r="H1376" s="448"/>
      <c r="O1376" s="111"/>
      <c r="P1376" s="111"/>
      <c r="Q1376" s="111"/>
      <c r="R1376" s="111"/>
      <c r="S1376" s="111"/>
      <c r="T1376" s="111"/>
      <c r="U1376" s="111"/>
    </row>
    <row r="1377">
      <c r="G1377" s="447"/>
      <c r="H1377" s="448"/>
      <c r="O1377" s="111"/>
      <c r="P1377" s="111"/>
      <c r="Q1377" s="111"/>
      <c r="R1377" s="111"/>
      <c r="S1377" s="111"/>
      <c r="T1377" s="111"/>
      <c r="U1377" s="111"/>
    </row>
    <row r="1378">
      <c r="G1378" s="447"/>
      <c r="H1378" s="448"/>
      <c r="O1378" s="111"/>
      <c r="P1378" s="111"/>
      <c r="Q1378" s="111"/>
      <c r="R1378" s="111"/>
      <c r="S1378" s="111"/>
      <c r="T1378" s="111"/>
      <c r="U1378" s="111"/>
    </row>
    <row r="1379">
      <c r="G1379" s="447"/>
      <c r="H1379" s="448"/>
      <c r="O1379" s="111"/>
      <c r="P1379" s="111"/>
      <c r="Q1379" s="111"/>
      <c r="R1379" s="111"/>
      <c r="S1379" s="111"/>
      <c r="T1379" s="111"/>
      <c r="U1379" s="111"/>
    </row>
    <row r="1380">
      <c r="G1380" s="447"/>
      <c r="H1380" s="448"/>
      <c r="O1380" s="111"/>
      <c r="P1380" s="111"/>
      <c r="Q1380" s="111"/>
      <c r="R1380" s="111"/>
      <c r="S1380" s="111"/>
      <c r="T1380" s="111"/>
      <c r="U1380" s="111"/>
    </row>
    <row r="1381">
      <c r="G1381" s="447"/>
      <c r="O1381" s="111"/>
      <c r="P1381" s="111"/>
      <c r="Q1381" s="111"/>
      <c r="R1381" s="111"/>
      <c r="S1381" s="111"/>
      <c r="T1381" s="111"/>
      <c r="U1381" s="111"/>
    </row>
    <row r="1382">
      <c r="G1382" s="447"/>
      <c r="H1382" s="448"/>
      <c r="O1382" s="111"/>
      <c r="P1382" s="111"/>
      <c r="Q1382" s="111"/>
      <c r="R1382" s="111"/>
      <c r="S1382" s="111"/>
      <c r="T1382" s="111"/>
      <c r="U1382" s="111"/>
    </row>
    <row r="1383">
      <c r="G1383" s="447"/>
      <c r="H1383" s="448"/>
      <c r="O1383" s="111"/>
      <c r="P1383" s="111"/>
      <c r="Q1383" s="111"/>
      <c r="R1383" s="111"/>
      <c r="S1383" s="111"/>
      <c r="T1383" s="111"/>
      <c r="U1383" s="111"/>
    </row>
    <row r="1384">
      <c r="G1384" s="447"/>
      <c r="H1384" s="448"/>
      <c r="O1384" s="111"/>
      <c r="P1384" s="111"/>
      <c r="Q1384" s="111"/>
      <c r="R1384" s="111"/>
      <c r="S1384" s="111"/>
      <c r="T1384" s="111"/>
      <c r="U1384" s="111"/>
    </row>
    <row r="1385">
      <c r="G1385" s="447"/>
      <c r="H1385" s="448"/>
      <c r="O1385" s="111"/>
      <c r="P1385" s="111"/>
      <c r="Q1385" s="111"/>
      <c r="R1385" s="111"/>
      <c r="S1385" s="111"/>
      <c r="T1385" s="111"/>
      <c r="U1385" s="111"/>
    </row>
    <row r="1386">
      <c r="G1386" s="452"/>
      <c r="H1386" s="448"/>
      <c r="O1386" s="111"/>
      <c r="P1386" s="111"/>
      <c r="Q1386" s="111"/>
      <c r="R1386" s="111"/>
      <c r="S1386" s="111"/>
      <c r="T1386" s="111"/>
      <c r="U1386" s="111"/>
    </row>
    <row r="1387">
      <c r="G1387" s="452"/>
      <c r="H1387" s="448"/>
      <c r="O1387" s="111"/>
      <c r="P1387" s="111"/>
      <c r="Q1387" s="111"/>
      <c r="R1387" s="111"/>
      <c r="S1387" s="111"/>
      <c r="T1387" s="111"/>
      <c r="U1387" s="111"/>
    </row>
    <row r="1388">
      <c r="G1388" s="452"/>
      <c r="H1388" s="448"/>
      <c r="O1388" s="111"/>
      <c r="P1388" s="111"/>
      <c r="Q1388" s="111"/>
      <c r="R1388" s="111"/>
      <c r="S1388" s="111"/>
      <c r="T1388" s="111"/>
      <c r="U1388" s="111"/>
    </row>
    <row r="1389">
      <c r="G1389" s="452"/>
      <c r="H1389" s="448"/>
      <c r="O1389" s="111"/>
      <c r="P1389" s="111"/>
      <c r="Q1389" s="111"/>
      <c r="R1389" s="111"/>
      <c r="S1389" s="111"/>
      <c r="T1389" s="111"/>
      <c r="U1389" s="111"/>
    </row>
    <row r="1390">
      <c r="G1390" s="452"/>
      <c r="H1390" s="448"/>
      <c r="O1390" s="110"/>
      <c r="P1390" s="111"/>
      <c r="Q1390" s="111"/>
      <c r="R1390" s="111"/>
      <c r="S1390" s="111"/>
      <c r="T1390" s="111"/>
      <c r="U1390" s="111"/>
    </row>
    <row r="1391">
      <c r="C1391" s="460"/>
      <c r="G1391" s="452"/>
      <c r="H1391" s="448"/>
      <c r="O1391" s="110"/>
      <c r="P1391" s="111"/>
      <c r="Q1391" s="111"/>
      <c r="R1391" s="111"/>
      <c r="S1391" s="111"/>
      <c r="T1391" s="111"/>
      <c r="U1391" s="111"/>
    </row>
    <row r="1392">
      <c r="C1392" s="460"/>
      <c r="G1392" s="452"/>
      <c r="H1392" s="448"/>
      <c r="O1392" s="110"/>
      <c r="P1392" s="111"/>
      <c r="Q1392" s="111"/>
      <c r="R1392" s="111"/>
      <c r="S1392" s="111"/>
      <c r="T1392" s="111"/>
      <c r="U1392" s="111"/>
    </row>
    <row r="1393">
      <c r="G1393" s="452"/>
      <c r="H1393" s="448"/>
      <c r="O1393" s="111"/>
      <c r="P1393" s="111"/>
      <c r="Q1393" s="111"/>
      <c r="R1393" s="111"/>
      <c r="S1393" s="111"/>
      <c r="T1393" s="111"/>
      <c r="U1393" s="111"/>
    </row>
    <row r="1394">
      <c r="H1394" s="448"/>
      <c r="O1394" s="111"/>
      <c r="P1394" s="111"/>
      <c r="Q1394" s="111"/>
      <c r="R1394" s="111"/>
      <c r="S1394" s="111"/>
      <c r="T1394" s="111"/>
      <c r="U1394" s="111"/>
    </row>
    <row r="1395">
      <c r="H1395" s="448"/>
      <c r="O1395" s="111"/>
      <c r="P1395" s="111"/>
      <c r="Q1395" s="111"/>
      <c r="R1395" s="111"/>
      <c r="S1395" s="111"/>
      <c r="T1395" s="111"/>
      <c r="U1395" s="111"/>
    </row>
    <row r="1396">
      <c r="H1396" s="448"/>
      <c r="O1396" s="111"/>
      <c r="P1396" s="111"/>
      <c r="Q1396" s="111"/>
      <c r="R1396" s="111"/>
      <c r="S1396" s="111"/>
      <c r="T1396" s="111"/>
      <c r="U1396" s="111"/>
    </row>
    <row r="1397">
      <c r="H1397" s="448"/>
      <c r="O1397" s="111"/>
      <c r="P1397" s="111"/>
      <c r="Q1397" s="111"/>
      <c r="R1397" s="111"/>
      <c r="S1397" s="111"/>
      <c r="T1397" s="111"/>
      <c r="U1397" s="111"/>
    </row>
    <row r="1398">
      <c r="H1398" s="448"/>
      <c r="O1398" s="111"/>
      <c r="P1398" s="111"/>
      <c r="Q1398" s="111"/>
      <c r="R1398" s="111"/>
      <c r="S1398" s="111"/>
      <c r="T1398" s="111"/>
      <c r="U1398" s="111"/>
    </row>
    <row r="1399">
      <c r="H1399" s="448"/>
      <c r="O1399" s="111"/>
      <c r="P1399" s="111"/>
      <c r="Q1399" s="111"/>
      <c r="R1399" s="111"/>
      <c r="S1399" s="111"/>
      <c r="T1399" s="111"/>
      <c r="U1399" s="111"/>
    </row>
    <row r="1400">
      <c r="H1400" s="448"/>
      <c r="O1400" s="111"/>
      <c r="P1400" s="111"/>
      <c r="Q1400" s="111"/>
      <c r="R1400" s="111"/>
      <c r="S1400" s="111"/>
      <c r="T1400" s="111"/>
      <c r="U1400" s="111"/>
    </row>
    <row r="1401">
      <c r="H1401" s="448"/>
      <c r="O1401" s="111"/>
      <c r="P1401" s="111"/>
      <c r="Q1401" s="111"/>
      <c r="R1401" s="111"/>
      <c r="S1401" s="111"/>
      <c r="T1401" s="111"/>
      <c r="U1401" s="111"/>
    </row>
    <row r="1402">
      <c r="G1402" s="452"/>
      <c r="O1402" s="111"/>
      <c r="P1402" s="111"/>
      <c r="Q1402" s="111"/>
      <c r="R1402" s="111"/>
      <c r="S1402" s="111"/>
      <c r="T1402" s="111"/>
      <c r="U1402" s="111"/>
    </row>
    <row r="1403">
      <c r="G1403" s="452"/>
      <c r="H1403" s="448"/>
      <c r="O1403" s="111"/>
      <c r="P1403" s="111"/>
      <c r="Q1403" s="111"/>
      <c r="R1403" s="111"/>
      <c r="S1403" s="111"/>
      <c r="T1403" s="111"/>
      <c r="U1403" s="111"/>
    </row>
    <row r="1404">
      <c r="G1404" s="452"/>
      <c r="H1404" s="448"/>
      <c r="O1404" s="111"/>
      <c r="P1404" s="111"/>
      <c r="Q1404" s="111"/>
      <c r="R1404" s="111"/>
      <c r="S1404" s="111"/>
      <c r="T1404" s="111"/>
      <c r="U1404" s="111"/>
    </row>
    <row r="1405">
      <c r="G1405" s="452"/>
      <c r="H1405" s="448"/>
      <c r="O1405" s="111"/>
      <c r="P1405" s="111"/>
      <c r="Q1405" s="111"/>
      <c r="R1405" s="111"/>
      <c r="S1405" s="111"/>
      <c r="T1405" s="111"/>
      <c r="U1405" s="111"/>
    </row>
    <row r="1406">
      <c r="G1406" s="452"/>
      <c r="H1406" s="448"/>
      <c r="O1406" s="111"/>
      <c r="P1406" s="111"/>
      <c r="Q1406" s="111"/>
      <c r="R1406" s="111"/>
      <c r="S1406" s="111"/>
      <c r="T1406" s="111"/>
      <c r="U1406" s="111"/>
    </row>
    <row r="1407">
      <c r="H1407" s="480"/>
      <c r="O1407" s="111"/>
      <c r="P1407" s="111"/>
      <c r="Q1407" s="111"/>
      <c r="R1407" s="111"/>
      <c r="S1407" s="111"/>
      <c r="T1407" s="111"/>
      <c r="U1407" s="111"/>
    </row>
    <row r="1408">
      <c r="G1408" s="452"/>
      <c r="H1408" s="448"/>
      <c r="O1408" s="111"/>
      <c r="P1408" s="111"/>
      <c r="Q1408" s="111"/>
      <c r="R1408" s="111"/>
      <c r="S1408" s="111"/>
      <c r="T1408" s="111"/>
      <c r="U1408" s="111"/>
    </row>
    <row r="1409">
      <c r="G1409" s="447"/>
      <c r="H1409" s="448"/>
      <c r="O1409" s="111"/>
      <c r="P1409" s="111"/>
      <c r="Q1409" s="111"/>
      <c r="R1409" s="111"/>
      <c r="S1409" s="111"/>
      <c r="T1409" s="111"/>
      <c r="U1409" s="111"/>
    </row>
    <row r="1410">
      <c r="G1410" s="447"/>
      <c r="H1410" s="448"/>
      <c r="O1410" s="111"/>
      <c r="P1410" s="111"/>
      <c r="Q1410" s="111"/>
      <c r="R1410" s="111"/>
      <c r="S1410" s="111"/>
      <c r="T1410" s="111"/>
      <c r="U1410" s="111"/>
    </row>
    <row r="1411">
      <c r="G1411" s="447"/>
      <c r="H1411" s="448"/>
      <c r="O1411" s="111"/>
      <c r="P1411" s="111"/>
      <c r="Q1411" s="111"/>
      <c r="R1411" s="111"/>
      <c r="S1411" s="111"/>
      <c r="T1411" s="111"/>
      <c r="U1411" s="111"/>
    </row>
    <row r="1412">
      <c r="G1412" s="447"/>
      <c r="H1412" s="448"/>
      <c r="O1412" s="111"/>
      <c r="P1412" s="111"/>
      <c r="Q1412" s="111"/>
      <c r="R1412" s="111"/>
      <c r="S1412" s="111"/>
      <c r="T1412" s="111"/>
      <c r="U1412" s="111"/>
    </row>
    <row r="1413">
      <c r="G1413" s="452"/>
      <c r="H1413" s="448"/>
      <c r="O1413" s="111"/>
      <c r="P1413" s="111"/>
      <c r="Q1413" s="111"/>
      <c r="R1413" s="111"/>
      <c r="S1413" s="111"/>
      <c r="T1413" s="111"/>
      <c r="U1413" s="111"/>
    </row>
    <row r="1414">
      <c r="G1414" s="452"/>
      <c r="H1414" s="448"/>
      <c r="O1414" s="111"/>
      <c r="P1414" s="111"/>
      <c r="Q1414" s="111"/>
      <c r="R1414" s="111"/>
      <c r="S1414" s="111"/>
      <c r="T1414" s="111"/>
      <c r="U1414" s="111"/>
    </row>
    <row r="1415">
      <c r="G1415" s="452"/>
      <c r="H1415" s="448"/>
      <c r="O1415" s="111"/>
      <c r="P1415" s="111"/>
      <c r="Q1415" s="111"/>
      <c r="R1415" s="111"/>
      <c r="S1415" s="111"/>
      <c r="T1415" s="111"/>
      <c r="U1415" s="111"/>
    </row>
    <row r="1416">
      <c r="G1416" s="452"/>
      <c r="H1416" s="448"/>
      <c r="O1416" s="111"/>
      <c r="P1416" s="111"/>
      <c r="Q1416" s="111"/>
      <c r="R1416" s="111"/>
      <c r="S1416" s="111"/>
      <c r="T1416" s="111"/>
      <c r="U1416" s="111"/>
    </row>
    <row r="1417">
      <c r="G1417" s="452"/>
      <c r="H1417" s="448"/>
      <c r="O1417" s="111"/>
      <c r="P1417" s="111"/>
      <c r="Q1417" s="111"/>
      <c r="R1417" s="111"/>
      <c r="S1417" s="111"/>
      <c r="T1417" s="111"/>
      <c r="U1417" s="111"/>
    </row>
    <row r="1418">
      <c r="G1418" s="452"/>
      <c r="H1418" s="448"/>
      <c r="O1418" s="111"/>
      <c r="P1418" s="111"/>
      <c r="Q1418" s="111"/>
      <c r="R1418" s="111"/>
      <c r="S1418" s="111"/>
      <c r="T1418" s="111"/>
      <c r="U1418" s="111"/>
    </row>
    <row r="1419">
      <c r="G1419" s="452"/>
      <c r="H1419" s="448"/>
      <c r="O1419" s="111"/>
      <c r="P1419" s="111"/>
      <c r="Q1419" s="111"/>
      <c r="R1419" s="111"/>
      <c r="S1419" s="111"/>
      <c r="T1419" s="111"/>
      <c r="U1419" s="111"/>
    </row>
    <row r="1420">
      <c r="G1420" s="452"/>
      <c r="H1420" s="448"/>
      <c r="O1420" s="111"/>
      <c r="P1420" s="111"/>
      <c r="Q1420" s="111"/>
      <c r="R1420" s="111"/>
      <c r="S1420" s="111"/>
      <c r="T1420" s="111"/>
      <c r="U1420" s="111"/>
    </row>
    <row r="1421">
      <c r="G1421" s="452"/>
      <c r="H1421" s="448"/>
      <c r="O1421" s="110"/>
      <c r="P1421" s="110"/>
      <c r="Q1421" s="110"/>
      <c r="R1421" s="110"/>
      <c r="S1421" s="111"/>
      <c r="T1421" s="111"/>
      <c r="U1421" s="111"/>
    </row>
    <row r="1422">
      <c r="G1422" s="447"/>
      <c r="H1422" s="448"/>
      <c r="O1422" s="111"/>
      <c r="P1422" s="111"/>
      <c r="Q1422" s="111"/>
      <c r="R1422" s="111"/>
      <c r="S1422" s="111"/>
      <c r="T1422" s="111"/>
      <c r="U1422" s="111"/>
    </row>
    <row r="1423">
      <c r="G1423" s="452"/>
      <c r="H1423" s="448"/>
      <c r="O1423" s="111"/>
      <c r="P1423" s="111"/>
      <c r="Q1423" s="111"/>
      <c r="R1423" s="111"/>
      <c r="S1423" s="111"/>
      <c r="T1423" s="111"/>
      <c r="U1423" s="111"/>
    </row>
    <row r="1424">
      <c r="H1424" s="480"/>
      <c r="O1424" s="111"/>
      <c r="P1424" s="111"/>
      <c r="Q1424" s="111"/>
      <c r="R1424" s="111"/>
      <c r="S1424" s="111"/>
      <c r="T1424" s="111"/>
      <c r="U1424" s="111"/>
    </row>
    <row r="1425">
      <c r="H1425" s="480"/>
      <c r="O1425" s="111"/>
      <c r="P1425" s="111"/>
      <c r="Q1425" s="111"/>
      <c r="R1425" s="111"/>
      <c r="S1425" s="111"/>
      <c r="T1425" s="111"/>
      <c r="U1425" s="111"/>
    </row>
    <row r="1426">
      <c r="H1426" s="480"/>
      <c r="O1426" s="111"/>
      <c r="P1426" s="111"/>
      <c r="Q1426" s="111"/>
      <c r="R1426" s="111"/>
      <c r="S1426" s="111"/>
      <c r="T1426" s="111"/>
      <c r="U1426" s="111"/>
    </row>
    <row r="1427">
      <c r="H1427" s="480"/>
      <c r="O1427" s="111"/>
      <c r="P1427" s="111"/>
      <c r="Q1427" s="111"/>
      <c r="R1427" s="111"/>
      <c r="S1427" s="111"/>
      <c r="T1427" s="111"/>
      <c r="U1427" s="111"/>
    </row>
    <row r="1428">
      <c r="H1428" s="480"/>
      <c r="O1428" s="111"/>
      <c r="P1428" s="111"/>
      <c r="Q1428" s="111"/>
      <c r="R1428" s="111"/>
      <c r="S1428" s="111"/>
      <c r="T1428" s="111"/>
      <c r="U1428" s="111"/>
    </row>
    <row r="1429">
      <c r="H1429" s="480"/>
      <c r="O1429" s="111"/>
      <c r="P1429" s="111"/>
      <c r="Q1429" s="111"/>
      <c r="R1429" s="111"/>
      <c r="S1429" s="111"/>
      <c r="T1429" s="111"/>
      <c r="U1429" s="111"/>
    </row>
    <row r="1430">
      <c r="H1430" s="480"/>
      <c r="O1430" s="111"/>
      <c r="P1430" s="111"/>
      <c r="Q1430" s="111"/>
      <c r="R1430" s="111"/>
      <c r="S1430" s="111"/>
      <c r="T1430" s="111"/>
      <c r="U1430" s="111"/>
    </row>
    <row r="1431">
      <c r="H1431" s="480"/>
      <c r="O1431" s="111"/>
      <c r="P1431" s="111"/>
      <c r="Q1431" s="111"/>
      <c r="R1431" s="111"/>
      <c r="S1431" s="111"/>
      <c r="T1431" s="111"/>
      <c r="U1431" s="111"/>
    </row>
    <row r="1432">
      <c r="H1432" s="480"/>
      <c r="O1432" s="111"/>
      <c r="P1432" s="111"/>
      <c r="Q1432" s="111"/>
      <c r="R1432" s="111"/>
      <c r="S1432" s="111"/>
      <c r="T1432" s="111"/>
      <c r="U1432" s="111"/>
    </row>
    <row r="1433">
      <c r="H1433" s="480"/>
      <c r="O1433" s="111"/>
      <c r="P1433" s="111"/>
      <c r="Q1433" s="111"/>
      <c r="R1433" s="111"/>
      <c r="S1433" s="111"/>
      <c r="T1433" s="111"/>
      <c r="U1433" s="111"/>
    </row>
    <row r="1434">
      <c r="H1434" s="480"/>
      <c r="O1434" s="111"/>
      <c r="P1434" s="111"/>
      <c r="Q1434" s="111"/>
      <c r="R1434" s="111"/>
      <c r="S1434" s="111"/>
      <c r="T1434" s="111"/>
      <c r="U1434" s="111"/>
    </row>
    <row r="1435">
      <c r="H1435" s="480"/>
      <c r="O1435" s="111"/>
      <c r="P1435" s="111"/>
      <c r="Q1435" s="111"/>
      <c r="R1435" s="111"/>
      <c r="S1435" s="111"/>
      <c r="T1435" s="111"/>
      <c r="U1435" s="111"/>
    </row>
    <row r="1436">
      <c r="H1436" s="480"/>
      <c r="O1436" s="111"/>
      <c r="P1436" s="111"/>
      <c r="Q1436" s="111"/>
      <c r="R1436" s="111"/>
      <c r="S1436" s="111"/>
      <c r="T1436" s="111"/>
      <c r="U1436" s="111"/>
    </row>
    <row r="1437">
      <c r="H1437" s="480"/>
      <c r="O1437" s="111"/>
      <c r="P1437" s="111"/>
      <c r="Q1437" s="111"/>
      <c r="R1437" s="111"/>
      <c r="S1437" s="111"/>
      <c r="T1437" s="111"/>
      <c r="U1437" s="111"/>
    </row>
    <row r="1438">
      <c r="H1438" s="480"/>
      <c r="O1438" s="111"/>
      <c r="P1438" s="111"/>
      <c r="Q1438" s="111"/>
      <c r="R1438" s="111"/>
      <c r="S1438" s="111"/>
      <c r="T1438" s="111"/>
      <c r="U1438" s="111"/>
    </row>
    <row r="1439">
      <c r="H1439" s="480"/>
      <c r="O1439" s="111"/>
      <c r="P1439" s="111"/>
      <c r="Q1439" s="111"/>
      <c r="R1439" s="111"/>
      <c r="S1439" s="111"/>
      <c r="T1439" s="111"/>
      <c r="U1439" s="111"/>
    </row>
    <row r="1440">
      <c r="H1440" s="480"/>
      <c r="O1440" s="111"/>
      <c r="P1440" s="111"/>
      <c r="Q1440" s="111"/>
      <c r="R1440" s="111"/>
      <c r="S1440" s="111"/>
      <c r="T1440" s="111"/>
      <c r="U1440" s="111"/>
    </row>
    <row r="1441">
      <c r="H1441" s="480"/>
      <c r="O1441" s="111"/>
      <c r="P1441" s="111"/>
      <c r="Q1441" s="111"/>
      <c r="R1441" s="111"/>
      <c r="S1441" s="111"/>
      <c r="T1441" s="111"/>
      <c r="U1441" s="111"/>
    </row>
    <row r="1442">
      <c r="H1442" s="480"/>
      <c r="O1442" s="111"/>
      <c r="P1442" s="111"/>
      <c r="Q1442" s="111"/>
      <c r="R1442" s="111"/>
      <c r="S1442" s="111"/>
      <c r="T1442" s="111"/>
      <c r="U1442" s="111"/>
    </row>
    <row r="1443">
      <c r="H1443" s="480"/>
      <c r="O1443" s="111"/>
      <c r="P1443" s="111"/>
      <c r="Q1443" s="111"/>
      <c r="R1443" s="111"/>
      <c r="S1443" s="111"/>
      <c r="T1443" s="111"/>
      <c r="U1443" s="111"/>
    </row>
    <row r="1444">
      <c r="H1444" s="480"/>
      <c r="O1444" s="111"/>
      <c r="P1444" s="111"/>
      <c r="Q1444" s="111"/>
      <c r="R1444" s="111"/>
      <c r="S1444" s="111"/>
      <c r="T1444" s="111"/>
      <c r="U1444" s="111"/>
    </row>
    <row r="1445">
      <c r="H1445" s="480"/>
      <c r="O1445" s="111"/>
      <c r="P1445" s="111"/>
      <c r="Q1445" s="111"/>
      <c r="R1445" s="111"/>
      <c r="S1445" s="111"/>
      <c r="T1445" s="111"/>
      <c r="U1445" s="111"/>
    </row>
    <row r="1446">
      <c r="H1446" s="480"/>
      <c r="O1446" s="111"/>
      <c r="P1446" s="111"/>
      <c r="Q1446" s="111"/>
      <c r="R1446" s="111"/>
      <c r="S1446" s="111"/>
      <c r="T1446" s="111"/>
      <c r="U1446" s="111"/>
    </row>
    <row r="1447">
      <c r="H1447" s="480"/>
      <c r="O1447" s="111"/>
      <c r="P1447" s="111"/>
      <c r="Q1447" s="111"/>
      <c r="R1447" s="111"/>
      <c r="S1447" s="111"/>
      <c r="T1447" s="111"/>
      <c r="U1447" s="111"/>
    </row>
    <row r="1448">
      <c r="H1448" s="480"/>
      <c r="O1448" s="111"/>
      <c r="P1448" s="111"/>
      <c r="Q1448" s="111"/>
      <c r="R1448" s="111"/>
      <c r="S1448" s="111"/>
      <c r="T1448" s="111"/>
      <c r="U1448" s="111"/>
    </row>
    <row r="1449">
      <c r="H1449" s="480"/>
      <c r="O1449" s="111"/>
      <c r="P1449" s="111"/>
      <c r="Q1449" s="111"/>
      <c r="R1449" s="111"/>
      <c r="S1449" s="111"/>
      <c r="T1449" s="111"/>
      <c r="U1449" s="111"/>
    </row>
    <row r="1450">
      <c r="H1450" s="480"/>
      <c r="O1450" s="111"/>
      <c r="P1450" s="111"/>
      <c r="Q1450" s="111"/>
      <c r="R1450" s="111"/>
      <c r="S1450" s="111"/>
      <c r="T1450" s="111"/>
      <c r="U1450" s="111"/>
    </row>
    <row r="1451">
      <c r="H1451" s="480"/>
      <c r="O1451" s="111"/>
      <c r="P1451" s="111"/>
      <c r="Q1451" s="111"/>
      <c r="R1451" s="111"/>
      <c r="S1451" s="111"/>
      <c r="T1451" s="111"/>
      <c r="U1451" s="111"/>
    </row>
    <row r="1452">
      <c r="H1452" s="480"/>
      <c r="O1452" s="111"/>
      <c r="P1452" s="111"/>
      <c r="Q1452" s="111"/>
      <c r="R1452" s="111"/>
      <c r="S1452" s="111"/>
      <c r="T1452" s="111"/>
      <c r="U1452" s="111"/>
    </row>
    <row r="1453">
      <c r="H1453" s="480"/>
      <c r="O1453" s="111"/>
      <c r="P1453" s="111"/>
      <c r="Q1453" s="111"/>
      <c r="R1453" s="111"/>
      <c r="S1453" s="111"/>
      <c r="T1453" s="111"/>
      <c r="U1453" s="111"/>
    </row>
    <row r="1454">
      <c r="H1454" s="480"/>
      <c r="O1454" s="111"/>
      <c r="P1454" s="111"/>
      <c r="Q1454" s="111"/>
      <c r="R1454" s="111"/>
      <c r="S1454" s="111"/>
      <c r="T1454" s="111"/>
      <c r="U1454" s="111"/>
    </row>
    <row r="1455">
      <c r="H1455" s="480"/>
      <c r="O1455" s="111"/>
      <c r="P1455" s="111"/>
      <c r="Q1455" s="111"/>
      <c r="R1455" s="111"/>
      <c r="S1455" s="111"/>
      <c r="T1455" s="111"/>
      <c r="U1455" s="111"/>
    </row>
    <row r="1456">
      <c r="H1456" s="480"/>
      <c r="O1456" s="111"/>
      <c r="P1456" s="111"/>
      <c r="Q1456" s="111"/>
      <c r="R1456" s="111"/>
      <c r="S1456" s="111"/>
      <c r="T1456" s="111"/>
      <c r="U1456" s="111"/>
    </row>
    <row r="1457">
      <c r="H1457" s="480"/>
      <c r="O1457" s="111"/>
      <c r="P1457" s="111"/>
      <c r="Q1457" s="111"/>
      <c r="R1457" s="111"/>
      <c r="S1457" s="111"/>
      <c r="T1457" s="111"/>
      <c r="U1457" s="111"/>
    </row>
    <row r="1458">
      <c r="H1458" s="480"/>
      <c r="O1458" s="111"/>
      <c r="P1458" s="111"/>
      <c r="Q1458" s="111"/>
      <c r="R1458" s="111"/>
      <c r="S1458" s="111"/>
      <c r="T1458" s="111"/>
      <c r="U1458" s="111"/>
    </row>
    <row r="1459">
      <c r="H1459" s="480"/>
      <c r="O1459" s="111"/>
      <c r="P1459" s="111"/>
      <c r="Q1459" s="111"/>
      <c r="R1459" s="111"/>
      <c r="S1459" s="111"/>
      <c r="T1459" s="111"/>
      <c r="U1459" s="111"/>
    </row>
    <row r="1460">
      <c r="H1460" s="480"/>
      <c r="O1460" s="111"/>
      <c r="P1460" s="111"/>
      <c r="Q1460" s="111"/>
      <c r="R1460" s="111"/>
      <c r="S1460" s="111"/>
      <c r="T1460" s="111"/>
      <c r="U1460" s="111"/>
    </row>
    <row r="1461">
      <c r="H1461" s="480"/>
      <c r="O1461" s="111"/>
      <c r="P1461" s="111"/>
      <c r="Q1461" s="111"/>
      <c r="R1461" s="111"/>
      <c r="S1461" s="111"/>
      <c r="T1461" s="111"/>
      <c r="U1461" s="111"/>
    </row>
    <row r="1462">
      <c r="H1462" s="480"/>
      <c r="O1462" s="111"/>
      <c r="P1462" s="111"/>
      <c r="Q1462" s="111"/>
      <c r="R1462" s="111"/>
      <c r="S1462" s="111"/>
      <c r="T1462" s="111"/>
      <c r="U1462" s="111"/>
    </row>
    <row r="1463">
      <c r="H1463" s="480"/>
      <c r="O1463" s="111"/>
      <c r="P1463" s="111"/>
      <c r="Q1463" s="111"/>
      <c r="R1463" s="111"/>
      <c r="S1463" s="111"/>
      <c r="T1463" s="111"/>
      <c r="U1463" s="111"/>
    </row>
    <row r="1464">
      <c r="H1464" s="480"/>
      <c r="O1464" s="111"/>
      <c r="P1464" s="111"/>
      <c r="Q1464" s="111"/>
      <c r="R1464" s="111"/>
      <c r="S1464" s="111"/>
      <c r="T1464" s="111"/>
      <c r="U1464" s="111"/>
    </row>
    <row r="1465">
      <c r="H1465" s="480"/>
      <c r="O1465" s="111"/>
      <c r="P1465" s="111"/>
      <c r="Q1465" s="111"/>
      <c r="R1465" s="111"/>
      <c r="S1465" s="111"/>
      <c r="T1465" s="111"/>
      <c r="U1465" s="111"/>
    </row>
    <row r="1466">
      <c r="H1466" s="480"/>
      <c r="O1466" s="111"/>
      <c r="P1466" s="111"/>
      <c r="Q1466" s="111"/>
      <c r="R1466" s="111"/>
      <c r="S1466" s="111"/>
      <c r="T1466" s="111"/>
      <c r="U1466" s="111"/>
    </row>
    <row r="1467">
      <c r="H1467" s="480"/>
      <c r="O1467" s="111"/>
      <c r="P1467" s="111"/>
      <c r="Q1467" s="111"/>
      <c r="R1467" s="111"/>
      <c r="S1467" s="111"/>
      <c r="T1467" s="111"/>
      <c r="U1467" s="111"/>
    </row>
    <row r="1468">
      <c r="H1468" s="480"/>
      <c r="O1468" s="111"/>
      <c r="P1468" s="111"/>
      <c r="Q1468" s="111"/>
      <c r="R1468" s="111"/>
      <c r="S1468" s="111"/>
      <c r="T1468" s="111"/>
      <c r="U1468" s="111"/>
    </row>
    <row r="1469">
      <c r="H1469" s="480"/>
      <c r="O1469" s="111"/>
      <c r="P1469" s="111"/>
      <c r="Q1469" s="111"/>
      <c r="R1469" s="111"/>
      <c r="S1469" s="111"/>
      <c r="T1469" s="111"/>
      <c r="U1469" s="111"/>
    </row>
    <row r="1470">
      <c r="H1470" s="480"/>
      <c r="O1470" s="111"/>
      <c r="P1470" s="111"/>
      <c r="Q1470" s="111"/>
      <c r="R1470" s="111"/>
      <c r="S1470" s="111"/>
      <c r="T1470" s="111"/>
      <c r="U1470" s="111"/>
    </row>
    <row r="1471">
      <c r="H1471" s="480"/>
      <c r="O1471" s="111"/>
      <c r="P1471" s="111"/>
      <c r="Q1471" s="111"/>
      <c r="R1471" s="111"/>
      <c r="S1471" s="111"/>
      <c r="T1471" s="111"/>
      <c r="U1471" s="111"/>
    </row>
    <row r="1472">
      <c r="H1472" s="480"/>
      <c r="O1472" s="111"/>
      <c r="P1472" s="111"/>
      <c r="Q1472" s="111"/>
      <c r="R1472" s="111"/>
      <c r="S1472" s="111"/>
      <c r="T1472" s="111"/>
      <c r="U1472" s="111"/>
    </row>
    <row r="1473">
      <c r="H1473" s="480"/>
      <c r="O1473" s="111"/>
      <c r="P1473" s="111"/>
      <c r="Q1473" s="111"/>
      <c r="R1473" s="111"/>
      <c r="S1473" s="111"/>
      <c r="T1473" s="111"/>
      <c r="U1473" s="111"/>
    </row>
    <row r="1474">
      <c r="H1474" s="480"/>
      <c r="O1474" s="111"/>
      <c r="P1474" s="111"/>
      <c r="Q1474" s="111"/>
      <c r="R1474" s="111"/>
      <c r="S1474" s="111"/>
      <c r="T1474" s="111"/>
      <c r="U1474" s="111"/>
    </row>
    <row r="1475">
      <c r="H1475" s="480"/>
      <c r="O1475" s="111"/>
      <c r="P1475" s="111"/>
      <c r="Q1475" s="111"/>
      <c r="R1475" s="111"/>
      <c r="S1475" s="111"/>
      <c r="T1475" s="111"/>
      <c r="U1475" s="111"/>
    </row>
    <row r="1476">
      <c r="H1476" s="480"/>
      <c r="O1476" s="111"/>
      <c r="P1476" s="111"/>
      <c r="Q1476" s="111"/>
      <c r="R1476" s="111"/>
      <c r="S1476" s="111"/>
      <c r="T1476" s="111"/>
      <c r="U1476" s="111"/>
    </row>
    <row r="1477">
      <c r="H1477" s="480"/>
      <c r="O1477" s="111"/>
      <c r="P1477" s="111"/>
      <c r="Q1477" s="111"/>
      <c r="R1477" s="111"/>
      <c r="S1477" s="111"/>
      <c r="T1477" s="111"/>
      <c r="U1477" s="111"/>
    </row>
    <row r="1478">
      <c r="H1478" s="480"/>
      <c r="O1478" s="111"/>
      <c r="P1478" s="111"/>
      <c r="Q1478" s="111"/>
      <c r="R1478" s="111"/>
      <c r="S1478" s="111"/>
      <c r="T1478" s="111"/>
      <c r="U1478" s="111"/>
    </row>
    <row r="1479">
      <c r="H1479" s="480"/>
      <c r="O1479" s="111"/>
      <c r="P1479" s="111"/>
      <c r="Q1479" s="111"/>
      <c r="R1479" s="111"/>
      <c r="S1479" s="111"/>
      <c r="T1479" s="111"/>
      <c r="U1479" s="111"/>
    </row>
    <row r="1480">
      <c r="H1480" s="480"/>
      <c r="O1480" s="111"/>
      <c r="P1480" s="111"/>
      <c r="Q1480" s="111"/>
      <c r="R1480" s="111"/>
      <c r="S1480" s="111"/>
      <c r="T1480" s="111"/>
      <c r="U1480" s="111"/>
    </row>
    <row r="1481">
      <c r="H1481" s="480"/>
      <c r="O1481" s="111"/>
      <c r="P1481" s="111"/>
      <c r="Q1481" s="111"/>
      <c r="R1481" s="111"/>
      <c r="S1481" s="111"/>
      <c r="T1481" s="111"/>
      <c r="U1481" s="111"/>
    </row>
    <row r="1482">
      <c r="H1482" s="480"/>
      <c r="O1482" s="111"/>
      <c r="P1482" s="111"/>
      <c r="Q1482" s="111"/>
      <c r="R1482" s="111"/>
      <c r="S1482" s="111"/>
      <c r="T1482" s="111"/>
      <c r="U1482" s="111"/>
    </row>
    <row r="1483">
      <c r="H1483" s="480"/>
      <c r="O1483" s="111"/>
      <c r="P1483" s="111"/>
      <c r="Q1483" s="111"/>
      <c r="R1483" s="111"/>
      <c r="S1483" s="111"/>
      <c r="T1483" s="111"/>
      <c r="U1483" s="111"/>
    </row>
    <row r="1484">
      <c r="H1484" s="480"/>
      <c r="O1484" s="111"/>
      <c r="P1484" s="111"/>
      <c r="Q1484" s="111"/>
      <c r="R1484" s="111"/>
      <c r="S1484" s="111"/>
      <c r="T1484" s="111"/>
      <c r="U1484" s="111"/>
    </row>
    <row r="1485">
      <c r="H1485" s="480"/>
      <c r="O1485" s="111"/>
      <c r="P1485" s="111"/>
      <c r="Q1485" s="111"/>
      <c r="R1485" s="111"/>
      <c r="S1485" s="111"/>
      <c r="T1485" s="111"/>
      <c r="U1485" s="111"/>
    </row>
    <row r="1486">
      <c r="H1486" s="480"/>
      <c r="O1486" s="111"/>
      <c r="P1486" s="111"/>
      <c r="Q1486" s="111"/>
      <c r="R1486" s="111"/>
      <c r="S1486" s="111"/>
      <c r="T1486" s="111"/>
      <c r="U1486" s="111"/>
    </row>
    <row r="1487">
      <c r="H1487" s="480"/>
      <c r="O1487" s="111"/>
      <c r="P1487" s="111"/>
      <c r="Q1487" s="111"/>
      <c r="R1487" s="111"/>
      <c r="S1487" s="111"/>
      <c r="T1487" s="111"/>
      <c r="U1487" s="111"/>
    </row>
    <row r="1488">
      <c r="H1488" s="480"/>
      <c r="O1488" s="111"/>
      <c r="P1488" s="111"/>
      <c r="Q1488" s="111"/>
      <c r="R1488" s="111"/>
      <c r="S1488" s="111"/>
      <c r="T1488" s="111"/>
      <c r="U1488" s="111"/>
    </row>
    <row r="1489">
      <c r="H1489" s="480"/>
      <c r="O1489" s="111"/>
      <c r="P1489" s="111"/>
      <c r="Q1489" s="111"/>
      <c r="R1489" s="111"/>
      <c r="S1489" s="111"/>
      <c r="T1489" s="111"/>
      <c r="U1489" s="111"/>
    </row>
    <row r="1490">
      <c r="H1490" s="480"/>
      <c r="O1490" s="111"/>
      <c r="P1490" s="111"/>
      <c r="Q1490" s="111"/>
      <c r="R1490" s="111"/>
      <c r="S1490" s="111"/>
      <c r="T1490" s="111"/>
      <c r="U1490" s="111"/>
    </row>
    <row r="1491">
      <c r="H1491" s="480"/>
      <c r="O1491" s="111"/>
      <c r="P1491" s="111"/>
      <c r="Q1491" s="111"/>
      <c r="R1491" s="111"/>
      <c r="S1491" s="111"/>
      <c r="T1491" s="111"/>
      <c r="U1491" s="111"/>
    </row>
    <row r="1492">
      <c r="H1492" s="480"/>
      <c r="O1492" s="111"/>
      <c r="P1492" s="111"/>
      <c r="Q1492" s="111"/>
      <c r="R1492" s="111"/>
      <c r="S1492" s="111"/>
      <c r="T1492" s="111"/>
      <c r="U1492" s="111"/>
    </row>
    <row r="1493">
      <c r="H1493" s="480"/>
      <c r="O1493" s="111"/>
      <c r="P1493" s="111"/>
      <c r="Q1493" s="111"/>
      <c r="R1493" s="111"/>
      <c r="S1493" s="111"/>
      <c r="T1493" s="111"/>
      <c r="U1493" s="111"/>
    </row>
    <row r="1494">
      <c r="H1494" s="480"/>
      <c r="O1494" s="111"/>
      <c r="P1494" s="111"/>
      <c r="Q1494" s="111"/>
      <c r="R1494" s="111"/>
      <c r="S1494" s="111"/>
      <c r="T1494" s="111"/>
      <c r="U1494" s="111"/>
    </row>
    <row r="1495">
      <c r="H1495" s="480"/>
      <c r="O1495" s="111"/>
      <c r="P1495" s="111"/>
      <c r="Q1495" s="111"/>
      <c r="R1495" s="111"/>
      <c r="S1495" s="111"/>
      <c r="T1495" s="111"/>
      <c r="U1495" s="111"/>
    </row>
    <row r="1496">
      <c r="H1496" s="480"/>
      <c r="O1496" s="111"/>
      <c r="P1496" s="111"/>
      <c r="Q1496" s="111"/>
      <c r="R1496" s="111"/>
      <c r="S1496" s="111"/>
      <c r="T1496" s="111"/>
      <c r="U1496" s="111"/>
    </row>
    <row r="1497">
      <c r="H1497" s="480"/>
      <c r="O1497" s="111"/>
      <c r="P1497" s="111"/>
      <c r="Q1497" s="111"/>
      <c r="R1497" s="111"/>
      <c r="S1497" s="111"/>
      <c r="T1497" s="111"/>
      <c r="U1497" s="111"/>
    </row>
    <row r="1498">
      <c r="H1498" s="480"/>
      <c r="O1498" s="111"/>
      <c r="P1498" s="111"/>
      <c r="Q1498" s="111"/>
      <c r="R1498" s="111"/>
      <c r="S1498" s="111"/>
      <c r="T1498" s="111"/>
      <c r="U1498" s="111"/>
    </row>
    <row r="1499">
      <c r="H1499" s="480"/>
      <c r="O1499" s="111"/>
      <c r="P1499" s="111"/>
      <c r="Q1499" s="111"/>
      <c r="R1499" s="111"/>
      <c r="S1499" s="111"/>
      <c r="T1499" s="111"/>
      <c r="U1499" s="111"/>
    </row>
    <row r="1500">
      <c r="H1500" s="480"/>
      <c r="O1500" s="111"/>
      <c r="P1500" s="111"/>
      <c r="Q1500" s="111"/>
      <c r="R1500" s="111"/>
      <c r="S1500" s="111"/>
      <c r="T1500" s="111"/>
      <c r="U1500" s="111"/>
    </row>
    <row r="1501">
      <c r="H1501" s="480"/>
      <c r="O1501" s="111"/>
      <c r="P1501" s="111"/>
      <c r="Q1501" s="111"/>
      <c r="R1501" s="111"/>
      <c r="S1501" s="111"/>
      <c r="T1501" s="111"/>
      <c r="U1501" s="111"/>
    </row>
    <row r="1502">
      <c r="H1502" s="480"/>
      <c r="O1502" s="111"/>
      <c r="P1502" s="111"/>
      <c r="Q1502" s="111"/>
      <c r="R1502" s="111"/>
      <c r="S1502" s="111"/>
      <c r="T1502" s="111"/>
      <c r="U1502" s="111"/>
    </row>
    <row r="1503">
      <c r="H1503" s="480"/>
      <c r="O1503" s="111"/>
      <c r="P1503" s="111"/>
      <c r="Q1503" s="111"/>
      <c r="R1503" s="111"/>
      <c r="S1503" s="111"/>
      <c r="T1503" s="111"/>
      <c r="U1503" s="111"/>
    </row>
    <row r="1504">
      <c r="H1504" s="480"/>
      <c r="O1504" s="111"/>
      <c r="P1504" s="111"/>
      <c r="Q1504" s="111"/>
      <c r="R1504" s="111"/>
      <c r="S1504" s="111"/>
      <c r="T1504" s="111"/>
      <c r="U1504" s="111"/>
    </row>
    <row r="1505">
      <c r="H1505" s="480"/>
      <c r="O1505" s="111"/>
      <c r="P1505" s="111"/>
      <c r="Q1505" s="111"/>
      <c r="R1505" s="111"/>
      <c r="S1505" s="111"/>
      <c r="T1505" s="111"/>
      <c r="U1505" s="111"/>
    </row>
    <row r="1506">
      <c r="H1506" s="480"/>
      <c r="O1506" s="111"/>
      <c r="P1506" s="111"/>
      <c r="Q1506" s="111"/>
      <c r="R1506" s="111"/>
      <c r="S1506" s="111"/>
      <c r="T1506" s="111"/>
      <c r="U1506" s="111"/>
    </row>
    <row r="1507">
      <c r="H1507" s="480"/>
      <c r="O1507" s="111"/>
      <c r="P1507" s="111"/>
      <c r="Q1507" s="111"/>
      <c r="R1507" s="111"/>
      <c r="S1507" s="111"/>
      <c r="T1507" s="111"/>
      <c r="U1507" s="111"/>
    </row>
    <row r="1508">
      <c r="H1508" s="480"/>
      <c r="O1508" s="111"/>
      <c r="P1508" s="111"/>
      <c r="Q1508" s="111"/>
      <c r="R1508" s="111"/>
      <c r="S1508" s="111"/>
      <c r="T1508" s="111"/>
      <c r="U1508" s="111"/>
    </row>
    <row r="1509">
      <c r="H1509" s="480"/>
      <c r="O1509" s="111"/>
      <c r="P1509" s="111"/>
      <c r="Q1509" s="111"/>
      <c r="R1509" s="111"/>
      <c r="S1509" s="111"/>
      <c r="T1509" s="111"/>
      <c r="U1509" s="111"/>
    </row>
    <row r="1510">
      <c r="H1510" s="480"/>
      <c r="O1510" s="111"/>
      <c r="P1510" s="111"/>
      <c r="Q1510" s="111"/>
      <c r="R1510" s="111"/>
      <c r="S1510" s="111"/>
      <c r="T1510" s="111"/>
      <c r="U1510" s="111"/>
    </row>
    <row r="1511">
      <c r="H1511" s="480"/>
      <c r="O1511" s="111"/>
      <c r="P1511" s="111"/>
      <c r="Q1511" s="111"/>
      <c r="R1511" s="111"/>
      <c r="S1511" s="111"/>
      <c r="T1511" s="111"/>
      <c r="U1511" s="111"/>
    </row>
    <row r="1512">
      <c r="H1512" s="480"/>
      <c r="O1512" s="111"/>
      <c r="P1512" s="111"/>
      <c r="Q1512" s="111"/>
      <c r="R1512" s="111"/>
      <c r="S1512" s="111"/>
      <c r="T1512" s="111"/>
      <c r="U1512" s="111"/>
    </row>
    <row r="1513">
      <c r="H1513" s="480"/>
      <c r="O1513" s="111"/>
      <c r="P1513" s="111"/>
      <c r="Q1513" s="111"/>
      <c r="R1513" s="111"/>
      <c r="S1513" s="111"/>
      <c r="T1513" s="111"/>
      <c r="U1513" s="111"/>
    </row>
    <row r="1514">
      <c r="H1514" s="480"/>
      <c r="O1514" s="111"/>
      <c r="P1514" s="111"/>
      <c r="Q1514" s="111"/>
      <c r="R1514" s="111"/>
      <c r="S1514" s="111"/>
      <c r="T1514" s="111"/>
      <c r="U1514" s="111"/>
    </row>
    <row r="1515">
      <c r="H1515" s="480"/>
      <c r="O1515" s="111"/>
      <c r="P1515" s="111"/>
      <c r="Q1515" s="111"/>
      <c r="R1515" s="111"/>
      <c r="S1515" s="111"/>
      <c r="T1515" s="111"/>
      <c r="U1515" s="111"/>
    </row>
    <row r="1516">
      <c r="H1516" s="480"/>
      <c r="O1516" s="111"/>
      <c r="P1516" s="111"/>
      <c r="Q1516" s="111"/>
      <c r="R1516" s="111"/>
      <c r="S1516" s="111"/>
      <c r="T1516" s="111"/>
      <c r="U1516" s="111"/>
    </row>
    <row r="1517">
      <c r="H1517" s="480"/>
      <c r="O1517" s="111"/>
      <c r="P1517" s="111"/>
      <c r="Q1517" s="111"/>
      <c r="R1517" s="111"/>
      <c r="S1517" s="111"/>
      <c r="T1517" s="111"/>
      <c r="U1517" s="111"/>
    </row>
    <row r="1518">
      <c r="H1518" s="480"/>
      <c r="O1518" s="111"/>
      <c r="P1518" s="111"/>
      <c r="Q1518" s="111"/>
      <c r="R1518" s="111"/>
      <c r="S1518" s="111"/>
      <c r="T1518" s="111"/>
      <c r="U1518" s="111"/>
    </row>
    <row r="1519">
      <c r="H1519" s="480"/>
      <c r="O1519" s="111"/>
      <c r="P1519" s="111"/>
      <c r="Q1519" s="111"/>
      <c r="R1519" s="111"/>
      <c r="S1519" s="111"/>
      <c r="T1519" s="111"/>
      <c r="U1519" s="111"/>
    </row>
    <row r="1520">
      <c r="H1520" s="480"/>
      <c r="O1520" s="111"/>
      <c r="P1520" s="111"/>
      <c r="Q1520" s="111"/>
      <c r="R1520" s="111"/>
      <c r="S1520" s="111"/>
      <c r="T1520" s="111"/>
      <c r="U1520" s="111"/>
    </row>
    <row r="1521">
      <c r="H1521" s="480"/>
      <c r="O1521" s="111"/>
      <c r="P1521" s="111"/>
      <c r="Q1521" s="111"/>
      <c r="R1521" s="111"/>
      <c r="S1521" s="111"/>
      <c r="T1521" s="111"/>
      <c r="U1521" s="111"/>
    </row>
    <row r="1522">
      <c r="H1522" s="480"/>
      <c r="O1522" s="111"/>
      <c r="P1522" s="111"/>
      <c r="Q1522" s="111"/>
      <c r="R1522" s="111"/>
      <c r="S1522" s="111"/>
      <c r="T1522" s="111"/>
      <c r="U1522" s="111"/>
    </row>
    <row r="1523">
      <c r="H1523" s="480"/>
      <c r="O1523" s="111"/>
      <c r="P1523" s="111"/>
      <c r="Q1523" s="111"/>
      <c r="R1523" s="111"/>
      <c r="S1523" s="111"/>
      <c r="T1523" s="111"/>
      <c r="U1523" s="111"/>
    </row>
    <row r="1524">
      <c r="H1524" s="480"/>
      <c r="O1524" s="111"/>
      <c r="P1524" s="111"/>
      <c r="Q1524" s="111"/>
      <c r="R1524" s="111"/>
      <c r="S1524" s="111"/>
      <c r="T1524" s="111"/>
      <c r="U1524" s="111"/>
    </row>
    <row r="1525">
      <c r="H1525" s="480"/>
      <c r="O1525" s="111"/>
      <c r="P1525" s="111"/>
      <c r="Q1525" s="111"/>
      <c r="R1525" s="111"/>
      <c r="S1525" s="111"/>
      <c r="T1525" s="111"/>
      <c r="U1525" s="111"/>
    </row>
    <row r="1526">
      <c r="H1526" s="480"/>
      <c r="O1526" s="111"/>
      <c r="P1526" s="111"/>
      <c r="Q1526" s="111"/>
      <c r="R1526" s="111"/>
      <c r="S1526" s="111"/>
      <c r="T1526" s="111"/>
      <c r="U1526" s="111"/>
    </row>
    <row r="1527">
      <c r="H1527" s="480"/>
      <c r="O1527" s="111"/>
      <c r="P1527" s="111"/>
      <c r="Q1527" s="111"/>
      <c r="R1527" s="111"/>
      <c r="S1527" s="111"/>
      <c r="T1527" s="111"/>
      <c r="U1527" s="111"/>
    </row>
    <row r="1528">
      <c r="H1528" s="480"/>
      <c r="O1528" s="111"/>
      <c r="P1528" s="111"/>
      <c r="Q1528" s="111"/>
      <c r="R1528" s="111"/>
      <c r="S1528" s="111"/>
      <c r="T1528" s="111"/>
      <c r="U1528" s="111"/>
    </row>
    <row r="1529">
      <c r="H1529" s="480"/>
      <c r="O1529" s="111"/>
      <c r="P1529" s="111"/>
      <c r="Q1529" s="111"/>
      <c r="R1529" s="111"/>
      <c r="S1529" s="111"/>
      <c r="T1529" s="111"/>
      <c r="U1529" s="111"/>
    </row>
    <row r="1530">
      <c r="H1530" s="480"/>
      <c r="O1530" s="111"/>
      <c r="P1530" s="111"/>
      <c r="Q1530" s="111"/>
      <c r="R1530" s="111"/>
      <c r="S1530" s="111"/>
      <c r="T1530" s="111"/>
      <c r="U1530" s="111"/>
    </row>
    <row r="1531">
      <c r="H1531" s="480"/>
      <c r="O1531" s="111"/>
      <c r="P1531" s="111"/>
      <c r="Q1531" s="111"/>
      <c r="R1531" s="111"/>
      <c r="S1531" s="111"/>
      <c r="T1531" s="111"/>
      <c r="U1531" s="111"/>
    </row>
    <row r="1532">
      <c r="H1532" s="480"/>
      <c r="O1532" s="111"/>
      <c r="P1532" s="111"/>
      <c r="Q1532" s="111"/>
      <c r="R1532" s="111"/>
      <c r="S1532" s="111"/>
      <c r="T1532" s="111"/>
      <c r="U1532" s="111"/>
    </row>
    <row r="1533">
      <c r="H1533" s="480"/>
      <c r="O1533" s="111"/>
      <c r="P1533" s="111"/>
      <c r="Q1533" s="111"/>
      <c r="R1533" s="111"/>
      <c r="S1533" s="111"/>
      <c r="T1533" s="111"/>
      <c r="U1533" s="111"/>
    </row>
    <row r="1534">
      <c r="H1534" s="480"/>
      <c r="O1534" s="111"/>
      <c r="P1534" s="111"/>
      <c r="Q1534" s="111"/>
      <c r="R1534" s="111"/>
      <c r="S1534" s="111"/>
      <c r="T1534" s="111"/>
      <c r="U1534" s="111"/>
    </row>
    <row r="1535">
      <c r="H1535" s="480"/>
      <c r="O1535" s="111"/>
      <c r="P1535" s="111"/>
      <c r="Q1535" s="111"/>
      <c r="R1535" s="111"/>
      <c r="S1535" s="111"/>
      <c r="T1535" s="111"/>
      <c r="U1535" s="111"/>
    </row>
    <row r="1536">
      <c r="H1536" s="480"/>
      <c r="O1536" s="111"/>
      <c r="P1536" s="111"/>
      <c r="Q1536" s="111"/>
      <c r="R1536" s="111"/>
      <c r="S1536" s="111"/>
      <c r="T1536" s="111"/>
      <c r="U1536" s="111"/>
    </row>
    <row r="1537">
      <c r="H1537" s="480"/>
      <c r="O1537" s="111"/>
      <c r="P1537" s="111"/>
      <c r="Q1537" s="111"/>
      <c r="R1537" s="111"/>
      <c r="S1537" s="111"/>
      <c r="T1537" s="111"/>
      <c r="U1537" s="111"/>
    </row>
    <row r="1538">
      <c r="H1538" s="480"/>
      <c r="O1538" s="111"/>
      <c r="P1538" s="111"/>
      <c r="Q1538" s="111"/>
      <c r="R1538" s="111"/>
      <c r="S1538" s="111"/>
      <c r="T1538" s="111"/>
      <c r="U1538" s="111"/>
    </row>
    <row r="1539">
      <c r="H1539" s="480"/>
      <c r="O1539" s="111"/>
      <c r="P1539" s="111"/>
      <c r="Q1539" s="111"/>
      <c r="R1539" s="111"/>
      <c r="S1539" s="111"/>
      <c r="T1539" s="111"/>
      <c r="U1539" s="111"/>
    </row>
    <row r="1540">
      <c r="H1540" s="480"/>
      <c r="O1540" s="111"/>
      <c r="P1540" s="111"/>
      <c r="Q1540" s="111"/>
      <c r="R1540" s="111"/>
      <c r="S1540" s="111"/>
      <c r="T1540" s="111"/>
      <c r="U1540" s="111"/>
    </row>
    <row r="1541">
      <c r="H1541" s="480"/>
      <c r="O1541" s="111"/>
      <c r="P1541" s="111"/>
      <c r="Q1541" s="111"/>
      <c r="R1541" s="111"/>
      <c r="S1541" s="111"/>
      <c r="T1541" s="111"/>
      <c r="U1541" s="111"/>
    </row>
    <row r="1542">
      <c r="H1542" s="480"/>
      <c r="O1542" s="111"/>
      <c r="P1542" s="111"/>
      <c r="Q1542" s="111"/>
      <c r="R1542" s="111"/>
      <c r="S1542" s="111"/>
      <c r="T1542" s="111"/>
      <c r="U1542" s="111"/>
    </row>
    <row r="1543">
      <c r="H1543" s="480"/>
      <c r="O1543" s="111"/>
      <c r="P1543" s="111"/>
      <c r="Q1543" s="111"/>
      <c r="R1543" s="111"/>
      <c r="S1543" s="111"/>
      <c r="T1543" s="111"/>
      <c r="U1543" s="111"/>
    </row>
    <row r="1544">
      <c r="H1544" s="480"/>
      <c r="O1544" s="111"/>
      <c r="P1544" s="111"/>
      <c r="Q1544" s="111"/>
      <c r="R1544" s="111"/>
      <c r="S1544" s="111"/>
      <c r="T1544" s="111"/>
      <c r="U1544" s="111"/>
    </row>
    <row r="1545">
      <c r="H1545" s="480"/>
      <c r="O1545" s="111"/>
      <c r="P1545" s="111"/>
      <c r="Q1545" s="111"/>
      <c r="R1545" s="111"/>
      <c r="S1545" s="111"/>
      <c r="T1545" s="111"/>
      <c r="U1545" s="111"/>
    </row>
    <row r="1546">
      <c r="H1546" s="480"/>
      <c r="O1546" s="111"/>
      <c r="P1546" s="111"/>
      <c r="Q1546" s="111"/>
      <c r="R1546" s="111"/>
      <c r="S1546" s="111"/>
      <c r="T1546" s="111"/>
      <c r="U1546" s="111"/>
    </row>
    <row r="1547">
      <c r="H1547" s="480"/>
      <c r="O1547" s="111"/>
      <c r="P1547" s="111"/>
      <c r="Q1547" s="111"/>
      <c r="R1547" s="111"/>
      <c r="S1547" s="111"/>
      <c r="T1547" s="111"/>
      <c r="U1547" s="111"/>
    </row>
    <row r="1548">
      <c r="H1548" s="480"/>
      <c r="O1548" s="111"/>
      <c r="P1548" s="111"/>
      <c r="Q1548" s="111"/>
      <c r="R1548" s="111"/>
      <c r="S1548" s="111"/>
      <c r="T1548" s="111"/>
      <c r="U1548" s="111"/>
    </row>
    <row r="1549">
      <c r="H1549" s="480"/>
      <c r="O1549" s="111"/>
      <c r="P1549" s="111"/>
      <c r="Q1549" s="111"/>
      <c r="R1549" s="111"/>
      <c r="S1549" s="111"/>
      <c r="T1549" s="111"/>
      <c r="U1549" s="111"/>
    </row>
    <row r="1550">
      <c r="H1550" s="480"/>
      <c r="O1550" s="111"/>
      <c r="P1550" s="111"/>
      <c r="Q1550" s="111"/>
      <c r="R1550" s="111"/>
      <c r="S1550" s="111"/>
      <c r="T1550" s="111"/>
      <c r="U1550" s="111"/>
    </row>
    <row r="1551">
      <c r="H1551" s="480"/>
      <c r="O1551" s="111"/>
      <c r="P1551" s="111"/>
      <c r="Q1551" s="111"/>
      <c r="R1551" s="111"/>
      <c r="S1551" s="111"/>
      <c r="T1551" s="111"/>
      <c r="U1551" s="111"/>
    </row>
    <row r="1552">
      <c r="H1552" s="480"/>
      <c r="O1552" s="111"/>
      <c r="P1552" s="111"/>
      <c r="Q1552" s="111"/>
      <c r="R1552" s="111"/>
      <c r="S1552" s="111"/>
      <c r="T1552" s="111"/>
      <c r="U1552" s="111"/>
    </row>
    <row r="1553">
      <c r="H1553" s="480"/>
      <c r="O1553" s="111"/>
      <c r="P1553" s="111"/>
      <c r="Q1553" s="111"/>
      <c r="R1553" s="111"/>
      <c r="S1553" s="111"/>
      <c r="T1553" s="111"/>
      <c r="U1553" s="111"/>
    </row>
    <row r="1554">
      <c r="H1554" s="480"/>
      <c r="O1554" s="111"/>
      <c r="P1554" s="111"/>
      <c r="Q1554" s="111"/>
      <c r="R1554" s="111"/>
      <c r="S1554" s="111"/>
      <c r="T1554" s="111"/>
      <c r="U1554" s="111"/>
    </row>
    <row r="1555">
      <c r="H1555" s="480"/>
      <c r="O1555" s="111"/>
      <c r="P1555" s="111"/>
      <c r="Q1555" s="111"/>
      <c r="R1555" s="111"/>
      <c r="S1555" s="111"/>
      <c r="T1555" s="111"/>
      <c r="U1555" s="111"/>
    </row>
    <row r="1556">
      <c r="H1556" s="480"/>
      <c r="O1556" s="111"/>
      <c r="P1556" s="111"/>
      <c r="Q1556" s="111"/>
      <c r="R1556" s="111"/>
      <c r="S1556" s="111"/>
      <c r="T1556" s="111"/>
      <c r="U1556" s="111"/>
    </row>
    <row r="1557">
      <c r="H1557" s="480"/>
      <c r="O1557" s="111"/>
      <c r="P1557" s="111"/>
      <c r="Q1557" s="111"/>
      <c r="R1557" s="111"/>
      <c r="S1557" s="111"/>
      <c r="T1557" s="111"/>
      <c r="U1557" s="111"/>
    </row>
    <row r="1558">
      <c r="H1558" s="480"/>
      <c r="O1558" s="111"/>
      <c r="P1558" s="111"/>
      <c r="Q1558" s="111"/>
      <c r="R1558" s="111"/>
      <c r="S1558" s="111"/>
      <c r="T1558" s="111"/>
      <c r="U1558" s="111"/>
    </row>
    <row r="1559">
      <c r="H1559" s="480"/>
      <c r="O1559" s="111"/>
      <c r="P1559" s="111"/>
      <c r="Q1559" s="111"/>
      <c r="R1559" s="111"/>
      <c r="S1559" s="111"/>
      <c r="T1559" s="111"/>
      <c r="U1559" s="111"/>
    </row>
    <row r="1560">
      <c r="H1560" s="480"/>
      <c r="O1560" s="111"/>
      <c r="P1560" s="111"/>
      <c r="Q1560" s="111"/>
      <c r="R1560" s="111"/>
      <c r="S1560" s="111"/>
      <c r="T1560" s="111"/>
      <c r="U1560" s="111"/>
    </row>
    <row r="1561">
      <c r="H1561" s="480"/>
      <c r="O1561" s="111"/>
      <c r="P1561" s="111"/>
      <c r="Q1561" s="111"/>
      <c r="R1561" s="111"/>
      <c r="S1561" s="111"/>
      <c r="T1561" s="111"/>
      <c r="U1561" s="111"/>
    </row>
    <row r="1562">
      <c r="H1562" s="480"/>
      <c r="O1562" s="111"/>
      <c r="P1562" s="111"/>
      <c r="Q1562" s="111"/>
      <c r="R1562" s="111"/>
      <c r="S1562" s="111"/>
      <c r="T1562" s="111"/>
      <c r="U1562" s="111"/>
    </row>
    <row r="1563">
      <c r="H1563" s="480"/>
      <c r="O1563" s="111"/>
      <c r="P1563" s="111"/>
      <c r="Q1563" s="111"/>
      <c r="R1563" s="111"/>
      <c r="S1563" s="111"/>
      <c r="T1563" s="111"/>
      <c r="U1563" s="111"/>
    </row>
    <row r="1564">
      <c r="H1564" s="480"/>
      <c r="O1564" s="111"/>
      <c r="P1564" s="111"/>
      <c r="Q1564" s="111"/>
      <c r="R1564" s="111"/>
      <c r="S1564" s="111"/>
      <c r="T1564" s="111"/>
      <c r="U1564" s="111"/>
    </row>
    <row r="1565">
      <c r="H1565" s="480"/>
      <c r="O1565" s="111"/>
      <c r="P1565" s="111"/>
      <c r="Q1565" s="111"/>
      <c r="R1565" s="111"/>
      <c r="S1565" s="111"/>
      <c r="T1565" s="111"/>
      <c r="U1565" s="111"/>
    </row>
    <row r="1566">
      <c r="H1566" s="480"/>
      <c r="O1566" s="111"/>
      <c r="P1566" s="111"/>
      <c r="Q1566" s="111"/>
      <c r="R1566" s="111"/>
      <c r="S1566" s="111"/>
      <c r="T1566" s="111"/>
      <c r="U1566" s="111"/>
    </row>
    <row r="1567">
      <c r="H1567" s="480"/>
      <c r="O1567" s="111"/>
      <c r="P1567" s="111"/>
      <c r="Q1567" s="111"/>
      <c r="R1567" s="111"/>
      <c r="S1567" s="111"/>
      <c r="T1567" s="111"/>
      <c r="U1567" s="111"/>
    </row>
    <row r="1568">
      <c r="H1568" s="480"/>
      <c r="O1568" s="111"/>
      <c r="P1568" s="111"/>
      <c r="Q1568" s="111"/>
      <c r="R1568" s="111"/>
      <c r="S1568" s="111"/>
      <c r="T1568" s="111"/>
      <c r="U1568" s="111"/>
    </row>
    <row r="1569">
      <c r="H1569" s="480"/>
      <c r="O1569" s="111"/>
      <c r="P1569" s="111"/>
      <c r="Q1569" s="111"/>
      <c r="R1569" s="111"/>
      <c r="S1569" s="111"/>
      <c r="T1569" s="111"/>
      <c r="U1569" s="111"/>
    </row>
    <row r="1570">
      <c r="H1570" s="480"/>
      <c r="O1570" s="111"/>
      <c r="P1570" s="111"/>
      <c r="Q1570" s="111"/>
      <c r="R1570" s="111"/>
      <c r="S1570" s="111"/>
      <c r="T1570" s="111"/>
      <c r="U1570" s="111"/>
    </row>
    <row r="1571">
      <c r="H1571" s="480"/>
      <c r="O1571" s="111"/>
      <c r="P1571" s="111"/>
      <c r="Q1571" s="111"/>
      <c r="R1571" s="111"/>
      <c r="S1571" s="111"/>
      <c r="T1571" s="111"/>
      <c r="U1571" s="111"/>
    </row>
    <row r="1572">
      <c r="H1572" s="480"/>
      <c r="O1572" s="111"/>
      <c r="P1572" s="111"/>
      <c r="Q1572" s="111"/>
      <c r="R1572" s="111"/>
      <c r="S1572" s="111"/>
      <c r="T1572" s="111"/>
      <c r="U1572" s="111"/>
    </row>
    <row r="1573">
      <c r="H1573" s="480"/>
      <c r="O1573" s="111"/>
      <c r="P1573" s="111"/>
      <c r="Q1573" s="111"/>
      <c r="R1573" s="111"/>
      <c r="S1573" s="111"/>
      <c r="T1573" s="111"/>
      <c r="U1573" s="111"/>
    </row>
    <row r="1574">
      <c r="H1574" s="480"/>
      <c r="O1574" s="111"/>
      <c r="P1574" s="111"/>
      <c r="Q1574" s="111"/>
      <c r="R1574" s="111"/>
      <c r="S1574" s="111"/>
      <c r="T1574" s="111"/>
      <c r="U1574" s="111"/>
    </row>
    <row r="1575">
      <c r="H1575" s="480"/>
      <c r="O1575" s="111"/>
      <c r="P1575" s="111"/>
      <c r="Q1575" s="111"/>
      <c r="R1575" s="111"/>
      <c r="S1575" s="111"/>
      <c r="T1575" s="111"/>
      <c r="U1575" s="111"/>
    </row>
    <row r="1576">
      <c r="H1576" s="480"/>
      <c r="O1576" s="111"/>
      <c r="P1576" s="111"/>
      <c r="Q1576" s="111"/>
      <c r="R1576" s="111"/>
      <c r="S1576" s="111"/>
      <c r="T1576" s="111"/>
      <c r="U1576" s="111"/>
    </row>
    <row r="1577">
      <c r="H1577" s="480"/>
      <c r="O1577" s="111"/>
      <c r="P1577" s="111"/>
      <c r="Q1577" s="111"/>
      <c r="R1577" s="111"/>
      <c r="S1577" s="111"/>
      <c r="T1577" s="111"/>
      <c r="U1577" s="111"/>
    </row>
    <row r="1578">
      <c r="H1578" s="480"/>
      <c r="O1578" s="111"/>
      <c r="P1578" s="111"/>
      <c r="Q1578" s="111"/>
      <c r="R1578" s="111"/>
      <c r="S1578" s="111"/>
      <c r="T1578" s="111"/>
      <c r="U1578" s="111"/>
    </row>
    <row r="1579">
      <c r="H1579" s="480"/>
      <c r="O1579" s="111"/>
      <c r="P1579" s="111"/>
      <c r="Q1579" s="111"/>
      <c r="R1579" s="111"/>
      <c r="S1579" s="111"/>
      <c r="T1579" s="111"/>
      <c r="U1579" s="111"/>
    </row>
    <row r="1580">
      <c r="H1580" s="480"/>
      <c r="O1580" s="111"/>
      <c r="P1580" s="111"/>
      <c r="Q1580" s="111"/>
      <c r="R1580" s="111"/>
      <c r="S1580" s="111"/>
      <c r="T1580" s="111"/>
      <c r="U1580" s="111"/>
    </row>
    <row r="1581">
      <c r="H1581" s="480"/>
      <c r="O1581" s="111"/>
      <c r="P1581" s="111"/>
      <c r="Q1581" s="111"/>
      <c r="R1581" s="111"/>
      <c r="S1581" s="111"/>
      <c r="T1581" s="111"/>
      <c r="U1581" s="111"/>
    </row>
    <row r="1582">
      <c r="H1582" s="480"/>
      <c r="O1582" s="111"/>
      <c r="P1582" s="111"/>
      <c r="Q1582" s="111"/>
      <c r="R1582" s="111"/>
      <c r="S1582" s="111"/>
      <c r="T1582" s="111"/>
      <c r="U1582" s="111"/>
    </row>
    <row r="1583">
      <c r="H1583" s="480"/>
      <c r="O1583" s="111"/>
      <c r="P1583" s="111"/>
      <c r="Q1583" s="111"/>
      <c r="R1583" s="111"/>
      <c r="S1583" s="111"/>
      <c r="T1583" s="111"/>
      <c r="U1583" s="111"/>
    </row>
    <row r="1584">
      <c r="H1584" s="480"/>
      <c r="O1584" s="111"/>
      <c r="P1584" s="111"/>
      <c r="Q1584" s="111"/>
      <c r="R1584" s="111"/>
      <c r="S1584" s="111"/>
      <c r="T1584" s="111"/>
      <c r="U1584" s="111"/>
    </row>
    <row r="1585">
      <c r="H1585" s="480"/>
      <c r="O1585" s="111"/>
      <c r="P1585" s="111"/>
      <c r="Q1585" s="111"/>
      <c r="R1585" s="111"/>
      <c r="S1585" s="111"/>
      <c r="T1585" s="111"/>
      <c r="U1585" s="111"/>
    </row>
    <row r="1586">
      <c r="H1586" s="480"/>
      <c r="O1586" s="111"/>
      <c r="P1586" s="111"/>
      <c r="Q1586" s="111"/>
      <c r="R1586" s="111"/>
      <c r="S1586" s="111"/>
      <c r="T1586" s="111"/>
      <c r="U1586" s="111"/>
    </row>
    <row r="1587">
      <c r="H1587" s="480"/>
      <c r="O1587" s="111"/>
      <c r="P1587" s="111"/>
      <c r="Q1587" s="111"/>
      <c r="R1587" s="111"/>
      <c r="S1587" s="111"/>
      <c r="T1587" s="111"/>
      <c r="U1587" s="111"/>
    </row>
    <row r="1588">
      <c r="H1588" s="480"/>
      <c r="O1588" s="111"/>
      <c r="P1588" s="111"/>
      <c r="Q1588" s="111"/>
      <c r="R1588" s="111"/>
      <c r="S1588" s="111"/>
      <c r="T1588" s="111"/>
      <c r="U1588" s="111"/>
    </row>
    <row r="1589">
      <c r="H1589" s="480"/>
      <c r="O1589" s="111"/>
      <c r="P1589" s="111"/>
      <c r="Q1589" s="111"/>
      <c r="R1589" s="111"/>
      <c r="S1589" s="111"/>
      <c r="T1589" s="111"/>
      <c r="U1589" s="111"/>
    </row>
    <row r="1590">
      <c r="H1590" s="480"/>
      <c r="O1590" s="111"/>
      <c r="P1590" s="111"/>
      <c r="Q1590" s="111"/>
      <c r="R1590" s="111"/>
      <c r="S1590" s="111"/>
      <c r="T1590" s="111"/>
      <c r="U1590" s="111"/>
    </row>
    <row r="1591">
      <c r="H1591" s="480"/>
      <c r="O1591" s="111"/>
      <c r="P1591" s="111"/>
      <c r="Q1591" s="111"/>
      <c r="R1591" s="111"/>
      <c r="S1591" s="111"/>
      <c r="T1591" s="111"/>
      <c r="U1591" s="111"/>
    </row>
    <row r="1592">
      <c r="H1592" s="480"/>
      <c r="O1592" s="111"/>
      <c r="P1592" s="111"/>
      <c r="Q1592" s="111"/>
      <c r="R1592" s="111"/>
      <c r="S1592" s="111"/>
      <c r="T1592" s="111"/>
      <c r="U1592" s="111"/>
    </row>
    <row r="1593">
      <c r="H1593" s="480"/>
      <c r="O1593" s="111"/>
      <c r="P1593" s="111"/>
      <c r="Q1593" s="111"/>
      <c r="R1593" s="111"/>
      <c r="S1593" s="111"/>
      <c r="T1593" s="111"/>
      <c r="U1593" s="111"/>
    </row>
    <row r="1594">
      <c r="H1594" s="480"/>
      <c r="O1594" s="111"/>
      <c r="P1594" s="111"/>
      <c r="Q1594" s="111"/>
      <c r="R1594" s="111"/>
      <c r="S1594" s="111"/>
      <c r="T1594" s="111"/>
      <c r="U1594" s="111"/>
    </row>
    <row r="1595">
      <c r="H1595" s="480"/>
      <c r="O1595" s="111"/>
      <c r="P1595" s="111"/>
      <c r="Q1595" s="111"/>
      <c r="R1595" s="111"/>
      <c r="S1595" s="111"/>
      <c r="T1595" s="111"/>
      <c r="U1595" s="111"/>
    </row>
    <row r="1596">
      <c r="H1596" s="480"/>
      <c r="O1596" s="111"/>
      <c r="P1596" s="111"/>
      <c r="Q1596" s="111"/>
      <c r="R1596" s="111"/>
      <c r="S1596" s="111"/>
      <c r="T1596" s="111"/>
      <c r="U1596" s="111"/>
    </row>
    <row r="1597">
      <c r="H1597" s="480"/>
      <c r="O1597" s="111"/>
      <c r="P1597" s="111"/>
      <c r="Q1597" s="111"/>
      <c r="R1597" s="111"/>
      <c r="S1597" s="111"/>
      <c r="T1597" s="111"/>
      <c r="U1597" s="111"/>
    </row>
    <row r="1598">
      <c r="H1598" s="480"/>
      <c r="O1598" s="111"/>
      <c r="P1598" s="111"/>
      <c r="Q1598" s="111"/>
      <c r="R1598" s="111"/>
      <c r="S1598" s="111"/>
      <c r="T1598" s="111"/>
      <c r="U1598" s="111"/>
    </row>
    <row r="1599">
      <c r="H1599" s="480"/>
      <c r="O1599" s="111"/>
      <c r="P1599" s="111"/>
      <c r="Q1599" s="111"/>
      <c r="R1599" s="111"/>
      <c r="S1599" s="111"/>
      <c r="T1599" s="111"/>
      <c r="U1599" s="111"/>
    </row>
    <row r="1600">
      <c r="H1600" s="480"/>
      <c r="O1600" s="111"/>
      <c r="P1600" s="111"/>
      <c r="Q1600" s="111"/>
      <c r="R1600" s="111"/>
      <c r="S1600" s="111"/>
      <c r="T1600" s="111"/>
      <c r="U1600" s="111"/>
    </row>
    <row r="1601">
      <c r="H1601" s="480"/>
      <c r="O1601" s="111"/>
      <c r="P1601" s="111"/>
      <c r="Q1601" s="111"/>
      <c r="R1601" s="111"/>
      <c r="S1601" s="111"/>
      <c r="T1601" s="111"/>
      <c r="U1601" s="111"/>
    </row>
    <row r="1602">
      <c r="H1602" s="480"/>
      <c r="O1602" s="111"/>
      <c r="P1602" s="111"/>
      <c r="Q1602" s="111"/>
      <c r="R1602" s="111"/>
      <c r="S1602" s="111"/>
      <c r="T1602" s="111"/>
      <c r="U1602" s="111"/>
    </row>
    <row r="1603">
      <c r="H1603" s="480"/>
      <c r="O1603" s="111"/>
      <c r="P1603" s="111"/>
      <c r="Q1603" s="111"/>
      <c r="R1603" s="111"/>
      <c r="S1603" s="111"/>
      <c r="T1603" s="111"/>
      <c r="U1603" s="111"/>
    </row>
    <row r="1604">
      <c r="H1604" s="480"/>
      <c r="O1604" s="111"/>
      <c r="P1604" s="111"/>
      <c r="Q1604" s="111"/>
      <c r="R1604" s="111"/>
      <c r="S1604" s="111"/>
      <c r="T1604" s="111"/>
      <c r="U1604" s="111"/>
    </row>
    <row r="1605">
      <c r="H1605" s="480"/>
      <c r="O1605" s="111"/>
      <c r="P1605" s="111"/>
      <c r="Q1605" s="111"/>
      <c r="R1605" s="111"/>
      <c r="S1605" s="111"/>
      <c r="T1605" s="111"/>
      <c r="U1605" s="111"/>
    </row>
    <row r="1606">
      <c r="H1606" s="480"/>
      <c r="O1606" s="111"/>
      <c r="P1606" s="111"/>
      <c r="Q1606" s="111"/>
      <c r="R1606" s="111"/>
      <c r="S1606" s="111"/>
      <c r="T1606" s="111"/>
      <c r="U1606" s="111"/>
    </row>
    <row r="1607">
      <c r="H1607" s="480"/>
      <c r="O1607" s="111"/>
      <c r="P1607" s="111"/>
      <c r="Q1607" s="111"/>
      <c r="R1607" s="111"/>
      <c r="S1607" s="111"/>
      <c r="T1607" s="111"/>
      <c r="U1607" s="111"/>
    </row>
    <row r="1608">
      <c r="H1608" s="480"/>
      <c r="O1608" s="111"/>
      <c r="P1608" s="111"/>
      <c r="Q1608" s="111"/>
      <c r="R1608" s="111"/>
      <c r="S1608" s="111"/>
      <c r="T1608" s="111"/>
      <c r="U1608" s="111"/>
    </row>
    <row r="1609">
      <c r="H1609" s="480"/>
      <c r="O1609" s="111"/>
      <c r="P1609" s="111"/>
      <c r="Q1609" s="111"/>
      <c r="R1609" s="111"/>
      <c r="S1609" s="111"/>
      <c r="T1609" s="111"/>
      <c r="U1609" s="111"/>
    </row>
    <row r="1610">
      <c r="H1610" s="480"/>
      <c r="O1610" s="111"/>
      <c r="P1610" s="111"/>
      <c r="Q1610" s="111"/>
      <c r="R1610" s="111"/>
      <c r="S1610" s="111"/>
      <c r="T1610" s="111"/>
      <c r="U1610" s="111"/>
    </row>
    <row r="1611">
      <c r="H1611" s="480"/>
      <c r="O1611" s="111"/>
      <c r="P1611" s="111"/>
      <c r="Q1611" s="111"/>
      <c r="R1611" s="111"/>
      <c r="S1611" s="111"/>
      <c r="T1611" s="111"/>
      <c r="U1611" s="111"/>
    </row>
    <row r="1612">
      <c r="H1612" s="480"/>
      <c r="O1612" s="111"/>
      <c r="P1612" s="111"/>
      <c r="Q1612" s="111"/>
      <c r="R1612" s="111"/>
      <c r="S1612" s="111"/>
      <c r="T1612" s="111"/>
      <c r="U1612" s="111"/>
    </row>
    <row r="1613">
      <c r="H1613" s="480"/>
      <c r="O1613" s="111"/>
      <c r="P1613" s="111"/>
      <c r="Q1613" s="111"/>
      <c r="R1613" s="111"/>
      <c r="S1613" s="111"/>
      <c r="T1613" s="111"/>
      <c r="U1613" s="111"/>
    </row>
    <row r="1614">
      <c r="H1614" s="480"/>
      <c r="O1614" s="111"/>
      <c r="P1614" s="111"/>
      <c r="Q1614" s="111"/>
      <c r="R1614" s="111"/>
      <c r="S1614" s="111"/>
      <c r="T1614" s="111"/>
      <c r="U1614" s="111"/>
    </row>
    <row r="1615">
      <c r="H1615" s="480"/>
      <c r="O1615" s="111"/>
      <c r="P1615" s="111"/>
      <c r="Q1615" s="111"/>
      <c r="R1615" s="111"/>
      <c r="S1615" s="111"/>
      <c r="T1615" s="111"/>
      <c r="U1615" s="111"/>
    </row>
    <row r="1616">
      <c r="H1616" s="480"/>
      <c r="O1616" s="111"/>
      <c r="P1616" s="111"/>
      <c r="Q1616" s="111"/>
      <c r="R1616" s="111"/>
      <c r="S1616" s="111"/>
      <c r="T1616" s="111"/>
      <c r="U1616" s="111"/>
    </row>
    <row r="1617">
      <c r="H1617" s="480"/>
      <c r="O1617" s="111"/>
      <c r="P1617" s="111"/>
      <c r="Q1617" s="111"/>
      <c r="R1617" s="111"/>
      <c r="S1617" s="111"/>
      <c r="T1617" s="111"/>
      <c r="U1617" s="111"/>
    </row>
    <row r="1618">
      <c r="H1618" s="480"/>
      <c r="O1618" s="111"/>
      <c r="P1618" s="111"/>
      <c r="Q1618" s="111"/>
      <c r="R1618" s="111"/>
      <c r="S1618" s="111"/>
      <c r="T1618" s="111"/>
      <c r="U1618" s="111"/>
    </row>
    <row r="1619">
      <c r="H1619" s="480"/>
      <c r="O1619" s="111"/>
      <c r="P1619" s="111"/>
      <c r="Q1619" s="111"/>
      <c r="R1619" s="111"/>
      <c r="S1619" s="111"/>
      <c r="T1619" s="111"/>
      <c r="U1619" s="111"/>
    </row>
    <row r="1620">
      <c r="H1620" s="480"/>
      <c r="O1620" s="111"/>
      <c r="P1620" s="111"/>
      <c r="Q1620" s="111"/>
      <c r="R1620" s="111"/>
      <c r="S1620" s="111"/>
      <c r="T1620" s="111"/>
      <c r="U1620" s="111"/>
    </row>
    <row r="1621">
      <c r="H1621" s="480"/>
      <c r="O1621" s="111"/>
      <c r="P1621" s="111"/>
      <c r="Q1621" s="111"/>
      <c r="R1621" s="111"/>
      <c r="S1621" s="111"/>
      <c r="T1621" s="111"/>
      <c r="U1621" s="111"/>
    </row>
    <row r="1622">
      <c r="H1622" s="480"/>
      <c r="O1622" s="111"/>
      <c r="P1622" s="111"/>
      <c r="Q1622" s="111"/>
      <c r="R1622" s="111"/>
      <c r="S1622" s="111"/>
      <c r="T1622" s="111"/>
      <c r="U1622" s="111"/>
    </row>
    <row r="1623">
      <c r="H1623" s="480"/>
      <c r="O1623" s="111"/>
      <c r="P1623" s="111"/>
      <c r="Q1623" s="111"/>
      <c r="R1623" s="111"/>
      <c r="S1623" s="111"/>
      <c r="T1623" s="111"/>
      <c r="U1623" s="111"/>
    </row>
    <row r="1624">
      <c r="H1624" s="480"/>
      <c r="O1624" s="111"/>
      <c r="P1624" s="111"/>
      <c r="Q1624" s="111"/>
      <c r="R1624" s="111"/>
      <c r="S1624" s="111"/>
      <c r="T1624" s="111"/>
      <c r="U1624" s="111"/>
    </row>
    <row r="1625">
      <c r="H1625" s="480"/>
      <c r="O1625" s="111"/>
      <c r="P1625" s="111"/>
      <c r="Q1625" s="111"/>
      <c r="R1625" s="111"/>
      <c r="S1625" s="111"/>
      <c r="T1625" s="111"/>
      <c r="U1625" s="111"/>
    </row>
    <row r="1626">
      <c r="H1626" s="480"/>
      <c r="O1626" s="111"/>
      <c r="P1626" s="111"/>
      <c r="Q1626" s="111"/>
      <c r="R1626" s="111"/>
      <c r="S1626" s="111"/>
      <c r="T1626" s="111"/>
      <c r="U1626" s="111"/>
    </row>
    <row r="1627">
      <c r="H1627" s="480"/>
      <c r="O1627" s="111"/>
      <c r="P1627" s="111"/>
      <c r="Q1627" s="111"/>
      <c r="R1627" s="111"/>
      <c r="S1627" s="111"/>
      <c r="T1627" s="111"/>
      <c r="U1627" s="111"/>
    </row>
    <row r="1628">
      <c r="H1628" s="480"/>
      <c r="O1628" s="111"/>
      <c r="P1628" s="111"/>
      <c r="Q1628" s="111"/>
      <c r="R1628" s="111"/>
      <c r="S1628" s="111"/>
      <c r="T1628" s="111"/>
      <c r="U1628" s="111"/>
    </row>
    <row r="1629">
      <c r="H1629" s="480"/>
      <c r="O1629" s="111"/>
      <c r="P1629" s="111"/>
      <c r="Q1629" s="111"/>
      <c r="R1629" s="111"/>
      <c r="S1629" s="111"/>
      <c r="T1629" s="111"/>
      <c r="U1629" s="111"/>
    </row>
    <row r="1630">
      <c r="H1630" s="480"/>
      <c r="O1630" s="111"/>
      <c r="P1630" s="111"/>
      <c r="Q1630" s="111"/>
      <c r="R1630" s="111"/>
      <c r="S1630" s="111"/>
      <c r="T1630" s="111"/>
      <c r="U1630" s="111"/>
    </row>
    <row r="1631">
      <c r="H1631" s="480"/>
      <c r="O1631" s="111"/>
      <c r="P1631" s="111"/>
      <c r="Q1631" s="111"/>
      <c r="R1631" s="111"/>
      <c r="S1631" s="111"/>
      <c r="T1631" s="111"/>
      <c r="U1631" s="111"/>
    </row>
    <row r="1632">
      <c r="H1632" s="480"/>
      <c r="O1632" s="111"/>
      <c r="P1632" s="111"/>
      <c r="Q1632" s="111"/>
      <c r="R1632" s="111"/>
      <c r="S1632" s="111"/>
      <c r="T1632" s="111"/>
      <c r="U1632" s="111"/>
    </row>
    <row r="1633">
      <c r="H1633" s="480"/>
      <c r="O1633" s="111"/>
      <c r="P1633" s="111"/>
      <c r="Q1633" s="111"/>
      <c r="R1633" s="111"/>
      <c r="S1633" s="111"/>
      <c r="T1633" s="111"/>
      <c r="U1633" s="111"/>
    </row>
    <row r="1634">
      <c r="H1634" s="480"/>
      <c r="O1634" s="111"/>
      <c r="P1634" s="111"/>
      <c r="Q1634" s="111"/>
      <c r="R1634" s="111"/>
      <c r="S1634" s="111"/>
      <c r="T1634" s="111"/>
      <c r="U1634" s="111"/>
    </row>
    <row r="1635">
      <c r="H1635" s="480"/>
      <c r="O1635" s="111"/>
      <c r="P1635" s="111"/>
      <c r="Q1635" s="111"/>
      <c r="R1635" s="111"/>
      <c r="S1635" s="111"/>
      <c r="T1635" s="111"/>
      <c r="U1635" s="111"/>
    </row>
    <row r="1636">
      <c r="H1636" s="480"/>
      <c r="O1636" s="111"/>
      <c r="P1636" s="111"/>
      <c r="Q1636" s="111"/>
      <c r="R1636" s="111"/>
      <c r="S1636" s="111"/>
      <c r="T1636" s="111"/>
      <c r="U1636" s="111"/>
    </row>
    <row r="1637">
      <c r="H1637" s="480"/>
      <c r="O1637" s="111"/>
      <c r="P1637" s="111"/>
      <c r="Q1637" s="111"/>
      <c r="R1637" s="111"/>
      <c r="S1637" s="111"/>
      <c r="T1637" s="111"/>
      <c r="U1637" s="111"/>
    </row>
    <row r="1638">
      <c r="H1638" s="480"/>
      <c r="O1638" s="111"/>
      <c r="P1638" s="111"/>
      <c r="Q1638" s="111"/>
      <c r="R1638" s="111"/>
      <c r="S1638" s="111"/>
      <c r="T1638" s="111"/>
      <c r="U1638" s="111"/>
    </row>
    <row r="1639">
      <c r="H1639" s="480"/>
      <c r="O1639" s="111"/>
      <c r="P1639" s="111"/>
      <c r="Q1639" s="111"/>
      <c r="R1639" s="111"/>
      <c r="S1639" s="111"/>
      <c r="T1639" s="111"/>
      <c r="U1639" s="111"/>
    </row>
    <row r="1640">
      <c r="H1640" s="480"/>
      <c r="O1640" s="111"/>
      <c r="P1640" s="111"/>
      <c r="Q1640" s="111"/>
      <c r="R1640" s="111"/>
      <c r="S1640" s="111"/>
      <c r="T1640" s="111"/>
      <c r="U1640" s="111"/>
    </row>
    <row r="1641">
      <c r="H1641" s="480"/>
      <c r="O1641" s="111"/>
      <c r="P1641" s="111"/>
      <c r="Q1641" s="111"/>
      <c r="R1641" s="111"/>
      <c r="S1641" s="111"/>
      <c r="T1641" s="111"/>
      <c r="U1641" s="111"/>
    </row>
    <row r="1642">
      <c r="H1642" s="480"/>
      <c r="O1642" s="111"/>
      <c r="P1642" s="111"/>
      <c r="Q1642" s="111"/>
      <c r="R1642" s="111"/>
      <c r="S1642" s="111"/>
      <c r="T1642" s="111"/>
      <c r="U1642" s="111"/>
    </row>
    <row r="1643">
      <c r="H1643" s="480"/>
      <c r="O1643" s="111"/>
      <c r="P1643" s="111"/>
      <c r="Q1643" s="111"/>
      <c r="R1643" s="111"/>
      <c r="S1643" s="111"/>
      <c r="T1643" s="111"/>
      <c r="U1643" s="111"/>
    </row>
    <row r="1644">
      <c r="H1644" s="480"/>
      <c r="O1644" s="111"/>
      <c r="P1644" s="111"/>
      <c r="Q1644" s="111"/>
      <c r="R1644" s="111"/>
      <c r="S1644" s="111"/>
      <c r="T1644" s="111"/>
      <c r="U1644" s="111"/>
    </row>
    <row r="1645">
      <c r="H1645" s="480"/>
      <c r="O1645" s="111"/>
      <c r="P1645" s="111"/>
      <c r="Q1645" s="111"/>
      <c r="R1645" s="111"/>
      <c r="S1645" s="111"/>
      <c r="T1645" s="111"/>
      <c r="U1645" s="111"/>
    </row>
    <row r="1646">
      <c r="H1646" s="480"/>
      <c r="O1646" s="111"/>
      <c r="P1646" s="111"/>
      <c r="Q1646" s="111"/>
      <c r="R1646" s="111"/>
      <c r="S1646" s="111"/>
      <c r="T1646" s="111"/>
      <c r="U1646" s="111"/>
    </row>
    <row r="1647">
      <c r="H1647" s="480"/>
      <c r="O1647" s="111"/>
      <c r="P1647" s="111"/>
      <c r="Q1647" s="111"/>
      <c r="R1647" s="111"/>
      <c r="S1647" s="111"/>
      <c r="T1647" s="111"/>
      <c r="U1647" s="111"/>
    </row>
    <row r="1648">
      <c r="H1648" s="480"/>
      <c r="O1648" s="111"/>
      <c r="P1648" s="111"/>
      <c r="Q1648" s="111"/>
      <c r="R1648" s="111"/>
      <c r="S1648" s="111"/>
      <c r="T1648" s="111"/>
      <c r="U1648" s="111"/>
    </row>
    <row r="1649">
      <c r="H1649" s="480"/>
      <c r="O1649" s="111"/>
      <c r="P1649" s="111"/>
      <c r="Q1649" s="111"/>
      <c r="R1649" s="111"/>
      <c r="S1649" s="111"/>
      <c r="T1649" s="111"/>
      <c r="U1649" s="111"/>
    </row>
    <row r="1650">
      <c r="H1650" s="480"/>
      <c r="O1650" s="111"/>
      <c r="P1650" s="111"/>
      <c r="Q1650" s="111"/>
      <c r="R1650" s="111"/>
      <c r="S1650" s="111"/>
      <c r="T1650" s="111"/>
      <c r="U1650" s="111"/>
    </row>
    <row r="1651">
      <c r="H1651" s="480"/>
      <c r="O1651" s="111"/>
      <c r="P1651" s="111"/>
      <c r="Q1651" s="111"/>
      <c r="R1651" s="111"/>
      <c r="S1651" s="111"/>
      <c r="T1651" s="111"/>
      <c r="U1651" s="111"/>
    </row>
    <row r="1652">
      <c r="H1652" s="480"/>
      <c r="O1652" s="111"/>
      <c r="P1652" s="111"/>
      <c r="Q1652" s="111"/>
      <c r="R1652" s="111"/>
      <c r="S1652" s="111"/>
      <c r="T1652" s="111"/>
      <c r="U1652" s="111"/>
    </row>
    <row r="1653">
      <c r="H1653" s="480"/>
      <c r="O1653" s="111"/>
      <c r="P1653" s="111"/>
      <c r="Q1653" s="111"/>
      <c r="R1653" s="111"/>
      <c r="S1653" s="111"/>
      <c r="T1653" s="111"/>
      <c r="U1653" s="111"/>
    </row>
    <row r="1654">
      <c r="H1654" s="480"/>
      <c r="O1654" s="111"/>
      <c r="P1654" s="111"/>
      <c r="Q1654" s="111"/>
      <c r="R1654" s="111"/>
      <c r="S1654" s="111"/>
      <c r="T1654" s="111"/>
      <c r="U1654" s="111"/>
    </row>
    <row r="1655">
      <c r="H1655" s="480"/>
      <c r="O1655" s="111"/>
      <c r="P1655" s="111"/>
      <c r="Q1655" s="111"/>
      <c r="R1655" s="111"/>
      <c r="S1655" s="111"/>
      <c r="T1655" s="111"/>
      <c r="U1655" s="111"/>
    </row>
    <row r="1656">
      <c r="H1656" s="480"/>
      <c r="O1656" s="111"/>
      <c r="P1656" s="111"/>
      <c r="Q1656" s="111"/>
      <c r="R1656" s="111"/>
      <c r="S1656" s="111"/>
      <c r="T1656" s="111"/>
      <c r="U1656" s="111"/>
    </row>
    <row r="1657">
      <c r="H1657" s="480"/>
      <c r="O1657" s="111"/>
      <c r="P1657" s="111"/>
      <c r="Q1657" s="111"/>
      <c r="R1657" s="111"/>
      <c r="S1657" s="111"/>
      <c r="T1657" s="111"/>
      <c r="U1657" s="111"/>
    </row>
    <row r="1658">
      <c r="H1658" s="480"/>
      <c r="O1658" s="111"/>
      <c r="P1658" s="111"/>
      <c r="Q1658" s="111"/>
      <c r="R1658" s="111"/>
      <c r="S1658" s="111"/>
      <c r="T1658" s="111"/>
      <c r="U1658" s="111"/>
    </row>
    <row r="1659">
      <c r="H1659" s="480"/>
      <c r="O1659" s="111"/>
      <c r="P1659" s="111"/>
      <c r="Q1659" s="111"/>
      <c r="R1659" s="111"/>
      <c r="S1659" s="111"/>
      <c r="T1659" s="111"/>
      <c r="U1659" s="111"/>
    </row>
    <row r="1660">
      <c r="H1660" s="480"/>
      <c r="O1660" s="111"/>
      <c r="P1660" s="111"/>
      <c r="Q1660" s="111"/>
      <c r="R1660" s="111"/>
      <c r="S1660" s="111"/>
      <c r="T1660" s="111"/>
      <c r="U1660" s="111"/>
    </row>
    <row r="1661">
      <c r="H1661" s="480"/>
      <c r="O1661" s="111"/>
      <c r="P1661" s="111"/>
      <c r="Q1661" s="111"/>
      <c r="R1661" s="111"/>
      <c r="S1661" s="111"/>
      <c r="T1661" s="111"/>
      <c r="U1661" s="111"/>
    </row>
    <row r="1662">
      <c r="H1662" s="480"/>
      <c r="O1662" s="111"/>
      <c r="P1662" s="111"/>
      <c r="Q1662" s="111"/>
      <c r="R1662" s="111"/>
      <c r="S1662" s="111"/>
      <c r="T1662" s="111"/>
      <c r="U1662" s="111"/>
    </row>
    <row r="1663">
      <c r="H1663" s="480"/>
      <c r="O1663" s="111"/>
      <c r="P1663" s="111"/>
      <c r="Q1663" s="111"/>
      <c r="R1663" s="111"/>
      <c r="S1663" s="111"/>
      <c r="T1663" s="111"/>
      <c r="U1663" s="111"/>
    </row>
    <row r="1664">
      <c r="H1664" s="480"/>
      <c r="O1664" s="111"/>
      <c r="P1664" s="111"/>
      <c r="Q1664" s="111"/>
      <c r="R1664" s="111"/>
      <c r="S1664" s="111"/>
      <c r="T1664" s="111"/>
      <c r="U1664" s="111"/>
    </row>
    <row r="1665">
      <c r="H1665" s="480"/>
      <c r="O1665" s="111"/>
      <c r="P1665" s="111"/>
      <c r="Q1665" s="111"/>
      <c r="R1665" s="111"/>
      <c r="S1665" s="111"/>
      <c r="T1665" s="111"/>
      <c r="U1665" s="111"/>
    </row>
    <row r="1666">
      <c r="H1666" s="480"/>
      <c r="O1666" s="111"/>
      <c r="P1666" s="111"/>
      <c r="Q1666" s="111"/>
      <c r="R1666" s="111"/>
      <c r="S1666" s="111"/>
      <c r="T1666" s="111"/>
      <c r="U1666" s="111"/>
    </row>
    <row r="1667">
      <c r="H1667" s="480"/>
      <c r="O1667" s="111"/>
      <c r="P1667" s="111"/>
      <c r="Q1667" s="111"/>
      <c r="R1667" s="111"/>
      <c r="S1667" s="111"/>
      <c r="T1667" s="111"/>
      <c r="U1667" s="111"/>
    </row>
    <row r="1668">
      <c r="H1668" s="480"/>
      <c r="O1668" s="111"/>
      <c r="P1668" s="111"/>
      <c r="Q1668" s="111"/>
      <c r="R1668" s="111"/>
      <c r="S1668" s="111"/>
      <c r="T1668" s="111"/>
      <c r="U1668" s="111"/>
    </row>
    <row r="1669">
      <c r="H1669" s="480"/>
      <c r="O1669" s="111"/>
      <c r="P1669" s="111"/>
      <c r="Q1669" s="111"/>
      <c r="R1669" s="111"/>
      <c r="S1669" s="111"/>
      <c r="T1669" s="111"/>
      <c r="U1669" s="111"/>
    </row>
    <row r="1670">
      <c r="H1670" s="480"/>
      <c r="O1670" s="111"/>
      <c r="P1670" s="111"/>
      <c r="Q1670" s="111"/>
      <c r="R1670" s="111"/>
      <c r="S1670" s="111"/>
      <c r="T1670" s="111"/>
      <c r="U1670" s="111"/>
    </row>
    <row r="1671">
      <c r="H1671" s="480"/>
      <c r="O1671" s="111"/>
      <c r="P1671" s="111"/>
      <c r="Q1671" s="111"/>
      <c r="R1671" s="111"/>
      <c r="S1671" s="111"/>
      <c r="T1671" s="111"/>
      <c r="U1671" s="111"/>
    </row>
    <row r="1672">
      <c r="H1672" s="480"/>
      <c r="O1672" s="111"/>
      <c r="P1672" s="111"/>
      <c r="Q1672" s="111"/>
      <c r="R1672" s="111"/>
      <c r="S1672" s="111"/>
      <c r="T1672" s="111"/>
      <c r="U1672" s="111"/>
    </row>
    <row r="1673">
      <c r="H1673" s="480"/>
      <c r="O1673" s="111"/>
      <c r="P1673" s="111"/>
      <c r="Q1673" s="111"/>
      <c r="R1673" s="111"/>
      <c r="S1673" s="111"/>
      <c r="T1673" s="111"/>
      <c r="U1673" s="111"/>
    </row>
    <row r="1674">
      <c r="H1674" s="480"/>
      <c r="O1674" s="111"/>
      <c r="P1674" s="111"/>
      <c r="Q1674" s="111"/>
      <c r="R1674" s="111"/>
      <c r="S1674" s="111"/>
      <c r="T1674" s="111"/>
      <c r="U1674" s="111"/>
    </row>
    <row r="1675">
      <c r="H1675" s="480"/>
      <c r="O1675" s="111"/>
      <c r="P1675" s="111"/>
      <c r="Q1675" s="111"/>
      <c r="R1675" s="111"/>
      <c r="S1675" s="111"/>
      <c r="T1675" s="111"/>
      <c r="U1675" s="111"/>
    </row>
    <row r="1676">
      <c r="H1676" s="480"/>
      <c r="O1676" s="111"/>
      <c r="P1676" s="111"/>
      <c r="Q1676" s="111"/>
      <c r="R1676" s="111"/>
      <c r="S1676" s="111"/>
      <c r="T1676" s="111"/>
      <c r="U1676" s="111"/>
    </row>
    <row r="1677">
      <c r="H1677" s="480"/>
      <c r="O1677" s="111"/>
      <c r="P1677" s="111"/>
      <c r="Q1677" s="111"/>
      <c r="R1677" s="111"/>
      <c r="S1677" s="111"/>
      <c r="T1677" s="111"/>
      <c r="U1677" s="111"/>
    </row>
    <row r="1678">
      <c r="H1678" s="480"/>
      <c r="O1678" s="111"/>
      <c r="P1678" s="111"/>
      <c r="Q1678" s="111"/>
      <c r="R1678" s="111"/>
      <c r="S1678" s="111"/>
      <c r="T1678" s="111"/>
      <c r="U1678" s="111"/>
    </row>
    <row r="1679">
      <c r="H1679" s="480"/>
      <c r="O1679" s="111"/>
      <c r="P1679" s="111"/>
      <c r="Q1679" s="111"/>
      <c r="R1679" s="111"/>
      <c r="S1679" s="111"/>
      <c r="T1679" s="111"/>
      <c r="U1679" s="111"/>
    </row>
    <row r="1680">
      <c r="H1680" s="480"/>
      <c r="O1680" s="111"/>
      <c r="P1680" s="111"/>
      <c r="Q1680" s="111"/>
      <c r="R1680" s="111"/>
      <c r="S1680" s="111"/>
      <c r="T1680" s="111"/>
      <c r="U1680" s="111"/>
    </row>
    <row r="1681">
      <c r="H1681" s="480"/>
      <c r="O1681" s="111"/>
      <c r="P1681" s="111"/>
      <c r="Q1681" s="111"/>
      <c r="R1681" s="111"/>
      <c r="S1681" s="111"/>
      <c r="T1681" s="111"/>
      <c r="U1681" s="111"/>
    </row>
    <row r="1682">
      <c r="H1682" s="480"/>
      <c r="O1682" s="111"/>
      <c r="P1682" s="111"/>
      <c r="Q1682" s="111"/>
      <c r="R1682" s="111"/>
      <c r="S1682" s="111"/>
      <c r="T1682" s="111"/>
      <c r="U1682" s="111"/>
    </row>
    <row r="1683">
      <c r="H1683" s="480"/>
      <c r="O1683" s="111"/>
      <c r="P1683" s="111"/>
      <c r="Q1683" s="111"/>
      <c r="R1683" s="111"/>
      <c r="S1683" s="111"/>
      <c r="T1683" s="111"/>
      <c r="U1683" s="111"/>
    </row>
    <row r="1684">
      <c r="H1684" s="480"/>
      <c r="O1684" s="111"/>
      <c r="P1684" s="111"/>
      <c r="Q1684" s="111"/>
      <c r="R1684" s="111"/>
      <c r="S1684" s="111"/>
      <c r="T1684" s="111"/>
      <c r="U1684" s="111"/>
    </row>
    <row r="1685">
      <c r="H1685" s="480"/>
      <c r="O1685" s="111"/>
      <c r="P1685" s="111"/>
      <c r="Q1685" s="111"/>
      <c r="R1685" s="111"/>
      <c r="S1685" s="111"/>
      <c r="T1685" s="111"/>
      <c r="U1685" s="111"/>
    </row>
    <row r="1686">
      <c r="H1686" s="480"/>
      <c r="O1686" s="111"/>
      <c r="P1686" s="111"/>
      <c r="Q1686" s="111"/>
      <c r="R1686" s="111"/>
      <c r="S1686" s="111"/>
      <c r="T1686" s="111"/>
      <c r="U1686" s="111"/>
    </row>
    <row r="1687">
      <c r="H1687" s="480"/>
      <c r="O1687" s="111"/>
      <c r="P1687" s="111"/>
      <c r="Q1687" s="111"/>
      <c r="R1687" s="111"/>
      <c r="S1687" s="111"/>
      <c r="T1687" s="111"/>
      <c r="U1687" s="111"/>
    </row>
    <row r="1688">
      <c r="H1688" s="480"/>
      <c r="O1688" s="111"/>
      <c r="P1688" s="111"/>
      <c r="Q1688" s="111"/>
      <c r="R1688" s="111"/>
      <c r="S1688" s="111"/>
      <c r="T1688" s="111"/>
      <c r="U1688" s="111"/>
    </row>
    <row r="1689">
      <c r="H1689" s="480"/>
      <c r="O1689" s="111"/>
      <c r="P1689" s="111"/>
      <c r="Q1689" s="111"/>
      <c r="R1689" s="111"/>
      <c r="S1689" s="111"/>
      <c r="T1689" s="111"/>
      <c r="U1689" s="111"/>
    </row>
    <row r="1690">
      <c r="H1690" s="480"/>
      <c r="O1690" s="111"/>
      <c r="P1690" s="111"/>
      <c r="Q1690" s="111"/>
      <c r="R1690" s="111"/>
      <c r="S1690" s="111"/>
      <c r="T1690" s="111"/>
      <c r="U1690" s="111"/>
    </row>
    <row r="1691">
      <c r="H1691" s="480"/>
      <c r="O1691" s="111"/>
      <c r="P1691" s="111"/>
      <c r="Q1691" s="111"/>
      <c r="R1691" s="111"/>
      <c r="S1691" s="111"/>
      <c r="T1691" s="111"/>
      <c r="U1691" s="111"/>
    </row>
    <row r="1692">
      <c r="H1692" s="480"/>
      <c r="O1692" s="111"/>
      <c r="P1692" s="111"/>
      <c r="Q1692" s="111"/>
      <c r="R1692" s="111"/>
      <c r="S1692" s="111"/>
      <c r="T1692" s="111"/>
      <c r="U1692" s="111"/>
    </row>
    <row r="1693">
      <c r="H1693" s="480"/>
      <c r="O1693" s="111"/>
      <c r="P1693" s="111"/>
      <c r="Q1693" s="111"/>
      <c r="R1693" s="111"/>
      <c r="S1693" s="111"/>
      <c r="T1693" s="111"/>
      <c r="U1693" s="111"/>
    </row>
    <row r="1694">
      <c r="H1694" s="480"/>
      <c r="O1694" s="111"/>
      <c r="P1694" s="111"/>
      <c r="Q1694" s="111"/>
      <c r="R1694" s="111"/>
      <c r="S1694" s="111"/>
      <c r="T1694" s="111"/>
      <c r="U1694" s="111"/>
    </row>
    <row r="1695">
      <c r="H1695" s="480"/>
      <c r="O1695" s="111"/>
      <c r="P1695" s="111"/>
      <c r="Q1695" s="111"/>
      <c r="R1695" s="111"/>
      <c r="S1695" s="111"/>
      <c r="T1695" s="111"/>
      <c r="U1695" s="111"/>
    </row>
    <row r="1696">
      <c r="H1696" s="480"/>
      <c r="O1696" s="111"/>
      <c r="P1696" s="111"/>
      <c r="Q1696" s="111"/>
      <c r="R1696" s="111"/>
      <c r="S1696" s="111"/>
      <c r="T1696" s="111"/>
      <c r="U1696" s="111"/>
    </row>
    <row r="1697">
      <c r="H1697" s="480"/>
      <c r="O1697" s="111"/>
      <c r="P1697" s="111"/>
      <c r="Q1697" s="111"/>
      <c r="R1697" s="111"/>
      <c r="S1697" s="111"/>
      <c r="T1697" s="111"/>
      <c r="U1697" s="111"/>
    </row>
    <row r="1698">
      <c r="H1698" s="480"/>
      <c r="O1698" s="111"/>
      <c r="P1698" s="111"/>
      <c r="Q1698" s="111"/>
      <c r="R1698" s="111"/>
      <c r="S1698" s="111"/>
      <c r="T1698" s="111"/>
      <c r="U1698" s="111"/>
    </row>
    <row r="1699">
      <c r="H1699" s="480"/>
      <c r="O1699" s="111"/>
      <c r="P1699" s="111"/>
      <c r="Q1699" s="111"/>
      <c r="R1699" s="111"/>
      <c r="S1699" s="111"/>
      <c r="T1699" s="111"/>
      <c r="U1699" s="111"/>
    </row>
    <row r="1700">
      <c r="H1700" s="480"/>
      <c r="O1700" s="111"/>
      <c r="P1700" s="111"/>
      <c r="Q1700" s="111"/>
      <c r="R1700" s="111"/>
      <c r="S1700" s="111"/>
      <c r="T1700" s="111"/>
      <c r="U1700" s="111"/>
    </row>
    <row r="1701">
      <c r="H1701" s="480"/>
      <c r="O1701" s="111"/>
      <c r="P1701" s="111"/>
      <c r="Q1701" s="111"/>
      <c r="R1701" s="111"/>
      <c r="S1701" s="111"/>
      <c r="T1701" s="111"/>
      <c r="U1701" s="111"/>
    </row>
    <row r="1702">
      <c r="H1702" s="480"/>
      <c r="O1702" s="111"/>
      <c r="P1702" s="111"/>
      <c r="Q1702" s="111"/>
      <c r="R1702" s="111"/>
      <c r="S1702" s="111"/>
      <c r="T1702" s="111"/>
      <c r="U1702" s="111"/>
    </row>
    <row r="1703">
      <c r="H1703" s="480"/>
      <c r="O1703" s="111"/>
      <c r="P1703" s="111"/>
      <c r="Q1703" s="111"/>
      <c r="R1703" s="111"/>
      <c r="S1703" s="111"/>
      <c r="T1703" s="111"/>
      <c r="U1703" s="111"/>
    </row>
    <row r="1704">
      <c r="H1704" s="480"/>
      <c r="O1704" s="111"/>
      <c r="P1704" s="111"/>
      <c r="Q1704" s="111"/>
      <c r="R1704" s="111"/>
      <c r="S1704" s="111"/>
      <c r="T1704" s="111"/>
      <c r="U1704" s="111"/>
    </row>
    <row r="1705">
      <c r="H1705" s="480"/>
      <c r="O1705" s="111"/>
      <c r="P1705" s="111"/>
      <c r="Q1705" s="111"/>
      <c r="R1705" s="111"/>
      <c r="S1705" s="111"/>
      <c r="T1705" s="111"/>
      <c r="U1705" s="111"/>
    </row>
    <row r="1706">
      <c r="H1706" s="480"/>
      <c r="O1706" s="111"/>
      <c r="P1706" s="111"/>
      <c r="Q1706" s="111"/>
      <c r="R1706" s="111"/>
      <c r="S1706" s="111"/>
      <c r="T1706" s="111"/>
      <c r="U1706" s="111"/>
    </row>
    <row r="1707">
      <c r="H1707" s="480"/>
      <c r="O1707" s="111"/>
      <c r="P1707" s="111"/>
      <c r="Q1707" s="111"/>
      <c r="R1707" s="111"/>
      <c r="S1707" s="111"/>
      <c r="T1707" s="111"/>
      <c r="U1707" s="111"/>
    </row>
    <row r="1708">
      <c r="H1708" s="480"/>
      <c r="O1708" s="111"/>
      <c r="P1708" s="111"/>
      <c r="Q1708" s="111"/>
      <c r="R1708" s="111"/>
      <c r="S1708" s="111"/>
      <c r="T1708" s="111"/>
      <c r="U1708" s="111"/>
    </row>
    <row r="1709">
      <c r="H1709" s="480"/>
      <c r="O1709" s="111"/>
      <c r="P1709" s="111"/>
      <c r="Q1709" s="111"/>
      <c r="R1709" s="111"/>
      <c r="S1709" s="111"/>
      <c r="T1709" s="111"/>
      <c r="U1709" s="111"/>
    </row>
    <row r="1710">
      <c r="H1710" s="480"/>
      <c r="O1710" s="111"/>
      <c r="P1710" s="111"/>
      <c r="Q1710" s="111"/>
      <c r="R1710" s="111"/>
      <c r="S1710" s="111"/>
      <c r="T1710" s="111"/>
      <c r="U1710" s="111"/>
    </row>
    <row r="1711">
      <c r="H1711" s="480"/>
      <c r="O1711" s="111"/>
      <c r="P1711" s="111"/>
      <c r="Q1711" s="111"/>
      <c r="R1711" s="111"/>
      <c r="S1711" s="111"/>
      <c r="T1711" s="111"/>
      <c r="U1711" s="111"/>
    </row>
    <row r="1712">
      <c r="H1712" s="480"/>
      <c r="O1712" s="111"/>
      <c r="P1712" s="111"/>
      <c r="Q1712" s="111"/>
      <c r="R1712" s="111"/>
      <c r="S1712" s="111"/>
      <c r="T1712" s="111"/>
      <c r="U1712" s="111"/>
    </row>
    <row r="1713">
      <c r="H1713" s="480"/>
      <c r="O1713" s="111"/>
      <c r="P1713" s="111"/>
      <c r="Q1713" s="111"/>
      <c r="R1713" s="111"/>
      <c r="S1713" s="111"/>
      <c r="T1713" s="111"/>
      <c r="U1713" s="111"/>
    </row>
    <row r="1714">
      <c r="H1714" s="480"/>
      <c r="O1714" s="111"/>
      <c r="P1714" s="111"/>
      <c r="Q1714" s="111"/>
      <c r="R1714" s="111"/>
      <c r="S1714" s="111"/>
      <c r="T1714" s="111"/>
      <c r="U1714" s="111"/>
    </row>
    <row r="1715">
      <c r="H1715" s="480"/>
      <c r="O1715" s="111"/>
      <c r="P1715" s="111"/>
      <c r="Q1715" s="111"/>
      <c r="R1715" s="111"/>
      <c r="S1715" s="111"/>
      <c r="T1715" s="111"/>
      <c r="U1715" s="111"/>
    </row>
    <row r="1716">
      <c r="H1716" s="480"/>
      <c r="O1716" s="111"/>
      <c r="P1716" s="111"/>
      <c r="Q1716" s="111"/>
      <c r="R1716" s="111"/>
      <c r="S1716" s="111"/>
      <c r="T1716" s="111"/>
      <c r="U1716" s="111"/>
    </row>
    <row r="1717">
      <c r="H1717" s="480"/>
      <c r="O1717" s="111"/>
      <c r="P1717" s="111"/>
      <c r="Q1717" s="111"/>
      <c r="R1717" s="111"/>
      <c r="S1717" s="111"/>
      <c r="T1717" s="111"/>
      <c r="U1717" s="111"/>
    </row>
    <row r="1718">
      <c r="H1718" s="480"/>
      <c r="O1718" s="111"/>
      <c r="P1718" s="111"/>
      <c r="Q1718" s="111"/>
      <c r="R1718" s="111"/>
      <c r="S1718" s="111"/>
      <c r="T1718" s="111"/>
      <c r="U1718" s="111"/>
    </row>
    <row r="1719">
      <c r="H1719" s="480"/>
      <c r="O1719" s="111"/>
      <c r="P1719" s="111"/>
      <c r="Q1719" s="111"/>
      <c r="R1719" s="111"/>
      <c r="S1719" s="111"/>
      <c r="T1719" s="111"/>
      <c r="U1719" s="111"/>
    </row>
    <row r="1720">
      <c r="H1720" s="480"/>
      <c r="O1720" s="111"/>
      <c r="P1720" s="111"/>
      <c r="Q1720" s="111"/>
      <c r="R1720" s="111"/>
      <c r="S1720" s="111"/>
      <c r="T1720" s="111"/>
      <c r="U1720" s="111"/>
    </row>
    <row r="1721">
      <c r="H1721" s="480"/>
      <c r="O1721" s="111"/>
      <c r="P1721" s="111"/>
      <c r="Q1721" s="111"/>
      <c r="R1721" s="111"/>
      <c r="S1721" s="111"/>
      <c r="T1721" s="111"/>
      <c r="U1721" s="111"/>
    </row>
    <row r="1722">
      <c r="H1722" s="480"/>
      <c r="O1722" s="111"/>
      <c r="P1722" s="111"/>
      <c r="Q1722" s="111"/>
      <c r="R1722" s="111"/>
      <c r="S1722" s="111"/>
      <c r="T1722" s="111"/>
      <c r="U1722" s="111"/>
    </row>
    <row r="1723">
      <c r="H1723" s="480"/>
      <c r="O1723" s="111"/>
      <c r="P1723" s="111"/>
      <c r="Q1723" s="111"/>
      <c r="R1723" s="111"/>
      <c r="S1723" s="111"/>
      <c r="T1723" s="111"/>
      <c r="U1723" s="111"/>
    </row>
    <row r="1724">
      <c r="H1724" s="480"/>
      <c r="O1724" s="111"/>
      <c r="P1724" s="111"/>
      <c r="Q1724" s="111"/>
      <c r="R1724" s="111"/>
      <c r="S1724" s="111"/>
      <c r="T1724" s="111"/>
      <c r="U1724" s="111"/>
    </row>
    <row r="1725">
      <c r="H1725" s="480"/>
      <c r="O1725" s="111"/>
      <c r="P1725" s="111"/>
      <c r="Q1725" s="111"/>
      <c r="R1725" s="111"/>
      <c r="S1725" s="111"/>
      <c r="T1725" s="111"/>
      <c r="U1725" s="111"/>
    </row>
    <row r="1726">
      <c r="H1726" s="480"/>
      <c r="O1726" s="111"/>
      <c r="P1726" s="111"/>
      <c r="Q1726" s="111"/>
      <c r="R1726" s="111"/>
      <c r="S1726" s="111"/>
      <c r="T1726" s="111"/>
      <c r="U1726" s="111"/>
    </row>
    <row r="1727">
      <c r="H1727" s="480"/>
      <c r="O1727" s="111"/>
      <c r="P1727" s="111"/>
      <c r="Q1727" s="111"/>
      <c r="R1727" s="111"/>
      <c r="S1727" s="111"/>
      <c r="T1727" s="111"/>
      <c r="U1727" s="111"/>
    </row>
    <row r="1728">
      <c r="H1728" s="480"/>
      <c r="O1728" s="111"/>
      <c r="P1728" s="111"/>
      <c r="Q1728" s="111"/>
      <c r="R1728" s="111"/>
      <c r="S1728" s="111"/>
      <c r="T1728" s="111"/>
      <c r="U1728" s="111"/>
    </row>
    <row r="1729">
      <c r="H1729" s="480"/>
      <c r="O1729" s="111"/>
      <c r="P1729" s="111"/>
      <c r="Q1729" s="111"/>
      <c r="R1729" s="111"/>
      <c r="S1729" s="111"/>
      <c r="T1729" s="111"/>
      <c r="U1729" s="111"/>
    </row>
    <row r="1730">
      <c r="H1730" s="480"/>
      <c r="O1730" s="111"/>
      <c r="P1730" s="111"/>
      <c r="Q1730" s="111"/>
      <c r="R1730" s="111"/>
      <c r="S1730" s="111"/>
      <c r="T1730" s="111"/>
      <c r="U1730" s="111"/>
    </row>
    <row r="1731">
      <c r="H1731" s="480"/>
      <c r="O1731" s="111"/>
      <c r="P1731" s="111"/>
      <c r="Q1731" s="111"/>
      <c r="R1731" s="111"/>
      <c r="S1731" s="111"/>
      <c r="T1731" s="111"/>
      <c r="U1731" s="111"/>
    </row>
    <row r="1732">
      <c r="H1732" s="480"/>
      <c r="O1732" s="111"/>
      <c r="P1732" s="111"/>
      <c r="Q1732" s="111"/>
      <c r="R1732" s="111"/>
      <c r="S1732" s="111"/>
      <c r="T1732" s="111"/>
      <c r="U1732" s="111"/>
    </row>
    <row r="1733">
      <c r="H1733" s="480"/>
      <c r="O1733" s="111"/>
      <c r="P1733" s="111"/>
      <c r="Q1733" s="111"/>
      <c r="R1733" s="111"/>
      <c r="S1733" s="111"/>
      <c r="T1733" s="111"/>
      <c r="U1733" s="111"/>
    </row>
    <row r="1734">
      <c r="H1734" s="480"/>
      <c r="O1734" s="111"/>
      <c r="P1734" s="111"/>
      <c r="Q1734" s="111"/>
      <c r="R1734" s="111"/>
      <c r="S1734" s="111"/>
      <c r="T1734" s="111"/>
      <c r="U1734" s="111"/>
    </row>
    <row r="1735">
      <c r="H1735" s="480"/>
      <c r="O1735" s="111"/>
      <c r="P1735" s="111"/>
      <c r="Q1735" s="111"/>
      <c r="R1735" s="111"/>
      <c r="S1735" s="111"/>
      <c r="T1735" s="111"/>
      <c r="U1735" s="111"/>
    </row>
    <row r="1736">
      <c r="H1736" s="480"/>
      <c r="O1736" s="111"/>
      <c r="P1736" s="111"/>
      <c r="Q1736" s="111"/>
      <c r="R1736" s="111"/>
      <c r="S1736" s="111"/>
      <c r="T1736" s="111"/>
      <c r="U1736" s="111"/>
    </row>
    <row r="1737">
      <c r="H1737" s="480"/>
      <c r="O1737" s="111"/>
      <c r="P1737" s="111"/>
      <c r="Q1737" s="111"/>
      <c r="R1737" s="111"/>
      <c r="S1737" s="111"/>
      <c r="T1737" s="111"/>
      <c r="U1737" s="111"/>
    </row>
    <row r="1738">
      <c r="H1738" s="480"/>
      <c r="O1738" s="111"/>
      <c r="P1738" s="111"/>
      <c r="Q1738" s="111"/>
      <c r="R1738" s="111"/>
      <c r="S1738" s="111"/>
      <c r="T1738" s="111"/>
      <c r="U1738" s="111"/>
    </row>
    <row r="1739">
      <c r="H1739" s="480"/>
      <c r="O1739" s="111"/>
      <c r="P1739" s="111"/>
      <c r="Q1739" s="111"/>
      <c r="R1739" s="111"/>
      <c r="S1739" s="111"/>
      <c r="T1739" s="111"/>
      <c r="U1739" s="111"/>
    </row>
    <row r="1740">
      <c r="H1740" s="480"/>
      <c r="O1740" s="111"/>
      <c r="P1740" s="111"/>
      <c r="Q1740" s="111"/>
      <c r="R1740" s="111"/>
      <c r="S1740" s="111"/>
      <c r="T1740" s="111"/>
      <c r="U1740" s="111"/>
    </row>
    <row r="1741">
      <c r="H1741" s="480"/>
      <c r="O1741" s="111"/>
      <c r="P1741" s="111"/>
      <c r="Q1741" s="111"/>
      <c r="R1741" s="111"/>
      <c r="S1741" s="111"/>
      <c r="T1741" s="111"/>
      <c r="U1741" s="111"/>
    </row>
    <row r="1742">
      <c r="H1742" s="480"/>
      <c r="O1742" s="111"/>
      <c r="P1742" s="111"/>
      <c r="Q1742" s="111"/>
      <c r="R1742" s="111"/>
      <c r="S1742" s="111"/>
      <c r="T1742" s="111"/>
      <c r="U1742" s="111"/>
    </row>
    <row r="1743">
      <c r="H1743" s="480"/>
      <c r="O1743" s="111"/>
      <c r="P1743" s="111"/>
      <c r="Q1743" s="111"/>
      <c r="R1743" s="111"/>
      <c r="S1743" s="111"/>
      <c r="T1743" s="111"/>
      <c r="U1743" s="111"/>
    </row>
    <row r="1744">
      <c r="H1744" s="480"/>
      <c r="O1744" s="111"/>
      <c r="P1744" s="111"/>
      <c r="Q1744" s="111"/>
      <c r="R1744" s="111"/>
      <c r="S1744" s="111"/>
      <c r="T1744" s="111"/>
      <c r="U1744" s="111"/>
    </row>
    <row r="1745">
      <c r="H1745" s="480"/>
      <c r="O1745" s="111"/>
      <c r="P1745" s="111"/>
      <c r="Q1745" s="111"/>
      <c r="R1745" s="111"/>
      <c r="S1745" s="111"/>
      <c r="T1745" s="111"/>
      <c r="U1745" s="111"/>
    </row>
    <row r="1746">
      <c r="H1746" s="480"/>
      <c r="O1746" s="111"/>
      <c r="P1746" s="111"/>
      <c r="Q1746" s="111"/>
      <c r="R1746" s="111"/>
      <c r="S1746" s="111"/>
      <c r="T1746" s="111"/>
      <c r="U1746" s="111"/>
    </row>
    <row r="1747">
      <c r="H1747" s="480"/>
      <c r="O1747" s="111"/>
      <c r="P1747" s="111"/>
      <c r="Q1747" s="111"/>
      <c r="R1747" s="111"/>
      <c r="S1747" s="111"/>
      <c r="T1747" s="111"/>
      <c r="U1747" s="111"/>
    </row>
    <row r="1748">
      <c r="H1748" s="480"/>
      <c r="O1748" s="111"/>
      <c r="P1748" s="111"/>
      <c r="Q1748" s="111"/>
      <c r="R1748" s="111"/>
      <c r="S1748" s="111"/>
      <c r="T1748" s="111"/>
      <c r="U1748" s="111"/>
    </row>
    <row r="1749">
      <c r="H1749" s="480"/>
      <c r="O1749" s="111"/>
      <c r="P1749" s="111"/>
      <c r="Q1749" s="111"/>
      <c r="R1749" s="111"/>
      <c r="S1749" s="111"/>
      <c r="T1749" s="111"/>
      <c r="U1749" s="111"/>
    </row>
    <row r="1750">
      <c r="H1750" s="480"/>
      <c r="O1750" s="111"/>
      <c r="P1750" s="111"/>
      <c r="Q1750" s="111"/>
      <c r="R1750" s="111"/>
      <c r="S1750" s="111"/>
      <c r="T1750" s="111"/>
      <c r="U1750" s="111"/>
    </row>
    <row r="1751">
      <c r="H1751" s="480"/>
      <c r="O1751" s="111"/>
      <c r="P1751" s="111"/>
      <c r="Q1751" s="111"/>
      <c r="R1751" s="111"/>
      <c r="S1751" s="111"/>
      <c r="T1751" s="111"/>
      <c r="U1751" s="111"/>
    </row>
    <row r="1752">
      <c r="H1752" s="480"/>
      <c r="O1752" s="111"/>
      <c r="P1752" s="111"/>
      <c r="Q1752" s="111"/>
      <c r="R1752" s="111"/>
      <c r="S1752" s="111"/>
      <c r="T1752" s="111"/>
      <c r="U1752" s="111"/>
    </row>
    <row r="1753">
      <c r="H1753" s="480"/>
      <c r="O1753" s="111"/>
      <c r="P1753" s="111"/>
      <c r="Q1753" s="111"/>
      <c r="R1753" s="111"/>
      <c r="S1753" s="111"/>
      <c r="T1753" s="111"/>
      <c r="U1753" s="111"/>
    </row>
    <row r="1754">
      <c r="H1754" s="480"/>
      <c r="O1754" s="111"/>
      <c r="P1754" s="111"/>
      <c r="Q1754" s="111"/>
      <c r="R1754" s="111"/>
      <c r="S1754" s="111"/>
      <c r="T1754" s="111"/>
      <c r="U1754" s="111"/>
    </row>
    <row r="1755">
      <c r="H1755" s="480"/>
      <c r="O1755" s="111"/>
      <c r="P1755" s="111"/>
      <c r="Q1755" s="111"/>
      <c r="R1755" s="111"/>
      <c r="S1755" s="111"/>
      <c r="T1755" s="111"/>
      <c r="U1755" s="111"/>
    </row>
    <row r="1756">
      <c r="H1756" s="480"/>
      <c r="O1756" s="111"/>
      <c r="P1756" s="111"/>
      <c r="Q1756" s="111"/>
      <c r="R1756" s="111"/>
      <c r="S1756" s="111"/>
      <c r="T1756" s="111"/>
      <c r="U1756" s="111"/>
    </row>
    <row r="1757">
      <c r="H1757" s="480"/>
      <c r="O1757" s="111"/>
      <c r="P1757" s="111"/>
      <c r="Q1757" s="111"/>
      <c r="R1757" s="111"/>
      <c r="S1757" s="111"/>
      <c r="T1757" s="111"/>
      <c r="U1757" s="111"/>
    </row>
    <row r="1758">
      <c r="H1758" s="480"/>
      <c r="O1758" s="111"/>
      <c r="P1758" s="111"/>
      <c r="Q1758" s="111"/>
      <c r="R1758" s="111"/>
      <c r="S1758" s="111"/>
      <c r="T1758" s="111"/>
      <c r="U1758" s="111"/>
    </row>
    <row r="1759">
      <c r="H1759" s="480"/>
      <c r="O1759" s="111"/>
      <c r="P1759" s="111"/>
      <c r="Q1759" s="111"/>
      <c r="R1759" s="111"/>
      <c r="S1759" s="111"/>
      <c r="T1759" s="111"/>
      <c r="U1759" s="111"/>
    </row>
    <row r="1760">
      <c r="H1760" s="480"/>
      <c r="O1760" s="111"/>
      <c r="P1760" s="111"/>
      <c r="Q1760" s="111"/>
      <c r="R1760" s="111"/>
      <c r="S1760" s="111"/>
      <c r="T1760" s="111"/>
      <c r="U1760" s="111"/>
    </row>
    <row r="1761">
      <c r="H1761" s="480"/>
      <c r="O1761" s="111"/>
      <c r="P1761" s="111"/>
      <c r="Q1761" s="111"/>
      <c r="R1761" s="111"/>
      <c r="S1761" s="111"/>
      <c r="T1761" s="111"/>
      <c r="U1761" s="111"/>
    </row>
    <row r="1762">
      <c r="H1762" s="480"/>
      <c r="O1762" s="111"/>
      <c r="P1762" s="111"/>
      <c r="Q1762" s="111"/>
      <c r="R1762" s="111"/>
      <c r="S1762" s="111"/>
      <c r="T1762" s="111"/>
      <c r="U1762" s="111"/>
    </row>
    <row r="1763">
      <c r="H1763" s="480"/>
      <c r="O1763" s="111"/>
      <c r="P1763" s="111"/>
      <c r="Q1763" s="111"/>
      <c r="R1763" s="111"/>
      <c r="S1763" s="111"/>
      <c r="T1763" s="111"/>
      <c r="U1763" s="111"/>
    </row>
    <row r="1764">
      <c r="H1764" s="480"/>
      <c r="O1764" s="111"/>
      <c r="P1764" s="111"/>
      <c r="Q1764" s="111"/>
      <c r="R1764" s="111"/>
      <c r="S1764" s="111"/>
      <c r="T1764" s="111"/>
      <c r="U1764" s="111"/>
    </row>
    <row r="1765">
      <c r="H1765" s="480"/>
      <c r="O1765" s="111"/>
      <c r="P1765" s="111"/>
      <c r="Q1765" s="111"/>
      <c r="R1765" s="111"/>
      <c r="S1765" s="111"/>
      <c r="T1765" s="111"/>
      <c r="U1765" s="111"/>
    </row>
    <row r="1766">
      <c r="H1766" s="480"/>
      <c r="O1766" s="111"/>
      <c r="P1766" s="111"/>
      <c r="Q1766" s="111"/>
      <c r="R1766" s="111"/>
      <c r="S1766" s="111"/>
      <c r="T1766" s="111"/>
      <c r="U1766" s="111"/>
    </row>
    <row r="1767">
      <c r="H1767" s="480"/>
      <c r="O1767" s="111"/>
      <c r="P1767" s="111"/>
      <c r="Q1767" s="111"/>
      <c r="R1767" s="111"/>
      <c r="S1767" s="111"/>
      <c r="T1767" s="111"/>
      <c r="U1767" s="111"/>
    </row>
    <row r="1768">
      <c r="H1768" s="480"/>
      <c r="O1768" s="111"/>
      <c r="P1768" s="111"/>
      <c r="Q1768" s="111"/>
      <c r="R1768" s="111"/>
      <c r="S1768" s="111"/>
      <c r="T1768" s="111"/>
      <c r="U1768" s="111"/>
    </row>
    <row r="1769">
      <c r="H1769" s="480"/>
      <c r="O1769" s="111"/>
      <c r="P1769" s="111"/>
      <c r="Q1769" s="111"/>
      <c r="R1769" s="111"/>
      <c r="S1769" s="111"/>
      <c r="T1769" s="111"/>
      <c r="U1769" s="111"/>
    </row>
    <row r="1770">
      <c r="H1770" s="480"/>
      <c r="O1770" s="111"/>
      <c r="P1770" s="111"/>
      <c r="Q1770" s="111"/>
      <c r="R1770" s="111"/>
      <c r="S1770" s="111"/>
      <c r="T1770" s="111"/>
      <c r="U1770" s="111"/>
    </row>
    <row r="1771">
      <c r="H1771" s="480"/>
      <c r="O1771" s="111"/>
      <c r="P1771" s="111"/>
      <c r="Q1771" s="111"/>
      <c r="R1771" s="111"/>
      <c r="S1771" s="111"/>
      <c r="T1771" s="111"/>
      <c r="U1771" s="111"/>
    </row>
    <row r="1772">
      <c r="H1772" s="480"/>
      <c r="O1772" s="111"/>
      <c r="P1772" s="111"/>
      <c r="Q1772" s="111"/>
      <c r="R1772" s="111"/>
      <c r="S1772" s="111"/>
      <c r="T1772" s="111"/>
      <c r="U1772" s="111"/>
    </row>
    <row r="1773">
      <c r="H1773" s="480"/>
      <c r="O1773" s="111"/>
      <c r="P1773" s="111"/>
      <c r="Q1773" s="111"/>
      <c r="R1773" s="111"/>
      <c r="S1773" s="111"/>
      <c r="T1773" s="111"/>
      <c r="U1773" s="111"/>
    </row>
    <row r="1774">
      <c r="H1774" s="480"/>
      <c r="O1774" s="111"/>
      <c r="P1774" s="111"/>
      <c r="Q1774" s="111"/>
      <c r="R1774" s="111"/>
      <c r="S1774" s="111"/>
      <c r="T1774" s="111"/>
      <c r="U1774" s="111"/>
    </row>
    <row r="1775">
      <c r="H1775" s="480"/>
      <c r="O1775" s="111"/>
      <c r="P1775" s="111"/>
      <c r="Q1775" s="111"/>
      <c r="R1775" s="111"/>
      <c r="S1775" s="111"/>
      <c r="T1775" s="111"/>
      <c r="U1775" s="111"/>
    </row>
    <row r="1776">
      <c r="H1776" s="480"/>
      <c r="O1776" s="111"/>
      <c r="P1776" s="111"/>
      <c r="Q1776" s="111"/>
      <c r="R1776" s="111"/>
      <c r="S1776" s="111"/>
      <c r="T1776" s="111"/>
      <c r="U1776" s="111"/>
    </row>
    <row r="1777">
      <c r="H1777" s="480"/>
      <c r="O1777" s="111"/>
      <c r="P1777" s="111"/>
      <c r="Q1777" s="111"/>
      <c r="R1777" s="111"/>
      <c r="S1777" s="111"/>
      <c r="T1777" s="111"/>
      <c r="U1777" s="111"/>
    </row>
    <row r="1778">
      <c r="H1778" s="480"/>
      <c r="O1778" s="111"/>
      <c r="P1778" s="111"/>
      <c r="Q1778" s="111"/>
      <c r="R1778" s="111"/>
      <c r="S1778" s="111"/>
      <c r="T1778" s="111"/>
      <c r="U1778" s="111"/>
    </row>
    <row r="1779">
      <c r="H1779" s="480"/>
      <c r="O1779" s="111"/>
      <c r="P1779" s="111"/>
      <c r="Q1779" s="111"/>
      <c r="R1779" s="111"/>
      <c r="S1779" s="111"/>
      <c r="T1779" s="111"/>
      <c r="U1779" s="111"/>
    </row>
    <row r="1780">
      <c r="H1780" s="480"/>
      <c r="O1780" s="111"/>
      <c r="P1780" s="111"/>
      <c r="Q1780" s="111"/>
      <c r="R1780" s="111"/>
      <c r="S1780" s="111"/>
      <c r="T1780" s="111"/>
      <c r="U1780" s="111"/>
    </row>
    <row r="1781">
      <c r="H1781" s="480"/>
      <c r="O1781" s="111"/>
      <c r="P1781" s="111"/>
      <c r="Q1781" s="111"/>
      <c r="R1781" s="111"/>
      <c r="S1781" s="111"/>
      <c r="T1781" s="111"/>
      <c r="U1781" s="111"/>
    </row>
    <row r="1782">
      <c r="H1782" s="480"/>
      <c r="O1782" s="111"/>
      <c r="P1782" s="111"/>
      <c r="Q1782" s="111"/>
      <c r="R1782" s="111"/>
      <c r="S1782" s="111"/>
      <c r="T1782" s="111"/>
      <c r="U1782" s="111"/>
    </row>
    <row r="1783">
      <c r="H1783" s="480"/>
      <c r="O1783" s="111"/>
      <c r="P1783" s="111"/>
      <c r="Q1783" s="111"/>
      <c r="R1783" s="111"/>
      <c r="S1783" s="111"/>
      <c r="T1783" s="111"/>
      <c r="U1783" s="111"/>
    </row>
    <row r="1784">
      <c r="H1784" s="480"/>
      <c r="O1784" s="111"/>
      <c r="P1784" s="111"/>
      <c r="Q1784" s="111"/>
      <c r="R1784" s="111"/>
      <c r="S1784" s="111"/>
      <c r="T1784" s="111"/>
      <c r="U1784" s="111"/>
    </row>
    <row r="1785">
      <c r="H1785" s="480"/>
      <c r="O1785" s="111"/>
      <c r="P1785" s="111"/>
      <c r="Q1785" s="111"/>
      <c r="R1785" s="111"/>
      <c r="S1785" s="111"/>
      <c r="T1785" s="111"/>
      <c r="U1785" s="111"/>
    </row>
    <row r="1786">
      <c r="H1786" s="480"/>
      <c r="O1786" s="111"/>
      <c r="P1786" s="111"/>
      <c r="Q1786" s="111"/>
      <c r="R1786" s="111"/>
      <c r="S1786" s="111"/>
      <c r="T1786" s="111"/>
      <c r="U1786" s="111"/>
    </row>
    <row r="1787">
      <c r="H1787" s="480"/>
      <c r="O1787" s="111"/>
      <c r="P1787" s="111"/>
      <c r="Q1787" s="111"/>
      <c r="R1787" s="111"/>
      <c r="S1787" s="111"/>
      <c r="T1787" s="111"/>
      <c r="U1787" s="111"/>
    </row>
    <row r="1788">
      <c r="H1788" s="480"/>
      <c r="O1788" s="111"/>
      <c r="P1788" s="111"/>
      <c r="Q1788" s="111"/>
      <c r="R1788" s="111"/>
      <c r="S1788" s="111"/>
      <c r="T1788" s="111"/>
      <c r="U1788" s="111"/>
    </row>
    <row r="1789">
      <c r="H1789" s="480"/>
      <c r="O1789" s="111"/>
      <c r="P1789" s="111"/>
      <c r="Q1789" s="111"/>
      <c r="R1789" s="111"/>
      <c r="S1789" s="111"/>
      <c r="T1789" s="111"/>
      <c r="U1789" s="111"/>
    </row>
    <row r="1790">
      <c r="H1790" s="480"/>
      <c r="O1790" s="111"/>
      <c r="P1790" s="111"/>
      <c r="Q1790" s="111"/>
      <c r="R1790" s="111"/>
      <c r="S1790" s="111"/>
      <c r="T1790" s="111"/>
      <c r="U1790" s="111"/>
    </row>
    <row r="1791">
      <c r="H1791" s="480"/>
      <c r="O1791" s="111"/>
      <c r="P1791" s="111"/>
      <c r="Q1791" s="111"/>
      <c r="R1791" s="111"/>
      <c r="S1791" s="111"/>
      <c r="T1791" s="111"/>
      <c r="U1791" s="111"/>
    </row>
    <row r="1792">
      <c r="H1792" s="480"/>
      <c r="O1792" s="111"/>
      <c r="P1792" s="111"/>
      <c r="Q1792" s="111"/>
      <c r="R1792" s="111"/>
      <c r="S1792" s="111"/>
      <c r="T1792" s="111"/>
      <c r="U1792" s="111"/>
    </row>
    <row r="1793">
      <c r="H1793" s="480"/>
      <c r="O1793" s="111"/>
      <c r="P1793" s="111"/>
      <c r="Q1793" s="111"/>
      <c r="R1793" s="111"/>
      <c r="S1793" s="111"/>
      <c r="T1793" s="111"/>
      <c r="U1793" s="111"/>
    </row>
    <row r="1794">
      <c r="H1794" s="480"/>
      <c r="O1794" s="111"/>
      <c r="P1794" s="111"/>
      <c r="Q1794" s="111"/>
      <c r="R1794" s="111"/>
      <c r="S1794" s="111"/>
      <c r="T1794" s="111"/>
      <c r="U1794" s="111"/>
    </row>
    <row r="1795">
      <c r="H1795" s="480"/>
      <c r="O1795" s="111"/>
      <c r="P1795" s="111"/>
      <c r="Q1795" s="111"/>
      <c r="R1795" s="111"/>
      <c r="S1795" s="111"/>
      <c r="T1795" s="111"/>
      <c r="U1795" s="111"/>
    </row>
    <row r="1796">
      <c r="H1796" s="480"/>
      <c r="O1796" s="111"/>
      <c r="P1796" s="111"/>
      <c r="Q1796" s="111"/>
      <c r="R1796" s="111"/>
      <c r="S1796" s="111"/>
      <c r="T1796" s="111"/>
      <c r="U1796" s="111"/>
    </row>
    <row r="1797">
      <c r="H1797" s="480"/>
      <c r="O1797" s="111"/>
      <c r="P1797" s="111"/>
      <c r="Q1797" s="111"/>
      <c r="R1797" s="111"/>
      <c r="S1797" s="111"/>
      <c r="T1797" s="111"/>
      <c r="U1797" s="111"/>
    </row>
    <row r="1798">
      <c r="H1798" s="480"/>
      <c r="O1798" s="111"/>
      <c r="P1798" s="111"/>
      <c r="Q1798" s="111"/>
      <c r="R1798" s="111"/>
      <c r="S1798" s="111"/>
      <c r="T1798" s="111"/>
      <c r="U1798" s="111"/>
    </row>
    <row r="1799">
      <c r="H1799" s="480"/>
      <c r="O1799" s="111"/>
      <c r="P1799" s="111"/>
      <c r="Q1799" s="111"/>
      <c r="R1799" s="111"/>
      <c r="S1799" s="111"/>
      <c r="T1799" s="111"/>
      <c r="U1799" s="111"/>
    </row>
    <row r="1800">
      <c r="H1800" s="480"/>
      <c r="O1800" s="111"/>
      <c r="P1800" s="111"/>
      <c r="Q1800" s="111"/>
      <c r="R1800" s="111"/>
      <c r="S1800" s="111"/>
      <c r="T1800" s="111"/>
      <c r="U1800" s="111"/>
    </row>
    <row r="1801">
      <c r="H1801" s="480"/>
      <c r="O1801" s="111"/>
      <c r="P1801" s="111"/>
      <c r="Q1801" s="111"/>
      <c r="R1801" s="111"/>
      <c r="S1801" s="111"/>
      <c r="T1801" s="111"/>
      <c r="U1801" s="111"/>
    </row>
    <row r="1802">
      <c r="H1802" s="480"/>
      <c r="O1802" s="111"/>
      <c r="P1802" s="111"/>
      <c r="Q1802" s="111"/>
      <c r="R1802" s="111"/>
      <c r="S1802" s="111"/>
      <c r="T1802" s="111"/>
      <c r="U1802" s="111"/>
    </row>
    <row r="1803">
      <c r="H1803" s="480"/>
      <c r="O1803" s="111"/>
      <c r="P1803" s="111"/>
      <c r="Q1803" s="111"/>
      <c r="R1803" s="111"/>
      <c r="S1803" s="111"/>
      <c r="T1803" s="111"/>
      <c r="U1803" s="111"/>
    </row>
    <row r="1804">
      <c r="H1804" s="480"/>
      <c r="O1804" s="111"/>
      <c r="P1804" s="111"/>
      <c r="Q1804" s="111"/>
      <c r="R1804" s="111"/>
      <c r="S1804" s="111"/>
      <c r="T1804" s="111"/>
      <c r="U1804" s="111"/>
    </row>
    <row r="1805">
      <c r="H1805" s="480"/>
      <c r="O1805" s="111"/>
      <c r="P1805" s="111"/>
      <c r="Q1805" s="111"/>
      <c r="R1805" s="111"/>
      <c r="S1805" s="111"/>
      <c r="T1805" s="111"/>
      <c r="U1805" s="111"/>
    </row>
    <row r="1806">
      <c r="H1806" s="480"/>
      <c r="O1806" s="111"/>
      <c r="P1806" s="111"/>
      <c r="Q1806" s="111"/>
      <c r="R1806" s="111"/>
      <c r="S1806" s="111"/>
      <c r="T1806" s="111"/>
      <c r="U1806" s="111"/>
    </row>
    <row r="1807">
      <c r="H1807" s="480"/>
      <c r="O1807" s="111"/>
      <c r="P1807" s="111"/>
      <c r="Q1807" s="111"/>
      <c r="R1807" s="111"/>
      <c r="S1807" s="111"/>
      <c r="T1807" s="111"/>
      <c r="U1807" s="111"/>
    </row>
    <row r="1808">
      <c r="H1808" s="480"/>
      <c r="O1808" s="111"/>
      <c r="P1808" s="111"/>
      <c r="Q1808" s="111"/>
      <c r="R1808" s="111"/>
      <c r="S1808" s="111"/>
      <c r="T1808" s="111"/>
      <c r="U1808" s="111"/>
    </row>
    <row r="1809">
      <c r="H1809" s="480"/>
      <c r="O1809" s="111"/>
      <c r="P1809" s="111"/>
      <c r="Q1809" s="111"/>
      <c r="R1809" s="111"/>
      <c r="S1809" s="111"/>
      <c r="T1809" s="111"/>
      <c r="U1809" s="111"/>
    </row>
    <row r="1810">
      <c r="H1810" s="480"/>
      <c r="O1810" s="111"/>
      <c r="P1810" s="111"/>
      <c r="Q1810" s="111"/>
      <c r="R1810" s="111"/>
      <c r="S1810" s="111"/>
      <c r="T1810" s="111"/>
      <c r="U1810" s="111"/>
    </row>
    <row r="1811">
      <c r="H1811" s="480"/>
      <c r="O1811" s="111"/>
      <c r="P1811" s="111"/>
      <c r="Q1811" s="111"/>
      <c r="R1811" s="111"/>
      <c r="S1811" s="111"/>
      <c r="T1811" s="111"/>
      <c r="U1811" s="111"/>
    </row>
    <row r="1812">
      <c r="H1812" s="480"/>
      <c r="O1812" s="111"/>
      <c r="P1812" s="111"/>
      <c r="Q1812" s="111"/>
      <c r="R1812" s="111"/>
      <c r="S1812" s="111"/>
      <c r="T1812" s="111"/>
      <c r="U1812" s="111"/>
    </row>
    <row r="1813">
      <c r="H1813" s="480"/>
      <c r="O1813" s="111"/>
      <c r="P1813" s="111"/>
      <c r="Q1813" s="111"/>
      <c r="R1813" s="111"/>
      <c r="S1813" s="111"/>
      <c r="T1813" s="111"/>
      <c r="U1813" s="111"/>
    </row>
    <row r="1814">
      <c r="H1814" s="480"/>
      <c r="O1814" s="111"/>
      <c r="P1814" s="111"/>
      <c r="Q1814" s="111"/>
      <c r="R1814" s="111"/>
      <c r="S1814" s="111"/>
      <c r="T1814" s="111"/>
      <c r="U1814" s="111"/>
    </row>
    <row r="1815">
      <c r="H1815" s="480"/>
      <c r="O1815" s="111"/>
      <c r="P1815" s="111"/>
      <c r="Q1815" s="111"/>
      <c r="R1815" s="111"/>
      <c r="S1815" s="111"/>
      <c r="T1815" s="111"/>
      <c r="U1815" s="111"/>
    </row>
    <row r="1816">
      <c r="H1816" s="480"/>
      <c r="O1816" s="111"/>
      <c r="P1816" s="111"/>
      <c r="Q1816" s="111"/>
      <c r="R1816" s="111"/>
      <c r="S1816" s="111"/>
      <c r="T1816" s="111"/>
      <c r="U1816" s="111"/>
    </row>
    <row r="1817">
      <c r="H1817" s="480"/>
      <c r="O1817" s="111"/>
      <c r="P1817" s="111"/>
      <c r="Q1817" s="111"/>
      <c r="R1817" s="111"/>
      <c r="S1817" s="111"/>
      <c r="T1817" s="111"/>
      <c r="U1817" s="111"/>
    </row>
    <row r="1818">
      <c r="H1818" s="480"/>
      <c r="O1818" s="111"/>
      <c r="P1818" s="111"/>
      <c r="Q1818" s="111"/>
      <c r="R1818" s="111"/>
      <c r="S1818" s="111"/>
      <c r="T1818" s="111"/>
      <c r="U1818" s="111"/>
    </row>
    <row r="1819">
      <c r="H1819" s="480"/>
      <c r="O1819" s="111"/>
      <c r="P1819" s="111"/>
      <c r="Q1819" s="111"/>
      <c r="R1819" s="111"/>
      <c r="S1819" s="111"/>
      <c r="T1819" s="111"/>
      <c r="U1819" s="111"/>
    </row>
    <row r="1820">
      <c r="H1820" s="480"/>
      <c r="O1820" s="111"/>
      <c r="P1820" s="111"/>
      <c r="Q1820" s="111"/>
      <c r="R1820" s="111"/>
      <c r="S1820" s="111"/>
      <c r="T1820" s="111"/>
      <c r="U1820" s="111"/>
    </row>
    <row r="1821">
      <c r="H1821" s="480"/>
      <c r="O1821" s="111"/>
      <c r="P1821" s="111"/>
      <c r="Q1821" s="111"/>
      <c r="R1821" s="111"/>
      <c r="S1821" s="111"/>
      <c r="T1821" s="111"/>
      <c r="U1821" s="111"/>
    </row>
    <row r="1822">
      <c r="H1822" s="480"/>
      <c r="O1822" s="111"/>
      <c r="P1822" s="111"/>
      <c r="Q1822" s="111"/>
      <c r="R1822" s="111"/>
      <c r="S1822" s="111"/>
      <c r="T1822" s="111"/>
      <c r="U1822" s="111"/>
    </row>
    <row r="1823">
      <c r="H1823" s="480"/>
      <c r="O1823" s="111"/>
      <c r="P1823" s="111"/>
      <c r="Q1823" s="111"/>
      <c r="R1823" s="111"/>
      <c r="S1823" s="111"/>
      <c r="T1823" s="111"/>
      <c r="U1823" s="111"/>
    </row>
    <row r="1824">
      <c r="H1824" s="480"/>
      <c r="O1824" s="111"/>
      <c r="P1824" s="111"/>
      <c r="Q1824" s="111"/>
      <c r="R1824" s="111"/>
      <c r="S1824" s="111"/>
      <c r="T1824" s="111"/>
      <c r="U1824" s="111"/>
    </row>
    <row r="1825">
      <c r="H1825" s="480"/>
      <c r="O1825" s="111"/>
      <c r="P1825" s="111"/>
      <c r="Q1825" s="111"/>
      <c r="R1825" s="111"/>
      <c r="S1825" s="111"/>
      <c r="T1825" s="111"/>
      <c r="U1825" s="111"/>
    </row>
    <row r="1826">
      <c r="H1826" s="480"/>
      <c r="O1826" s="111"/>
      <c r="P1826" s="111"/>
      <c r="Q1826" s="111"/>
      <c r="R1826" s="111"/>
      <c r="S1826" s="111"/>
      <c r="T1826" s="111"/>
      <c r="U1826" s="111"/>
    </row>
    <row r="1827">
      <c r="H1827" s="480"/>
      <c r="O1827" s="111"/>
      <c r="P1827" s="111"/>
      <c r="Q1827" s="111"/>
      <c r="R1827" s="111"/>
      <c r="S1827" s="111"/>
      <c r="T1827" s="111"/>
      <c r="U1827" s="111"/>
    </row>
    <row r="1828">
      <c r="H1828" s="480"/>
      <c r="O1828" s="111"/>
      <c r="P1828" s="111"/>
      <c r="Q1828" s="111"/>
      <c r="R1828" s="111"/>
      <c r="S1828" s="111"/>
      <c r="T1828" s="111"/>
      <c r="U1828" s="111"/>
    </row>
    <row r="1829">
      <c r="H1829" s="480"/>
      <c r="O1829" s="111"/>
      <c r="P1829" s="111"/>
      <c r="Q1829" s="111"/>
      <c r="R1829" s="111"/>
      <c r="S1829" s="111"/>
      <c r="T1829" s="111"/>
      <c r="U1829" s="111"/>
    </row>
    <row r="1830">
      <c r="H1830" s="480"/>
      <c r="O1830" s="111"/>
      <c r="P1830" s="111"/>
      <c r="Q1830" s="111"/>
      <c r="R1830" s="111"/>
      <c r="S1830" s="111"/>
      <c r="T1830" s="111"/>
      <c r="U1830" s="111"/>
    </row>
    <row r="1831">
      <c r="H1831" s="480"/>
      <c r="O1831" s="111"/>
      <c r="P1831" s="111"/>
      <c r="Q1831" s="111"/>
      <c r="R1831" s="111"/>
      <c r="S1831" s="111"/>
      <c r="T1831" s="111"/>
      <c r="U1831" s="111"/>
    </row>
    <row r="1832">
      <c r="H1832" s="480"/>
      <c r="O1832" s="111"/>
      <c r="P1832" s="111"/>
      <c r="Q1832" s="111"/>
      <c r="R1832" s="111"/>
      <c r="S1832" s="111"/>
      <c r="T1832" s="111"/>
      <c r="U1832" s="111"/>
    </row>
    <row r="1833">
      <c r="H1833" s="480"/>
      <c r="O1833" s="111"/>
      <c r="P1833" s="111"/>
      <c r="Q1833" s="111"/>
      <c r="R1833" s="111"/>
      <c r="S1833" s="111"/>
      <c r="T1833" s="111"/>
      <c r="U1833" s="111"/>
    </row>
    <row r="1834">
      <c r="H1834" s="480"/>
      <c r="O1834" s="111"/>
      <c r="P1834" s="111"/>
      <c r="Q1834" s="111"/>
      <c r="R1834" s="111"/>
      <c r="S1834" s="111"/>
      <c r="T1834" s="111"/>
      <c r="U1834" s="111"/>
    </row>
    <row r="1835">
      <c r="H1835" s="480"/>
      <c r="O1835" s="111"/>
      <c r="P1835" s="111"/>
      <c r="Q1835" s="111"/>
      <c r="R1835" s="111"/>
      <c r="S1835" s="111"/>
      <c r="T1835" s="111"/>
      <c r="U1835" s="111"/>
    </row>
    <row r="1836">
      <c r="H1836" s="480"/>
      <c r="O1836" s="111"/>
      <c r="P1836" s="111"/>
      <c r="Q1836" s="111"/>
      <c r="R1836" s="111"/>
      <c r="S1836" s="111"/>
      <c r="T1836" s="111"/>
      <c r="U1836" s="111"/>
    </row>
    <row r="1837">
      <c r="H1837" s="480"/>
      <c r="O1837" s="111"/>
      <c r="P1837" s="111"/>
      <c r="Q1837" s="111"/>
      <c r="R1837" s="111"/>
      <c r="S1837" s="111"/>
      <c r="T1837" s="111"/>
      <c r="U1837" s="111"/>
    </row>
    <row r="1838">
      <c r="H1838" s="480"/>
      <c r="O1838" s="111"/>
      <c r="P1838" s="111"/>
      <c r="Q1838" s="111"/>
      <c r="R1838" s="111"/>
      <c r="S1838" s="111"/>
      <c r="T1838" s="111"/>
      <c r="U1838" s="111"/>
    </row>
    <row r="1839">
      <c r="H1839" s="480"/>
      <c r="O1839" s="111"/>
      <c r="P1839" s="111"/>
      <c r="Q1839" s="111"/>
      <c r="R1839" s="111"/>
      <c r="S1839" s="111"/>
      <c r="T1839" s="111"/>
      <c r="U1839" s="111"/>
    </row>
    <row r="1840">
      <c r="H1840" s="480"/>
      <c r="O1840" s="111"/>
      <c r="P1840" s="111"/>
      <c r="Q1840" s="111"/>
      <c r="R1840" s="111"/>
      <c r="S1840" s="111"/>
      <c r="T1840" s="111"/>
      <c r="U1840" s="111"/>
    </row>
    <row r="1841">
      <c r="H1841" s="480"/>
      <c r="O1841" s="111"/>
      <c r="P1841" s="111"/>
      <c r="Q1841" s="111"/>
      <c r="R1841" s="111"/>
      <c r="S1841" s="111"/>
      <c r="T1841" s="111"/>
      <c r="U1841" s="111"/>
    </row>
    <row r="1842">
      <c r="H1842" s="480"/>
      <c r="O1842" s="111"/>
      <c r="P1842" s="111"/>
      <c r="Q1842" s="111"/>
      <c r="R1842" s="111"/>
      <c r="S1842" s="111"/>
      <c r="T1842" s="111"/>
      <c r="U1842" s="111"/>
    </row>
    <row r="1843">
      <c r="H1843" s="480"/>
      <c r="O1843" s="111"/>
      <c r="P1843" s="111"/>
      <c r="Q1843" s="111"/>
      <c r="R1843" s="111"/>
      <c r="S1843" s="111"/>
      <c r="T1843" s="111"/>
      <c r="U1843" s="111"/>
    </row>
    <row r="1844">
      <c r="H1844" s="480"/>
      <c r="O1844" s="111"/>
      <c r="P1844" s="111"/>
      <c r="Q1844" s="111"/>
      <c r="R1844" s="111"/>
      <c r="S1844" s="111"/>
      <c r="T1844" s="111"/>
      <c r="U1844" s="111"/>
    </row>
    <row r="1845">
      <c r="H1845" s="480"/>
      <c r="O1845" s="111"/>
      <c r="P1845" s="111"/>
      <c r="Q1845" s="111"/>
      <c r="R1845" s="111"/>
      <c r="S1845" s="111"/>
      <c r="T1845" s="111"/>
      <c r="U1845" s="111"/>
    </row>
    <row r="1846">
      <c r="H1846" s="480"/>
      <c r="O1846" s="111"/>
      <c r="P1846" s="111"/>
      <c r="Q1846" s="111"/>
      <c r="R1846" s="111"/>
      <c r="S1846" s="111"/>
      <c r="T1846" s="111"/>
      <c r="U1846" s="111"/>
    </row>
    <row r="1847">
      <c r="H1847" s="480"/>
      <c r="O1847" s="111"/>
      <c r="P1847" s="111"/>
      <c r="Q1847" s="111"/>
      <c r="R1847" s="111"/>
      <c r="S1847" s="111"/>
      <c r="T1847" s="111"/>
      <c r="U1847" s="111"/>
    </row>
    <row r="1848">
      <c r="H1848" s="480"/>
      <c r="O1848" s="111"/>
      <c r="P1848" s="111"/>
      <c r="Q1848" s="111"/>
      <c r="R1848" s="111"/>
      <c r="S1848" s="111"/>
      <c r="T1848" s="111"/>
      <c r="U1848" s="111"/>
    </row>
    <row r="1849">
      <c r="H1849" s="480"/>
      <c r="O1849" s="111"/>
      <c r="P1849" s="111"/>
      <c r="Q1849" s="111"/>
      <c r="R1849" s="111"/>
      <c r="S1849" s="111"/>
      <c r="T1849" s="111"/>
      <c r="U1849" s="111"/>
    </row>
    <row r="1850">
      <c r="H1850" s="480"/>
      <c r="O1850" s="111"/>
      <c r="P1850" s="111"/>
      <c r="Q1850" s="111"/>
      <c r="R1850" s="111"/>
      <c r="S1850" s="111"/>
      <c r="T1850" s="111"/>
      <c r="U1850" s="111"/>
    </row>
    <row r="1851">
      <c r="H1851" s="480"/>
      <c r="O1851" s="111"/>
      <c r="P1851" s="111"/>
      <c r="Q1851" s="111"/>
      <c r="R1851" s="111"/>
      <c r="S1851" s="111"/>
      <c r="T1851" s="111"/>
      <c r="U1851" s="111"/>
    </row>
    <row r="1852">
      <c r="H1852" s="480"/>
      <c r="O1852" s="111"/>
      <c r="P1852" s="111"/>
      <c r="Q1852" s="111"/>
      <c r="R1852" s="111"/>
      <c r="S1852" s="111"/>
      <c r="T1852" s="111"/>
      <c r="U1852" s="111"/>
    </row>
    <row r="1853">
      <c r="H1853" s="480"/>
      <c r="O1853" s="111"/>
      <c r="P1853" s="111"/>
      <c r="Q1853" s="111"/>
      <c r="R1853" s="111"/>
      <c r="S1853" s="111"/>
      <c r="T1853" s="111"/>
      <c r="U1853" s="111"/>
    </row>
    <row r="1854">
      <c r="H1854" s="480"/>
      <c r="O1854" s="111"/>
      <c r="P1854" s="111"/>
      <c r="Q1854" s="111"/>
      <c r="R1854" s="111"/>
      <c r="S1854" s="111"/>
      <c r="T1854" s="111"/>
      <c r="U1854" s="111"/>
    </row>
    <row r="1855">
      <c r="H1855" s="480"/>
      <c r="O1855" s="111"/>
      <c r="P1855" s="111"/>
      <c r="Q1855" s="111"/>
      <c r="R1855" s="111"/>
      <c r="S1855" s="111"/>
      <c r="T1855" s="111"/>
      <c r="U1855" s="111"/>
    </row>
    <row r="1856">
      <c r="H1856" s="480"/>
      <c r="O1856" s="111"/>
      <c r="P1856" s="111"/>
      <c r="Q1856" s="111"/>
      <c r="R1856" s="111"/>
      <c r="S1856" s="111"/>
      <c r="T1856" s="111"/>
      <c r="U1856" s="111"/>
    </row>
    <row r="1857">
      <c r="H1857" s="480"/>
      <c r="O1857" s="111"/>
      <c r="P1857" s="111"/>
      <c r="Q1857" s="111"/>
      <c r="R1857" s="111"/>
      <c r="S1857" s="111"/>
      <c r="T1857" s="111"/>
      <c r="U1857" s="111"/>
    </row>
    <row r="1858">
      <c r="H1858" s="480"/>
      <c r="O1858" s="111"/>
      <c r="P1858" s="111"/>
      <c r="Q1858" s="111"/>
      <c r="R1858" s="111"/>
      <c r="S1858" s="111"/>
      <c r="T1858" s="111"/>
      <c r="U1858" s="111"/>
    </row>
    <row r="1859">
      <c r="H1859" s="480"/>
      <c r="O1859" s="111"/>
      <c r="P1859" s="111"/>
      <c r="Q1859" s="111"/>
      <c r="R1859" s="111"/>
      <c r="S1859" s="111"/>
      <c r="T1859" s="111"/>
      <c r="U1859" s="111"/>
    </row>
    <row r="1860">
      <c r="H1860" s="480"/>
      <c r="O1860" s="111"/>
      <c r="P1860" s="111"/>
      <c r="Q1860" s="111"/>
      <c r="R1860" s="111"/>
      <c r="S1860" s="111"/>
      <c r="T1860" s="111"/>
      <c r="U1860" s="111"/>
    </row>
    <row r="1861">
      <c r="H1861" s="480"/>
      <c r="O1861" s="111"/>
      <c r="P1861" s="111"/>
      <c r="Q1861" s="111"/>
      <c r="R1861" s="111"/>
      <c r="S1861" s="111"/>
      <c r="T1861" s="111"/>
      <c r="U1861" s="111"/>
    </row>
    <row r="1862">
      <c r="H1862" s="480"/>
      <c r="O1862" s="111"/>
      <c r="P1862" s="111"/>
      <c r="Q1862" s="111"/>
      <c r="R1862" s="111"/>
      <c r="S1862" s="111"/>
      <c r="T1862" s="111"/>
      <c r="U1862" s="111"/>
    </row>
    <row r="1863">
      <c r="H1863" s="480"/>
      <c r="O1863" s="111"/>
      <c r="P1863" s="111"/>
      <c r="Q1863" s="111"/>
      <c r="R1863" s="111"/>
      <c r="S1863" s="111"/>
      <c r="T1863" s="111"/>
      <c r="U1863" s="111"/>
    </row>
    <row r="1864">
      <c r="H1864" s="480"/>
      <c r="O1864" s="111"/>
      <c r="P1864" s="111"/>
      <c r="Q1864" s="111"/>
      <c r="R1864" s="111"/>
      <c r="S1864" s="111"/>
      <c r="T1864" s="111"/>
      <c r="U1864" s="111"/>
    </row>
    <row r="1865">
      <c r="H1865" s="480"/>
      <c r="O1865" s="111"/>
      <c r="P1865" s="111"/>
      <c r="Q1865" s="111"/>
      <c r="R1865" s="111"/>
      <c r="S1865" s="111"/>
      <c r="T1865" s="111"/>
      <c r="U1865" s="111"/>
    </row>
    <row r="1866">
      <c r="H1866" s="480"/>
      <c r="O1866" s="111"/>
      <c r="P1866" s="111"/>
      <c r="Q1866" s="111"/>
      <c r="R1866" s="111"/>
      <c r="S1866" s="111"/>
      <c r="T1866" s="111"/>
      <c r="U1866" s="111"/>
    </row>
    <row r="1867">
      <c r="H1867" s="480"/>
      <c r="O1867" s="111"/>
      <c r="P1867" s="111"/>
      <c r="Q1867" s="111"/>
      <c r="R1867" s="111"/>
      <c r="S1867" s="111"/>
      <c r="T1867" s="111"/>
      <c r="U1867" s="111"/>
    </row>
    <row r="1868">
      <c r="H1868" s="480"/>
      <c r="O1868" s="111"/>
      <c r="P1868" s="111"/>
      <c r="Q1868" s="111"/>
      <c r="R1868" s="111"/>
      <c r="S1868" s="111"/>
      <c r="T1868" s="111"/>
      <c r="U1868" s="111"/>
    </row>
    <row r="1869">
      <c r="H1869" s="480"/>
      <c r="O1869" s="111"/>
      <c r="P1869" s="111"/>
      <c r="Q1869" s="111"/>
      <c r="R1869" s="111"/>
      <c r="S1869" s="111"/>
      <c r="T1869" s="111"/>
      <c r="U1869" s="111"/>
    </row>
    <row r="1870">
      <c r="H1870" s="480"/>
      <c r="O1870" s="111"/>
      <c r="P1870" s="111"/>
      <c r="Q1870" s="111"/>
      <c r="R1870" s="111"/>
      <c r="S1870" s="111"/>
      <c r="T1870" s="111"/>
      <c r="U1870" s="111"/>
    </row>
    <row r="1871">
      <c r="H1871" s="480"/>
      <c r="O1871" s="111"/>
      <c r="P1871" s="111"/>
      <c r="Q1871" s="111"/>
      <c r="R1871" s="111"/>
      <c r="S1871" s="111"/>
      <c r="T1871" s="111"/>
      <c r="U1871" s="111"/>
    </row>
    <row r="1872">
      <c r="H1872" s="480"/>
      <c r="O1872" s="111"/>
      <c r="P1872" s="111"/>
      <c r="Q1872" s="111"/>
      <c r="R1872" s="111"/>
      <c r="S1872" s="111"/>
      <c r="T1872" s="111"/>
      <c r="U1872" s="111"/>
    </row>
    <row r="1873">
      <c r="H1873" s="480"/>
      <c r="O1873" s="111"/>
      <c r="P1873" s="111"/>
      <c r="Q1873" s="111"/>
      <c r="R1873" s="111"/>
      <c r="S1873" s="111"/>
      <c r="T1873" s="111"/>
      <c r="U1873" s="111"/>
    </row>
    <row r="1874">
      <c r="H1874" s="480"/>
      <c r="O1874" s="111"/>
      <c r="P1874" s="111"/>
      <c r="Q1874" s="111"/>
      <c r="R1874" s="111"/>
      <c r="S1874" s="111"/>
      <c r="T1874" s="111"/>
      <c r="U1874" s="111"/>
    </row>
    <row r="1875">
      <c r="H1875" s="480"/>
      <c r="O1875" s="111"/>
      <c r="P1875" s="111"/>
      <c r="Q1875" s="111"/>
      <c r="R1875" s="111"/>
      <c r="S1875" s="111"/>
      <c r="T1875" s="111"/>
      <c r="U1875" s="111"/>
    </row>
    <row r="1876">
      <c r="H1876" s="480"/>
      <c r="O1876" s="111"/>
      <c r="P1876" s="111"/>
      <c r="Q1876" s="111"/>
      <c r="R1876" s="111"/>
      <c r="S1876" s="111"/>
      <c r="T1876" s="111"/>
      <c r="U1876" s="111"/>
    </row>
    <row r="1877">
      <c r="H1877" s="480"/>
      <c r="O1877" s="111"/>
      <c r="P1877" s="111"/>
      <c r="Q1877" s="111"/>
      <c r="R1877" s="111"/>
      <c r="S1877" s="111"/>
      <c r="T1877" s="111"/>
      <c r="U1877" s="111"/>
    </row>
    <row r="1878">
      <c r="H1878" s="480"/>
      <c r="O1878" s="111"/>
      <c r="P1878" s="111"/>
      <c r="Q1878" s="111"/>
      <c r="R1878" s="111"/>
      <c r="S1878" s="111"/>
      <c r="T1878" s="111"/>
      <c r="U1878" s="111"/>
    </row>
    <row r="1879">
      <c r="H1879" s="480"/>
      <c r="O1879" s="111"/>
      <c r="P1879" s="111"/>
      <c r="Q1879" s="111"/>
      <c r="R1879" s="111"/>
      <c r="S1879" s="111"/>
      <c r="T1879" s="111"/>
      <c r="U1879" s="111"/>
    </row>
    <row r="1880">
      <c r="H1880" s="480"/>
      <c r="O1880" s="111"/>
      <c r="P1880" s="111"/>
      <c r="Q1880" s="111"/>
      <c r="R1880" s="111"/>
      <c r="S1880" s="111"/>
      <c r="T1880" s="111"/>
      <c r="U1880" s="111"/>
    </row>
    <row r="1881">
      <c r="H1881" s="480"/>
      <c r="O1881" s="111"/>
      <c r="P1881" s="111"/>
      <c r="Q1881" s="111"/>
      <c r="R1881" s="111"/>
      <c r="S1881" s="111"/>
      <c r="T1881" s="111"/>
      <c r="U1881" s="111"/>
    </row>
    <row r="1882">
      <c r="H1882" s="480"/>
      <c r="O1882" s="111"/>
      <c r="P1882" s="111"/>
      <c r="Q1882" s="111"/>
      <c r="R1882" s="111"/>
      <c r="S1882" s="111"/>
      <c r="T1882" s="111"/>
      <c r="U1882" s="111"/>
    </row>
    <row r="1883">
      <c r="H1883" s="480"/>
      <c r="O1883" s="111"/>
      <c r="P1883" s="111"/>
      <c r="Q1883" s="111"/>
      <c r="R1883" s="111"/>
      <c r="S1883" s="111"/>
      <c r="T1883" s="111"/>
      <c r="U1883" s="111"/>
    </row>
    <row r="1884">
      <c r="H1884" s="480"/>
      <c r="O1884" s="111"/>
      <c r="P1884" s="111"/>
      <c r="Q1884" s="111"/>
      <c r="R1884" s="111"/>
      <c r="S1884" s="111"/>
      <c r="T1884" s="111"/>
      <c r="U1884" s="111"/>
    </row>
    <row r="1885">
      <c r="H1885" s="480"/>
      <c r="O1885" s="111"/>
      <c r="P1885" s="111"/>
      <c r="Q1885" s="111"/>
      <c r="R1885" s="111"/>
      <c r="S1885" s="111"/>
      <c r="T1885" s="111"/>
      <c r="U1885" s="111"/>
    </row>
    <row r="1886">
      <c r="H1886" s="480"/>
      <c r="O1886" s="111"/>
      <c r="P1886" s="111"/>
      <c r="Q1886" s="111"/>
      <c r="R1886" s="111"/>
      <c r="S1886" s="111"/>
      <c r="T1886" s="111"/>
      <c r="U1886" s="111"/>
    </row>
    <row r="1887">
      <c r="H1887" s="480"/>
      <c r="O1887" s="111"/>
      <c r="P1887" s="111"/>
      <c r="Q1887" s="111"/>
      <c r="R1887" s="111"/>
      <c r="S1887" s="111"/>
      <c r="T1887" s="111"/>
      <c r="U1887" s="111"/>
    </row>
    <row r="1888">
      <c r="H1888" s="480"/>
      <c r="O1888" s="111"/>
      <c r="P1888" s="111"/>
      <c r="Q1888" s="111"/>
      <c r="R1888" s="111"/>
      <c r="S1888" s="111"/>
      <c r="T1888" s="111"/>
      <c r="U1888" s="111"/>
    </row>
    <row r="1889">
      <c r="H1889" s="480"/>
      <c r="O1889" s="111"/>
      <c r="P1889" s="111"/>
      <c r="Q1889" s="111"/>
      <c r="R1889" s="111"/>
      <c r="S1889" s="111"/>
      <c r="T1889" s="111"/>
      <c r="U1889" s="111"/>
    </row>
    <row r="1890">
      <c r="H1890" s="480"/>
      <c r="O1890" s="111"/>
      <c r="P1890" s="111"/>
      <c r="Q1890" s="111"/>
      <c r="R1890" s="111"/>
      <c r="S1890" s="111"/>
      <c r="T1890" s="111"/>
      <c r="U1890" s="111"/>
    </row>
    <row r="1891">
      <c r="H1891" s="480"/>
      <c r="O1891" s="111"/>
      <c r="P1891" s="111"/>
      <c r="Q1891" s="111"/>
      <c r="R1891" s="111"/>
      <c r="S1891" s="111"/>
      <c r="T1891" s="111"/>
      <c r="U1891" s="111"/>
    </row>
    <row r="1892">
      <c r="H1892" s="480"/>
      <c r="O1892" s="111"/>
      <c r="P1892" s="111"/>
      <c r="Q1892" s="111"/>
      <c r="R1892" s="111"/>
      <c r="S1892" s="111"/>
      <c r="T1892" s="111"/>
      <c r="U1892" s="111"/>
    </row>
    <row r="1893">
      <c r="H1893" s="480"/>
      <c r="O1893" s="111"/>
      <c r="P1893" s="111"/>
      <c r="Q1893" s="111"/>
      <c r="R1893" s="111"/>
      <c r="S1893" s="111"/>
      <c r="T1893" s="111"/>
      <c r="U1893" s="111"/>
    </row>
    <row r="1894">
      <c r="H1894" s="480"/>
      <c r="O1894" s="111"/>
      <c r="P1894" s="111"/>
      <c r="Q1894" s="111"/>
      <c r="R1894" s="111"/>
      <c r="S1894" s="111"/>
      <c r="T1894" s="111"/>
      <c r="U1894" s="111"/>
    </row>
    <row r="1895">
      <c r="H1895" s="480"/>
      <c r="O1895" s="111"/>
      <c r="P1895" s="111"/>
      <c r="Q1895" s="111"/>
      <c r="R1895" s="111"/>
      <c r="S1895" s="111"/>
      <c r="T1895" s="111"/>
      <c r="U1895" s="111"/>
    </row>
    <row r="1896">
      <c r="H1896" s="480"/>
      <c r="O1896" s="111"/>
      <c r="P1896" s="111"/>
      <c r="Q1896" s="111"/>
      <c r="R1896" s="111"/>
      <c r="S1896" s="111"/>
      <c r="T1896" s="111"/>
      <c r="U1896" s="111"/>
    </row>
    <row r="1897">
      <c r="H1897" s="480"/>
      <c r="O1897" s="111"/>
      <c r="P1897" s="111"/>
      <c r="Q1897" s="111"/>
      <c r="R1897" s="111"/>
      <c r="S1897" s="111"/>
      <c r="T1897" s="111"/>
      <c r="U1897" s="111"/>
    </row>
    <row r="1898">
      <c r="H1898" s="480"/>
      <c r="O1898" s="111"/>
      <c r="P1898" s="111"/>
      <c r="Q1898" s="111"/>
      <c r="R1898" s="111"/>
      <c r="S1898" s="111"/>
      <c r="T1898" s="111"/>
      <c r="U1898" s="111"/>
    </row>
    <row r="1899">
      <c r="H1899" s="480"/>
      <c r="O1899" s="111"/>
      <c r="P1899" s="111"/>
      <c r="Q1899" s="111"/>
      <c r="R1899" s="111"/>
      <c r="S1899" s="111"/>
      <c r="T1899" s="111"/>
      <c r="U1899" s="111"/>
    </row>
    <row r="1900">
      <c r="H1900" s="480"/>
      <c r="O1900" s="111"/>
      <c r="P1900" s="111"/>
      <c r="Q1900" s="111"/>
      <c r="R1900" s="111"/>
      <c r="S1900" s="111"/>
      <c r="T1900" s="111"/>
      <c r="U1900" s="111"/>
    </row>
    <row r="1901">
      <c r="H1901" s="480"/>
      <c r="O1901" s="111"/>
      <c r="P1901" s="111"/>
      <c r="Q1901" s="111"/>
      <c r="R1901" s="111"/>
      <c r="S1901" s="111"/>
      <c r="T1901" s="111"/>
      <c r="U1901" s="111"/>
    </row>
    <row r="1902">
      <c r="H1902" s="480"/>
      <c r="O1902" s="111"/>
      <c r="P1902" s="111"/>
      <c r="Q1902" s="111"/>
      <c r="R1902" s="111"/>
      <c r="S1902" s="111"/>
      <c r="T1902" s="111"/>
      <c r="U1902" s="111"/>
    </row>
    <row r="1903">
      <c r="H1903" s="480"/>
      <c r="O1903" s="111"/>
      <c r="P1903" s="111"/>
      <c r="Q1903" s="111"/>
      <c r="R1903" s="111"/>
      <c r="S1903" s="111"/>
      <c r="T1903" s="111"/>
      <c r="U1903" s="111"/>
    </row>
    <row r="1904">
      <c r="H1904" s="480"/>
      <c r="O1904" s="111"/>
      <c r="P1904" s="111"/>
      <c r="Q1904" s="111"/>
      <c r="R1904" s="111"/>
      <c r="S1904" s="111"/>
      <c r="T1904" s="111"/>
      <c r="U1904" s="111"/>
    </row>
    <row r="1905">
      <c r="H1905" s="480"/>
      <c r="O1905" s="111"/>
      <c r="P1905" s="111"/>
      <c r="Q1905" s="111"/>
      <c r="R1905" s="111"/>
      <c r="S1905" s="111"/>
      <c r="T1905" s="111"/>
      <c r="U1905" s="111"/>
    </row>
    <row r="1906">
      <c r="H1906" s="480"/>
      <c r="O1906" s="111"/>
      <c r="P1906" s="111"/>
      <c r="Q1906" s="111"/>
      <c r="R1906" s="111"/>
      <c r="S1906" s="111"/>
      <c r="T1906" s="111"/>
      <c r="U1906" s="111"/>
    </row>
    <row r="1907">
      <c r="H1907" s="480"/>
      <c r="O1907" s="111"/>
      <c r="P1907" s="111"/>
      <c r="Q1907" s="111"/>
      <c r="R1907" s="111"/>
      <c r="S1907" s="111"/>
      <c r="T1907" s="111"/>
      <c r="U1907" s="111"/>
    </row>
    <row r="1908">
      <c r="H1908" s="480"/>
      <c r="O1908" s="111"/>
      <c r="P1908" s="111"/>
      <c r="Q1908" s="111"/>
      <c r="R1908" s="111"/>
      <c r="S1908" s="111"/>
      <c r="T1908" s="111"/>
      <c r="U1908" s="111"/>
    </row>
    <row r="1909">
      <c r="H1909" s="480"/>
      <c r="O1909" s="111"/>
      <c r="P1909" s="111"/>
      <c r="Q1909" s="111"/>
      <c r="R1909" s="111"/>
      <c r="S1909" s="111"/>
      <c r="T1909" s="111"/>
      <c r="U1909" s="111"/>
    </row>
    <row r="1910">
      <c r="H1910" s="480"/>
      <c r="O1910" s="111"/>
      <c r="P1910" s="111"/>
      <c r="Q1910" s="111"/>
      <c r="R1910" s="111"/>
      <c r="S1910" s="111"/>
      <c r="T1910" s="111"/>
      <c r="U1910" s="111"/>
    </row>
    <row r="1911">
      <c r="H1911" s="480"/>
      <c r="O1911" s="111"/>
      <c r="P1911" s="111"/>
      <c r="Q1911" s="111"/>
      <c r="R1911" s="111"/>
      <c r="S1911" s="111"/>
      <c r="T1911" s="111"/>
      <c r="U1911" s="111"/>
    </row>
    <row r="1912">
      <c r="H1912" s="480"/>
      <c r="O1912" s="111"/>
      <c r="P1912" s="111"/>
      <c r="Q1912" s="111"/>
      <c r="R1912" s="111"/>
      <c r="S1912" s="111"/>
      <c r="T1912" s="111"/>
      <c r="U1912" s="111"/>
    </row>
    <row r="1913">
      <c r="H1913" s="480"/>
      <c r="O1913" s="111"/>
      <c r="P1913" s="111"/>
      <c r="Q1913" s="111"/>
      <c r="R1913" s="111"/>
      <c r="S1913" s="111"/>
      <c r="T1913" s="111"/>
      <c r="U1913" s="111"/>
    </row>
    <row r="1914">
      <c r="H1914" s="480"/>
      <c r="O1914" s="111"/>
      <c r="P1914" s="111"/>
      <c r="Q1914" s="111"/>
      <c r="R1914" s="111"/>
      <c r="S1914" s="111"/>
      <c r="T1914" s="111"/>
      <c r="U1914" s="111"/>
    </row>
    <row r="1915">
      <c r="H1915" s="480"/>
      <c r="O1915" s="111"/>
      <c r="P1915" s="111"/>
      <c r="Q1915" s="111"/>
      <c r="R1915" s="111"/>
      <c r="S1915" s="111"/>
      <c r="T1915" s="111"/>
      <c r="U1915" s="111"/>
    </row>
    <row r="1916">
      <c r="H1916" s="480"/>
      <c r="O1916" s="111"/>
      <c r="P1916" s="111"/>
      <c r="Q1916" s="111"/>
      <c r="R1916" s="111"/>
      <c r="S1916" s="111"/>
      <c r="T1916" s="111"/>
      <c r="U1916" s="111"/>
    </row>
    <row r="1917">
      <c r="H1917" s="480"/>
      <c r="O1917" s="111"/>
      <c r="P1917" s="111"/>
      <c r="Q1917" s="111"/>
      <c r="R1917" s="111"/>
      <c r="S1917" s="111"/>
      <c r="T1917" s="111"/>
      <c r="U1917" s="111"/>
    </row>
    <row r="1918">
      <c r="H1918" s="480"/>
      <c r="O1918" s="111"/>
      <c r="P1918" s="111"/>
      <c r="Q1918" s="111"/>
      <c r="R1918" s="111"/>
      <c r="S1918" s="111"/>
      <c r="T1918" s="111"/>
      <c r="U1918" s="111"/>
    </row>
    <row r="1919">
      <c r="H1919" s="480"/>
      <c r="O1919" s="111"/>
      <c r="P1919" s="111"/>
      <c r="Q1919" s="111"/>
      <c r="R1919" s="111"/>
      <c r="S1919" s="111"/>
      <c r="T1919" s="111"/>
      <c r="U1919" s="111"/>
    </row>
    <row r="1920">
      <c r="H1920" s="480"/>
      <c r="O1920" s="111"/>
      <c r="P1920" s="111"/>
      <c r="Q1920" s="111"/>
      <c r="R1920" s="111"/>
      <c r="S1920" s="111"/>
      <c r="T1920" s="111"/>
      <c r="U1920" s="111"/>
    </row>
    <row r="1921">
      <c r="H1921" s="480"/>
      <c r="O1921" s="111"/>
      <c r="P1921" s="111"/>
      <c r="Q1921" s="111"/>
      <c r="R1921" s="111"/>
      <c r="S1921" s="111"/>
      <c r="T1921" s="111"/>
      <c r="U1921" s="111"/>
    </row>
    <row r="1922">
      <c r="H1922" s="480"/>
      <c r="O1922" s="111"/>
      <c r="P1922" s="111"/>
      <c r="Q1922" s="111"/>
      <c r="R1922" s="111"/>
      <c r="S1922" s="111"/>
      <c r="T1922" s="111"/>
      <c r="U1922" s="111"/>
    </row>
    <row r="1923">
      <c r="H1923" s="480"/>
      <c r="O1923" s="111"/>
      <c r="P1923" s="111"/>
      <c r="Q1923" s="111"/>
      <c r="R1923" s="111"/>
      <c r="S1923" s="111"/>
      <c r="T1923" s="111"/>
      <c r="U1923" s="111"/>
    </row>
    <row r="1924">
      <c r="H1924" s="480"/>
      <c r="O1924" s="111"/>
      <c r="P1924" s="111"/>
      <c r="Q1924" s="111"/>
      <c r="R1924" s="111"/>
      <c r="S1924" s="111"/>
      <c r="T1924" s="111"/>
      <c r="U1924" s="111"/>
    </row>
    <row r="1925">
      <c r="H1925" s="480"/>
      <c r="O1925" s="111"/>
      <c r="P1925" s="111"/>
      <c r="Q1925" s="111"/>
      <c r="R1925" s="111"/>
      <c r="S1925" s="111"/>
      <c r="T1925" s="111"/>
      <c r="U1925" s="111"/>
    </row>
    <row r="1926">
      <c r="H1926" s="480"/>
      <c r="O1926" s="111"/>
      <c r="P1926" s="111"/>
      <c r="Q1926" s="111"/>
      <c r="R1926" s="111"/>
      <c r="S1926" s="111"/>
      <c r="T1926" s="111"/>
      <c r="U1926" s="111"/>
    </row>
    <row r="1927">
      <c r="H1927" s="480"/>
      <c r="O1927" s="111"/>
      <c r="P1927" s="111"/>
      <c r="Q1927" s="111"/>
      <c r="R1927" s="111"/>
      <c r="S1927" s="111"/>
      <c r="T1927" s="111"/>
      <c r="U1927" s="111"/>
    </row>
    <row r="1928">
      <c r="H1928" s="480"/>
      <c r="O1928" s="111"/>
      <c r="P1928" s="111"/>
      <c r="Q1928" s="111"/>
      <c r="R1928" s="111"/>
      <c r="S1928" s="111"/>
      <c r="T1928" s="111"/>
      <c r="U1928" s="111"/>
    </row>
    <row r="1929">
      <c r="H1929" s="480"/>
      <c r="O1929" s="111"/>
      <c r="P1929" s="111"/>
      <c r="Q1929" s="111"/>
      <c r="R1929" s="111"/>
      <c r="S1929" s="111"/>
      <c r="T1929" s="111"/>
      <c r="U1929" s="111"/>
    </row>
    <row r="1930">
      <c r="H1930" s="480"/>
      <c r="O1930" s="111"/>
      <c r="P1930" s="111"/>
      <c r="Q1930" s="111"/>
      <c r="R1930" s="111"/>
      <c r="S1930" s="111"/>
      <c r="T1930" s="111"/>
      <c r="U1930" s="111"/>
    </row>
    <row r="1931">
      <c r="H1931" s="480"/>
      <c r="O1931" s="111"/>
      <c r="P1931" s="111"/>
      <c r="Q1931" s="111"/>
      <c r="R1931" s="111"/>
      <c r="S1931" s="111"/>
      <c r="T1931" s="111"/>
      <c r="U1931" s="111"/>
    </row>
    <row r="1932">
      <c r="H1932" s="480"/>
      <c r="O1932" s="111"/>
      <c r="P1932" s="111"/>
      <c r="Q1932" s="111"/>
      <c r="R1932" s="111"/>
      <c r="S1932" s="111"/>
      <c r="T1932" s="111"/>
      <c r="U1932" s="111"/>
    </row>
    <row r="1933">
      <c r="H1933" s="480"/>
      <c r="O1933" s="111"/>
      <c r="P1933" s="111"/>
      <c r="Q1933" s="111"/>
      <c r="R1933" s="111"/>
      <c r="S1933" s="111"/>
      <c r="T1933" s="111"/>
      <c r="U1933" s="111"/>
    </row>
    <row r="1934">
      <c r="H1934" s="480"/>
      <c r="O1934" s="111"/>
      <c r="P1934" s="111"/>
      <c r="Q1934" s="111"/>
      <c r="R1934" s="111"/>
      <c r="S1934" s="111"/>
      <c r="T1934" s="111"/>
      <c r="U1934" s="111"/>
    </row>
    <row r="1935">
      <c r="H1935" s="480"/>
      <c r="O1935" s="111"/>
      <c r="P1935" s="111"/>
      <c r="Q1935" s="111"/>
      <c r="R1935" s="111"/>
      <c r="S1935" s="111"/>
      <c r="T1935" s="111"/>
      <c r="U1935" s="111"/>
    </row>
    <row r="1936">
      <c r="H1936" s="480"/>
      <c r="O1936" s="111"/>
      <c r="P1936" s="111"/>
      <c r="Q1936" s="111"/>
      <c r="R1936" s="111"/>
      <c r="S1936" s="111"/>
      <c r="T1936" s="111"/>
      <c r="U1936" s="111"/>
    </row>
    <row r="1937">
      <c r="H1937" s="480"/>
      <c r="O1937" s="111"/>
      <c r="P1937" s="111"/>
      <c r="Q1937" s="111"/>
      <c r="R1937" s="111"/>
      <c r="S1937" s="111"/>
      <c r="T1937" s="111"/>
      <c r="U1937" s="111"/>
    </row>
    <row r="1938">
      <c r="H1938" s="480"/>
      <c r="O1938" s="111"/>
      <c r="P1938" s="111"/>
      <c r="Q1938" s="111"/>
      <c r="R1938" s="111"/>
      <c r="S1938" s="111"/>
      <c r="T1938" s="111"/>
      <c r="U1938" s="111"/>
    </row>
    <row r="1939">
      <c r="H1939" s="480"/>
      <c r="O1939" s="111"/>
      <c r="P1939" s="111"/>
      <c r="Q1939" s="111"/>
      <c r="R1939" s="111"/>
      <c r="S1939" s="111"/>
      <c r="T1939" s="111"/>
      <c r="U1939" s="111"/>
    </row>
    <row r="1940">
      <c r="H1940" s="480"/>
      <c r="O1940" s="111"/>
      <c r="P1940" s="111"/>
      <c r="Q1940" s="111"/>
      <c r="R1940" s="111"/>
      <c r="S1940" s="111"/>
      <c r="T1940" s="111"/>
      <c r="U1940" s="111"/>
    </row>
    <row r="1941">
      <c r="H1941" s="480"/>
      <c r="O1941" s="111"/>
      <c r="P1941" s="111"/>
      <c r="Q1941" s="111"/>
      <c r="R1941" s="111"/>
      <c r="S1941" s="111"/>
      <c r="T1941" s="111"/>
      <c r="U1941" s="111"/>
    </row>
    <row r="1942">
      <c r="H1942" s="480"/>
      <c r="O1942" s="111"/>
      <c r="P1942" s="111"/>
      <c r="Q1942" s="111"/>
      <c r="R1942" s="111"/>
      <c r="S1942" s="111"/>
      <c r="T1942" s="111"/>
      <c r="U1942" s="111"/>
    </row>
    <row r="1943">
      <c r="H1943" s="480"/>
      <c r="O1943" s="111"/>
      <c r="P1943" s="111"/>
      <c r="Q1943" s="111"/>
      <c r="R1943" s="111"/>
      <c r="S1943" s="111"/>
      <c r="T1943" s="111"/>
      <c r="U1943" s="111"/>
    </row>
    <row r="1944">
      <c r="H1944" s="480"/>
      <c r="O1944" s="111"/>
      <c r="P1944" s="111"/>
      <c r="Q1944" s="111"/>
      <c r="R1944" s="111"/>
      <c r="S1944" s="111"/>
      <c r="T1944" s="111"/>
      <c r="U1944" s="111"/>
    </row>
    <row r="1945">
      <c r="H1945" s="480"/>
      <c r="O1945" s="111"/>
      <c r="P1945" s="111"/>
      <c r="Q1945" s="111"/>
      <c r="R1945" s="111"/>
      <c r="S1945" s="111"/>
      <c r="T1945" s="111"/>
      <c r="U1945" s="111"/>
    </row>
    <row r="1946">
      <c r="H1946" s="480"/>
      <c r="O1946" s="111"/>
      <c r="P1946" s="111"/>
      <c r="Q1946" s="111"/>
      <c r="R1946" s="111"/>
      <c r="S1946" s="111"/>
      <c r="T1946" s="111"/>
      <c r="U1946" s="111"/>
    </row>
    <row r="1947">
      <c r="H1947" s="480"/>
      <c r="O1947" s="111"/>
      <c r="P1947" s="111"/>
      <c r="Q1947" s="111"/>
      <c r="R1947" s="111"/>
      <c r="S1947" s="111"/>
      <c r="T1947" s="111"/>
      <c r="U1947" s="111"/>
    </row>
    <row r="1948">
      <c r="H1948" s="480"/>
      <c r="O1948" s="111"/>
      <c r="P1948" s="111"/>
      <c r="Q1948" s="111"/>
      <c r="R1948" s="111"/>
      <c r="S1948" s="111"/>
      <c r="T1948" s="111"/>
      <c r="U1948" s="111"/>
    </row>
    <row r="1949">
      <c r="H1949" s="480"/>
      <c r="O1949" s="111"/>
      <c r="P1949" s="111"/>
      <c r="Q1949" s="111"/>
      <c r="R1949" s="111"/>
      <c r="S1949" s="111"/>
      <c r="T1949" s="111"/>
      <c r="U1949" s="111"/>
    </row>
    <row r="1950">
      <c r="H1950" s="480"/>
      <c r="O1950" s="111"/>
      <c r="P1950" s="111"/>
      <c r="Q1950" s="111"/>
      <c r="R1950" s="111"/>
      <c r="S1950" s="111"/>
      <c r="T1950" s="111"/>
      <c r="U1950" s="111"/>
    </row>
    <row r="1951">
      <c r="H1951" s="480"/>
      <c r="O1951" s="111"/>
      <c r="P1951" s="111"/>
      <c r="Q1951" s="111"/>
      <c r="R1951" s="111"/>
      <c r="S1951" s="111"/>
      <c r="T1951" s="111"/>
      <c r="U1951" s="111"/>
    </row>
    <row r="1952">
      <c r="H1952" s="480"/>
      <c r="O1952" s="111"/>
      <c r="P1952" s="111"/>
      <c r="Q1952" s="111"/>
      <c r="R1952" s="111"/>
      <c r="S1952" s="111"/>
      <c r="T1952" s="111"/>
      <c r="U1952" s="111"/>
    </row>
    <row r="1953">
      <c r="H1953" s="480"/>
      <c r="O1953" s="111"/>
      <c r="P1953" s="111"/>
      <c r="Q1953" s="111"/>
      <c r="R1953" s="111"/>
      <c r="S1953" s="111"/>
      <c r="T1953" s="111"/>
      <c r="U1953" s="111"/>
    </row>
    <row r="1954">
      <c r="H1954" s="480"/>
      <c r="O1954" s="111"/>
      <c r="P1954" s="111"/>
      <c r="Q1954" s="111"/>
      <c r="R1954" s="111"/>
      <c r="S1954" s="111"/>
      <c r="T1954" s="111"/>
      <c r="U1954" s="111"/>
    </row>
    <row r="1955">
      <c r="H1955" s="480"/>
      <c r="O1955" s="111"/>
      <c r="P1955" s="111"/>
      <c r="Q1955" s="111"/>
      <c r="R1955" s="111"/>
      <c r="S1955" s="111"/>
      <c r="T1955" s="111"/>
      <c r="U1955" s="111"/>
    </row>
    <row r="1956">
      <c r="H1956" s="480"/>
      <c r="O1956" s="111"/>
      <c r="P1956" s="111"/>
      <c r="Q1956" s="111"/>
      <c r="R1956" s="111"/>
      <c r="S1956" s="111"/>
      <c r="T1956" s="111"/>
      <c r="U1956" s="111"/>
    </row>
    <row r="1957">
      <c r="H1957" s="480"/>
      <c r="O1957" s="111"/>
      <c r="P1957" s="111"/>
      <c r="Q1957" s="111"/>
      <c r="R1957" s="111"/>
      <c r="S1957" s="111"/>
      <c r="T1957" s="111"/>
      <c r="U1957" s="111"/>
    </row>
    <row r="1958">
      <c r="H1958" s="480"/>
      <c r="O1958" s="111"/>
      <c r="P1958" s="111"/>
      <c r="Q1958" s="111"/>
      <c r="R1958" s="111"/>
      <c r="S1958" s="111"/>
      <c r="T1958" s="111"/>
      <c r="U1958" s="111"/>
    </row>
    <row r="1959">
      <c r="H1959" s="480"/>
      <c r="O1959" s="111"/>
      <c r="P1959" s="111"/>
      <c r="Q1959" s="111"/>
      <c r="R1959" s="111"/>
      <c r="S1959" s="111"/>
      <c r="T1959" s="111"/>
      <c r="U1959" s="111"/>
    </row>
    <row r="1960">
      <c r="H1960" s="480"/>
      <c r="O1960" s="111"/>
      <c r="P1960" s="111"/>
      <c r="Q1960" s="111"/>
      <c r="R1960" s="111"/>
      <c r="S1960" s="111"/>
      <c r="T1960" s="111"/>
      <c r="U1960" s="111"/>
    </row>
    <row r="1961">
      <c r="H1961" s="480"/>
      <c r="O1961" s="111"/>
      <c r="P1961" s="111"/>
      <c r="Q1961" s="111"/>
      <c r="R1961" s="111"/>
      <c r="S1961" s="111"/>
      <c r="T1961" s="111"/>
      <c r="U1961" s="111"/>
    </row>
    <row r="1962">
      <c r="H1962" s="480"/>
      <c r="O1962" s="111"/>
      <c r="P1962" s="111"/>
      <c r="Q1962" s="111"/>
      <c r="R1962" s="111"/>
      <c r="S1962" s="111"/>
      <c r="T1962" s="111"/>
      <c r="U1962" s="111"/>
    </row>
    <row r="1963">
      <c r="H1963" s="480"/>
      <c r="O1963" s="111"/>
      <c r="P1963" s="111"/>
      <c r="Q1963" s="111"/>
      <c r="R1963" s="111"/>
      <c r="S1963" s="111"/>
      <c r="T1963" s="111"/>
      <c r="U1963" s="111"/>
    </row>
    <row r="1964">
      <c r="H1964" s="480"/>
      <c r="O1964" s="111"/>
      <c r="P1964" s="111"/>
      <c r="Q1964" s="111"/>
      <c r="R1964" s="111"/>
      <c r="S1964" s="111"/>
      <c r="T1964" s="111"/>
      <c r="U1964" s="111"/>
    </row>
    <row r="1965">
      <c r="H1965" s="480"/>
      <c r="O1965" s="111"/>
      <c r="P1965" s="111"/>
      <c r="Q1965" s="111"/>
      <c r="R1965" s="111"/>
      <c r="S1965" s="111"/>
      <c r="T1965" s="111"/>
      <c r="U1965" s="111"/>
    </row>
    <row r="1966">
      <c r="H1966" s="480"/>
      <c r="O1966" s="111"/>
      <c r="P1966" s="111"/>
      <c r="Q1966" s="111"/>
      <c r="R1966" s="111"/>
      <c r="S1966" s="111"/>
      <c r="T1966" s="111"/>
      <c r="U1966" s="111"/>
    </row>
    <row r="1967">
      <c r="H1967" s="480"/>
      <c r="O1967" s="111"/>
      <c r="P1967" s="111"/>
      <c r="Q1967" s="111"/>
      <c r="R1967" s="111"/>
      <c r="S1967" s="111"/>
      <c r="T1967" s="111"/>
      <c r="U1967" s="111"/>
    </row>
    <row r="1968">
      <c r="H1968" s="480"/>
      <c r="O1968" s="111"/>
      <c r="P1968" s="111"/>
      <c r="Q1968" s="111"/>
      <c r="R1968" s="111"/>
      <c r="S1968" s="111"/>
      <c r="T1968" s="111"/>
      <c r="U1968" s="111"/>
    </row>
    <row r="1969">
      <c r="H1969" s="480"/>
      <c r="O1969" s="111"/>
      <c r="P1969" s="111"/>
      <c r="Q1969" s="111"/>
      <c r="R1969" s="111"/>
      <c r="S1969" s="111"/>
      <c r="T1969" s="111"/>
      <c r="U1969" s="111"/>
    </row>
    <row r="1970">
      <c r="H1970" s="480"/>
      <c r="O1970" s="111"/>
      <c r="P1970" s="111"/>
      <c r="Q1970" s="111"/>
      <c r="R1970" s="111"/>
      <c r="S1970" s="111"/>
      <c r="T1970" s="111"/>
      <c r="U1970" s="111"/>
    </row>
    <row r="1971">
      <c r="H1971" s="480"/>
      <c r="O1971" s="111"/>
      <c r="P1971" s="111"/>
      <c r="Q1971" s="111"/>
      <c r="R1971" s="111"/>
      <c r="S1971" s="111"/>
      <c r="T1971" s="111"/>
      <c r="U1971" s="111"/>
    </row>
    <row r="1972">
      <c r="H1972" s="480"/>
      <c r="O1972" s="111"/>
      <c r="P1972" s="111"/>
      <c r="Q1972" s="111"/>
      <c r="R1972" s="111"/>
      <c r="S1972" s="111"/>
      <c r="T1972" s="111"/>
      <c r="U1972" s="111"/>
    </row>
    <row r="1973">
      <c r="H1973" s="480"/>
      <c r="O1973" s="111"/>
      <c r="P1973" s="111"/>
      <c r="Q1973" s="111"/>
      <c r="R1973" s="111"/>
      <c r="S1973" s="111"/>
      <c r="T1973" s="111"/>
      <c r="U1973" s="111"/>
    </row>
    <row r="1974">
      <c r="H1974" s="480"/>
      <c r="O1974" s="111"/>
      <c r="P1974" s="111"/>
      <c r="Q1974" s="111"/>
      <c r="R1974" s="111"/>
      <c r="S1974" s="111"/>
      <c r="T1974" s="111"/>
      <c r="U1974" s="111"/>
    </row>
    <row r="1975">
      <c r="H1975" s="480"/>
      <c r="O1975" s="111"/>
      <c r="P1975" s="111"/>
      <c r="Q1975" s="111"/>
      <c r="R1975" s="111"/>
      <c r="S1975" s="111"/>
      <c r="T1975" s="111"/>
      <c r="U1975" s="111"/>
    </row>
    <row r="1976">
      <c r="H1976" s="480"/>
      <c r="O1976" s="111"/>
      <c r="P1976" s="111"/>
      <c r="Q1976" s="111"/>
      <c r="R1976" s="111"/>
      <c r="S1976" s="111"/>
      <c r="T1976" s="111"/>
      <c r="U1976" s="111"/>
    </row>
    <row r="1977">
      <c r="H1977" s="480"/>
      <c r="O1977" s="111"/>
      <c r="P1977" s="111"/>
      <c r="Q1977" s="111"/>
      <c r="R1977" s="111"/>
      <c r="S1977" s="111"/>
      <c r="T1977" s="111"/>
      <c r="U1977" s="111"/>
    </row>
    <row r="1978">
      <c r="H1978" s="480"/>
      <c r="O1978" s="111"/>
      <c r="P1978" s="111"/>
      <c r="Q1978" s="111"/>
      <c r="R1978" s="111"/>
      <c r="S1978" s="111"/>
      <c r="T1978" s="111"/>
      <c r="U1978" s="111"/>
    </row>
    <row r="1979">
      <c r="H1979" s="480"/>
      <c r="O1979" s="111"/>
      <c r="P1979" s="111"/>
      <c r="Q1979" s="111"/>
      <c r="R1979" s="111"/>
      <c r="S1979" s="111"/>
      <c r="T1979" s="111"/>
      <c r="U1979" s="111"/>
    </row>
    <row r="1980">
      <c r="H1980" s="480"/>
      <c r="O1980" s="111"/>
      <c r="P1980" s="111"/>
      <c r="Q1980" s="111"/>
      <c r="R1980" s="111"/>
      <c r="S1980" s="111"/>
      <c r="T1980" s="111"/>
      <c r="U1980" s="111"/>
    </row>
    <row r="1981">
      <c r="H1981" s="480"/>
      <c r="O1981" s="111"/>
      <c r="P1981" s="111"/>
      <c r="Q1981" s="111"/>
      <c r="R1981" s="111"/>
      <c r="S1981" s="111"/>
      <c r="T1981" s="111"/>
      <c r="U1981" s="111"/>
    </row>
    <row r="1982">
      <c r="H1982" s="480"/>
      <c r="O1982" s="111"/>
      <c r="P1982" s="111"/>
      <c r="Q1982" s="111"/>
      <c r="R1982" s="111"/>
      <c r="S1982" s="111"/>
      <c r="T1982" s="111"/>
      <c r="U1982" s="111"/>
    </row>
    <row r="1983">
      <c r="H1983" s="480"/>
      <c r="O1983" s="111"/>
      <c r="P1983" s="111"/>
      <c r="Q1983" s="111"/>
      <c r="R1983" s="111"/>
      <c r="S1983" s="111"/>
      <c r="T1983" s="111"/>
      <c r="U1983" s="111"/>
    </row>
    <row r="1984">
      <c r="H1984" s="480"/>
      <c r="O1984" s="111"/>
      <c r="P1984" s="111"/>
      <c r="Q1984" s="111"/>
      <c r="R1984" s="111"/>
      <c r="S1984" s="111"/>
      <c r="T1984" s="111"/>
      <c r="U1984" s="111"/>
    </row>
    <row r="1985">
      <c r="H1985" s="480"/>
      <c r="O1985" s="111"/>
      <c r="P1985" s="111"/>
      <c r="Q1985" s="111"/>
      <c r="R1985" s="111"/>
      <c r="S1985" s="111"/>
      <c r="T1985" s="111"/>
      <c r="U1985" s="111"/>
    </row>
    <row r="1986">
      <c r="H1986" s="480"/>
      <c r="O1986" s="111"/>
      <c r="P1986" s="111"/>
      <c r="Q1986" s="111"/>
      <c r="R1986" s="111"/>
      <c r="S1986" s="111"/>
      <c r="T1986" s="111"/>
      <c r="U1986" s="111"/>
    </row>
    <row r="1987">
      <c r="H1987" s="480"/>
      <c r="O1987" s="111"/>
      <c r="P1987" s="111"/>
      <c r="Q1987" s="111"/>
      <c r="R1987" s="111"/>
      <c r="S1987" s="111"/>
      <c r="T1987" s="111"/>
      <c r="U1987" s="111"/>
    </row>
    <row r="1988">
      <c r="H1988" s="480"/>
      <c r="O1988" s="111"/>
      <c r="P1988" s="111"/>
      <c r="Q1988" s="111"/>
      <c r="R1988" s="111"/>
      <c r="S1988" s="111"/>
      <c r="T1988" s="111"/>
      <c r="U1988" s="111"/>
    </row>
    <row r="1989">
      <c r="H1989" s="480"/>
      <c r="O1989" s="111"/>
      <c r="P1989" s="111"/>
      <c r="Q1989" s="111"/>
      <c r="R1989" s="111"/>
      <c r="S1989" s="111"/>
      <c r="T1989" s="111"/>
      <c r="U1989" s="111"/>
    </row>
    <row r="1990">
      <c r="H1990" s="480"/>
      <c r="O1990" s="111"/>
      <c r="P1990" s="111"/>
      <c r="Q1990" s="111"/>
      <c r="R1990" s="111"/>
      <c r="S1990" s="111"/>
      <c r="T1990" s="111"/>
      <c r="U1990" s="111"/>
    </row>
    <row r="1991">
      <c r="H1991" s="480"/>
      <c r="O1991" s="111"/>
      <c r="P1991" s="111"/>
      <c r="Q1991" s="111"/>
      <c r="R1991" s="111"/>
      <c r="S1991" s="111"/>
      <c r="T1991" s="111"/>
      <c r="U1991" s="111"/>
    </row>
    <row r="1992">
      <c r="H1992" s="480"/>
      <c r="O1992" s="111"/>
      <c r="P1992" s="111"/>
      <c r="Q1992" s="111"/>
      <c r="R1992" s="111"/>
      <c r="S1992" s="111"/>
      <c r="T1992" s="111"/>
      <c r="U1992" s="111"/>
    </row>
    <row r="1993">
      <c r="H1993" s="480"/>
      <c r="O1993" s="111"/>
      <c r="P1993" s="111"/>
      <c r="Q1993" s="111"/>
      <c r="R1993" s="111"/>
      <c r="S1993" s="111"/>
      <c r="T1993" s="111"/>
      <c r="U1993" s="111"/>
    </row>
    <row r="1994">
      <c r="H1994" s="480"/>
      <c r="O1994" s="111"/>
      <c r="P1994" s="111"/>
      <c r="Q1994" s="111"/>
      <c r="R1994" s="111"/>
      <c r="S1994" s="111"/>
      <c r="T1994" s="111"/>
      <c r="U1994" s="111"/>
    </row>
    <row r="1995">
      <c r="H1995" s="480"/>
      <c r="O1995" s="111"/>
      <c r="P1995" s="111"/>
      <c r="Q1995" s="111"/>
      <c r="R1995" s="111"/>
      <c r="S1995" s="111"/>
      <c r="T1995" s="111"/>
      <c r="U1995" s="111"/>
    </row>
    <row r="1996">
      <c r="H1996" s="480"/>
      <c r="O1996" s="111"/>
      <c r="P1996" s="111"/>
      <c r="Q1996" s="111"/>
      <c r="R1996" s="111"/>
      <c r="S1996" s="111"/>
      <c r="T1996" s="111"/>
      <c r="U1996" s="111"/>
    </row>
    <row r="1997">
      <c r="H1997" s="480"/>
      <c r="O1997" s="111"/>
      <c r="P1997" s="111"/>
      <c r="Q1997" s="111"/>
      <c r="R1997" s="111"/>
      <c r="S1997" s="111"/>
      <c r="T1997" s="111"/>
      <c r="U1997" s="111"/>
    </row>
    <row r="1998">
      <c r="H1998" s="480"/>
      <c r="O1998" s="111"/>
      <c r="P1998" s="111"/>
      <c r="Q1998" s="111"/>
      <c r="R1998" s="111"/>
      <c r="S1998" s="111"/>
      <c r="T1998" s="111"/>
      <c r="U1998" s="111"/>
    </row>
    <row r="1999">
      <c r="H1999" s="480"/>
      <c r="O1999" s="111"/>
      <c r="P1999" s="111"/>
      <c r="Q1999" s="111"/>
      <c r="R1999" s="111"/>
      <c r="S1999" s="111"/>
      <c r="T1999" s="111"/>
      <c r="U1999" s="111"/>
    </row>
    <row r="2000">
      <c r="H2000" s="480"/>
      <c r="O2000" s="111"/>
      <c r="P2000" s="111"/>
      <c r="Q2000" s="111"/>
      <c r="R2000" s="111"/>
      <c r="S2000" s="111"/>
      <c r="T2000" s="111"/>
      <c r="U2000" s="111"/>
    </row>
    <row r="2001">
      <c r="H2001" s="480"/>
      <c r="O2001" s="111"/>
      <c r="P2001" s="111"/>
      <c r="Q2001" s="111"/>
      <c r="R2001" s="111"/>
      <c r="S2001" s="111"/>
      <c r="T2001" s="111"/>
      <c r="U2001" s="111"/>
    </row>
    <row r="2002">
      <c r="H2002" s="480"/>
      <c r="O2002" s="111"/>
      <c r="P2002" s="111"/>
      <c r="Q2002" s="111"/>
      <c r="R2002" s="111"/>
      <c r="S2002" s="111"/>
      <c r="T2002" s="111"/>
      <c r="U2002" s="111"/>
    </row>
    <row r="2003">
      <c r="H2003" s="480"/>
      <c r="O2003" s="111"/>
      <c r="P2003" s="111"/>
      <c r="Q2003" s="111"/>
      <c r="R2003" s="111"/>
      <c r="S2003" s="111"/>
      <c r="T2003" s="111"/>
      <c r="U2003" s="111"/>
    </row>
    <row r="2004">
      <c r="H2004" s="480"/>
      <c r="O2004" s="111"/>
      <c r="P2004" s="111"/>
      <c r="Q2004" s="111"/>
      <c r="R2004" s="111"/>
      <c r="S2004" s="111"/>
      <c r="T2004" s="111"/>
      <c r="U2004" s="111"/>
    </row>
    <row r="2005">
      <c r="H2005" s="480"/>
      <c r="O2005" s="111"/>
      <c r="P2005" s="111"/>
      <c r="Q2005" s="111"/>
      <c r="R2005" s="111"/>
      <c r="S2005" s="111"/>
      <c r="T2005" s="111"/>
      <c r="U2005" s="111"/>
    </row>
    <row r="2006">
      <c r="H2006" s="480"/>
      <c r="O2006" s="111"/>
      <c r="P2006" s="111"/>
      <c r="Q2006" s="111"/>
      <c r="R2006" s="111"/>
      <c r="S2006" s="111"/>
      <c r="T2006" s="111"/>
      <c r="U2006" s="111"/>
    </row>
    <row r="2007">
      <c r="H2007" s="480"/>
      <c r="O2007" s="111"/>
      <c r="P2007" s="111"/>
      <c r="Q2007" s="111"/>
      <c r="R2007" s="111"/>
      <c r="S2007" s="111"/>
      <c r="T2007" s="111"/>
      <c r="U2007" s="111"/>
    </row>
    <row r="2008">
      <c r="H2008" s="480"/>
      <c r="O2008" s="111"/>
      <c r="P2008" s="111"/>
      <c r="Q2008" s="111"/>
      <c r="R2008" s="111"/>
      <c r="S2008" s="111"/>
      <c r="T2008" s="111"/>
      <c r="U2008" s="111"/>
    </row>
    <row r="2009">
      <c r="H2009" s="480"/>
      <c r="O2009" s="111"/>
      <c r="P2009" s="111"/>
      <c r="Q2009" s="111"/>
      <c r="R2009" s="111"/>
      <c r="S2009" s="111"/>
      <c r="T2009" s="111"/>
      <c r="U2009" s="111"/>
    </row>
    <row r="2010">
      <c r="H2010" s="480"/>
      <c r="O2010" s="111"/>
      <c r="P2010" s="111"/>
      <c r="Q2010" s="111"/>
      <c r="R2010" s="111"/>
      <c r="S2010" s="111"/>
      <c r="T2010" s="111"/>
      <c r="U2010" s="111"/>
    </row>
    <row r="2011">
      <c r="H2011" s="480"/>
      <c r="O2011" s="111"/>
      <c r="P2011" s="111"/>
      <c r="Q2011" s="111"/>
      <c r="R2011" s="111"/>
      <c r="S2011" s="111"/>
      <c r="T2011" s="111"/>
      <c r="U2011" s="111"/>
    </row>
    <row r="2012">
      <c r="H2012" s="480"/>
      <c r="O2012" s="111"/>
      <c r="P2012" s="111"/>
      <c r="Q2012" s="111"/>
      <c r="R2012" s="111"/>
      <c r="S2012" s="111"/>
      <c r="T2012" s="111"/>
      <c r="U2012" s="111"/>
    </row>
    <row r="2013">
      <c r="H2013" s="480"/>
      <c r="O2013" s="111"/>
      <c r="P2013" s="111"/>
      <c r="Q2013" s="111"/>
      <c r="R2013" s="111"/>
      <c r="S2013" s="111"/>
      <c r="T2013" s="111"/>
      <c r="U2013" s="111"/>
    </row>
    <row r="2014">
      <c r="H2014" s="480"/>
      <c r="O2014" s="111"/>
      <c r="P2014" s="111"/>
      <c r="Q2014" s="111"/>
      <c r="R2014" s="111"/>
      <c r="S2014" s="111"/>
      <c r="T2014" s="111"/>
      <c r="U2014" s="111"/>
    </row>
    <row r="2015">
      <c r="H2015" s="480"/>
      <c r="O2015" s="111"/>
      <c r="P2015" s="111"/>
      <c r="Q2015" s="111"/>
      <c r="R2015" s="111"/>
      <c r="S2015" s="111"/>
      <c r="T2015" s="111"/>
      <c r="U2015" s="111"/>
    </row>
    <row r="2016">
      <c r="H2016" s="480"/>
      <c r="O2016" s="111"/>
      <c r="P2016" s="111"/>
      <c r="Q2016" s="111"/>
      <c r="R2016" s="111"/>
      <c r="S2016" s="111"/>
      <c r="T2016" s="111"/>
      <c r="U2016" s="111"/>
    </row>
    <row r="2017">
      <c r="H2017" s="480"/>
      <c r="O2017" s="111"/>
      <c r="P2017" s="111"/>
      <c r="Q2017" s="111"/>
      <c r="R2017" s="111"/>
      <c r="S2017" s="111"/>
      <c r="T2017" s="111"/>
      <c r="U2017" s="111"/>
    </row>
    <row r="2018">
      <c r="H2018" s="480"/>
      <c r="O2018" s="111"/>
      <c r="P2018" s="111"/>
      <c r="Q2018" s="111"/>
      <c r="R2018" s="111"/>
      <c r="S2018" s="111"/>
      <c r="T2018" s="111"/>
      <c r="U2018" s="111"/>
    </row>
    <row r="2019">
      <c r="H2019" s="480"/>
      <c r="O2019" s="111"/>
      <c r="P2019" s="111"/>
      <c r="Q2019" s="111"/>
      <c r="R2019" s="111"/>
      <c r="S2019" s="111"/>
      <c r="T2019" s="111"/>
      <c r="U2019" s="111"/>
    </row>
    <row r="2020">
      <c r="H2020" s="480"/>
      <c r="O2020" s="111"/>
      <c r="P2020" s="111"/>
      <c r="Q2020" s="111"/>
      <c r="R2020" s="111"/>
      <c r="S2020" s="111"/>
      <c r="T2020" s="111"/>
      <c r="U2020" s="111"/>
    </row>
    <row r="2021">
      <c r="H2021" s="480"/>
      <c r="O2021" s="111"/>
      <c r="P2021" s="111"/>
      <c r="Q2021" s="111"/>
      <c r="R2021" s="111"/>
      <c r="S2021" s="111"/>
      <c r="T2021" s="111"/>
      <c r="U2021" s="111"/>
    </row>
    <row r="2022">
      <c r="H2022" s="480"/>
      <c r="O2022" s="111"/>
      <c r="P2022" s="111"/>
      <c r="Q2022" s="111"/>
      <c r="R2022" s="111"/>
      <c r="S2022" s="111"/>
      <c r="T2022" s="111"/>
      <c r="U2022" s="111"/>
    </row>
    <row r="2023">
      <c r="H2023" s="480"/>
      <c r="O2023" s="111"/>
      <c r="P2023" s="111"/>
      <c r="Q2023" s="111"/>
      <c r="R2023" s="111"/>
      <c r="S2023" s="111"/>
      <c r="T2023" s="111"/>
      <c r="U2023" s="111"/>
    </row>
    <row r="2024">
      <c r="H2024" s="480"/>
      <c r="O2024" s="111"/>
      <c r="P2024" s="111"/>
      <c r="Q2024" s="111"/>
      <c r="R2024" s="111"/>
      <c r="S2024" s="111"/>
      <c r="T2024" s="111"/>
      <c r="U2024" s="111"/>
    </row>
    <row r="2025">
      <c r="H2025" s="480"/>
      <c r="O2025" s="111"/>
      <c r="P2025" s="111"/>
      <c r="Q2025" s="111"/>
      <c r="R2025" s="111"/>
      <c r="S2025" s="111"/>
      <c r="T2025" s="111"/>
      <c r="U2025" s="111"/>
    </row>
    <row r="2026">
      <c r="H2026" s="480"/>
      <c r="O2026" s="111"/>
      <c r="P2026" s="111"/>
      <c r="Q2026" s="111"/>
      <c r="R2026" s="111"/>
      <c r="S2026" s="111"/>
      <c r="T2026" s="111"/>
      <c r="U2026" s="111"/>
    </row>
    <row r="2027">
      <c r="H2027" s="480"/>
      <c r="O2027" s="111"/>
      <c r="P2027" s="111"/>
      <c r="Q2027" s="111"/>
      <c r="R2027" s="111"/>
      <c r="S2027" s="111"/>
      <c r="T2027" s="111"/>
      <c r="U2027" s="111"/>
    </row>
    <row r="2028">
      <c r="H2028" s="480"/>
      <c r="O2028" s="111"/>
      <c r="P2028" s="111"/>
      <c r="Q2028" s="111"/>
      <c r="R2028" s="111"/>
      <c r="S2028" s="111"/>
      <c r="T2028" s="111"/>
      <c r="U2028" s="111"/>
    </row>
    <row r="2029">
      <c r="H2029" s="480"/>
      <c r="O2029" s="111"/>
      <c r="P2029" s="111"/>
      <c r="Q2029" s="111"/>
      <c r="R2029" s="111"/>
      <c r="S2029" s="111"/>
      <c r="T2029" s="111"/>
      <c r="U2029" s="111"/>
    </row>
    <row r="2030">
      <c r="H2030" s="480"/>
      <c r="O2030" s="111"/>
      <c r="P2030" s="111"/>
      <c r="Q2030" s="111"/>
      <c r="R2030" s="111"/>
      <c r="S2030" s="111"/>
      <c r="T2030" s="111"/>
      <c r="U2030" s="111"/>
    </row>
    <row r="2031">
      <c r="H2031" s="480"/>
      <c r="O2031" s="111"/>
      <c r="P2031" s="111"/>
      <c r="Q2031" s="111"/>
      <c r="R2031" s="111"/>
      <c r="S2031" s="111"/>
      <c r="T2031" s="111"/>
      <c r="U2031" s="111"/>
    </row>
    <row r="2032">
      <c r="H2032" s="480"/>
      <c r="O2032" s="111"/>
      <c r="P2032" s="111"/>
      <c r="Q2032" s="111"/>
      <c r="R2032" s="111"/>
      <c r="S2032" s="111"/>
      <c r="T2032" s="111"/>
      <c r="U2032" s="111"/>
    </row>
    <row r="2033">
      <c r="H2033" s="480"/>
      <c r="O2033" s="111"/>
      <c r="P2033" s="111"/>
      <c r="Q2033" s="111"/>
      <c r="R2033" s="111"/>
      <c r="S2033" s="111"/>
      <c r="T2033" s="111"/>
      <c r="U2033" s="111"/>
    </row>
    <row r="2034">
      <c r="H2034" s="480"/>
      <c r="O2034" s="111"/>
      <c r="P2034" s="111"/>
      <c r="Q2034" s="111"/>
      <c r="R2034" s="111"/>
      <c r="S2034" s="111"/>
      <c r="T2034" s="111"/>
      <c r="U2034" s="111"/>
    </row>
    <row r="2035">
      <c r="H2035" s="480"/>
      <c r="O2035" s="111"/>
      <c r="P2035" s="111"/>
      <c r="Q2035" s="111"/>
      <c r="R2035" s="111"/>
      <c r="S2035" s="111"/>
      <c r="T2035" s="111"/>
      <c r="U2035" s="111"/>
    </row>
    <row r="2036">
      <c r="H2036" s="480"/>
      <c r="O2036" s="111"/>
      <c r="P2036" s="111"/>
      <c r="Q2036" s="111"/>
      <c r="R2036" s="111"/>
      <c r="S2036" s="111"/>
      <c r="T2036" s="111"/>
      <c r="U2036" s="111"/>
    </row>
    <row r="2037">
      <c r="H2037" s="480"/>
      <c r="O2037" s="111"/>
      <c r="P2037" s="111"/>
      <c r="Q2037" s="111"/>
      <c r="R2037" s="111"/>
      <c r="S2037" s="111"/>
      <c r="T2037" s="111"/>
      <c r="U2037" s="111"/>
    </row>
    <row r="2038">
      <c r="H2038" s="480"/>
      <c r="O2038" s="111"/>
      <c r="P2038" s="111"/>
      <c r="Q2038" s="111"/>
      <c r="R2038" s="111"/>
      <c r="S2038" s="111"/>
      <c r="T2038" s="111"/>
      <c r="U2038" s="111"/>
    </row>
    <row r="2039">
      <c r="H2039" s="480"/>
      <c r="O2039" s="111"/>
      <c r="P2039" s="111"/>
      <c r="Q2039" s="111"/>
      <c r="R2039" s="111"/>
      <c r="S2039" s="111"/>
      <c r="T2039" s="111"/>
      <c r="U2039" s="111"/>
    </row>
    <row r="2040">
      <c r="H2040" s="480"/>
      <c r="O2040" s="111"/>
      <c r="P2040" s="111"/>
      <c r="Q2040" s="111"/>
      <c r="R2040" s="111"/>
      <c r="S2040" s="111"/>
      <c r="T2040" s="111"/>
      <c r="U2040" s="111"/>
    </row>
    <row r="2041">
      <c r="H2041" s="480"/>
      <c r="O2041" s="111"/>
      <c r="P2041" s="111"/>
      <c r="Q2041" s="111"/>
      <c r="R2041" s="111"/>
      <c r="S2041" s="111"/>
      <c r="T2041" s="111"/>
      <c r="U2041" s="111"/>
    </row>
    <row r="2042">
      <c r="H2042" s="480"/>
      <c r="O2042" s="111"/>
      <c r="P2042" s="111"/>
      <c r="Q2042" s="111"/>
      <c r="R2042" s="111"/>
      <c r="S2042" s="111"/>
      <c r="T2042" s="111"/>
      <c r="U2042" s="111"/>
    </row>
    <row r="2043">
      <c r="H2043" s="480"/>
      <c r="O2043" s="111"/>
      <c r="P2043" s="111"/>
      <c r="Q2043" s="111"/>
      <c r="R2043" s="111"/>
      <c r="S2043" s="111"/>
      <c r="T2043" s="111"/>
      <c r="U2043" s="111"/>
    </row>
    <row r="2044">
      <c r="H2044" s="480"/>
      <c r="O2044" s="111"/>
      <c r="P2044" s="111"/>
      <c r="Q2044" s="111"/>
      <c r="R2044" s="111"/>
      <c r="S2044" s="111"/>
      <c r="T2044" s="111"/>
      <c r="U2044" s="111"/>
    </row>
    <row r="2045">
      <c r="H2045" s="480"/>
      <c r="O2045" s="111"/>
      <c r="P2045" s="111"/>
      <c r="Q2045" s="111"/>
      <c r="R2045" s="111"/>
      <c r="S2045" s="111"/>
      <c r="T2045" s="111"/>
      <c r="U2045" s="111"/>
    </row>
    <row r="2046">
      <c r="H2046" s="480"/>
      <c r="O2046" s="111"/>
      <c r="P2046" s="111"/>
      <c r="Q2046" s="111"/>
      <c r="R2046" s="111"/>
      <c r="S2046" s="111"/>
      <c r="T2046" s="111"/>
      <c r="U2046" s="111"/>
    </row>
    <row r="2047">
      <c r="H2047" s="480"/>
      <c r="O2047" s="111"/>
      <c r="P2047" s="111"/>
      <c r="Q2047" s="111"/>
      <c r="R2047" s="111"/>
      <c r="S2047" s="111"/>
      <c r="T2047" s="111"/>
      <c r="U2047" s="111"/>
    </row>
    <row r="2048">
      <c r="H2048" s="480"/>
      <c r="O2048" s="111"/>
      <c r="P2048" s="111"/>
      <c r="Q2048" s="111"/>
      <c r="R2048" s="111"/>
      <c r="S2048" s="111"/>
      <c r="T2048" s="111"/>
      <c r="U2048" s="111"/>
    </row>
    <row r="2049">
      <c r="H2049" s="480"/>
      <c r="O2049" s="111"/>
      <c r="P2049" s="111"/>
      <c r="Q2049" s="111"/>
      <c r="R2049" s="111"/>
      <c r="S2049" s="111"/>
      <c r="T2049" s="111"/>
      <c r="U2049" s="111"/>
    </row>
    <row r="2050">
      <c r="H2050" s="480"/>
      <c r="O2050" s="111"/>
      <c r="P2050" s="111"/>
      <c r="Q2050" s="111"/>
      <c r="R2050" s="111"/>
      <c r="S2050" s="111"/>
      <c r="T2050" s="111"/>
      <c r="U2050" s="111"/>
    </row>
    <row r="2051">
      <c r="H2051" s="480"/>
      <c r="O2051" s="111"/>
      <c r="P2051" s="111"/>
      <c r="Q2051" s="111"/>
      <c r="R2051" s="111"/>
      <c r="S2051" s="111"/>
      <c r="T2051" s="111"/>
      <c r="U2051" s="111"/>
    </row>
    <row r="2052">
      <c r="H2052" s="480"/>
      <c r="O2052" s="111"/>
      <c r="P2052" s="111"/>
      <c r="Q2052" s="111"/>
      <c r="R2052" s="111"/>
      <c r="S2052" s="111"/>
      <c r="T2052" s="111"/>
      <c r="U2052" s="111"/>
    </row>
    <row r="2053">
      <c r="H2053" s="480"/>
      <c r="O2053" s="111"/>
      <c r="P2053" s="111"/>
      <c r="Q2053" s="111"/>
      <c r="R2053" s="111"/>
      <c r="S2053" s="111"/>
      <c r="T2053" s="111"/>
      <c r="U2053" s="111"/>
    </row>
    <row r="2054">
      <c r="H2054" s="480"/>
      <c r="O2054" s="111"/>
      <c r="P2054" s="111"/>
      <c r="Q2054" s="111"/>
      <c r="R2054" s="111"/>
      <c r="S2054" s="111"/>
      <c r="T2054" s="111"/>
      <c r="U2054" s="111"/>
    </row>
    <row r="2055">
      <c r="H2055" s="480"/>
      <c r="O2055" s="111"/>
      <c r="P2055" s="111"/>
      <c r="Q2055" s="111"/>
      <c r="R2055" s="111"/>
      <c r="S2055" s="111"/>
      <c r="T2055" s="111"/>
      <c r="U2055" s="111"/>
    </row>
    <row r="2056">
      <c r="H2056" s="480"/>
      <c r="O2056" s="111"/>
      <c r="P2056" s="111"/>
      <c r="Q2056" s="111"/>
      <c r="R2056" s="111"/>
      <c r="S2056" s="111"/>
      <c r="T2056" s="111"/>
      <c r="U2056" s="111"/>
    </row>
    <row r="2057">
      <c r="H2057" s="480"/>
      <c r="O2057" s="111"/>
      <c r="P2057" s="111"/>
      <c r="Q2057" s="111"/>
      <c r="R2057" s="111"/>
      <c r="S2057" s="111"/>
      <c r="T2057" s="111"/>
      <c r="U2057" s="111"/>
    </row>
    <row r="2058">
      <c r="H2058" s="480"/>
      <c r="O2058" s="111"/>
      <c r="P2058" s="111"/>
      <c r="Q2058" s="111"/>
      <c r="R2058" s="111"/>
      <c r="S2058" s="111"/>
      <c r="T2058" s="111"/>
      <c r="U2058" s="111"/>
    </row>
    <row r="2059">
      <c r="H2059" s="480"/>
      <c r="O2059" s="111"/>
      <c r="P2059" s="111"/>
      <c r="Q2059" s="111"/>
      <c r="R2059" s="111"/>
      <c r="S2059" s="111"/>
      <c r="T2059" s="111"/>
      <c r="U2059" s="111"/>
    </row>
    <row r="2060">
      <c r="H2060" s="480"/>
      <c r="O2060" s="111"/>
      <c r="P2060" s="111"/>
      <c r="Q2060" s="111"/>
      <c r="R2060" s="111"/>
      <c r="S2060" s="111"/>
      <c r="T2060" s="111"/>
      <c r="U2060" s="111"/>
    </row>
    <row r="2061">
      <c r="H2061" s="480"/>
      <c r="O2061" s="111"/>
      <c r="P2061" s="111"/>
      <c r="Q2061" s="111"/>
      <c r="R2061" s="111"/>
      <c r="S2061" s="111"/>
      <c r="T2061" s="111"/>
      <c r="U2061" s="111"/>
    </row>
    <row r="2062">
      <c r="H2062" s="480"/>
      <c r="O2062" s="111"/>
      <c r="P2062" s="111"/>
      <c r="Q2062" s="111"/>
      <c r="R2062" s="111"/>
      <c r="S2062" s="111"/>
      <c r="T2062" s="111"/>
      <c r="U2062" s="111"/>
    </row>
    <row r="2063">
      <c r="H2063" s="480"/>
      <c r="O2063" s="111"/>
      <c r="P2063" s="111"/>
      <c r="Q2063" s="111"/>
      <c r="R2063" s="111"/>
      <c r="S2063" s="111"/>
      <c r="T2063" s="111"/>
      <c r="U2063" s="111"/>
    </row>
    <row r="2064">
      <c r="H2064" s="480"/>
      <c r="O2064" s="111"/>
      <c r="P2064" s="111"/>
      <c r="Q2064" s="111"/>
      <c r="R2064" s="111"/>
      <c r="S2064" s="111"/>
      <c r="T2064" s="111"/>
      <c r="U2064" s="111"/>
    </row>
    <row r="2065">
      <c r="H2065" s="480"/>
      <c r="O2065" s="111"/>
      <c r="P2065" s="111"/>
      <c r="Q2065" s="111"/>
      <c r="R2065" s="111"/>
      <c r="S2065" s="111"/>
      <c r="T2065" s="111"/>
      <c r="U2065" s="111"/>
    </row>
    <row r="2066">
      <c r="H2066" s="480"/>
      <c r="O2066" s="111"/>
      <c r="P2066" s="111"/>
      <c r="Q2066" s="111"/>
      <c r="R2066" s="111"/>
      <c r="S2066" s="111"/>
      <c r="T2066" s="111"/>
      <c r="U2066" s="111"/>
    </row>
    <row r="2067">
      <c r="H2067" s="480"/>
      <c r="O2067" s="111"/>
      <c r="P2067" s="111"/>
      <c r="Q2067" s="111"/>
      <c r="R2067" s="111"/>
      <c r="S2067" s="111"/>
      <c r="T2067" s="111"/>
      <c r="U2067" s="111"/>
    </row>
    <row r="2068">
      <c r="H2068" s="480"/>
      <c r="O2068" s="111"/>
      <c r="P2068" s="111"/>
      <c r="Q2068" s="111"/>
      <c r="R2068" s="111"/>
      <c r="S2068" s="111"/>
      <c r="T2068" s="111"/>
      <c r="U2068" s="111"/>
    </row>
    <row r="2069">
      <c r="H2069" s="480"/>
      <c r="O2069" s="111"/>
      <c r="P2069" s="111"/>
      <c r="Q2069" s="111"/>
      <c r="R2069" s="111"/>
      <c r="S2069" s="111"/>
      <c r="T2069" s="111"/>
      <c r="U2069" s="111"/>
    </row>
    <row r="2070">
      <c r="H2070" s="480"/>
      <c r="O2070" s="111"/>
      <c r="P2070" s="111"/>
      <c r="Q2070" s="111"/>
      <c r="R2070" s="111"/>
      <c r="S2070" s="111"/>
      <c r="T2070" s="111"/>
      <c r="U2070" s="111"/>
    </row>
    <row r="2071">
      <c r="H2071" s="480"/>
      <c r="O2071" s="111"/>
      <c r="P2071" s="111"/>
      <c r="Q2071" s="111"/>
      <c r="R2071" s="111"/>
      <c r="S2071" s="111"/>
      <c r="T2071" s="111"/>
      <c r="U2071" s="111"/>
    </row>
    <row r="2072">
      <c r="H2072" s="480"/>
      <c r="O2072" s="111"/>
      <c r="P2072" s="111"/>
      <c r="Q2072" s="111"/>
      <c r="R2072" s="111"/>
      <c r="S2072" s="111"/>
      <c r="T2072" s="111"/>
      <c r="U2072" s="111"/>
    </row>
    <row r="2073">
      <c r="H2073" s="480"/>
      <c r="O2073" s="111"/>
      <c r="P2073" s="111"/>
      <c r="Q2073" s="111"/>
      <c r="R2073" s="111"/>
      <c r="S2073" s="111"/>
      <c r="T2073" s="111"/>
      <c r="U2073" s="111"/>
    </row>
    <row r="2074">
      <c r="H2074" s="480"/>
      <c r="O2074" s="111"/>
      <c r="P2074" s="111"/>
      <c r="Q2074" s="111"/>
      <c r="R2074" s="111"/>
      <c r="S2074" s="111"/>
      <c r="T2074" s="111"/>
      <c r="U2074" s="111"/>
    </row>
    <row r="2075">
      <c r="H2075" s="480"/>
      <c r="O2075" s="111"/>
      <c r="P2075" s="111"/>
      <c r="Q2075" s="111"/>
      <c r="R2075" s="111"/>
      <c r="S2075" s="111"/>
      <c r="T2075" s="111"/>
      <c r="U2075" s="111"/>
    </row>
    <row r="2076">
      <c r="H2076" s="480"/>
      <c r="O2076" s="111"/>
      <c r="P2076" s="111"/>
      <c r="Q2076" s="111"/>
      <c r="R2076" s="111"/>
      <c r="S2076" s="111"/>
      <c r="T2076" s="111"/>
      <c r="U2076" s="111"/>
    </row>
    <row r="2077">
      <c r="H2077" s="480"/>
      <c r="O2077" s="111"/>
      <c r="P2077" s="111"/>
      <c r="Q2077" s="111"/>
      <c r="R2077" s="111"/>
      <c r="S2077" s="111"/>
      <c r="T2077" s="111"/>
      <c r="U2077" s="111"/>
    </row>
    <row r="2078">
      <c r="H2078" s="480"/>
      <c r="O2078" s="111"/>
      <c r="P2078" s="111"/>
      <c r="Q2078" s="111"/>
      <c r="R2078" s="111"/>
      <c r="S2078" s="111"/>
      <c r="T2078" s="111"/>
      <c r="U2078" s="111"/>
    </row>
    <row r="2079">
      <c r="H2079" s="480"/>
      <c r="O2079" s="111"/>
      <c r="P2079" s="111"/>
      <c r="Q2079" s="111"/>
      <c r="R2079" s="111"/>
      <c r="S2079" s="111"/>
      <c r="T2079" s="111"/>
      <c r="U2079" s="111"/>
    </row>
    <row r="2080">
      <c r="H2080" s="480"/>
      <c r="O2080" s="111"/>
      <c r="P2080" s="111"/>
      <c r="Q2080" s="111"/>
      <c r="R2080" s="111"/>
      <c r="S2080" s="111"/>
      <c r="T2080" s="111"/>
      <c r="U2080" s="111"/>
    </row>
    <row r="2081">
      <c r="H2081" s="480"/>
      <c r="O2081" s="111"/>
      <c r="P2081" s="111"/>
      <c r="Q2081" s="111"/>
      <c r="R2081" s="111"/>
      <c r="S2081" s="111"/>
      <c r="T2081" s="111"/>
      <c r="U2081" s="111"/>
    </row>
    <row r="2082">
      <c r="H2082" s="480"/>
      <c r="O2082" s="111"/>
      <c r="P2082" s="111"/>
      <c r="Q2082" s="111"/>
      <c r="R2082" s="111"/>
      <c r="S2082" s="111"/>
      <c r="T2082" s="111"/>
      <c r="U2082" s="111"/>
    </row>
    <row r="2083">
      <c r="H2083" s="480"/>
      <c r="O2083" s="111"/>
      <c r="P2083" s="111"/>
      <c r="Q2083" s="111"/>
      <c r="R2083" s="111"/>
      <c r="S2083" s="111"/>
      <c r="T2083" s="111"/>
      <c r="U2083" s="111"/>
    </row>
    <row r="2084">
      <c r="H2084" s="480"/>
      <c r="O2084" s="111"/>
      <c r="P2084" s="111"/>
      <c r="Q2084" s="111"/>
      <c r="R2084" s="111"/>
      <c r="S2084" s="111"/>
      <c r="T2084" s="111"/>
      <c r="U2084" s="111"/>
    </row>
    <row r="2085">
      <c r="H2085" s="480"/>
      <c r="O2085" s="111"/>
      <c r="P2085" s="111"/>
      <c r="Q2085" s="111"/>
      <c r="R2085" s="111"/>
      <c r="S2085" s="111"/>
      <c r="T2085" s="111"/>
      <c r="U2085" s="111"/>
    </row>
    <row r="2086">
      <c r="H2086" s="480"/>
      <c r="O2086" s="111"/>
      <c r="P2086" s="111"/>
      <c r="Q2086" s="111"/>
      <c r="R2086" s="111"/>
      <c r="S2086" s="111"/>
      <c r="T2086" s="111"/>
      <c r="U2086" s="111"/>
    </row>
    <row r="2087">
      <c r="H2087" s="480"/>
      <c r="O2087" s="111"/>
      <c r="P2087" s="111"/>
      <c r="Q2087" s="111"/>
      <c r="R2087" s="111"/>
      <c r="S2087" s="111"/>
      <c r="T2087" s="111"/>
      <c r="U2087" s="111"/>
    </row>
    <row r="2088">
      <c r="H2088" s="480"/>
      <c r="O2088" s="111"/>
      <c r="P2088" s="111"/>
      <c r="Q2088" s="111"/>
      <c r="R2088" s="111"/>
      <c r="S2088" s="111"/>
      <c r="T2088" s="111"/>
      <c r="U2088" s="111"/>
    </row>
    <row r="2089">
      <c r="H2089" s="480"/>
      <c r="O2089" s="111"/>
      <c r="P2089" s="111"/>
      <c r="Q2089" s="111"/>
      <c r="R2089" s="111"/>
      <c r="S2089" s="111"/>
      <c r="T2089" s="111"/>
      <c r="U2089" s="111"/>
    </row>
    <row r="2090">
      <c r="H2090" s="480"/>
      <c r="O2090" s="111"/>
      <c r="P2090" s="111"/>
      <c r="Q2090" s="111"/>
      <c r="R2090" s="111"/>
      <c r="S2090" s="111"/>
      <c r="T2090" s="111"/>
      <c r="U2090" s="111"/>
    </row>
    <row r="2091">
      <c r="H2091" s="480"/>
      <c r="O2091" s="111"/>
      <c r="P2091" s="111"/>
      <c r="Q2091" s="111"/>
      <c r="R2091" s="111"/>
      <c r="S2091" s="111"/>
      <c r="T2091" s="111"/>
      <c r="U2091" s="111"/>
    </row>
    <row r="2092">
      <c r="H2092" s="480"/>
      <c r="O2092" s="111"/>
      <c r="P2092" s="111"/>
      <c r="Q2092" s="111"/>
      <c r="R2092" s="111"/>
      <c r="S2092" s="111"/>
      <c r="T2092" s="111"/>
      <c r="U2092" s="111"/>
    </row>
    <row r="2093">
      <c r="H2093" s="480"/>
      <c r="O2093" s="111"/>
      <c r="P2093" s="111"/>
      <c r="Q2093" s="111"/>
      <c r="R2093" s="111"/>
      <c r="S2093" s="111"/>
      <c r="T2093" s="111"/>
      <c r="U2093" s="111"/>
    </row>
    <row r="2094">
      <c r="H2094" s="480"/>
      <c r="O2094" s="111"/>
      <c r="P2094" s="111"/>
      <c r="Q2094" s="111"/>
      <c r="R2094" s="111"/>
      <c r="S2094" s="111"/>
      <c r="T2094" s="111"/>
      <c r="U2094" s="111"/>
    </row>
    <row r="2095">
      <c r="H2095" s="480"/>
      <c r="O2095" s="111"/>
      <c r="P2095" s="111"/>
      <c r="Q2095" s="111"/>
      <c r="R2095" s="111"/>
      <c r="S2095" s="111"/>
      <c r="T2095" s="111"/>
      <c r="U2095" s="111"/>
    </row>
    <row r="2096">
      <c r="H2096" s="480"/>
      <c r="O2096" s="111"/>
      <c r="P2096" s="111"/>
      <c r="Q2096" s="111"/>
      <c r="R2096" s="111"/>
      <c r="S2096" s="111"/>
      <c r="T2096" s="111"/>
      <c r="U2096" s="111"/>
    </row>
    <row r="2097">
      <c r="H2097" s="480"/>
      <c r="O2097" s="111"/>
      <c r="P2097" s="111"/>
      <c r="Q2097" s="111"/>
      <c r="R2097" s="111"/>
      <c r="S2097" s="111"/>
      <c r="T2097" s="111"/>
      <c r="U2097" s="111"/>
    </row>
    <row r="2098">
      <c r="H2098" s="480"/>
      <c r="O2098" s="111"/>
      <c r="P2098" s="111"/>
      <c r="Q2098" s="111"/>
      <c r="R2098" s="111"/>
      <c r="S2098" s="111"/>
      <c r="T2098" s="111"/>
      <c r="U2098" s="111"/>
    </row>
    <row r="2099">
      <c r="H2099" s="480"/>
      <c r="O2099" s="111"/>
      <c r="P2099" s="111"/>
      <c r="Q2099" s="111"/>
      <c r="R2099" s="111"/>
      <c r="S2099" s="111"/>
      <c r="T2099" s="111"/>
      <c r="U2099" s="111"/>
    </row>
    <row r="2100">
      <c r="H2100" s="480"/>
      <c r="O2100" s="111"/>
      <c r="P2100" s="111"/>
      <c r="Q2100" s="111"/>
      <c r="R2100" s="111"/>
      <c r="S2100" s="111"/>
      <c r="T2100" s="111"/>
      <c r="U2100" s="111"/>
    </row>
    <row r="2101">
      <c r="H2101" s="480"/>
      <c r="O2101" s="111"/>
      <c r="P2101" s="111"/>
      <c r="Q2101" s="111"/>
      <c r="R2101" s="111"/>
      <c r="S2101" s="111"/>
      <c r="T2101" s="111"/>
      <c r="U2101" s="111"/>
    </row>
    <row r="2102">
      <c r="H2102" s="480"/>
      <c r="O2102" s="111"/>
      <c r="P2102" s="111"/>
      <c r="Q2102" s="111"/>
      <c r="R2102" s="111"/>
      <c r="S2102" s="111"/>
      <c r="T2102" s="111"/>
      <c r="U2102" s="111"/>
    </row>
    <row r="2103">
      <c r="H2103" s="480"/>
      <c r="O2103" s="111"/>
      <c r="P2103" s="111"/>
      <c r="Q2103" s="111"/>
      <c r="R2103" s="111"/>
      <c r="S2103" s="111"/>
      <c r="T2103" s="111"/>
      <c r="U2103" s="111"/>
    </row>
    <row r="2104">
      <c r="H2104" s="480"/>
      <c r="O2104" s="111"/>
      <c r="P2104" s="111"/>
      <c r="Q2104" s="111"/>
      <c r="R2104" s="111"/>
      <c r="S2104" s="111"/>
      <c r="T2104" s="111"/>
      <c r="U2104" s="111"/>
    </row>
    <row r="2105">
      <c r="H2105" s="480"/>
      <c r="O2105" s="111"/>
      <c r="P2105" s="111"/>
      <c r="Q2105" s="111"/>
      <c r="R2105" s="111"/>
      <c r="S2105" s="111"/>
      <c r="T2105" s="111"/>
      <c r="U2105" s="111"/>
    </row>
    <row r="2106">
      <c r="H2106" s="480"/>
      <c r="O2106" s="111"/>
      <c r="P2106" s="111"/>
      <c r="Q2106" s="111"/>
      <c r="R2106" s="111"/>
      <c r="S2106" s="111"/>
      <c r="T2106" s="111"/>
      <c r="U2106" s="111"/>
    </row>
    <row r="2107">
      <c r="H2107" s="480"/>
      <c r="O2107" s="111"/>
      <c r="P2107" s="111"/>
      <c r="Q2107" s="111"/>
      <c r="R2107" s="111"/>
      <c r="S2107" s="111"/>
      <c r="T2107" s="111"/>
      <c r="U2107" s="111"/>
    </row>
    <row r="2108">
      <c r="H2108" s="480"/>
      <c r="O2108" s="111"/>
      <c r="P2108" s="111"/>
      <c r="Q2108" s="111"/>
      <c r="R2108" s="111"/>
      <c r="S2108" s="111"/>
      <c r="T2108" s="111"/>
      <c r="U2108" s="111"/>
    </row>
    <row r="2109">
      <c r="H2109" s="480"/>
      <c r="O2109" s="111"/>
      <c r="P2109" s="111"/>
      <c r="Q2109" s="111"/>
      <c r="R2109" s="111"/>
      <c r="S2109" s="111"/>
      <c r="T2109" s="111"/>
      <c r="U2109" s="111"/>
    </row>
    <row r="2110">
      <c r="H2110" s="480"/>
      <c r="O2110" s="111"/>
      <c r="P2110" s="111"/>
      <c r="Q2110" s="111"/>
      <c r="R2110" s="111"/>
      <c r="S2110" s="111"/>
      <c r="T2110" s="111"/>
      <c r="U2110" s="111"/>
    </row>
    <row r="2111">
      <c r="H2111" s="480"/>
      <c r="O2111" s="111"/>
      <c r="P2111" s="111"/>
      <c r="Q2111" s="111"/>
      <c r="R2111" s="111"/>
      <c r="S2111" s="111"/>
      <c r="T2111" s="111"/>
      <c r="U2111" s="111"/>
    </row>
    <row r="2112">
      <c r="H2112" s="480"/>
      <c r="O2112" s="111"/>
      <c r="P2112" s="111"/>
      <c r="Q2112" s="111"/>
      <c r="R2112" s="111"/>
      <c r="S2112" s="111"/>
      <c r="T2112" s="111"/>
      <c r="U2112" s="111"/>
    </row>
    <row r="2113">
      <c r="H2113" s="480"/>
      <c r="O2113" s="111"/>
      <c r="P2113" s="111"/>
      <c r="Q2113" s="111"/>
      <c r="R2113" s="111"/>
      <c r="S2113" s="111"/>
      <c r="T2113" s="111"/>
      <c r="U2113" s="111"/>
    </row>
    <row r="2114">
      <c r="H2114" s="480"/>
      <c r="O2114" s="111"/>
      <c r="P2114" s="111"/>
      <c r="Q2114" s="111"/>
      <c r="R2114" s="111"/>
      <c r="S2114" s="111"/>
      <c r="T2114" s="111"/>
      <c r="U2114" s="111"/>
    </row>
    <row r="2115">
      <c r="H2115" s="480"/>
      <c r="O2115" s="111"/>
      <c r="P2115" s="111"/>
      <c r="Q2115" s="111"/>
      <c r="R2115" s="111"/>
      <c r="S2115" s="111"/>
      <c r="T2115" s="111"/>
      <c r="U2115" s="111"/>
    </row>
    <row r="2116">
      <c r="H2116" s="480"/>
      <c r="O2116" s="111"/>
      <c r="P2116" s="111"/>
      <c r="Q2116" s="111"/>
      <c r="R2116" s="111"/>
      <c r="S2116" s="111"/>
      <c r="T2116" s="111"/>
      <c r="U2116" s="111"/>
    </row>
    <row r="2117">
      <c r="H2117" s="480"/>
      <c r="O2117" s="111"/>
      <c r="P2117" s="111"/>
      <c r="Q2117" s="111"/>
      <c r="R2117" s="111"/>
      <c r="S2117" s="111"/>
      <c r="T2117" s="111"/>
      <c r="U2117" s="111"/>
    </row>
    <row r="2118">
      <c r="H2118" s="480"/>
      <c r="O2118" s="111"/>
      <c r="P2118" s="111"/>
      <c r="Q2118" s="111"/>
      <c r="R2118" s="111"/>
      <c r="S2118" s="111"/>
      <c r="T2118" s="111"/>
      <c r="U2118" s="111"/>
    </row>
    <row r="2119">
      <c r="H2119" s="480"/>
      <c r="O2119" s="111"/>
      <c r="P2119" s="111"/>
      <c r="Q2119" s="111"/>
      <c r="R2119" s="111"/>
      <c r="S2119" s="111"/>
      <c r="T2119" s="111"/>
      <c r="U2119" s="111"/>
    </row>
    <row r="2120">
      <c r="H2120" s="480"/>
      <c r="O2120" s="111"/>
      <c r="P2120" s="111"/>
      <c r="Q2120" s="111"/>
      <c r="R2120" s="111"/>
      <c r="S2120" s="111"/>
      <c r="T2120" s="111"/>
      <c r="U2120" s="111"/>
    </row>
    <row r="2121">
      <c r="H2121" s="480"/>
      <c r="O2121" s="111"/>
      <c r="P2121" s="111"/>
      <c r="Q2121" s="111"/>
      <c r="R2121" s="111"/>
      <c r="S2121" s="111"/>
      <c r="T2121" s="111"/>
      <c r="U2121" s="111"/>
    </row>
    <row r="2122">
      <c r="H2122" s="480"/>
      <c r="O2122" s="111"/>
      <c r="P2122" s="111"/>
      <c r="Q2122" s="111"/>
      <c r="R2122" s="111"/>
      <c r="S2122" s="111"/>
      <c r="T2122" s="111"/>
      <c r="U2122" s="111"/>
    </row>
    <row r="2123">
      <c r="H2123" s="480"/>
      <c r="O2123" s="111"/>
      <c r="P2123" s="111"/>
      <c r="Q2123" s="111"/>
      <c r="R2123" s="111"/>
      <c r="S2123" s="111"/>
      <c r="T2123" s="111"/>
      <c r="U2123" s="111"/>
    </row>
    <row r="2124">
      <c r="H2124" s="480"/>
      <c r="O2124" s="111"/>
      <c r="P2124" s="111"/>
      <c r="Q2124" s="111"/>
      <c r="R2124" s="111"/>
      <c r="S2124" s="111"/>
      <c r="T2124" s="111"/>
      <c r="U2124" s="111"/>
    </row>
    <row r="2125">
      <c r="H2125" s="480"/>
      <c r="O2125" s="111"/>
      <c r="P2125" s="111"/>
      <c r="Q2125" s="111"/>
      <c r="R2125" s="111"/>
      <c r="S2125" s="111"/>
      <c r="T2125" s="111"/>
      <c r="U2125" s="111"/>
    </row>
    <row r="2126">
      <c r="H2126" s="480"/>
      <c r="O2126" s="111"/>
      <c r="P2126" s="111"/>
      <c r="Q2126" s="111"/>
      <c r="R2126" s="111"/>
      <c r="S2126" s="111"/>
      <c r="T2126" s="111"/>
      <c r="U2126" s="111"/>
    </row>
    <row r="2127">
      <c r="H2127" s="480"/>
      <c r="O2127" s="111"/>
      <c r="P2127" s="111"/>
      <c r="Q2127" s="111"/>
      <c r="R2127" s="111"/>
      <c r="S2127" s="111"/>
      <c r="T2127" s="111"/>
      <c r="U2127" s="111"/>
    </row>
    <row r="2128">
      <c r="H2128" s="480"/>
      <c r="O2128" s="111"/>
      <c r="P2128" s="111"/>
      <c r="Q2128" s="111"/>
      <c r="R2128" s="111"/>
      <c r="S2128" s="111"/>
      <c r="T2128" s="111"/>
      <c r="U2128" s="111"/>
    </row>
    <row r="2129">
      <c r="H2129" s="480"/>
      <c r="O2129" s="111"/>
      <c r="P2129" s="111"/>
      <c r="Q2129" s="111"/>
      <c r="R2129" s="111"/>
      <c r="S2129" s="111"/>
      <c r="T2129" s="111"/>
      <c r="U2129" s="111"/>
    </row>
    <row r="2130">
      <c r="H2130" s="480"/>
      <c r="O2130" s="111"/>
      <c r="P2130" s="111"/>
      <c r="Q2130" s="111"/>
      <c r="R2130" s="111"/>
      <c r="S2130" s="111"/>
      <c r="T2130" s="111"/>
      <c r="U2130" s="111"/>
    </row>
    <row r="2131">
      <c r="H2131" s="480"/>
      <c r="O2131" s="111"/>
      <c r="P2131" s="111"/>
      <c r="Q2131" s="111"/>
      <c r="R2131" s="111"/>
      <c r="S2131" s="111"/>
      <c r="T2131" s="111"/>
      <c r="U2131" s="111"/>
    </row>
    <row r="2132">
      <c r="H2132" s="480"/>
      <c r="O2132" s="111"/>
      <c r="P2132" s="111"/>
      <c r="Q2132" s="111"/>
      <c r="R2132" s="111"/>
      <c r="S2132" s="111"/>
      <c r="T2132" s="111"/>
      <c r="U2132" s="111"/>
    </row>
    <row r="2133">
      <c r="H2133" s="480"/>
      <c r="O2133" s="111"/>
      <c r="P2133" s="111"/>
      <c r="Q2133" s="111"/>
      <c r="R2133" s="111"/>
      <c r="S2133" s="111"/>
      <c r="T2133" s="111"/>
      <c r="U2133" s="111"/>
    </row>
    <row r="2134">
      <c r="H2134" s="480"/>
      <c r="O2134" s="111"/>
      <c r="P2134" s="111"/>
      <c r="Q2134" s="111"/>
      <c r="R2134" s="111"/>
      <c r="S2134" s="111"/>
      <c r="T2134" s="111"/>
      <c r="U2134" s="111"/>
    </row>
    <row r="2135">
      <c r="H2135" s="480"/>
      <c r="O2135" s="111"/>
      <c r="P2135" s="111"/>
      <c r="Q2135" s="111"/>
      <c r="R2135" s="111"/>
      <c r="S2135" s="111"/>
      <c r="T2135" s="111"/>
      <c r="U2135" s="111"/>
    </row>
    <row r="2136">
      <c r="H2136" s="480"/>
      <c r="O2136" s="111"/>
      <c r="P2136" s="111"/>
      <c r="Q2136" s="111"/>
      <c r="R2136" s="111"/>
      <c r="S2136" s="111"/>
      <c r="T2136" s="111"/>
      <c r="U2136" s="111"/>
    </row>
    <row r="2137">
      <c r="H2137" s="480"/>
      <c r="O2137" s="111"/>
      <c r="P2137" s="111"/>
      <c r="Q2137" s="111"/>
      <c r="R2137" s="111"/>
      <c r="S2137" s="111"/>
      <c r="T2137" s="111"/>
      <c r="U2137" s="111"/>
    </row>
    <row r="2138">
      <c r="H2138" s="480"/>
      <c r="O2138" s="111"/>
      <c r="P2138" s="111"/>
      <c r="Q2138" s="111"/>
      <c r="R2138" s="111"/>
      <c r="S2138" s="111"/>
      <c r="T2138" s="111"/>
      <c r="U2138" s="111"/>
    </row>
    <row r="2139">
      <c r="H2139" s="480"/>
      <c r="O2139" s="111"/>
      <c r="P2139" s="111"/>
      <c r="Q2139" s="111"/>
      <c r="R2139" s="111"/>
      <c r="S2139" s="111"/>
      <c r="T2139" s="111"/>
      <c r="U2139" s="111"/>
    </row>
    <row r="2140">
      <c r="H2140" s="480"/>
      <c r="O2140" s="111"/>
      <c r="P2140" s="111"/>
      <c r="Q2140" s="111"/>
      <c r="R2140" s="111"/>
      <c r="S2140" s="111"/>
      <c r="T2140" s="111"/>
      <c r="U2140" s="111"/>
    </row>
    <row r="2141">
      <c r="H2141" s="480"/>
      <c r="O2141" s="111"/>
      <c r="P2141" s="111"/>
      <c r="Q2141" s="111"/>
      <c r="R2141" s="111"/>
      <c r="S2141" s="111"/>
      <c r="T2141" s="111"/>
      <c r="U2141" s="111"/>
    </row>
    <row r="2142">
      <c r="H2142" s="480"/>
      <c r="O2142" s="111"/>
      <c r="P2142" s="111"/>
      <c r="Q2142" s="111"/>
      <c r="R2142" s="111"/>
      <c r="S2142" s="111"/>
      <c r="T2142" s="111"/>
      <c r="U2142" s="111"/>
    </row>
    <row r="2143">
      <c r="H2143" s="480"/>
      <c r="O2143" s="111"/>
      <c r="P2143" s="111"/>
      <c r="Q2143" s="111"/>
      <c r="R2143" s="111"/>
      <c r="S2143" s="111"/>
      <c r="T2143" s="111"/>
      <c r="U2143" s="111"/>
    </row>
    <row r="2144">
      <c r="H2144" s="480"/>
      <c r="O2144" s="111"/>
      <c r="P2144" s="111"/>
      <c r="Q2144" s="111"/>
      <c r="R2144" s="111"/>
      <c r="S2144" s="111"/>
      <c r="T2144" s="111"/>
      <c r="U2144" s="111"/>
    </row>
    <row r="2145">
      <c r="H2145" s="480"/>
      <c r="O2145" s="111"/>
      <c r="P2145" s="111"/>
      <c r="Q2145" s="111"/>
      <c r="R2145" s="111"/>
      <c r="S2145" s="111"/>
      <c r="T2145" s="111"/>
      <c r="U2145" s="111"/>
    </row>
    <row r="2146">
      <c r="H2146" s="480"/>
      <c r="O2146" s="111"/>
      <c r="P2146" s="111"/>
      <c r="Q2146" s="111"/>
      <c r="R2146" s="111"/>
      <c r="S2146" s="111"/>
      <c r="T2146" s="111"/>
      <c r="U2146" s="111"/>
    </row>
    <row r="2147">
      <c r="H2147" s="480"/>
      <c r="O2147" s="111"/>
      <c r="P2147" s="111"/>
      <c r="Q2147" s="111"/>
      <c r="R2147" s="111"/>
      <c r="S2147" s="111"/>
      <c r="T2147" s="111"/>
      <c r="U2147" s="111"/>
    </row>
    <row r="2148">
      <c r="H2148" s="480"/>
      <c r="O2148" s="111"/>
      <c r="P2148" s="111"/>
      <c r="Q2148" s="111"/>
      <c r="R2148" s="111"/>
      <c r="S2148" s="111"/>
      <c r="T2148" s="111"/>
      <c r="U2148" s="111"/>
    </row>
    <row r="2149">
      <c r="H2149" s="480"/>
      <c r="O2149" s="111"/>
      <c r="P2149" s="111"/>
      <c r="Q2149" s="111"/>
      <c r="R2149" s="111"/>
      <c r="S2149" s="111"/>
      <c r="T2149" s="111"/>
      <c r="U2149" s="111"/>
    </row>
    <row r="2150">
      <c r="H2150" s="480"/>
      <c r="O2150" s="111"/>
      <c r="P2150" s="111"/>
      <c r="Q2150" s="111"/>
      <c r="R2150" s="111"/>
      <c r="S2150" s="111"/>
      <c r="T2150" s="111"/>
      <c r="U2150" s="111"/>
    </row>
    <row r="2151">
      <c r="H2151" s="480"/>
      <c r="O2151" s="111"/>
      <c r="P2151" s="111"/>
      <c r="Q2151" s="111"/>
      <c r="R2151" s="111"/>
      <c r="S2151" s="111"/>
      <c r="T2151" s="111"/>
      <c r="U2151" s="111"/>
    </row>
    <row r="2152">
      <c r="H2152" s="480"/>
      <c r="O2152" s="111"/>
      <c r="P2152" s="111"/>
      <c r="Q2152" s="111"/>
      <c r="R2152" s="111"/>
      <c r="S2152" s="111"/>
      <c r="T2152" s="111"/>
      <c r="U2152" s="111"/>
    </row>
    <row r="2153">
      <c r="H2153" s="480"/>
      <c r="O2153" s="111"/>
      <c r="P2153" s="111"/>
      <c r="Q2153" s="111"/>
      <c r="R2153" s="111"/>
      <c r="S2153" s="111"/>
      <c r="T2153" s="111"/>
      <c r="U2153" s="111"/>
    </row>
    <row r="2154">
      <c r="H2154" s="480"/>
      <c r="O2154" s="111"/>
      <c r="P2154" s="111"/>
      <c r="Q2154" s="111"/>
      <c r="R2154" s="111"/>
      <c r="S2154" s="111"/>
      <c r="T2154" s="111"/>
      <c r="U2154" s="111"/>
    </row>
    <row r="2155">
      <c r="H2155" s="480"/>
      <c r="O2155" s="111"/>
      <c r="P2155" s="111"/>
      <c r="Q2155" s="111"/>
      <c r="R2155" s="111"/>
      <c r="S2155" s="111"/>
      <c r="T2155" s="111"/>
      <c r="U2155" s="111"/>
    </row>
    <row r="2156">
      <c r="H2156" s="480"/>
      <c r="O2156" s="111"/>
      <c r="P2156" s="111"/>
      <c r="Q2156" s="111"/>
      <c r="R2156" s="111"/>
      <c r="S2156" s="111"/>
      <c r="T2156" s="111"/>
      <c r="U2156" s="111"/>
    </row>
    <row r="2157">
      <c r="H2157" s="480"/>
      <c r="O2157" s="111"/>
      <c r="P2157" s="111"/>
      <c r="Q2157" s="111"/>
      <c r="R2157" s="111"/>
      <c r="S2157" s="111"/>
      <c r="T2157" s="111"/>
      <c r="U2157" s="111"/>
    </row>
    <row r="2158">
      <c r="H2158" s="480"/>
      <c r="O2158" s="111"/>
      <c r="P2158" s="111"/>
      <c r="Q2158" s="111"/>
      <c r="R2158" s="111"/>
      <c r="S2158" s="111"/>
      <c r="T2158" s="111"/>
      <c r="U2158" s="111"/>
    </row>
    <row r="2159">
      <c r="H2159" s="480"/>
      <c r="O2159" s="111"/>
      <c r="P2159" s="111"/>
      <c r="Q2159" s="111"/>
      <c r="R2159" s="111"/>
      <c r="S2159" s="111"/>
      <c r="T2159" s="111"/>
      <c r="U2159" s="111"/>
    </row>
    <row r="2160">
      <c r="H2160" s="480"/>
      <c r="O2160" s="111"/>
      <c r="P2160" s="111"/>
      <c r="Q2160" s="111"/>
      <c r="R2160" s="111"/>
      <c r="S2160" s="111"/>
      <c r="T2160" s="111"/>
      <c r="U2160" s="111"/>
    </row>
    <row r="2161">
      <c r="H2161" s="480"/>
      <c r="O2161" s="111"/>
      <c r="P2161" s="111"/>
      <c r="Q2161" s="111"/>
      <c r="R2161" s="111"/>
      <c r="S2161" s="111"/>
      <c r="T2161" s="111"/>
      <c r="U2161" s="111"/>
    </row>
    <row r="2162">
      <c r="H2162" s="480"/>
      <c r="O2162" s="111"/>
      <c r="P2162" s="111"/>
      <c r="Q2162" s="111"/>
      <c r="R2162" s="111"/>
      <c r="S2162" s="111"/>
      <c r="T2162" s="111"/>
      <c r="U2162" s="111"/>
    </row>
    <row r="2163">
      <c r="H2163" s="480"/>
      <c r="O2163" s="111"/>
      <c r="P2163" s="111"/>
      <c r="Q2163" s="111"/>
      <c r="R2163" s="111"/>
      <c r="S2163" s="111"/>
      <c r="T2163" s="111"/>
      <c r="U2163" s="111"/>
    </row>
    <row r="2164">
      <c r="H2164" s="480"/>
      <c r="O2164" s="111"/>
      <c r="P2164" s="111"/>
      <c r="Q2164" s="111"/>
      <c r="R2164" s="111"/>
      <c r="S2164" s="111"/>
      <c r="T2164" s="111"/>
      <c r="U2164" s="111"/>
    </row>
    <row r="2165">
      <c r="H2165" s="480"/>
      <c r="O2165" s="111"/>
      <c r="P2165" s="111"/>
      <c r="Q2165" s="111"/>
      <c r="R2165" s="111"/>
      <c r="S2165" s="111"/>
      <c r="T2165" s="111"/>
      <c r="U2165" s="111"/>
    </row>
    <row r="2166">
      <c r="H2166" s="480"/>
      <c r="O2166" s="111"/>
      <c r="P2166" s="111"/>
      <c r="Q2166" s="111"/>
      <c r="R2166" s="111"/>
      <c r="S2166" s="111"/>
      <c r="T2166" s="111"/>
      <c r="U2166" s="111"/>
    </row>
    <row r="2167">
      <c r="H2167" s="480"/>
      <c r="O2167" s="111"/>
      <c r="P2167" s="111"/>
      <c r="Q2167" s="111"/>
      <c r="R2167" s="111"/>
      <c r="S2167" s="111"/>
      <c r="T2167" s="111"/>
      <c r="U2167" s="111"/>
    </row>
    <row r="2168">
      <c r="H2168" s="480"/>
      <c r="O2168" s="111"/>
      <c r="P2168" s="111"/>
      <c r="Q2168" s="111"/>
      <c r="R2168" s="111"/>
      <c r="S2168" s="111"/>
      <c r="T2168" s="111"/>
      <c r="U2168" s="111"/>
    </row>
    <row r="2169">
      <c r="H2169" s="480"/>
      <c r="O2169" s="111"/>
      <c r="P2169" s="111"/>
      <c r="Q2169" s="111"/>
      <c r="R2169" s="111"/>
      <c r="S2169" s="111"/>
      <c r="T2169" s="111"/>
      <c r="U2169" s="111"/>
    </row>
    <row r="2170">
      <c r="H2170" s="480"/>
      <c r="O2170" s="111"/>
      <c r="P2170" s="111"/>
      <c r="Q2170" s="111"/>
      <c r="R2170" s="111"/>
      <c r="S2170" s="111"/>
      <c r="T2170" s="111"/>
      <c r="U2170" s="111"/>
    </row>
    <row r="2171">
      <c r="H2171" s="480"/>
      <c r="O2171" s="111"/>
      <c r="P2171" s="111"/>
      <c r="Q2171" s="111"/>
      <c r="R2171" s="111"/>
      <c r="S2171" s="111"/>
      <c r="T2171" s="111"/>
      <c r="U2171" s="111"/>
    </row>
    <row r="2172">
      <c r="H2172" s="480"/>
      <c r="O2172" s="111"/>
      <c r="P2172" s="111"/>
      <c r="Q2172" s="111"/>
      <c r="R2172" s="111"/>
      <c r="S2172" s="111"/>
      <c r="T2172" s="111"/>
      <c r="U2172" s="111"/>
    </row>
    <row r="2173">
      <c r="H2173" s="480"/>
      <c r="O2173" s="111"/>
      <c r="P2173" s="111"/>
      <c r="Q2173" s="111"/>
      <c r="R2173" s="111"/>
      <c r="S2173" s="111"/>
      <c r="T2173" s="111"/>
      <c r="U2173" s="111"/>
    </row>
    <row r="2174">
      <c r="H2174" s="480"/>
      <c r="O2174" s="111"/>
      <c r="P2174" s="111"/>
      <c r="Q2174" s="111"/>
      <c r="R2174" s="111"/>
      <c r="S2174" s="111"/>
      <c r="T2174" s="111"/>
      <c r="U2174" s="111"/>
    </row>
    <row r="2175">
      <c r="H2175" s="480"/>
      <c r="O2175" s="111"/>
      <c r="P2175" s="111"/>
      <c r="Q2175" s="111"/>
      <c r="R2175" s="111"/>
      <c r="S2175" s="111"/>
      <c r="T2175" s="111"/>
      <c r="U2175" s="111"/>
    </row>
    <row r="2176">
      <c r="H2176" s="480"/>
      <c r="O2176" s="111"/>
      <c r="P2176" s="111"/>
      <c r="Q2176" s="111"/>
      <c r="R2176" s="111"/>
      <c r="S2176" s="111"/>
      <c r="T2176" s="111"/>
      <c r="U2176" s="111"/>
    </row>
    <row r="2177">
      <c r="H2177" s="480"/>
      <c r="O2177" s="111"/>
      <c r="P2177" s="111"/>
      <c r="Q2177" s="111"/>
      <c r="R2177" s="111"/>
      <c r="S2177" s="111"/>
      <c r="T2177" s="111"/>
      <c r="U2177" s="111"/>
    </row>
    <row r="2178">
      <c r="H2178" s="480"/>
      <c r="O2178" s="111"/>
      <c r="P2178" s="111"/>
      <c r="Q2178" s="111"/>
      <c r="R2178" s="111"/>
      <c r="S2178" s="111"/>
      <c r="T2178" s="111"/>
      <c r="U2178" s="111"/>
    </row>
    <row r="2179">
      <c r="H2179" s="480"/>
      <c r="O2179" s="111"/>
      <c r="P2179" s="111"/>
      <c r="Q2179" s="111"/>
      <c r="R2179" s="111"/>
      <c r="S2179" s="111"/>
      <c r="T2179" s="111"/>
      <c r="U2179" s="111"/>
    </row>
    <row r="2180">
      <c r="H2180" s="480"/>
      <c r="O2180" s="111"/>
      <c r="P2180" s="111"/>
      <c r="Q2180" s="111"/>
      <c r="R2180" s="111"/>
      <c r="S2180" s="111"/>
      <c r="T2180" s="111"/>
      <c r="U2180" s="111"/>
    </row>
    <row r="2181">
      <c r="H2181" s="480"/>
      <c r="O2181" s="111"/>
      <c r="P2181" s="111"/>
      <c r="Q2181" s="111"/>
      <c r="R2181" s="111"/>
      <c r="S2181" s="111"/>
      <c r="T2181" s="111"/>
      <c r="U2181" s="111"/>
    </row>
    <row r="2182">
      <c r="H2182" s="480"/>
      <c r="O2182" s="111"/>
      <c r="P2182" s="111"/>
      <c r="Q2182" s="111"/>
      <c r="R2182" s="111"/>
      <c r="S2182" s="111"/>
      <c r="T2182" s="111"/>
      <c r="U2182" s="111"/>
    </row>
    <row r="2183">
      <c r="H2183" s="480"/>
      <c r="O2183" s="111"/>
      <c r="P2183" s="111"/>
      <c r="Q2183" s="111"/>
      <c r="R2183" s="111"/>
      <c r="S2183" s="111"/>
      <c r="T2183" s="111"/>
      <c r="U2183" s="111"/>
    </row>
    <row r="2184">
      <c r="H2184" s="480"/>
      <c r="O2184" s="111"/>
      <c r="P2184" s="111"/>
      <c r="Q2184" s="111"/>
      <c r="R2184" s="111"/>
      <c r="S2184" s="111"/>
      <c r="T2184" s="111"/>
      <c r="U2184" s="111"/>
    </row>
    <row r="2185">
      <c r="H2185" s="480"/>
      <c r="O2185" s="111"/>
      <c r="P2185" s="111"/>
      <c r="Q2185" s="111"/>
      <c r="R2185" s="111"/>
      <c r="S2185" s="111"/>
      <c r="T2185" s="111"/>
      <c r="U2185" s="111"/>
    </row>
    <row r="2186">
      <c r="H2186" s="480"/>
      <c r="O2186" s="111"/>
      <c r="P2186" s="111"/>
      <c r="Q2186" s="111"/>
      <c r="R2186" s="111"/>
      <c r="S2186" s="111"/>
      <c r="T2186" s="111"/>
      <c r="U2186" s="111"/>
    </row>
    <row r="2187">
      <c r="H2187" s="480"/>
      <c r="O2187" s="111"/>
      <c r="P2187" s="111"/>
      <c r="Q2187" s="111"/>
      <c r="R2187" s="111"/>
      <c r="S2187" s="111"/>
      <c r="T2187" s="111"/>
      <c r="U2187" s="111"/>
    </row>
    <row r="2188">
      <c r="H2188" s="480"/>
      <c r="O2188" s="111"/>
      <c r="P2188" s="111"/>
      <c r="Q2188" s="111"/>
      <c r="R2188" s="111"/>
      <c r="S2188" s="111"/>
      <c r="T2188" s="111"/>
      <c r="U2188" s="111"/>
    </row>
    <row r="2189">
      <c r="H2189" s="480"/>
      <c r="O2189" s="111"/>
      <c r="P2189" s="111"/>
      <c r="Q2189" s="111"/>
      <c r="R2189" s="111"/>
      <c r="S2189" s="111"/>
      <c r="T2189" s="111"/>
      <c r="U2189" s="111"/>
    </row>
    <row r="2190">
      <c r="H2190" s="480"/>
      <c r="O2190" s="111"/>
      <c r="P2190" s="111"/>
      <c r="Q2190" s="111"/>
      <c r="R2190" s="111"/>
      <c r="S2190" s="111"/>
      <c r="T2190" s="111"/>
      <c r="U2190" s="111"/>
    </row>
    <row r="2191">
      <c r="H2191" s="480"/>
      <c r="O2191" s="111"/>
      <c r="P2191" s="111"/>
      <c r="Q2191" s="111"/>
      <c r="R2191" s="111"/>
      <c r="S2191" s="111"/>
      <c r="T2191" s="111"/>
      <c r="U2191" s="111"/>
    </row>
    <row r="2192">
      <c r="H2192" s="480"/>
      <c r="O2192" s="111"/>
      <c r="P2192" s="111"/>
      <c r="Q2192" s="111"/>
      <c r="R2192" s="111"/>
      <c r="S2192" s="111"/>
      <c r="T2192" s="111"/>
      <c r="U2192" s="111"/>
    </row>
    <row r="2193">
      <c r="H2193" s="480"/>
      <c r="O2193" s="111"/>
      <c r="P2193" s="111"/>
      <c r="Q2193" s="111"/>
      <c r="R2193" s="111"/>
      <c r="S2193" s="111"/>
      <c r="T2193" s="111"/>
      <c r="U2193" s="111"/>
    </row>
    <row r="2194">
      <c r="H2194" s="480"/>
      <c r="O2194" s="111"/>
      <c r="P2194" s="111"/>
      <c r="Q2194" s="111"/>
      <c r="R2194" s="111"/>
      <c r="S2194" s="111"/>
      <c r="T2194" s="111"/>
      <c r="U2194" s="111"/>
    </row>
    <row r="2195">
      <c r="H2195" s="480"/>
      <c r="O2195" s="111"/>
      <c r="P2195" s="111"/>
      <c r="Q2195" s="111"/>
      <c r="R2195" s="111"/>
      <c r="S2195" s="111"/>
      <c r="T2195" s="111"/>
      <c r="U2195" s="111"/>
    </row>
    <row r="2196">
      <c r="H2196" s="480"/>
      <c r="O2196" s="111"/>
      <c r="P2196" s="111"/>
      <c r="Q2196" s="111"/>
      <c r="R2196" s="111"/>
      <c r="S2196" s="111"/>
      <c r="T2196" s="111"/>
      <c r="U2196" s="111"/>
    </row>
    <row r="2197">
      <c r="H2197" s="480"/>
      <c r="O2197" s="111"/>
      <c r="P2197" s="111"/>
      <c r="Q2197" s="111"/>
      <c r="R2197" s="111"/>
      <c r="S2197" s="111"/>
      <c r="T2197" s="111"/>
      <c r="U2197" s="111"/>
    </row>
    <row r="2198">
      <c r="H2198" s="480"/>
      <c r="O2198" s="111"/>
      <c r="P2198" s="111"/>
      <c r="Q2198" s="111"/>
      <c r="R2198" s="111"/>
      <c r="S2198" s="111"/>
      <c r="T2198" s="111"/>
      <c r="U2198" s="111"/>
    </row>
    <row r="2199">
      <c r="H2199" s="480"/>
      <c r="O2199" s="111"/>
      <c r="P2199" s="111"/>
      <c r="Q2199" s="111"/>
      <c r="R2199" s="111"/>
      <c r="S2199" s="111"/>
      <c r="T2199" s="111"/>
      <c r="U2199" s="111"/>
    </row>
    <row r="2200">
      <c r="H2200" s="480"/>
      <c r="O2200" s="111"/>
      <c r="P2200" s="111"/>
      <c r="Q2200" s="111"/>
      <c r="R2200" s="111"/>
      <c r="S2200" s="111"/>
      <c r="T2200" s="111"/>
      <c r="U2200" s="111"/>
    </row>
    <row r="2201">
      <c r="H2201" s="480"/>
      <c r="O2201" s="111"/>
      <c r="P2201" s="111"/>
      <c r="Q2201" s="111"/>
      <c r="R2201" s="111"/>
      <c r="S2201" s="111"/>
      <c r="T2201" s="111"/>
      <c r="U2201" s="111"/>
    </row>
    <row r="2202">
      <c r="H2202" s="480"/>
      <c r="O2202" s="111"/>
      <c r="P2202" s="111"/>
      <c r="Q2202" s="111"/>
      <c r="R2202" s="111"/>
      <c r="S2202" s="111"/>
      <c r="T2202" s="111"/>
      <c r="U2202" s="111"/>
    </row>
    <row r="2203">
      <c r="H2203" s="480"/>
      <c r="O2203" s="111"/>
      <c r="P2203" s="111"/>
      <c r="Q2203" s="111"/>
      <c r="R2203" s="111"/>
      <c r="S2203" s="111"/>
      <c r="T2203" s="111"/>
      <c r="U2203" s="111"/>
    </row>
    <row r="2204">
      <c r="H2204" s="480"/>
      <c r="O2204" s="111"/>
      <c r="P2204" s="111"/>
      <c r="Q2204" s="111"/>
      <c r="R2204" s="111"/>
      <c r="S2204" s="111"/>
      <c r="T2204" s="111"/>
      <c r="U2204" s="111"/>
    </row>
    <row r="2205">
      <c r="H2205" s="480"/>
      <c r="O2205" s="111"/>
      <c r="P2205" s="111"/>
      <c r="Q2205" s="111"/>
      <c r="R2205" s="111"/>
      <c r="S2205" s="111"/>
      <c r="T2205" s="111"/>
      <c r="U2205" s="111"/>
    </row>
    <row r="2206">
      <c r="H2206" s="480"/>
      <c r="O2206" s="111"/>
      <c r="P2206" s="111"/>
      <c r="Q2206" s="111"/>
      <c r="R2206" s="111"/>
      <c r="S2206" s="111"/>
      <c r="T2206" s="111"/>
      <c r="U2206" s="111"/>
    </row>
    <row r="2207">
      <c r="H2207" s="480"/>
      <c r="O2207" s="111"/>
      <c r="P2207" s="111"/>
      <c r="Q2207" s="111"/>
      <c r="R2207" s="111"/>
      <c r="S2207" s="111"/>
      <c r="T2207" s="111"/>
      <c r="U2207" s="111"/>
    </row>
    <row r="2208">
      <c r="H2208" s="480"/>
      <c r="O2208" s="111"/>
      <c r="P2208" s="111"/>
      <c r="Q2208" s="111"/>
      <c r="R2208" s="111"/>
      <c r="S2208" s="111"/>
      <c r="T2208" s="111"/>
      <c r="U2208" s="111"/>
    </row>
    <row r="2209">
      <c r="H2209" s="480"/>
      <c r="O2209" s="111"/>
      <c r="P2209" s="111"/>
      <c r="Q2209" s="111"/>
      <c r="R2209" s="111"/>
      <c r="S2209" s="111"/>
      <c r="T2209" s="111"/>
      <c r="U2209" s="111"/>
    </row>
    <row r="2210">
      <c r="H2210" s="480"/>
      <c r="O2210" s="111"/>
      <c r="P2210" s="111"/>
      <c r="Q2210" s="111"/>
      <c r="R2210" s="111"/>
      <c r="S2210" s="111"/>
      <c r="T2210" s="111"/>
      <c r="U2210" s="111"/>
    </row>
    <row r="2211">
      <c r="H2211" s="480"/>
      <c r="O2211" s="111"/>
      <c r="P2211" s="111"/>
      <c r="Q2211" s="111"/>
      <c r="R2211" s="111"/>
      <c r="S2211" s="111"/>
      <c r="T2211" s="111"/>
      <c r="U2211" s="111"/>
    </row>
    <row r="2212">
      <c r="H2212" s="480"/>
      <c r="O2212" s="111"/>
      <c r="P2212" s="111"/>
      <c r="Q2212" s="111"/>
      <c r="R2212" s="111"/>
      <c r="S2212" s="111"/>
      <c r="T2212" s="111"/>
      <c r="U2212" s="111"/>
    </row>
    <row r="2213">
      <c r="H2213" s="480"/>
      <c r="O2213" s="111"/>
      <c r="P2213" s="111"/>
      <c r="Q2213" s="111"/>
      <c r="R2213" s="111"/>
      <c r="S2213" s="111"/>
      <c r="T2213" s="111"/>
      <c r="U2213" s="111"/>
    </row>
    <row r="2214">
      <c r="H2214" s="480"/>
      <c r="O2214" s="111"/>
      <c r="P2214" s="111"/>
      <c r="Q2214" s="111"/>
      <c r="R2214" s="111"/>
      <c r="S2214" s="111"/>
      <c r="T2214" s="111"/>
      <c r="U2214" s="111"/>
    </row>
    <row r="2215">
      <c r="H2215" s="480"/>
      <c r="O2215" s="111"/>
      <c r="P2215" s="111"/>
      <c r="Q2215" s="111"/>
      <c r="R2215" s="111"/>
      <c r="S2215" s="111"/>
      <c r="T2215" s="111"/>
      <c r="U2215" s="111"/>
    </row>
    <row r="2216">
      <c r="H2216" s="480"/>
      <c r="O2216" s="111"/>
      <c r="P2216" s="111"/>
      <c r="Q2216" s="111"/>
      <c r="R2216" s="111"/>
      <c r="S2216" s="111"/>
      <c r="T2216" s="111"/>
      <c r="U2216" s="111"/>
    </row>
    <row r="2217">
      <c r="H2217" s="480"/>
      <c r="O2217" s="111"/>
      <c r="P2217" s="111"/>
      <c r="Q2217" s="111"/>
      <c r="R2217" s="111"/>
      <c r="S2217" s="111"/>
      <c r="T2217" s="111"/>
      <c r="U2217" s="111"/>
    </row>
    <row r="2218">
      <c r="H2218" s="480"/>
      <c r="O2218" s="111"/>
      <c r="P2218" s="111"/>
      <c r="Q2218" s="111"/>
      <c r="R2218" s="111"/>
      <c r="S2218" s="111"/>
      <c r="T2218" s="111"/>
      <c r="U2218" s="111"/>
    </row>
    <row r="2219">
      <c r="H2219" s="480"/>
      <c r="O2219" s="111"/>
      <c r="P2219" s="111"/>
      <c r="Q2219" s="111"/>
      <c r="R2219" s="111"/>
      <c r="S2219" s="111"/>
      <c r="T2219" s="111"/>
      <c r="U2219" s="111"/>
    </row>
    <row r="2220">
      <c r="H2220" s="480"/>
      <c r="O2220" s="111"/>
      <c r="P2220" s="111"/>
      <c r="Q2220" s="111"/>
      <c r="R2220" s="111"/>
      <c r="S2220" s="111"/>
      <c r="T2220" s="111"/>
      <c r="U2220" s="111"/>
    </row>
    <row r="2221">
      <c r="H2221" s="480"/>
      <c r="O2221" s="111"/>
      <c r="P2221" s="111"/>
      <c r="Q2221" s="111"/>
      <c r="R2221" s="111"/>
      <c r="S2221" s="111"/>
      <c r="T2221" s="111"/>
      <c r="U2221" s="111"/>
    </row>
    <row r="2222">
      <c r="H2222" s="480"/>
      <c r="O2222" s="111"/>
      <c r="P2222" s="111"/>
      <c r="Q2222" s="111"/>
      <c r="R2222" s="111"/>
      <c r="S2222" s="111"/>
      <c r="T2222" s="111"/>
      <c r="U2222" s="111"/>
    </row>
    <row r="2223">
      <c r="H2223" s="480"/>
      <c r="O2223" s="111"/>
      <c r="P2223" s="111"/>
      <c r="Q2223" s="111"/>
      <c r="R2223" s="111"/>
      <c r="S2223" s="111"/>
      <c r="T2223" s="111"/>
      <c r="U2223" s="111"/>
    </row>
    <row r="2224">
      <c r="H2224" s="480"/>
      <c r="O2224" s="111"/>
      <c r="P2224" s="111"/>
      <c r="Q2224" s="111"/>
      <c r="R2224" s="111"/>
      <c r="S2224" s="111"/>
      <c r="T2224" s="111"/>
      <c r="U2224" s="111"/>
    </row>
    <row r="2225">
      <c r="H2225" s="480"/>
      <c r="O2225" s="111"/>
      <c r="P2225" s="111"/>
      <c r="Q2225" s="111"/>
      <c r="R2225" s="111"/>
      <c r="S2225" s="111"/>
      <c r="T2225" s="111"/>
      <c r="U2225" s="111"/>
    </row>
    <row r="2226">
      <c r="H2226" s="480"/>
      <c r="O2226" s="111"/>
      <c r="P2226" s="111"/>
      <c r="Q2226" s="111"/>
      <c r="R2226" s="111"/>
      <c r="S2226" s="111"/>
      <c r="T2226" s="111"/>
      <c r="U2226" s="111"/>
    </row>
    <row r="2227">
      <c r="H2227" s="480"/>
      <c r="O2227" s="111"/>
      <c r="P2227" s="111"/>
      <c r="Q2227" s="111"/>
      <c r="R2227" s="111"/>
      <c r="S2227" s="111"/>
      <c r="T2227" s="111"/>
      <c r="U2227" s="111"/>
    </row>
    <row r="2228">
      <c r="H2228" s="480"/>
      <c r="O2228" s="111"/>
      <c r="P2228" s="111"/>
      <c r="Q2228" s="111"/>
      <c r="R2228" s="111"/>
      <c r="S2228" s="111"/>
      <c r="T2228" s="111"/>
      <c r="U2228" s="111"/>
    </row>
    <row r="2229">
      <c r="H2229" s="480"/>
      <c r="O2229" s="111"/>
      <c r="P2229" s="111"/>
      <c r="Q2229" s="111"/>
      <c r="R2229" s="111"/>
      <c r="S2229" s="111"/>
      <c r="T2229" s="111"/>
      <c r="U2229" s="111"/>
    </row>
    <row r="2230">
      <c r="H2230" s="480"/>
      <c r="O2230" s="111"/>
      <c r="P2230" s="111"/>
      <c r="Q2230" s="111"/>
      <c r="R2230" s="111"/>
      <c r="S2230" s="111"/>
      <c r="T2230" s="111"/>
      <c r="U2230" s="111"/>
    </row>
    <row r="2231">
      <c r="H2231" s="480"/>
      <c r="O2231" s="111"/>
      <c r="P2231" s="111"/>
      <c r="Q2231" s="111"/>
      <c r="R2231" s="111"/>
      <c r="S2231" s="111"/>
      <c r="T2231" s="111"/>
      <c r="U2231" s="111"/>
    </row>
    <row r="2232">
      <c r="H2232" s="480"/>
      <c r="O2232" s="111"/>
      <c r="P2232" s="111"/>
      <c r="Q2232" s="111"/>
      <c r="R2232" s="111"/>
      <c r="S2232" s="111"/>
      <c r="T2232" s="111"/>
      <c r="U2232" s="111"/>
    </row>
    <row r="2233">
      <c r="H2233" s="480"/>
      <c r="O2233" s="111"/>
      <c r="P2233" s="111"/>
      <c r="Q2233" s="111"/>
      <c r="R2233" s="111"/>
      <c r="S2233" s="111"/>
      <c r="T2233" s="111"/>
      <c r="U2233" s="111"/>
    </row>
    <row r="2234">
      <c r="H2234" s="480"/>
      <c r="O2234" s="111"/>
      <c r="P2234" s="111"/>
      <c r="Q2234" s="111"/>
      <c r="R2234" s="111"/>
      <c r="S2234" s="111"/>
      <c r="T2234" s="111"/>
      <c r="U2234" s="111"/>
    </row>
    <row r="2235">
      <c r="H2235" s="480"/>
      <c r="O2235" s="111"/>
      <c r="P2235" s="111"/>
      <c r="Q2235" s="111"/>
      <c r="R2235" s="111"/>
      <c r="S2235" s="111"/>
      <c r="T2235" s="111"/>
      <c r="U2235" s="111"/>
    </row>
    <row r="2236">
      <c r="H2236" s="480"/>
      <c r="O2236" s="111"/>
      <c r="P2236" s="111"/>
      <c r="Q2236" s="111"/>
      <c r="R2236" s="111"/>
      <c r="S2236" s="111"/>
      <c r="T2236" s="111"/>
      <c r="U2236" s="111"/>
    </row>
    <row r="2237">
      <c r="H2237" s="480"/>
      <c r="O2237" s="111"/>
      <c r="P2237" s="111"/>
      <c r="Q2237" s="111"/>
      <c r="R2237" s="111"/>
      <c r="S2237" s="111"/>
      <c r="T2237" s="111"/>
      <c r="U2237" s="111"/>
    </row>
    <row r="2238">
      <c r="H2238" s="480"/>
      <c r="O2238" s="111"/>
      <c r="P2238" s="111"/>
      <c r="Q2238" s="111"/>
      <c r="R2238" s="111"/>
      <c r="S2238" s="111"/>
      <c r="T2238" s="111"/>
      <c r="U2238" s="111"/>
    </row>
    <row r="2239">
      <c r="H2239" s="480"/>
      <c r="O2239" s="111"/>
      <c r="P2239" s="111"/>
      <c r="Q2239" s="111"/>
      <c r="R2239" s="111"/>
      <c r="S2239" s="111"/>
      <c r="T2239" s="111"/>
      <c r="U2239" s="111"/>
    </row>
    <row r="2240">
      <c r="H2240" s="480"/>
      <c r="O2240" s="111"/>
      <c r="P2240" s="111"/>
      <c r="Q2240" s="111"/>
      <c r="R2240" s="111"/>
      <c r="S2240" s="111"/>
      <c r="T2240" s="111"/>
      <c r="U2240" s="111"/>
    </row>
    <row r="2241">
      <c r="H2241" s="480"/>
      <c r="O2241" s="111"/>
      <c r="P2241" s="111"/>
      <c r="Q2241" s="111"/>
      <c r="R2241" s="111"/>
      <c r="S2241" s="111"/>
      <c r="T2241" s="111"/>
      <c r="U2241" s="111"/>
    </row>
    <row r="2242">
      <c r="H2242" s="480"/>
      <c r="O2242" s="111"/>
      <c r="P2242" s="111"/>
      <c r="Q2242" s="111"/>
      <c r="R2242" s="111"/>
      <c r="S2242" s="111"/>
      <c r="T2242" s="111"/>
      <c r="U2242" s="111"/>
    </row>
    <row r="2243">
      <c r="H2243" s="480"/>
      <c r="O2243" s="111"/>
      <c r="P2243" s="111"/>
      <c r="Q2243" s="111"/>
      <c r="R2243" s="111"/>
      <c r="S2243" s="111"/>
      <c r="T2243" s="111"/>
      <c r="U2243" s="111"/>
    </row>
    <row r="2244">
      <c r="H2244" s="480"/>
      <c r="O2244" s="111"/>
      <c r="P2244" s="111"/>
      <c r="Q2244" s="111"/>
      <c r="R2244" s="111"/>
      <c r="S2244" s="111"/>
      <c r="T2244" s="111"/>
      <c r="U2244" s="111"/>
    </row>
    <row r="2245">
      <c r="H2245" s="480"/>
      <c r="O2245" s="111"/>
      <c r="P2245" s="111"/>
      <c r="Q2245" s="111"/>
      <c r="R2245" s="111"/>
      <c r="S2245" s="111"/>
      <c r="T2245" s="111"/>
      <c r="U2245" s="111"/>
    </row>
    <row r="2246">
      <c r="H2246" s="480"/>
      <c r="O2246" s="111"/>
      <c r="P2246" s="111"/>
      <c r="Q2246" s="111"/>
      <c r="R2246" s="111"/>
      <c r="S2246" s="111"/>
      <c r="T2246" s="111"/>
      <c r="U2246" s="111"/>
    </row>
    <row r="2247">
      <c r="H2247" s="480"/>
      <c r="O2247" s="111"/>
      <c r="P2247" s="111"/>
      <c r="Q2247" s="111"/>
      <c r="R2247" s="111"/>
      <c r="S2247" s="111"/>
      <c r="T2247" s="111"/>
      <c r="U2247" s="111"/>
    </row>
    <row r="2248">
      <c r="H2248" s="480"/>
      <c r="O2248" s="111"/>
      <c r="P2248" s="111"/>
      <c r="Q2248" s="111"/>
      <c r="R2248" s="111"/>
      <c r="S2248" s="111"/>
      <c r="T2248" s="111"/>
      <c r="U2248" s="111"/>
    </row>
    <row r="2249">
      <c r="H2249" s="480"/>
      <c r="O2249" s="111"/>
      <c r="P2249" s="111"/>
      <c r="Q2249" s="111"/>
      <c r="R2249" s="111"/>
      <c r="S2249" s="111"/>
      <c r="T2249" s="111"/>
      <c r="U2249" s="111"/>
    </row>
    <row r="2250">
      <c r="H2250" s="480"/>
      <c r="O2250" s="111"/>
      <c r="P2250" s="111"/>
      <c r="Q2250" s="111"/>
      <c r="R2250" s="111"/>
      <c r="S2250" s="111"/>
      <c r="T2250" s="111"/>
      <c r="U2250" s="111"/>
    </row>
    <row r="2251">
      <c r="H2251" s="480"/>
      <c r="O2251" s="111"/>
      <c r="P2251" s="111"/>
      <c r="Q2251" s="111"/>
      <c r="R2251" s="111"/>
      <c r="S2251" s="111"/>
      <c r="T2251" s="111"/>
      <c r="U2251" s="111"/>
    </row>
    <row r="2252">
      <c r="H2252" s="480"/>
      <c r="O2252" s="111"/>
      <c r="P2252" s="111"/>
      <c r="Q2252" s="111"/>
      <c r="R2252" s="111"/>
      <c r="S2252" s="111"/>
      <c r="T2252" s="111"/>
      <c r="U2252" s="111"/>
    </row>
    <row r="2253">
      <c r="H2253" s="480"/>
      <c r="O2253" s="111"/>
      <c r="P2253" s="111"/>
      <c r="Q2253" s="111"/>
      <c r="R2253" s="111"/>
      <c r="S2253" s="111"/>
      <c r="T2253" s="111"/>
      <c r="U2253" s="111"/>
    </row>
    <row r="2254">
      <c r="H2254" s="480"/>
      <c r="O2254" s="111"/>
      <c r="P2254" s="111"/>
      <c r="Q2254" s="111"/>
      <c r="R2254" s="111"/>
      <c r="S2254" s="111"/>
      <c r="T2254" s="111"/>
      <c r="U2254" s="111"/>
    </row>
    <row r="2255">
      <c r="H2255" s="480"/>
      <c r="O2255" s="111"/>
      <c r="P2255" s="111"/>
      <c r="Q2255" s="111"/>
      <c r="R2255" s="111"/>
      <c r="S2255" s="111"/>
      <c r="T2255" s="111"/>
      <c r="U2255" s="111"/>
    </row>
    <row r="2256">
      <c r="H2256" s="480"/>
      <c r="O2256" s="111"/>
      <c r="P2256" s="111"/>
      <c r="Q2256" s="111"/>
      <c r="R2256" s="111"/>
      <c r="S2256" s="111"/>
      <c r="T2256" s="111"/>
      <c r="U2256" s="111"/>
    </row>
    <row r="2257">
      <c r="H2257" s="480"/>
      <c r="O2257" s="111"/>
      <c r="P2257" s="111"/>
      <c r="Q2257" s="111"/>
      <c r="R2257" s="111"/>
      <c r="S2257" s="111"/>
      <c r="T2257" s="111"/>
      <c r="U2257" s="111"/>
    </row>
    <row r="2258">
      <c r="H2258" s="480"/>
      <c r="O2258" s="111"/>
      <c r="P2258" s="111"/>
      <c r="Q2258" s="111"/>
      <c r="R2258" s="111"/>
      <c r="S2258" s="111"/>
      <c r="T2258" s="111"/>
      <c r="U2258" s="111"/>
    </row>
    <row r="2259">
      <c r="H2259" s="480"/>
      <c r="O2259" s="111"/>
      <c r="P2259" s="111"/>
      <c r="Q2259" s="111"/>
      <c r="R2259" s="111"/>
      <c r="S2259" s="111"/>
      <c r="T2259" s="111"/>
      <c r="U2259" s="111"/>
    </row>
    <row r="2260">
      <c r="H2260" s="480"/>
      <c r="O2260" s="111"/>
      <c r="P2260" s="111"/>
      <c r="Q2260" s="111"/>
      <c r="R2260" s="111"/>
      <c r="S2260" s="111"/>
      <c r="T2260" s="111"/>
      <c r="U2260" s="111"/>
    </row>
    <row r="2261">
      <c r="H2261" s="480"/>
      <c r="O2261" s="111"/>
      <c r="P2261" s="111"/>
      <c r="Q2261" s="111"/>
      <c r="R2261" s="111"/>
      <c r="S2261" s="111"/>
      <c r="T2261" s="111"/>
      <c r="U2261" s="111"/>
    </row>
    <row r="2262">
      <c r="H2262" s="480"/>
      <c r="O2262" s="111"/>
      <c r="P2262" s="111"/>
      <c r="Q2262" s="111"/>
      <c r="R2262" s="111"/>
      <c r="S2262" s="111"/>
      <c r="T2262" s="111"/>
      <c r="U2262" s="111"/>
    </row>
    <row r="2263">
      <c r="H2263" s="480"/>
      <c r="O2263" s="111"/>
      <c r="P2263" s="111"/>
      <c r="Q2263" s="111"/>
      <c r="R2263" s="111"/>
      <c r="S2263" s="111"/>
      <c r="T2263" s="111"/>
      <c r="U2263" s="111"/>
    </row>
    <row r="2264">
      <c r="H2264" s="480"/>
      <c r="O2264" s="111"/>
      <c r="P2264" s="111"/>
      <c r="Q2264" s="111"/>
      <c r="R2264" s="111"/>
      <c r="S2264" s="111"/>
      <c r="T2264" s="111"/>
      <c r="U2264" s="111"/>
    </row>
    <row r="2265">
      <c r="H2265" s="480"/>
      <c r="O2265" s="111"/>
      <c r="P2265" s="111"/>
      <c r="Q2265" s="111"/>
      <c r="R2265" s="111"/>
      <c r="S2265" s="111"/>
      <c r="T2265" s="111"/>
      <c r="U2265" s="111"/>
    </row>
    <row r="2266">
      <c r="H2266" s="480"/>
      <c r="O2266" s="111"/>
      <c r="P2266" s="111"/>
      <c r="Q2266" s="111"/>
      <c r="R2266" s="111"/>
      <c r="S2266" s="111"/>
      <c r="T2266" s="111"/>
      <c r="U2266" s="111"/>
    </row>
    <row r="2267">
      <c r="H2267" s="480"/>
      <c r="O2267" s="111"/>
      <c r="P2267" s="111"/>
      <c r="Q2267" s="111"/>
      <c r="R2267" s="111"/>
      <c r="S2267" s="111"/>
      <c r="T2267" s="111"/>
      <c r="U2267" s="111"/>
    </row>
    <row r="2268">
      <c r="H2268" s="480"/>
      <c r="O2268" s="111"/>
      <c r="P2268" s="111"/>
      <c r="Q2268" s="111"/>
      <c r="R2268" s="111"/>
      <c r="S2268" s="111"/>
      <c r="T2268" s="111"/>
      <c r="U2268" s="111"/>
    </row>
    <row r="2269">
      <c r="H2269" s="480"/>
      <c r="O2269" s="111"/>
      <c r="P2269" s="111"/>
      <c r="Q2269" s="111"/>
      <c r="R2269" s="111"/>
      <c r="S2269" s="111"/>
      <c r="T2269" s="111"/>
      <c r="U2269" s="111"/>
    </row>
    <row r="2270">
      <c r="H2270" s="480"/>
      <c r="O2270" s="111"/>
      <c r="P2270" s="111"/>
      <c r="Q2270" s="111"/>
      <c r="R2270" s="111"/>
      <c r="S2270" s="111"/>
      <c r="T2270" s="111"/>
      <c r="U2270" s="111"/>
    </row>
    <row r="2271">
      <c r="H2271" s="480"/>
      <c r="O2271" s="111"/>
      <c r="P2271" s="111"/>
      <c r="Q2271" s="111"/>
      <c r="R2271" s="111"/>
      <c r="S2271" s="111"/>
      <c r="T2271" s="111"/>
      <c r="U2271" s="111"/>
    </row>
    <row r="2272">
      <c r="H2272" s="480"/>
      <c r="O2272" s="111"/>
      <c r="P2272" s="111"/>
      <c r="Q2272" s="111"/>
      <c r="R2272" s="111"/>
      <c r="S2272" s="111"/>
      <c r="T2272" s="111"/>
      <c r="U2272" s="111"/>
    </row>
    <row r="2273">
      <c r="H2273" s="480"/>
      <c r="O2273" s="111"/>
      <c r="P2273" s="111"/>
      <c r="Q2273" s="111"/>
      <c r="R2273" s="111"/>
      <c r="S2273" s="111"/>
      <c r="T2273" s="111"/>
      <c r="U2273" s="111"/>
    </row>
    <row r="2274">
      <c r="H2274" s="480"/>
      <c r="O2274" s="111"/>
      <c r="P2274" s="111"/>
      <c r="Q2274" s="111"/>
      <c r="R2274" s="111"/>
      <c r="S2274" s="111"/>
      <c r="T2274" s="111"/>
      <c r="U2274" s="111"/>
    </row>
    <row r="2275">
      <c r="H2275" s="480"/>
      <c r="O2275" s="111"/>
      <c r="P2275" s="111"/>
      <c r="Q2275" s="111"/>
      <c r="R2275" s="111"/>
      <c r="S2275" s="111"/>
      <c r="T2275" s="111"/>
      <c r="U2275" s="111"/>
    </row>
    <row r="2276">
      <c r="H2276" s="480"/>
      <c r="O2276" s="111"/>
      <c r="P2276" s="111"/>
      <c r="Q2276" s="111"/>
      <c r="R2276" s="111"/>
      <c r="S2276" s="111"/>
      <c r="T2276" s="111"/>
      <c r="U2276" s="111"/>
    </row>
    <row r="2277">
      <c r="H2277" s="480"/>
      <c r="O2277" s="111"/>
      <c r="P2277" s="111"/>
      <c r="Q2277" s="111"/>
      <c r="R2277" s="111"/>
      <c r="S2277" s="111"/>
      <c r="T2277" s="111"/>
      <c r="U2277" s="111"/>
    </row>
    <row r="2278">
      <c r="H2278" s="480"/>
      <c r="O2278" s="111"/>
      <c r="P2278" s="111"/>
      <c r="Q2278" s="111"/>
      <c r="R2278" s="111"/>
      <c r="S2278" s="111"/>
      <c r="T2278" s="111"/>
      <c r="U2278" s="111"/>
    </row>
    <row r="2279">
      <c r="H2279" s="480"/>
      <c r="O2279" s="111"/>
      <c r="P2279" s="111"/>
      <c r="Q2279" s="111"/>
      <c r="R2279" s="111"/>
      <c r="S2279" s="111"/>
      <c r="T2279" s="111"/>
      <c r="U2279" s="111"/>
    </row>
    <row r="2280">
      <c r="H2280" s="480"/>
      <c r="O2280" s="111"/>
      <c r="P2280" s="111"/>
      <c r="Q2280" s="111"/>
      <c r="R2280" s="111"/>
      <c r="S2280" s="111"/>
      <c r="T2280" s="111"/>
      <c r="U2280" s="111"/>
    </row>
    <row r="2281">
      <c r="H2281" s="480"/>
      <c r="O2281" s="111"/>
      <c r="P2281" s="111"/>
      <c r="Q2281" s="111"/>
      <c r="R2281" s="111"/>
      <c r="S2281" s="111"/>
      <c r="T2281" s="111"/>
      <c r="U2281" s="111"/>
    </row>
    <row r="2282">
      <c r="H2282" s="480"/>
      <c r="O2282" s="111"/>
      <c r="P2282" s="111"/>
      <c r="Q2282" s="111"/>
      <c r="R2282" s="111"/>
      <c r="S2282" s="111"/>
      <c r="T2282" s="111"/>
      <c r="U2282" s="111"/>
    </row>
    <row r="2283">
      <c r="H2283" s="480"/>
      <c r="O2283" s="111"/>
      <c r="P2283" s="111"/>
      <c r="Q2283" s="111"/>
      <c r="R2283" s="111"/>
      <c r="S2283" s="111"/>
      <c r="T2283" s="111"/>
      <c r="U2283" s="111"/>
    </row>
    <row r="2284">
      <c r="H2284" s="480"/>
      <c r="O2284" s="111"/>
      <c r="P2284" s="111"/>
      <c r="Q2284" s="111"/>
      <c r="R2284" s="111"/>
      <c r="S2284" s="111"/>
      <c r="T2284" s="111"/>
      <c r="U2284" s="111"/>
    </row>
    <row r="2285">
      <c r="H2285" s="480"/>
      <c r="O2285" s="111"/>
      <c r="P2285" s="111"/>
      <c r="Q2285" s="111"/>
      <c r="R2285" s="111"/>
      <c r="S2285" s="111"/>
      <c r="T2285" s="111"/>
      <c r="U2285" s="111"/>
    </row>
    <row r="2286">
      <c r="H2286" s="480"/>
      <c r="O2286" s="111"/>
      <c r="P2286" s="111"/>
      <c r="Q2286" s="111"/>
      <c r="R2286" s="111"/>
      <c r="S2286" s="111"/>
      <c r="T2286" s="111"/>
      <c r="U2286" s="111"/>
    </row>
    <row r="2287">
      <c r="H2287" s="480"/>
      <c r="O2287" s="111"/>
      <c r="P2287" s="111"/>
      <c r="Q2287" s="111"/>
      <c r="R2287" s="111"/>
      <c r="S2287" s="111"/>
      <c r="T2287" s="111"/>
      <c r="U2287" s="111"/>
    </row>
    <row r="2288">
      <c r="H2288" s="480"/>
      <c r="O2288" s="111"/>
      <c r="P2288" s="111"/>
      <c r="Q2288" s="111"/>
      <c r="R2288" s="111"/>
      <c r="S2288" s="111"/>
      <c r="T2288" s="111"/>
      <c r="U2288" s="111"/>
    </row>
    <row r="2289">
      <c r="H2289" s="480"/>
      <c r="O2289" s="111"/>
      <c r="P2289" s="111"/>
      <c r="Q2289" s="111"/>
      <c r="R2289" s="111"/>
      <c r="S2289" s="111"/>
      <c r="T2289" s="111"/>
      <c r="U2289" s="111"/>
    </row>
    <row r="2290">
      <c r="H2290" s="480"/>
      <c r="O2290" s="111"/>
      <c r="P2290" s="111"/>
      <c r="Q2290" s="111"/>
      <c r="R2290" s="111"/>
      <c r="S2290" s="111"/>
      <c r="T2290" s="111"/>
      <c r="U2290" s="111"/>
    </row>
    <row r="2291">
      <c r="H2291" s="480"/>
      <c r="O2291" s="111"/>
      <c r="P2291" s="111"/>
      <c r="Q2291" s="111"/>
      <c r="R2291" s="111"/>
      <c r="S2291" s="111"/>
      <c r="T2291" s="111"/>
      <c r="U2291" s="111"/>
    </row>
    <row r="2292">
      <c r="H2292" s="480"/>
      <c r="O2292" s="111"/>
      <c r="P2292" s="111"/>
      <c r="Q2292" s="111"/>
      <c r="R2292" s="111"/>
      <c r="S2292" s="111"/>
      <c r="T2292" s="111"/>
      <c r="U2292" s="111"/>
    </row>
    <row r="2293">
      <c r="H2293" s="480"/>
      <c r="O2293" s="111"/>
      <c r="P2293" s="111"/>
      <c r="Q2293" s="111"/>
      <c r="R2293" s="111"/>
      <c r="S2293" s="111"/>
      <c r="T2293" s="111"/>
      <c r="U2293" s="111"/>
    </row>
    <row r="2294">
      <c r="H2294" s="480"/>
      <c r="O2294" s="111"/>
      <c r="P2294" s="111"/>
      <c r="Q2294" s="111"/>
      <c r="R2294" s="111"/>
      <c r="S2294" s="111"/>
      <c r="T2294" s="111"/>
      <c r="U2294" s="111"/>
    </row>
    <row r="2295">
      <c r="H2295" s="480"/>
      <c r="O2295" s="111"/>
      <c r="P2295" s="111"/>
      <c r="Q2295" s="111"/>
      <c r="R2295" s="111"/>
      <c r="S2295" s="111"/>
      <c r="T2295" s="111"/>
      <c r="U2295" s="111"/>
    </row>
    <row r="2296">
      <c r="H2296" s="480"/>
      <c r="O2296" s="111"/>
      <c r="P2296" s="111"/>
      <c r="Q2296" s="111"/>
      <c r="R2296" s="111"/>
      <c r="S2296" s="111"/>
      <c r="T2296" s="111"/>
      <c r="U2296" s="111"/>
    </row>
    <row r="2297">
      <c r="H2297" s="480"/>
      <c r="O2297" s="111"/>
      <c r="P2297" s="111"/>
      <c r="Q2297" s="111"/>
      <c r="R2297" s="111"/>
      <c r="S2297" s="111"/>
      <c r="T2297" s="111"/>
      <c r="U2297" s="111"/>
    </row>
    <row r="2298">
      <c r="H2298" s="480"/>
      <c r="O2298" s="111"/>
      <c r="P2298" s="111"/>
      <c r="Q2298" s="111"/>
      <c r="R2298" s="111"/>
      <c r="S2298" s="111"/>
      <c r="T2298" s="111"/>
      <c r="U2298" s="111"/>
    </row>
    <row r="2299">
      <c r="H2299" s="480"/>
      <c r="O2299" s="111"/>
      <c r="P2299" s="111"/>
      <c r="Q2299" s="111"/>
      <c r="R2299" s="111"/>
      <c r="S2299" s="111"/>
      <c r="T2299" s="111"/>
      <c r="U2299" s="111"/>
    </row>
    <row r="2300">
      <c r="H2300" s="480"/>
      <c r="O2300" s="111"/>
      <c r="P2300" s="111"/>
      <c r="Q2300" s="111"/>
      <c r="R2300" s="111"/>
      <c r="S2300" s="111"/>
      <c r="T2300" s="111"/>
      <c r="U2300" s="111"/>
    </row>
    <row r="2301">
      <c r="H2301" s="480"/>
      <c r="O2301" s="111"/>
      <c r="P2301" s="111"/>
      <c r="Q2301" s="111"/>
      <c r="R2301" s="111"/>
      <c r="S2301" s="111"/>
      <c r="T2301" s="111"/>
      <c r="U2301" s="111"/>
    </row>
    <row r="2302">
      <c r="H2302" s="480"/>
      <c r="O2302" s="111"/>
      <c r="P2302" s="111"/>
      <c r="Q2302" s="111"/>
      <c r="R2302" s="111"/>
      <c r="S2302" s="111"/>
      <c r="T2302" s="111"/>
      <c r="U2302" s="111"/>
    </row>
    <row r="2303">
      <c r="H2303" s="480"/>
      <c r="O2303" s="111"/>
      <c r="P2303" s="111"/>
      <c r="Q2303" s="111"/>
      <c r="R2303" s="111"/>
      <c r="S2303" s="111"/>
      <c r="T2303" s="111"/>
      <c r="U2303" s="111"/>
    </row>
    <row r="2304">
      <c r="H2304" s="480"/>
      <c r="O2304" s="111"/>
      <c r="P2304" s="111"/>
      <c r="Q2304" s="111"/>
      <c r="R2304" s="111"/>
      <c r="S2304" s="111"/>
      <c r="T2304" s="111"/>
      <c r="U2304" s="111"/>
    </row>
    <row r="2305">
      <c r="H2305" s="480"/>
      <c r="O2305" s="111"/>
      <c r="P2305" s="111"/>
      <c r="Q2305" s="111"/>
      <c r="R2305" s="111"/>
      <c r="S2305" s="111"/>
      <c r="T2305" s="111"/>
      <c r="U2305" s="111"/>
    </row>
    <row r="2306">
      <c r="H2306" s="480"/>
      <c r="O2306" s="111"/>
      <c r="P2306" s="111"/>
      <c r="Q2306" s="111"/>
      <c r="R2306" s="111"/>
      <c r="S2306" s="111"/>
      <c r="T2306" s="111"/>
      <c r="U2306" s="111"/>
    </row>
    <row r="2307">
      <c r="H2307" s="480"/>
      <c r="O2307" s="111"/>
      <c r="P2307" s="111"/>
      <c r="Q2307" s="111"/>
      <c r="R2307" s="111"/>
      <c r="S2307" s="111"/>
      <c r="T2307" s="111"/>
      <c r="U2307" s="111"/>
    </row>
    <row r="2308">
      <c r="H2308" s="480"/>
      <c r="O2308" s="111"/>
      <c r="P2308" s="111"/>
      <c r="Q2308" s="111"/>
      <c r="R2308" s="111"/>
      <c r="S2308" s="111"/>
      <c r="T2308" s="111"/>
      <c r="U2308" s="111"/>
    </row>
    <row r="2309">
      <c r="H2309" s="480"/>
      <c r="O2309" s="111"/>
      <c r="P2309" s="111"/>
      <c r="Q2309" s="111"/>
      <c r="R2309" s="111"/>
      <c r="S2309" s="111"/>
      <c r="T2309" s="111"/>
      <c r="U2309" s="111"/>
    </row>
    <row r="2310">
      <c r="H2310" s="480"/>
      <c r="O2310" s="111"/>
      <c r="P2310" s="111"/>
      <c r="Q2310" s="111"/>
      <c r="R2310" s="111"/>
      <c r="S2310" s="111"/>
      <c r="T2310" s="111"/>
      <c r="U2310" s="111"/>
    </row>
    <row r="2311">
      <c r="H2311" s="480"/>
      <c r="O2311" s="111"/>
      <c r="P2311" s="111"/>
      <c r="Q2311" s="111"/>
      <c r="R2311" s="111"/>
      <c r="S2311" s="111"/>
      <c r="T2311" s="111"/>
      <c r="U2311" s="111"/>
    </row>
    <row r="2312">
      <c r="H2312" s="480"/>
      <c r="O2312" s="111"/>
      <c r="P2312" s="111"/>
      <c r="Q2312" s="111"/>
      <c r="R2312" s="111"/>
      <c r="S2312" s="111"/>
      <c r="T2312" s="111"/>
      <c r="U2312" s="111"/>
    </row>
    <row r="2313">
      <c r="H2313" s="480"/>
      <c r="O2313" s="111"/>
      <c r="P2313" s="111"/>
      <c r="Q2313" s="111"/>
      <c r="R2313" s="111"/>
      <c r="S2313" s="111"/>
      <c r="T2313" s="111"/>
      <c r="U2313" s="111"/>
    </row>
    <row r="2314">
      <c r="H2314" s="480"/>
      <c r="O2314" s="111"/>
      <c r="P2314" s="111"/>
      <c r="Q2314" s="111"/>
      <c r="R2314" s="111"/>
      <c r="S2314" s="111"/>
      <c r="T2314" s="111"/>
      <c r="U2314" s="111"/>
    </row>
    <row r="2315">
      <c r="H2315" s="480"/>
      <c r="O2315" s="111"/>
      <c r="P2315" s="111"/>
      <c r="Q2315" s="111"/>
      <c r="R2315" s="111"/>
      <c r="S2315" s="111"/>
      <c r="T2315" s="111"/>
      <c r="U2315" s="111"/>
    </row>
    <row r="2316">
      <c r="H2316" s="480"/>
      <c r="O2316" s="111"/>
      <c r="P2316" s="111"/>
      <c r="Q2316" s="111"/>
      <c r="R2316" s="111"/>
      <c r="S2316" s="111"/>
      <c r="T2316" s="111"/>
      <c r="U2316" s="111"/>
    </row>
    <row r="2317">
      <c r="H2317" s="480"/>
      <c r="O2317" s="111"/>
      <c r="P2317" s="111"/>
      <c r="Q2317" s="111"/>
      <c r="R2317" s="111"/>
      <c r="S2317" s="111"/>
      <c r="T2317" s="111"/>
      <c r="U2317" s="111"/>
    </row>
    <row r="2318">
      <c r="H2318" s="480"/>
      <c r="O2318" s="111"/>
      <c r="P2318" s="111"/>
      <c r="Q2318" s="111"/>
      <c r="R2318" s="111"/>
      <c r="S2318" s="111"/>
      <c r="T2318" s="111"/>
      <c r="U2318" s="111"/>
    </row>
    <row r="2319">
      <c r="H2319" s="480"/>
      <c r="O2319" s="111"/>
      <c r="P2319" s="111"/>
      <c r="Q2319" s="111"/>
      <c r="R2319" s="111"/>
      <c r="S2319" s="111"/>
      <c r="T2319" s="111"/>
      <c r="U2319" s="111"/>
    </row>
    <row r="2320">
      <c r="H2320" s="480"/>
      <c r="O2320" s="111"/>
      <c r="P2320" s="111"/>
      <c r="Q2320" s="111"/>
      <c r="R2320" s="111"/>
      <c r="S2320" s="111"/>
      <c r="T2320" s="111"/>
      <c r="U2320" s="111"/>
    </row>
    <row r="2321">
      <c r="H2321" s="480"/>
      <c r="O2321" s="111"/>
      <c r="P2321" s="111"/>
      <c r="Q2321" s="111"/>
      <c r="R2321" s="111"/>
      <c r="S2321" s="111"/>
      <c r="T2321" s="111"/>
      <c r="U2321" s="111"/>
    </row>
    <row r="2322">
      <c r="H2322" s="480"/>
      <c r="O2322" s="111"/>
      <c r="P2322" s="111"/>
      <c r="Q2322" s="111"/>
      <c r="R2322" s="111"/>
      <c r="S2322" s="111"/>
      <c r="T2322" s="111"/>
      <c r="U2322" s="111"/>
    </row>
    <row r="2323">
      <c r="H2323" s="480"/>
      <c r="O2323" s="111"/>
      <c r="P2323" s="111"/>
      <c r="Q2323" s="111"/>
      <c r="R2323" s="111"/>
      <c r="S2323" s="111"/>
      <c r="T2323" s="111"/>
      <c r="U2323" s="111"/>
    </row>
    <row r="2324">
      <c r="H2324" s="480"/>
      <c r="O2324" s="111"/>
      <c r="P2324" s="111"/>
      <c r="Q2324" s="111"/>
      <c r="R2324" s="111"/>
      <c r="S2324" s="111"/>
      <c r="T2324" s="111"/>
      <c r="U2324" s="111"/>
    </row>
    <row r="2325">
      <c r="H2325" s="480"/>
      <c r="O2325" s="111"/>
      <c r="P2325" s="111"/>
      <c r="Q2325" s="111"/>
      <c r="R2325" s="111"/>
      <c r="S2325" s="111"/>
      <c r="T2325" s="111"/>
      <c r="U2325" s="111"/>
    </row>
    <row r="2326">
      <c r="H2326" s="480"/>
      <c r="O2326" s="111"/>
      <c r="P2326" s="111"/>
      <c r="Q2326" s="111"/>
      <c r="R2326" s="111"/>
      <c r="S2326" s="111"/>
      <c r="T2326" s="111"/>
      <c r="U2326" s="111"/>
    </row>
    <row r="2327">
      <c r="H2327" s="480"/>
      <c r="O2327" s="111"/>
      <c r="P2327" s="111"/>
      <c r="Q2327" s="111"/>
      <c r="R2327" s="111"/>
      <c r="S2327" s="111"/>
      <c r="T2327" s="111"/>
      <c r="U2327" s="111"/>
    </row>
    <row r="2328">
      <c r="H2328" s="480"/>
      <c r="O2328" s="111"/>
      <c r="P2328" s="111"/>
      <c r="Q2328" s="111"/>
      <c r="R2328" s="111"/>
      <c r="S2328" s="111"/>
      <c r="T2328" s="111"/>
      <c r="U2328" s="111"/>
    </row>
    <row r="2329">
      <c r="H2329" s="480"/>
      <c r="O2329" s="111"/>
      <c r="P2329" s="111"/>
      <c r="Q2329" s="111"/>
      <c r="R2329" s="111"/>
      <c r="S2329" s="111"/>
      <c r="T2329" s="111"/>
      <c r="U2329" s="111"/>
    </row>
    <row r="2330">
      <c r="H2330" s="480"/>
      <c r="O2330" s="111"/>
      <c r="P2330" s="111"/>
      <c r="Q2330" s="111"/>
      <c r="R2330" s="111"/>
      <c r="S2330" s="111"/>
      <c r="T2330" s="111"/>
      <c r="U2330" s="111"/>
    </row>
    <row r="2331">
      <c r="H2331" s="480"/>
      <c r="O2331" s="111"/>
      <c r="P2331" s="111"/>
      <c r="Q2331" s="111"/>
      <c r="R2331" s="111"/>
      <c r="S2331" s="111"/>
      <c r="T2331" s="111"/>
      <c r="U2331" s="111"/>
    </row>
    <row r="2332">
      <c r="H2332" s="480"/>
      <c r="O2332" s="111"/>
      <c r="P2332" s="111"/>
      <c r="Q2332" s="111"/>
      <c r="R2332" s="111"/>
      <c r="S2332" s="111"/>
      <c r="T2332" s="111"/>
      <c r="U2332" s="111"/>
    </row>
    <row r="2333">
      <c r="H2333" s="480"/>
      <c r="O2333" s="111"/>
      <c r="P2333" s="111"/>
      <c r="Q2333" s="111"/>
      <c r="R2333" s="111"/>
      <c r="S2333" s="111"/>
      <c r="T2333" s="111"/>
      <c r="U2333" s="111"/>
    </row>
    <row r="2334">
      <c r="H2334" s="480"/>
      <c r="O2334" s="111"/>
      <c r="P2334" s="111"/>
      <c r="Q2334" s="111"/>
      <c r="R2334" s="111"/>
      <c r="S2334" s="111"/>
      <c r="T2334" s="111"/>
      <c r="U2334" s="111"/>
    </row>
    <row r="2335">
      <c r="H2335" s="480"/>
      <c r="O2335" s="111"/>
      <c r="P2335" s="111"/>
      <c r="Q2335" s="111"/>
      <c r="R2335" s="111"/>
      <c r="S2335" s="111"/>
      <c r="T2335" s="111"/>
      <c r="U2335" s="111"/>
    </row>
    <row r="2336">
      <c r="H2336" s="480"/>
      <c r="O2336" s="111"/>
      <c r="P2336" s="111"/>
      <c r="Q2336" s="111"/>
      <c r="R2336" s="111"/>
      <c r="S2336" s="111"/>
      <c r="T2336" s="111"/>
      <c r="U2336" s="111"/>
    </row>
    <row r="2337">
      <c r="H2337" s="480"/>
      <c r="O2337" s="111"/>
      <c r="P2337" s="111"/>
      <c r="Q2337" s="111"/>
      <c r="R2337" s="111"/>
      <c r="S2337" s="111"/>
      <c r="T2337" s="111"/>
      <c r="U2337" s="111"/>
    </row>
    <row r="2338">
      <c r="H2338" s="480"/>
      <c r="O2338" s="111"/>
      <c r="P2338" s="111"/>
      <c r="Q2338" s="111"/>
      <c r="R2338" s="111"/>
      <c r="S2338" s="111"/>
      <c r="T2338" s="111"/>
      <c r="U2338" s="111"/>
    </row>
    <row r="2339">
      <c r="H2339" s="480"/>
      <c r="O2339" s="111"/>
      <c r="P2339" s="111"/>
      <c r="Q2339" s="111"/>
      <c r="R2339" s="111"/>
      <c r="S2339" s="111"/>
      <c r="T2339" s="111"/>
      <c r="U2339" s="111"/>
    </row>
    <row r="2340">
      <c r="H2340" s="480"/>
      <c r="O2340" s="111"/>
      <c r="P2340" s="111"/>
      <c r="Q2340" s="111"/>
      <c r="R2340" s="111"/>
      <c r="S2340" s="111"/>
      <c r="T2340" s="111"/>
      <c r="U2340" s="111"/>
    </row>
    <row r="2341">
      <c r="H2341" s="480"/>
      <c r="O2341" s="111"/>
      <c r="P2341" s="111"/>
      <c r="Q2341" s="111"/>
      <c r="R2341" s="111"/>
      <c r="S2341" s="111"/>
      <c r="T2341" s="111"/>
      <c r="U2341" s="111"/>
    </row>
    <row r="2342">
      <c r="H2342" s="480"/>
      <c r="O2342" s="111"/>
      <c r="P2342" s="111"/>
      <c r="Q2342" s="111"/>
      <c r="R2342" s="111"/>
      <c r="S2342" s="111"/>
      <c r="T2342" s="111"/>
      <c r="U2342" s="111"/>
    </row>
    <row r="2343">
      <c r="H2343" s="480"/>
      <c r="O2343" s="111"/>
      <c r="P2343" s="111"/>
      <c r="Q2343" s="111"/>
      <c r="R2343" s="111"/>
      <c r="S2343" s="111"/>
      <c r="T2343" s="111"/>
      <c r="U2343" s="111"/>
    </row>
    <row r="2344">
      <c r="H2344" s="480"/>
      <c r="O2344" s="111"/>
      <c r="P2344" s="111"/>
      <c r="Q2344" s="111"/>
      <c r="R2344" s="111"/>
      <c r="S2344" s="111"/>
      <c r="T2344" s="111"/>
      <c r="U2344" s="111"/>
    </row>
    <row r="2345">
      <c r="H2345" s="480"/>
      <c r="O2345" s="111"/>
      <c r="P2345" s="111"/>
      <c r="Q2345" s="111"/>
      <c r="R2345" s="111"/>
      <c r="S2345" s="111"/>
      <c r="T2345" s="111"/>
      <c r="U2345" s="111"/>
    </row>
    <row r="2346">
      <c r="H2346" s="480"/>
      <c r="O2346" s="111"/>
      <c r="P2346" s="111"/>
      <c r="Q2346" s="111"/>
      <c r="R2346" s="111"/>
      <c r="S2346" s="111"/>
      <c r="T2346" s="111"/>
      <c r="U2346" s="111"/>
    </row>
    <row r="2347">
      <c r="H2347" s="480"/>
      <c r="O2347" s="111"/>
      <c r="P2347" s="111"/>
      <c r="Q2347" s="111"/>
      <c r="R2347" s="111"/>
      <c r="S2347" s="111"/>
      <c r="T2347" s="111"/>
      <c r="U2347" s="111"/>
    </row>
    <row r="2348">
      <c r="H2348" s="480"/>
      <c r="O2348" s="111"/>
      <c r="P2348" s="111"/>
      <c r="Q2348" s="111"/>
      <c r="R2348" s="111"/>
      <c r="S2348" s="111"/>
      <c r="T2348" s="111"/>
      <c r="U2348" s="111"/>
    </row>
    <row r="2349">
      <c r="H2349" s="480"/>
      <c r="O2349" s="111"/>
      <c r="P2349" s="111"/>
      <c r="Q2349" s="111"/>
      <c r="R2349" s="111"/>
      <c r="S2349" s="111"/>
      <c r="T2349" s="111"/>
      <c r="U2349" s="111"/>
    </row>
    <row r="2350">
      <c r="H2350" s="480"/>
      <c r="O2350" s="111"/>
      <c r="P2350" s="111"/>
      <c r="Q2350" s="111"/>
      <c r="R2350" s="111"/>
      <c r="S2350" s="111"/>
      <c r="T2350" s="111"/>
      <c r="U2350" s="111"/>
    </row>
    <row r="2351">
      <c r="H2351" s="480"/>
      <c r="O2351" s="111"/>
      <c r="P2351" s="111"/>
      <c r="Q2351" s="111"/>
      <c r="R2351" s="111"/>
      <c r="S2351" s="111"/>
      <c r="T2351" s="111"/>
      <c r="U2351" s="111"/>
    </row>
    <row r="2352">
      <c r="H2352" s="480"/>
      <c r="O2352" s="111"/>
      <c r="P2352" s="111"/>
      <c r="Q2352" s="111"/>
      <c r="R2352" s="111"/>
      <c r="S2352" s="111"/>
      <c r="T2352" s="111"/>
      <c r="U2352" s="111"/>
    </row>
    <row r="2353">
      <c r="H2353" s="480"/>
      <c r="O2353" s="111"/>
      <c r="P2353" s="111"/>
      <c r="Q2353" s="111"/>
      <c r="R2353" s="111"/>
      <c r="S2353" s="111"/>
      <c r="T2353" s="111"/>
      <c r="U2353" s="111"/>
    </row>
    <row r="2354">
      <c r="H2354" s="480"/>
      <c r="O2354" s="111"/>
      <c r="P2354" s="111"/>
      <c r="Q2354" s="111"/>
      <c r="R2354" s="111"/>
      <c r="S2354" s="111"/>
      <c r="T2354" s="111"/>
      <c r="U2354" s="111"/>
    </row>
    <row r="2355">
      <c r="H2355" s="480"/>
      <c r="O2355" s="111"/>
      <c r="P2355" s="111"/>
      <c r="Q2355" s="111"/>
      <c r="R2355" s="111"/>
      <c r="S2355" s="111"/>
      <c r="T2355" s="111"/>
      <c r="U2355" s="111"/>
    </row>
    <row r="2356">
      <c r="H2356" s="480"/>
      <c r="O2356" s="111"/>
      <c r="P2356" s="111"/>
      <c r="Q2356" s="111"/>
      <c r="R2356" s="111"/>
      <c r="S2356" s="111"/>
      <c r="T2356" s="111"/>
      <c r="U2356" s="111"/>
    </row>
    <row r="2357">
      <c r="H2357" s="480"/>
      <c r="O2357" s="111"/>
      <c r="P2357" s="111"/>
      <c r="Q2357" s="111"/>
      <c r="R2357" s="111"/>
      <c r="S2357" s="111"/>
      <c r="T2357" s="111"/>
      <c r="U2357" s="111"/>
    </row>
    <row r="2358">
      <c r="H2358" s="480"/>
      <c r="O2358" s="111"/>
      <c r="P2358" s="111"/>
      <c r="Q2358" s="111"/>
      <c r="R2358" s="111"/>
      <c r="S2358" s="111"/>
      <c r="T2358" s="111"/>
      <c r="U2358" s="111"/>
    </row>
    <row r="2359">
      <c r="H2359" s="480"/>
      <c r="O2359" s="111"/>
      <c r="P2359" s="111"/>
      <c r="Q2359" s="111"/>
      <c r="R2359" s="111"/>
      <c r="S2359" s="111"/>
      <c r="T2359" s="111"/>
      <c r="U2359" s="111"/>
    </row>
    <row r="2360">
      <c r="H2360" s="480"/>
      <c r="O2360" s="111"/>
      <c r="P2360" s="111"/>
      <c r="Q2360" s="111"/>
      <c r="R2360" s="111"/>
      <c r="S2360" s="111"/>
      <c r="T2360" s="111"/>
      <c r="U2360" s="111"/>
    </row>
    <row r="2361">
      <c r="H2361" s="480"/>
      <c r="O2361" s="111"/>
      <c r="P2361" s="111"/>
      <c r="Q2361" s="111"/>
      <c r="R2361" s="111"/>
      <c r="S2361" s="111"/>
      <c r="T2361" s="111"/>
      <c r="U2361" s="111"/>
    </row>
    <row r="2362">
      <c r="H2362" s="480"/>
      <c r="O2362" s="111"/>
      <c r="P2362" s="111"/>
      <c r="Q2362" s="111"/>
      <c r="R2362" s="111"/>
      <c r="S2362" s="111"/>
      <c r="T2362" s="111"/>
      <c r="U2362" s="111"/>
    </row>
    <row r="2363">
      <c r="H2363" s="480"/>
      <c r="O2363" s="111"/>
      <c r="P2363" s="111"/>
      <c r="Q2363" s="111"/>
      <c r="R2363" s="111"/>
      <c r="S2363" s="111"/>
      <c r="T2363" s="111"/>
      <c r="U2363" s="111"/>
    </row>
    <row r="2364">
      <c r="H2364" s="480"/>
      <c r="O2364" s="111"/>
      <c r="P2364" s="111"/>
      <c r="Q2364" s="111"/>
      <c r="R2364" s="111"/>
      <c r="S2364" s="111"/>
      <c r="T2364" s="111"/>
      <c r="U2364" s="111"/>
    </row>
    <row r="2365">
      <c r="H2365" s="480"/>
      <c r="O2365" s="111"/>
      <c r="P2365" s="111"/>
      <c r="Q2365" s="111"/>
      <c r="R2365" s="111"/>
      <c r="S2365" s="111"/>
      <c r="T2365" s="111"/>
      <c r="U2365" s="111"/>
    </row>
    <row r="2366">
      <c r="H2366" s="480"/>
      <c r="O2366" s="111"/>
      <c r="P2366" s="111"/>
      <c r="Q2366" s="111"/>
      <c r="R2366" s="111"/>
      <c r="S2366" s="111"/>
      <c r="T2366" s="111"/>
      <c r="U2366" s="111"/>
    </row>
    <row r="2367">
      <c r="H2367" s="480"/>
      <c r="O2367" s="111"/>
      <c r="P2367" s="111"/>
      <c r="Q2367" s="111"/>
      <c r="R2367" s="111"/>
      <c r="S2367" s="111"/>
      <c r="T2367" s="111"/>
      <c r="U2367" s="111"/>
    </row>
    <row r="2368">
      <c r="H2368" s="480"/>
      <c r="O2368" s="111"/>
      <c r="P2368" s="111"/>
      <c r="Q2368" s="111"/>
      <c r="R2368" s="111"/>
      <c r="S2368" s="111"/>
      <c r="T2368" s="111"/>
      <c r="U2368" s="111"/>
    </row>
    <row r="2369">
      <c r="H2369" s="480"/>
      <c r="O2369" s="111"/>
      <c r="P2369" s="111"/>
      <c r="Q2369" s="111"/>
      <c r="R2369" s="111"/>
      <c r="S2369" s="111"/>
      <c r="T2369" s="111"/>
      <c r="U2369" s="111"/>
    </row>
    <row r="2370">
      <c r="H2370" s="480"/>
      <c r="O2370" s="111"/>
      <c r="P2370" s="111"/>
      <c r="Q2370" s="111"/>
      <c r="R2370" s="111"/>
      <c r="S2370" s="111"/>
      <c r="T2370" s="111"/>
      <c r="U2370" s="111"/>
    </row>
    <row r="2371">
      <c r="H2371" s="480"/>
      <c r="O2371" s="111"/>
      <c r="P2371" s="111"/>
      <c r="Q2371" s="111"/>
      <c r="R2371" s="111"/>
      <c r="S2371" s="111"/>
      <c r="T2371" s="111"/>
      <c r="U2371" s="111"/>
    </row>
    <row r="2372">
      <c r="H2372" s="480"/>
      <c r="O2372" s="111"/>
      <c r="P2372" s="111"/>
      <c r="Q2372" s="111"/>
      <c r="R2372" s="111"/>
      <c r="S2372" s="111"/>
      <c r="T2372" s="111"/>
      <c r="U2372" s="111"/>
    </row>
    <row r="2373">
      <c r="H2373" s="480"/>
      <c r="O2373" s="111"/>
      <c r="P2373" s="111"/>
      <c r="Q2373" s="111"/>
      <c r="R2373" s="111"/>
      <c r="S2373" s="111"/>
      <c r="T2373" s="111"/>
      <c r="U2373" s="111"/>
    </row>
    <row r="2374">
      <c r="H2374" s="480"/>
      <c r="O2374" s="111"/>
      <c r="P2374" s="111"/>
      <c r="Q2374" s="111"/>
      <c r="R2374" s="111"/>
      <c r="S2374" s="111"/>
      <c r="T2374" s="111"/>
      <c r="U2374" s="111"/>
    </row>
    <row r="2375">
      <c r="H2375" s="480"/>
      <c r="O2375" s="111"/>
      <c r="P2375" s="111"/>
      <c r="Q2375" s="111"/>
      <c r="R2375" s="111"/>
      <c r="S2375" s="111"/>
      <c r="T2375" s="111"/>
      <c r="U2375" s="111"/>
    </row>
    <row r="2376">
      <c r="H2376" s="480"/>
      <c r="O2376" s="111"/>
      <c r="P2376" s="111"/>
      <c r="Q2376" s="111"/>
      <c r="R2376" s="111"/>
      <c r="S2376" s="111"/>
      <c r="T2376" s="111"/>
      <c r="U2376" s="111"/>
    </row>
    <row r="2377">
      <c r="H2377" s="480"/>
      <c r="O2377" s="111"/>
      <c r="P2377" s="111"/>
      <c r="Q2377" s="111"/>
      <c r="R2377" s="111"/>
      <c r="S2377" s="111"/>
      <c r="T2377" s="111"/>
      <c r="U2377" s="111"/>
    </row>
    <row r="2378">
      <c r="H2378" s="480"/>
      <c r="O2378" s="111"/>
      <c r="P2378" s="111"/>
      <c r="Q2378" s="111"/>
      <c r="R2378" s="111"/>
      <c r="S2378" s="111"/>
      <c r="T2378" s="111"/>
      <c r="U2378" s="111"/>
    </row>
    <row r="2379">
      <c r="H2379" s="480"/>
      <c r="O2379" s="111"/>
      <c r="P2379" s="111"/>
      <c r="Q2379" s="111"/>
      <c r="R2379" s="111"/>
      <c r="S2379" s="111"/>
      <c r="T2379" s="111"/>
      <c r="U2379" s="111"/>
    </row>
    <row r="2380">
      <c r="H2380" s="480"/>
      <c r="O2380" s="111"/>
      <c r="P2380" s="111"/>
      <c r="Q2380" s="111"/>
      <c r="R2380" s="111"/>
      <c r="S2380" s="111"/>
      <c r="T2380" s="111"/>
      <c r="U2380" s="111"/>
    </row>
    <row r="2381">
      <c r="H2381" s="480"/>
      <c r="O2381" s="111"/>
      <c r="P2381" s="111"/>
      <c r="Q2381" s="111"/>
      <c r="R2381" s="111"/>
      <c r="S2381" s="111"/>
      <c r="T2381" s="111"/>
      <c r="U2381" s="111"/>
    </row>
    <row r="2382">
      <c r="H2382" s="480"/>
      <c r="O2382" s="111"/>
      <c r="P2382" s="111"/>
      <c r="Q2382" s="111"/>
      <c r="R2382" s="111"/>
      <c r="S2382" s="111"/>
      <c r="T2382" s="111"/>
      <c r="U2382" s="111"/>
    </row>
    <row r="2383">
      <c r="H2383" s="480"/>
      <c r="O2383" s="111"/>
      <c r="P2383" s="111"/>
      <c r="Q2383" s="111"/>
      <c r="R2383" s="111"/>
      <c r="S2383" s="111"/>
      <c r="T2383" s="111"/>
      <c r="U2383" s="111"/>
    </row>
    <row r="2384">
      <c r="H2384" s="480"/>
      <c r="O2384" s="111"/>
      <c r="P2384" s="111"/>
      <c r="Q2384" s="111"/>
      <c r="R2384" s="111"/>
      <c r="S2384" s="111"/>
      <c r="T2384" s="111"/>
      <c r="U2384" s="111"/>
    </row>
    <row r="2385">
      <c r="H2385" s="480"/>
      <c r="O2385" s="111"/>
      <c r="P2385" s="111"/>
      <c r="Q2385" s="111"/>
      <c r="R2385" s="111"/>
      <c r="S2385" s="111"/>
      <c r="T2385" s="111"/>
      <c r="U2385" s="111"/>
    </row>
    <row r="2386">
      <c r="H2386" s="480"/>
      <c r="O2386" s="111"/>
      <c r="P2386" s="111"/>
      <c r="Q2386" s="111"/>
      <c r="R2386" s="111"/>
      <c r="S2386" s="111"/>
      <c r="T2386" s="111"/>
      <c r="U2386" s="111"/>
    </row>
    <row r="2387">
      <c r="H2387" s="480"/>
      <c r="O2387" s="111"/>
      <c r="P2387" s="111"/>
      <c r="Q2387" s="111"/>
      <c r="R2387" s="111"/>
      <c r="S2387" s="111"/>
      <c r="T2387" s="111"/>
      <c r="U2387" s="111"/>
    </row>
    <row r="2388">
      <c r="H2388" s="480"/>
      <c r="O2388" s="111"/>
      <c r="P2388" s="111"/>
      <c r="Q2388" s="111"/>
      <c r="R2388" s="111"/>
      <c r="S2388" s="111"/>
      <c r="T2388" s="111"/>
      <c r="U2388" s="111"/>
    </row>
    <row r="2389">
      <c r="H2389" s="480"/>
      <c r="O2389" s="111"/>
      <c r="P2389" s="111"/>
      <c r="Q2389" s="111"/>
      <c r="R2389" s="111"/>
      <c r="S2389" s="111"/>
      <c r="T2389" s="111"/>
      <c r="U2389" s="111"/>
    </row>
    <row r="2390">
      <c r="H2390" s="480"/>
      <c r="O2390" s="111"/>
      <c r="P2390" s="111"/>
      <c r="Q2390" s="111"/>
      <c r="R2390" s="111"/>
      <c r="S2390" s="111"/>
      <c r="T2390" s="111"/>
      <c r="U2390" s="111"/>
    </row>
    <row r="2391">
      <c r="H2391" s="480"/>
      <c r="O2391" s="111"/>
      <c r="P2391" s="111"/>
      <c r="Q2391" s="111"/>
      <c r="R2391" s="111"/>
      <c r="S2391" s="111"/>
      <c r="T2391" s="111"/>
      <c r="U2391" s="111"/>
    </row>
    <row r="2392">
      <c r="H2392" s="480"/>
      <c r="O2392" s="111"/>
      <c r="P2392" s="111"/>
      <c r="Q2392" s="111"/>
      <c r="R2392" s="111"/>
      <c r="S2392" s="111"/>
      <c r="T2392" s="111"/>
      <c r="U2392" s="111"/>
    </row>
    <row r="2393">
      <c r="H2393" s="480"/>
      <c r="O2393" s="111"/>
      <c r="P2393" s="111"/>
      <c r="Q2393" s="111"/>
      <c r="R2393" s="111"/>
      <c r="S2393" s="111"/>
      <c r="T2393" s="111"/>
      <c r="U2393" s="111"/>
    </row>
    <row r="2394">
      <c r="H2394" s="480"/>
      <c r="O2394" s="111"/>
      <c r="P2394" s="111"/>
      <c r="Q2394" s="111"/>
      <c r="R2394" s="111"/>
      <c r="S2394" s="111"/>
      <c r="T2394" s="111"/>
      <c r="U2394" s="111"/>
    </row>
    <row r="2395">
      <c r="H2395" s="480"/>
      <c r="O2395" s="111"/>
      <c r="P2395" s="111"/>
      <c r="Q2395" s="111"/>
      <c r="R2395" s="111"/>
      <c r="S2395" s="111"/>
      <c r="T2395" s="111"/>
      <c r="U2395" s="111"/>
    </row>
    <row r="2396">
      <c r="H2396" s="480"/>
      <c r="O2396" s="111"/>
      <c r="P2396" s="111"/>
      <c r="Q2396" s="111"/>
      <c r="R2396" s="111"/>
      <c r="S2396" s="111"/>
      <c r="T2396" s="111"/>
      <c r="U2396" s="111"/>
    </row>
    <row r="2397">
      <c r="H2397" s="480"/>
      <c r="O2397" s="111"/>
      <c r="P2397" s="111"/>
      <c r="Q2397" s="111"/>
      <c r="R2397" s="111"/>
      <c r="S2397" s="111"/>
      <c r="T2397" s="111"/>
      <c r="U2397" s="111"/>
    </row>
    <row r="2398">
      <c r="H2398" s="480"/>
      <c r="O2398" s="111"/>
      <c r="P2398" s="111"/>
      <c r="Q2398" s="111"/>
      <c r="R2398" s="111"/>
      <c r="S2398" s="111"/>
      <c r="T2398" s="111"/>
      <c r="U2398" s="111"/>
    </row>
    <row r="2399">
      <c r="H2399" s="480"/>
      <c r="O2399" s="111"/>
      <c r="P2399" s="111"/>
      <c r="Q2399" s="111"/>
      <c r="R2399" s="111"/>
      <c r="S2399" s="111"/>
      <c r="T2399" s="111"/>
      <c r="U2399" s="111"/>
    </row>
    <row r="2400">
      <c r="H2400" s="480"/>
      <c r="O2400" s="111"/>
      <c r="P2400" s="111"/>
      <c r="Q2400" s="111"/>
      <c r="R2400" s="111"/>
      <c r="S2400" s="111"/>
      <c r="T2400" s="111"/>
      <c r="U2400" s="111"/>
    </row>
    <row r="2401">
      <c r="H2401" s="480"/>
      <c r="O2401" s="111"/>
      <c r="P2401" s="111"/>
      <c r="Q2401" s="111"/>
      <c r="R2401" s="111"/>
      <c r="S2401" s="111"/>
      <c r="T2401" s="111"/>
      <c r="U2401" s="111"/>
    </row>
    <row r="2402">
      <c r="H2402" s="480"/>
      <c r="O2402" s="111"/>
      <c r="P2402" s="111"/>
      <c r="Q2402" s="111"/>
      <c r="R2402" s="111"/>
      <c r="S2402" s="111"/>
      <c r="T2402" s="111"/>
      <c r="U2402" s="111"/>
    </row>
    <row r="2403">
      <c r="H2403" s="480"/>
      <c r="O2403" s="111"/>
      <c r="P2403" s="111"/>
      <c r="Q2403" s="111"/>
      <c r="R2403" s="111"/>
      <c r="S2403" s="111"/>
      <c r="T2403" s="111"/>
      <c r="U2403" s="111"/>
    </row>
    <row r="2404">
      <c r="H2404" s="480"/>
      <c r="O2404" s="111"/>
      <c r="P2404" s="111"/>
      <c r="Q2404" s="111"/>
      <c r="R2404" s="111"/>
      <c r="S2404" s="111"/>
      <c r="T2404" s="111"/>
      <c r="U2404" s="111"/>
    </row>
    <row r="2405">
      <c r="H2405" s="480"/>
      <c r="O2405" s="111"/>
      <c r="P2405" s="111"/>
      <c r="Q2405" s="111"/>
      <c r="R2405" s="111"/>
      <c r="S2405" s="111"/>
      <c r="T2405" s="111"/>
      <c r="U2405" s="111"/>
    </row>
    <row r="2406">
      <c r="H2406" s="480"/>
      <c r="O2406" s="111"/>
      <c r="P2406" s="111"/>
      <c r="Q2406" s="111"/>
      <c r="R2406" s="111"/>
      <c r="S2406" s="111"/>
      <c r="T2406" s="111"/>
      <c r="U2406" s="111"/>
    </row>
    <row r="2407">
      <c r="H2407" s="480"/>
      <c r="O2407" s="111"/>
      <c r="P2407" s="111"/>
      <c r="Q2407" s="111"/>
      <c r="R2407" s="111"/>
      <c r="S2407" s="111"/>
      <c r="T2407" s="111"/>
      <c r="U2407" s="111"/>
    </row>
    <row r="2408">
      <c r="H2408" s="480"/>
      <c r="O2408" s="111"/>
      <c r="P2408" s="111"/>
      <c r="Q2408" s="111"/>
      <c r="R2408" s="111"/>
      <c r="S2408" s="111"/>
      <c r="T2408" s="111"/>
      <c r="U2408" s="111"/>
    </row>
    <row r="2409">
      <c r="H2409" s="480"/>
      <c r="O2409" s="111"/>
      <c r="P2409" s="111"/>
      <c r="Q2409" s="111"/>
      <c r="R2409" s="111"/>
      <c r="S2409" s="111"/>
      <c r="T2409" s="111"/>
      <c r="U2409" s="111"/>
    </row>
    <row r="2410">
      <c r="H2410" s="480"/>
      <c r="O2410" s="111"/>
      <c r="P2410" s="111"/>
      <c r="Q2410" s="111"/>
      <c r="R2410" s="111"/>
      <c r="S2410" s="111"/>
      <c r="T2410" s="111"/>
      <c r="U2410" s="111"/>
    </row>
    <row r="2411">
      <c r="H2411" s="480"/>
      <c r="O2411" s="111"/>
      <c r="P2411" s="111"/>
      <c r="Q2411" s="111"/>
      <c r="R2411" s="111"/>
      <c r="S2411" s="111"/>
      <c r="T2411" s="111"/>
      <c r="U2411" s="111"/>
    </row>
    <row r="2412">
      <c r="H2412" s="480"/>
      <c r="O2412" s="111"/>
      <c r="P2412" s="111"/>
      <c r="Q2412" s="111"/>
      <c r="R2412" s="111"/>
      <c r="S2412" s="111"/>
      <c r="T2412" s="111"/>
      <c r="U2412" s="111"/>
    </row>
    <row r="2413">
      <c r="H2413" s="480"/>
      <c r="O2413" s="111"/>
      <c r="P2413" s="111"/>
      <c r="Q2413" s="111"/>
      <c r="R2413" s="111"/>
      <c r="S2413" s="111"/>
      <c r="T2413" s="111"/>
      <c r="U2413" s="111"/>
    </row>
    <row r="2414">
      <c r="H2414" s="480"/>
      <c r="O2414" s="111"/>
      <c r="P2414" s="111"/>
      <c r="Q2414" s="111"/>
      <c r="R2414" s="111"/>
      <c r="S2414" s="111"/>
      <c r="T2414" s="111"/>
      <c r="U2414" s="111"/>
    </row>
    <row r="2415">
      <c r="H2415" s="480"/>
      <c r="O2415" s="111"/>
      <c r="P2415" s="111"/>
      <c r="Q2415" s="111"/>
      <c r="R2415" s="111"/>
      <c r="S2415" s="111"/>
      <c r="T2415" s="111"/>
      <c r="U2415" s="111"/>
    </row>
    <row r="2416">
      <c r="H2416" s="480"/>
      <c r="O2416" s="111"/>
      <c r="P2416" s="111"/>
      <c r="Q2416" s="111"/>
      <c r="R2416" s="111"/>
      <c r="S2416" s="111"/>
      <c r="T2416" s="111"/>
      <c r="U2416" s="111"/>
    </row>
    <row r="2417">
      <c r="H2417" s="480"/>
      <c r="O2417" s="111"/>
      <c r="P2417" s="111"/>
      <c r="Q2417" s="111"/>
      <c r="R2417" s="111"/>
      <c r="S2417" s="111"/>
      <c r="T2417" s="111"/>
      <c r="U2417" s="111"/>
    </row>
    <row r="2418">
      <c r="H2418" s="480"/>
      <c r="O2418" s="111"/>
      <c r="P2418" s="111"/>
      <c r="Q2418" s="111"/>
      <c r="R2418" s="111"/>
      <c r="S2418" s="111"/>
      <c r="T2418" s="111"/>
      <c r="U2418" s="111"/>
    </row>
    <row r="2419">
      <c r="H2419" s="480"/>
      <c r="O2419" s="111"/>
      <c r="P2419" s="111"/>
      <c r="Q2419" s="111"/>
      <c r="R2419" s="111"/>
      <c r="S2419" s="111"/>
      <c r="T2419" s="111"/>
      <c r="U2419" s="111"/>
    </row>
    <row r="2420">
      <c r="H2420" s="480"/>
      <c r="O2420" s="111"/>
      <c r="P2420" s="111"/>
      <c r="Q2420" s="111"/>
      <c r="R2420" s="111"/>
      <c r="S2420" s="111"/>
      <c r="T2420" s="111"/>
      <c r="U2420" s="111"/>
    </row>
    <row r="2421">
      <c r="H2421" s="480"/>
      <c r="O2421" s="111"/>
      <c r="P2421" s="111"/>
      <c r="Q2421" s="111"/>
      <c r="R2421" s="111"/>
      <c r="S2421" s="111"/>
      <c r="T2421" s="111"/>
      <c r="U2421" s="111"/>
    </row>
    <row r="2422">
      <c r="H2422" s="480"/>
      <c r="O2422" s="111"/>
      <c r="P2422" s="111"/>
      <c r="Q2422" s="111"/>
      <c r="R2422" s="111"/>
      <c r="S2422" s="111"/>
      <c r="T2422" s="111"/>
      <c r="U2422" s="111"/>
    </row>
    <row r="2423">
      <c r="H2423" s="480"/>
      <c r="O2423" s="111"/>
      <c r="P2423" s="111"/>
      <c r="Q2423" s="111"/>
      <c r="R2423" s="111"/>
      <c r="S2423" s="111"/>
      <c r="T2423" s="111"/>
      <c r="U2423" s="111"/>
    </row>
    <row r="2424">
      <c r="H2424" s="480"/>
      <c r="O2424" s="111"/>
      <c r="P2424" s="111"/>
      <c r="Q2424" s="111"/>
      <c r="R2424" s="111"/>
      <c r="S2424" s="111"/>
      <c r="T2424" s="111"/>
      <c r="U2424" s="111"/>
    </row>
    <row r="2425">
      <c r="H2425" s="480"/>
      <c r="O2425" s="111"/>
      <c r="P2425" s="111"/>
      <c r="Q2425" s="111"/>
      <c r="R2425" s="111"/>
      <c r="S2425" s="111"/>
      <c r="T2425" s="111"/>
      <c r="U2425" s="111"/>
    </row>
    <row r="2426">
      <c r="H2426" s="480"/>
      <c r="O2426" s="111"/>
      <c r="P2426" s="111"/>
      <c r="Q2426" s="111"/>
      <c r="R2426" s="111"/>
      <c r="S2426" s="111"/>
      <c r="T2426" s="111"/>
      <c r="U2426" s="111"/>
    </row>
    <row r="2427">
      <c r="H2427" s="480"/>
      <c r="O2427" s="111"/>
      <c r="P2427" s="111"/>
      <c r="Q2427" s="111"/>
      <c r="R2427" s="111"/>
      <c r="S2427" s="111"/>
      <c r="T2427" s="111"/>
      <c r="U2427" s="111"/>
    </row>
    <row r="2428">
      <c r="H2428" s="480"/>
      <c r="O2428" s="111"/>
      <c r="P2428" s="111"/>
      <c r="Q2428" s="111"/>
      <c r="R2428" s="111"/>
      <c r="S2428" s="111"/>
      <c r="T2428" s="111"/>
      <c r="U2428" s="111"/>
    </row>
    <row r="2429">
      <c r="H2429" s="480"/>
      <c r="O2429" s="111"/>
      <c r="P2429" s="111"/>
      <c r="Q2429" s="111"/>
      <c r="R2429" s="111"/>
      <c r="S2429" s="111"/>
      <c r="T2429" s="111"/>
      <c r="U2429" s="111"/>
    </row>
    <row r="2430">
      <c r="H2430" s="480"/>
      <c r="O2430" s="111"/>
      <c r="P2430" s="111"/>
      <c r="Q2430" s="111"/>
      <c r="R2430" s="111"/>
      <c r="S2430" s="111"/>
      <c r="T2430" s="111"/>
      <c r="U2430" s="111"/>
    </row>
    <row r="2431">
      <c r="H2431" s="480"/>
      <c r="O2431" s="111"/>
      <c r="P2431" s="111"/>
      <c r="Q2431" s="111"/>
      <c r="R2431" s="111"/>
      <c r="S2431" s="111"/>
      <c r="T2431" s="111"/>
      <c r="U2431" s="111"/>
    </row>
    <row r="2432">
      <c r="H2432" s="480"/>
      <c r="O2432" s="111"/>
      <c r="P2432" s="111"/>
      <c r="Q2432" s="111"/>
      <c r="R2432" s="111"/>
      <c r="S2432" s="111"/>
      <c r="T2432" s="111"/>
      <c r="U2432" s="111"/>
    </row>
    <row r="2433">
      <c r="H2433" s="480"/>
      <c r="O2433" s="111"/>
      <c r="P2433" s="111"/>
      <c r="Q2433" s="111"/>
      <c r="R2433" s="111"/>
      <c r="S2433" s="111"/>
      <c r="T2433" s="111"/>
      <c r="U2433" s="111"/>
    </row>
    <row r="2434">
      <c r="H2434" s="480"/>
      <c r="O2434" s="111"/>
      <c r="P2434" s="111"/>
      <c r="Q2434" s="111"/>
      <c r="R2434" s="111"/>
      <c r="S2434" s="111"/>
      <c r="T2434" s="111"/>
      <c r="U2434" s="111"/>
    </row>
    <row r="2435">
      <c r="H2435" s="480"/>
      <c r="O2435" s="111"/>
      <c r="P2435" s="111"/>
      <c r="Q2435" s="111"/>
      <c r="R2435" s="111"/>
      <c r="S2435" s="111"/>
      <c r="T2435" s="111"/>
      <c r="U2435" s="111"/>
    </row>
    <row r="2436">
      <c r="H2436" s="480"/>
      <c r="O2436" s="111"/>
      <c r="P2436" s="111"/>
      <c r="Q2436" s="111"/>
      <c r="R2436" s="111"/>
      <c r="S2436" s="111"/>
      <c r="T2436" s="111"/>
      <c r="U2436" s="111"/>
    </row>
    <row r="2437">
      <c r="H2437" s="480"/>
      <c r="O2437" s="111"/>
      <c r="P2437" s="111"/>
      <c r="Q2437" s="111"/>
      <c r="R2437" s="111"/>
      <c r="S2437" s="111"/>
      <c r="T2437" s="111"/>
      <c r="U2437" s="111"/>
    </row>
    <row r="2438">
      <c r="H2438" s="480"/>
      <c r="O2438" s="111"/>
      <c r="P2438" s="111"/>
      <c r="Q2438" s="111"/>
      <c r="R2438" s="111"/>
      <c r="S2438" s="111"/>
      <c r="T2438" s="111"/>
      <c r="U2438" s="111"/>
    </row>
    <row r="2439">
      <c r="H2439" s="480"/>
      <c r="O2439" s="111"/>
      <c r="P2439" s="111"/>
      <c r="Q2439" s="111"/>
      <c r="R2439" s="111"/>
      <c r="S2439" s="111"/>
      <c r="T2439" s="111"/>
      <c r="U2439" s="111"/>
    </row>
    <row r="2440">
      <c r="H2440" s="480"/>
      <c r="O2440" s="111"/>
      <c r="P2440" s="111"/>
      <c r="Q2440" s="111"/>
      <c r="R2440" s="111"/>
      <c r="S2440" s="111"/>
      <c r="T2440" s="111"/>
      <c r="U2440" s="111"/>
    </row>
    <row r="2441">
      <c r="H2441" s="480"/>
      <c r="O2441" s="111"/>
      <c r="P2441" s="111"/>
      <c r="Q2441" s="111"/>
      <c r="R2441" s="111"/>
      <c r="S2441" s="111"/>
      <c r="T2441" s="111"/>
      <c r="U2441" s="111"/>
    </row>
    <row r="2442">
      <c r="H2442" s="480"/>
      <c r="O2442" s="111"/>
      <c r="P2442" s="111"/>
      <c r="Q2442" s="111"/>
      <c r="R2442" s="111"/>
      <c r="S2442" s="111"/>
      <c r="T2442" s="111"/>
      <c r="U2442" s="111"/>
    </row>
    <row r="2443">
      <c r="H2443" s="480"/>
      <c r="O2443" s="111"/>
      <c r="P2443" s="111"/>
      <c r="Q2443" s="111"/>
      <c r="R2443" s="111"/>
      <c r="S2443" s="111"/>
      <c r="T2443" s="111"/>
      <c r="U2443" s="111"/>
    </row>
    <row r="2444">
      <c r="H2444" s="480"/>
      <c r="O2444" s="111"/>
      <c r="P2444" s="111"/>
      <c r="Q2444" s="111"/>
      <c r="R2444" s="111"/>
      <c r="S2444" s="111"/>
      <c r="T2444" s="111"/>
      <c r="U2444" s="111"/>
    </row>
    <row r="2445">
      <c r="H2445" s="480"/>
      <c r="O2445" s="111"/>
      <c r="P2445" s="111"/>
      <c r="Q2445" s="111"/>
      <c r="R2445" s="111"/>
      <c r="S2445" s="111"/>
      <c r="T2445" s="111"/>
      <c r="U2445" s="111"/>
    </row>
    <row r="2446">
      <c r="H2446" s="480"/>
      <c r="O2446" s="111"/>
      <c r="P2446" s="111"/>
      <c r="Q2446" s="111"/>
      <c r="R2446" s="111"/>
      <c r="S2446" s="111"/>
      <c r="T2446" s="111"/>
      <c r="U2446" s="111"/>
    </row>
    <row r="2447">
      <c r="H2447" s="480"/>
      <c r="O2447" s="111"/>
      <c r="P2447" s="111"/>
      <c r="Q2447" s="111"/>
      <c r="R2447" s="111"/>
      <c r="S2447" s="111"/>
      <c r="T2447" s="111"/>
      <c r="U2447" s="111"/>
    </row>
    <row r="2448">
      <c r="H2448" s="480"/>
      <c r="O2448" s="111"/>
      <c r="P2448" s="111"/>
      <c r="Q2448" s="111"/>
      <c r="R2448" s="111"/>
      <c r="S2448" s="111"/>
      <c r="T2448" s="111"/>
      <c r="U2448" s="111"/>
    </row>
    <row r="2449">
      <c r="H2449" s="480"/>
      <c r="O2449" s="111"/>
      <c r="P2449" s="111"/>
      <c r="Q2449" s="111"/>
      <c r="R2449" s="111"/>
      <c r="S2449" s="111"/>
      <c r="T2449" s="111"/>
      <c r="U2449" s="111"/>
    </row>
    <row r="2450">
      <c r="H2450" s="480"/>
      <c r="O2450" s="111"/>
      <c r="P2450" s="111"/>
      <c r="Q2450" s="111"/>
      <c r="R2450" s="111"/>
      <c r="S2450" s="111"/>
      <c r="T2450" s="111"/>
      <c r="U2450" s="111"/>
    </row>
    <row r="2451">
      <c r="H2451" s="480"/>
      <c r="O2451" s="111"/>
      <c r="P2451" s="111"/>
      <c r="Q2451" s="111"/>
      <c r="R2451" s="111"/>
      <c r="S2451" s="111"/>
      <c r="T2451" s="111"/>
      <c r="U2451" s="111"/>
    </row>
    <row r="2452">
      <c r="H2452" s="480"/>
      <c r="O2452" s="111"/>
      <c r="P2452" s="111"/>
      <c r="Q2452" s="111"/>
      <c r="R2452" s="111"/>
      <c r="S2452" s="111"/>
      <c r="T2452" s="111"/>
      <c r="U2452" s="111"/>
    </row>
    <row r="2453">
      <c r="H2453" s="480"/>
      <c r="O2453" s="111"/>
      <c r="P2453" s="111"/>
      <c r="Q2453" s="111"/>
      <c r="R2453" s="111"/>
      <c r="S2453" s="111"/>
      <c r="T2453" s="111"/>
      <c r="U2453" s="111"/>
    </row>
    <row r="2454">
      <c r="H2454" s="480"/>
      <c r="O2454" s="111"/>
      <c r="P2454" s="111"/>
      <c r="Q2454" s="111"/>
      <c r="R2454" s="111"/>
      <c r="S2454" s="111"/>
      <c r="T2454" s="111"/>
      <c r="U2454" s="111"/>
    </row>
    <row r="2455">
      <c r="H2455" s="480"/>
      <c r="O2455" s="111"/>
      <c r="P2455" s="111"/>
      <c r="Q2455" s="111"/>
      <c r="R2455" s="111"/>
      <c r="S2455" s="111"/>
      <c r="T2455" s="111"/>
      <c r="U2455" s="111"/>
    </row>
    <row r="2456">
      <c r="H2456" s="480"/>
      <c r="O2456" s="111"/>
      <c r="P2456" s="111"/>
      <c r="Q2456" s="111"/>
      <c r="R2456" s="111"/>
      <c r="S2456" s="111"/>
      <c r="T2456" s="111"/>
      <c r="U2456" s="111"/>
    </row>
    <row r="2457">
      <c r="H2457" s="480"/>
      <c r="O2457" s="111"/>
      <c r="P2457" s="111"/>
      <c r="Q2457" s="111"/>
      <c r="R2457" s="111"/>
      <c r="S2457" s="111"/>
      <c r="T2457" s="111"/>
      <c r="U2457" s="111"/>
    </row>
    <row r="2458">
      <c r="H2458" s="480"/>
      <c r="O2458" s="111"/>
      <c r="P2458" s="111"/>
      <c r="Q2458" s="111"/>
      <c r="R2458" s="111"/>
      <c r="S2458" s="111"/>
      <c r="T2458" s="111"/>
      <c r="U2458" s="111"/>
    </row>
    <row r="2459">
      <c r="H2459" s="480"/>
      <c r="O2459" s="111"/>
      <c r="P2459" s="111"/>
      <c r="Q2459" s="111"/>
      <c r="R2459" s="111"/>
      <c r="S2459" s="111"/>
      <c r="T2459" s="111"/>
      <c r="U2459" s="111"/>
    </row>
    <row r="2460">
      <c r="H2460" s="480"/>
      <c r="O2460" s="111"/>
      <c r="P2460" s="111"/>
      <c r="Q2460" s="111"/>
      <c r="R2460" s="111"/>
      <c r="S2460" s="111"/>
      <c r="T2460" s="111"/>
      <c r="U2460" s="111"/>
    </row>
    <row r="2461">
      <c r="H2461" s="480"/>
      <c r="O2461" s="111"/>
      <c r="P2461" s="111"/>
      <c r="Q2461" s="111"/>
      <c r="R2461" s="111"/>
      <c r="S2461" s="111"/>
      <c r="T2461" s="111"/>
      <c r="U2461" s="111"/>
    </row>
    <row r="2462">
      <c r="H2462" s="480"/>
      <c r="O2462" s="111"/>
      <c r="P2462" s="111"/>
      <c r="Q2462" s="111"/>
      <c r="R2462" s="111"/>
      <c r="S2462" s="111"/>
      <c r="T2462" s="111"/>
      <c r="U2462" s="111"/>
    </row>
    <row r="2463">
      <c r="H2463" s="480"/>
      <c r="O2463" s="111"/>
      <c r="P2463" s="111"/>
      <c r="Q2463" s="111"/>
      <c r="R2463" s="111"/>
      <c r="S2463" s="111"/>
      <c r="T2463" s="111"/>
      <c r="U2463" s="111"/>
    </row>
    <row r="2464">
      <c r="H2464" s="480"/>
      <c r="O2464" s="111"/>
      <c r="P2464" s="111"/>
      <c r="Q2464" s="111"/>
      <c r="R2464" s="111"/>
      <c r="S2464" s="111"/>
      <c r="T2464" s="111"/>
      <c r="U2464" s="111"/>
    </row>
    <row r="2465">
      <c r="H2465" s="480"/>
      <c r="O2465" s="111"/>
      <c r="P2465" s="111"/>
      <c r="Q2465" s="111"/>
      <c r="R2465" s="111"/>
      <c r="S2465" s="111"/>
      <c r="T2465" s="111"/>
      <c r="U2465" s="111"/>
    </row>
    <row r="2466">
      <c r="H2466" s="480"/>
      <c r="O2466" s="111"/>
      <c r="P2466" s="111"/>
      <c r="Q2466" s="111"/>
      <c r="R2466" s="111"/>
      <c r="S2466" s="111"/>
      <c r="T2466" s="111"/>
      <c r="U2466" s="111"/>
    </row>
    <row r="2467">
      <c r="H2467" s="480"/>
      <c r="O2467" s="111"/>
      <c r="P2467" s="111"/>
      <c r="Q2467" s="111"/>
      <c r="R2467" s="111"/>
      <c r="S2467" s="111"/>
      <c r="T2467" s="111"/>
      <c r="U2467" s="111"/>
    </row>
    <row r="2468">
      <c r="H2468" s="480"/>
      <c r="O2468" s="111"/>
      <c r="P2468" s="111"/>
      <c r="Q2468" s="111"/>
      <c r="R2468" s="111"/>
      <c r="S2468" s="111"/>
      <c r="T2468" s="111"/>
      <c r="U2468" s="111"/>
    </row>
    <row r="2469">
      <c r="H2469" s="480"/>
      <c r="O2469" s="111"/>
      <c r="P2469" s="111"/>
      <c r="Q2469" s="111"/>
      <c r="R2469" s="111"/>
      <c r="S2469" s="111"/>
      <c r="T2469" s="111"/>
      <c r="U2469" s="111"/>
    </row>
    <row r="2470">
      <c r="H2470" s="480"/>
      <c r="O2470" s="111"/>
      <c r="P2470" s="111"/>
      <c r="Q2470" s="111"/>
      <c r="R2470" s="111"/>
      <c r="S2470" s="111"/>
      <c r="T2470" s="111"/>
      <c r="U2470" s="111"/>
    </row>
    <row r="2471">
      <c r="H2471" s="480"/>
      <c r="O2471" s="111"/>
      <c r="P2471" s="111"/>
      <c r="Q2471" s="111"/>
      <c r="R2471" s="111"/>
      <c r="S2471" s="111"/>
      <c r="T2471" s="111"/>
      <c r="U2471" s="111"/>
    </row>
    <row r="2472">
      <c r="H2472" s="480"/>
      <c r="O2472" s="111"/>
      <c r="P2472" s="111"/>
      <c r="Q2472" s="111"/>
      <c r="R2472" s="111"/>
      <c r="S2472" s="111"/>
      <c r="T2472" s="111"/>
      <c r="U2472" s="111"/>
    </row>
    <row r="2473">
      <c r="H2473" s="480"/>
      <c r="O2473" s="111"/>
      <c r="P2473" s="111"/>
      <c r="Q2473" s="111"/>
      <c r="R2473" s="111"/>
      <c r="S2473" s="111"/>
      <c r="T2473" s="111"/>
      <c r="U2473" s="111"/>
    </row>
    <row r="2474">
      <c r="H2474" s="480"/>
      <c r="O2474" s="111"/>
      <c r="P2474" s="111"/>
      <c r="Q2474" s="111"/>
      <c r="R2474" s="111"/>
      <c r="S2474" s="111"/>
      <c r="T2474" s="111"/>
      <c r="U2474" s="111"/>
    </row>
    <row r="2475">
      <c r="H2475" s="480"/>
      <c r="O2475" s="111"/>
      <c r="P2475" s="111"/>
      <c r="Q2475" s="111"/>
      <c r="R2475" s="111"/>
      <c r="S2475" s="111"/>
      <c r="T2475" s="111"/>
      <c r="U2475" s="111"/>
    </row>
    <row r="2476">
      <c r="H2476" s="480"/>
      <c r="O2476" s="111"/>
      <c r="P2476" s="111"/>
      <c r="Q2476" s="111"/>
      <c r="R2476" s="111"/>
      <c r="S2476" s="111"/>
      <c r="T2476" s="111"/>
      <c r="U2476" s="111"/>
    </row>
    <row r="2477">
      <c r="H2477" s="480"/>
      <c r="O2477" s="111"/>
      <c r="P2477" s="111"/>
      <c r="Q2477" s="111"/>
      <c r="R2477" s="111"/>
      <c r="S2477" s="111"/>
      <c r="T2477" s="111"/>
      <c r="U2477" s="111"/>
    </row>
    <row r="2478">
      <c r="H2478" s="480"/>
      <c r="O2478" s="111"/>
      <c r="P2478" s="111"/>
      <c r="Q2478" s="111"/>
      <c r="R2478" s="111"/>
      <c r="S2478" s="111"/>
      <c r="T2478" s="111"/>
      <c r="U2478" s="111"/>
    </row>
    <row r="2479">
      <c r="H2479" s="480"/>
      <c r="O2479" s="111"/>
      <c r="P2479" s="111"/>
      <c r="Q2479" s="111"/>
      <c r="R2479" s="111"/>
      <c r="S2479" s="111"/>
      <c r="T2479" s="111"/>
      <c r="U2479" s="111"/>
    </row>
    <row r="2480">
      <c r="H2480" s="480"/>
      <c r="O2480" s="111"/>
      <c r="P2480" s="111"/>
      <c r="Q2480" s="111"/>
      <c r="R2480" s="111"/>
      <c r="S2480" s="111"/>
      <c r="T2480" s="111"/>
      <c r="U2480" s="111"/>
    </row>
    <row r="2481">
      <c r="H2481" s="480"/>
      <c r="O2481" s="111"/>
      <c r="P2481" s="111"/>
      <c r="Q2481" s="111"/>
      <c r="R2481" s="111"/>
      <c r="S2481" s="111"/>
      <c r="T2481" s="111"/>
      <c r="U2481" s="111"/>
    </row>
    <row r="2482">
      <c r="H2482" s="480"/>
      <c r="O2482" s="111"/>
      <c r="P2482" s="111"/>
      <c r="Q2482" s="111"/>
      <c r="R2482" s="111"/>
      <c r="S2482" s="111"/>
      <c r="T2482" s="111"/>
      <c r="U2482" s="111"/>
    </row>
    <row r="2483">
      <c r="H2483" s="480"/>
      <c r="O2483" s="111"/>
      <c r="P2483" s="111"/>
      <c r="Q2483" s="111"/>
      <c r="R2483" s="111"/>
      <c r="S2483" s="111"/>
      <c r="T2483" s="111"/>
      <c r="U2483" s="111"/>
    </row>
    <row r="2484">
      <c r="H2484" s="480"/>
      <c r="O2484" s="111"/>
      <c r="P2484" s="111"/>
      <c r="Q2484" s="111"/>
      <c r="R2484" s="111"/>
      <c r="S2484" s="111"/>
      <c r="T2484" s="111"/>
      <c r="U2484" s="111"/>
    </row>
    <row r="2485">
      <c r="H2485" s="480"/>
      <c r="O2485" s="111"/>
      <c r="P2485" s="111"/>
      <c r="Q2485" s="111"/>
      <c r="R2485" s="111"/>
      <c r="S2485" s="111"/>
      <c r="T2485" s="111"/>
      <c r="U2485" s="111"/>
    </row>
    <row r="2486">
      <c r="H2486" s="480"/>
      <c r="O2486" s="111"/>
      <c r="P2486" s="111"/>
      <c r="Q2486" s="111"/>
      <c r="R2486" s="111"/>
      <c r="S2486" s="111"/>
      <c r="T2486" s="111"/>
      <c r="U2486" s="111"/>
    </row>
    <row r="2487">
      <c r="H2487" s="480"/>
      <c r="O2487" s="111"/>
      <c r="P2487" s="111"/>
      <c r="Q2487" s="111"/>
      <c r="R2487" s="111"/>
      <c r="S2487" s="111"/>
      <c r="T2487" s="111"/>
      <c r="U2487" s="111"/>
    </row>
    <row r="2488">
      <c r="H2488" s="480"/>
      <c r="O2488" s="111"/>
      <c r="P2488" s="111"/>
      <c r="Q2488" s="111"/>
      <c r="R2488" s="111"/>
      <c r="S2488" s="111"/>
      <c r="T2488" s="111"/>
      <c r="U2488" s="111"/>
    </row>
    <row r="2489">
      <c r="H2489" s="480"/>
      <c r="O2489" s="111"/>
      <c r="P2489" s="111"/>
      <c r="Q2489" s="111"/>
      <c r="R2489" s="111"/>
      <c r="S2489" s="111"/>
      <c r="T2489" s="111"/>
      <c r="U2489" s="111"/>
    </row>
    <row r="2490">
      <c r="H2490" s="480"/>
      <c r="O2490" s="111"/>
      <c r="P2490" s="111"/>
      <c r="Q2490" s="111"/>
      <c r="R2490" s="111"/>
      <c r="S2490" s="111"/>
      <c r="T2490" s="111"/>
      <c r="U2490" s="111"/>
    </row>
    <row r="2491">
      <c r="H2491" s="480"/>
      <c r="O2491" s="111"/>
      <c r="P2491" s="111"/>
      <c r="Q2491" s="111"/>
      <c r="R2491" s="111"/>
      <c r="S2491" s="111"/>
      <c r="T2491" s="111"/>
      <c r="U2491" s="111"/>
    </row>
    <row r="2492">
      <c r="H2492" s="480"/>
      <c r="O2492" s="111"/>
      <c r="P2492" s="111"/>
      <c r="Q2492" s="111"/>
      <c r="R2492" s="111"/>
      <c r="S2492" s="111"/>
      <c r="T2492" s="111"/>
      <c r="U2492" s="111"/>
    </row>
    <row r="2493">
      <c r="H2493" s="480"/>
      <c r="O2493" s="111"/>
      <c r="P2493" s="111"/>
      <c r="Q2493" s="111"/>
      <c r="R2493" s="111"/>
      <c r="S2493" s="111"/>
      <c r="T2493" s="111"/>
      <c r="U2493" s="111"/>
    </row>
    <row r="2494">
      <c r="H2494" s="480"/>
      <c r="O2494" s="111"/>
      <c r="P2494" s="111"/>
      <c r="Q2494" s="111"/>
      <c r="R2494" s="111"/>
      <c r="S2494" s="111"/>
      <c r="T2494" s="111"/>
      <c r="U2494" s="111"/>
    </row>
    <row r="2495">
      <c r="H2495" s="480"/>
      <c r="O2495" s="111"/>
      <c r="P2495" s="111"/>
      <c r="Q2495" s="111"/>
      <c r="R2495" s="111"/>
      <c r="S2495" s="111"/>
      <c r="T2495" s="111"/>
      <c r="U2495" s="111"/>
    </row>
    <row r="2496">
      <c r="H2496" s="480"/>
      <c r="O2496" s="111"/>
      <c r="P2496" s="111"/>
      <c r="Q2496" s="111"/>
      <c r="R2496" s="111"/>
      <c r="S2496" s="111"/>
      <c r="T2496" s="111"/>
      <c r="U2496" s="111"/>
    </row>
    <row r="2497">
      <c r="H2497" s="480"/>
      <c r="O2497" s="111"/>
      <c r="P2497" s="111"/>
      <c r="Q2497" s="111"/>
      <c r="R2497" s="111"/>
      <c r="S2497" s="111"/>
      <c r="T2497" s="111"/>
      <c r="U2497" s="111"/>
    </row>
    <row r="2498">
      <c r="H2498" s="480"/>
      <c r="O2498" s="111"/>
      <c r="P2498" s="111"/>
      <c r="Q2498" s="111"/>
      <c r="R2498" s="111"/>
      <c r="S2498" s="111"/>
      <c r="T2498" s="111"/>
      <c r="U2498" s="111"/>
    </row>
    <row r="2499">
      <c r="H2499" s="480"/>
      <c r="O2499" s="111"/>
      <c r="P2499" s="111"/>
      <c r="Q2499" s="111"/>
      <c r="R2499" s="111"/>
      <c r="S2499" s="111"/>
      <c r="T2499" s="111"/>
      <c r="U2499" s="111"/>
    </row>
    <row r="2500">
      <c r="H2500" s="480"/>
      <c r="O2500" s="111"/>
      <c r="P2500" s="111"/>
      <c r="Q2500" s="111"/>
      <c r="R2500" s="111"/>
      <c r="S2500" s="111"/>
      <c r="T2500" s="111"/>
      <c r="U2500" s="111"/>
    </row>
    <row r="2501">
      <c r="H2501" s="480"/>
      <c r="O2501" s="111"/>
      <c r="P2501" s="111"/>
      <c r="Q2501" s="111"/>
      <c r="R2501" s="111"/>
      <c r="S2501" s="111"/>
      <c r="T2501" s="111"/>
      <c r="U2501" s="111"/>
    </row>
    <row r="2502">
      <c r="H2502" s="480"/>
      <c r="O2502" s="111"/>
      <c r="P2502" s="111"/>
      <c r="Q2502" s="111"/>
      <c r="R2502" s="111"/>
      <c r="S2502" s="111"/>
      <c r="T2502" s="111"/>
      <c r="U2502" s="111"/>
    </row>
    <row r="2503">
      <c r="H2503" s="480"/>
      <c r="O2503" s="111"/>
      <c r="P2503" s="111"/>
      <c r="Q2503" s="111"/>
      <c r="R2503" s="111"/>
      <c r="S2503" s="111"/>
      <c r="T2503" s="111"/>
      <c r="U2503" s="111"/>
    </row>
    <row r="2504">
      <c r="H2504" s="480"/>
      <c r="O2504" s="111"/>
      <c r="P2504" s="111"/>
      <c r="Q2504" s="111"/>
      <c r="R2504" s="111"/>
      <c r="S2504" s="111"/>
      <c r="T2504" s="111"/>
      <c r="U2504" s="111"/>
    </row>
    <row r="2505">
      <c r="H2505" s="480"/>
      <c r="O2505" s="111"/>
      <c r="P2505" s="111"/>
      <c r="Q2505" s="111"/>
      <c r="R2505" s="111"/>
      <c r="S2505" s="111"/>
      <c r="T2505" s="111"/>
      <c r="U2505" s="111"/>
    </row>
    <row r="2506">
      <c r="H2506" s="480"/>
      <c r="O2506" s="111"/>
      <c r="P2506" s="111"/>
      <c r="Q2506" s="111"/>
      <c r="R2506" s="111"/>
      <c r="S2506" s="111"/>
      <c r="T2506" s="111"/>
      <c r="U2506" s="111"/>
    </row>
    <row r="2507">
      <c r="H2507" s="480"/>
      <c r="O2507" s="111"/>
      <c r="P2507" s="111"/>
      <c r="Q2507" s="111"/>
      <c r="R2507" s="111"/>
      <c r="S2507" s="111"/>
      <c r="T2507" s="111"/>
      <c r="U2507" s="111"/>
    </row>
    <row r="2508">
      <c r="H2508" s="480"/>
      <c r="O2508" s="111"/>
      <c r="P2508" s="111"/>
      <c r="Q2508" s="111"/>
      <c r="R2508" s="111"/>
      <c r="S2508" s="111"/>
      <c r="T2508" s="111"/>
      <c r="U2508" s="111"/>
    </row>
    <row r="2509">
      <c r="H2509" s="480"/>
      <c r="O2509" s="111"/>
      <c r="P2509" s="111"/>
      <c r="Q2509" s="111"/>
      <c r="R2509" s="111"/>
      <c r="S2509" s="111"/>
      <c r="T2509" s="111"/>
      <c r="U2509" s="111"/>
    </row>
    <row r="2510">
      <c r="H2510" s="480"/>
      <c r="O2510" s="111"/>
      <c r="P2510" s="111"/>
      <c r="Q2510" s="111"/>
      <c r="R2510" s="111"/>
      <c r="S2510" s="111"/>
      <c r="T2510" s="111"/>
      <c r="U2510" s="111"/>
    </row>
    <row r="2511">
      <c r="H2511" s="480"/>
      <c r="O2511" s="111"/>
      <c r="P2511" s="111"/>
      <c r="Q2511" s="111"/>
      <c r="R2511" s="111"/>
      <c r="S2511" s="111"/>
      <c r="T2511" s="111"/>
      <c r="U2511" s="111"/>
    </row>
    <row r="2512">
      <c r="H2512" s="480"/>
      <c r="O2512" s="111"/>
      <c r="P2512" s="111"/>
      <c r="Q2512" s="111"/>
      <c r="R2512" s="111"/>
      <c r="S2512" s="111"/>
      <c r="T2512" s="111"/>
      <c r="U2512" s="111"/>
    </row>
    <row r="2513">
      <c r="H2513" s="480"/>
      <c r="O2513" s="111"/>
      <c r="P2513" s="111"/>
      <c r="Q2513" s="111"/>
      <c r="R2513" s="111"/>
      <c r="S2513" s="111"/>
      <c r="T2513" s="111"/>
      <c r="U2513" s="111"/>
    </row>
    <row r="2514">
      <c r="H2514" s="480"/>
      <c r="O2514" s="111"/>
      <c r="P2514" s="111"/>
      <c r="Q2514" s="111"/>
      <c r="R2514" s="111"/>
      <c r="S2514" s="111"/>
      <c r="T2514" s="111"/>
      <c r="U2514" s="111"/>
    </row>
    <row r="2515">
      <c r="H2515" s="480"/>
      <c r="O2515" s="111"/>
      <c r="P2515" s="111"/>
      <c r="Q2515" s="111"/>
      <c r="R2515" s="111"/>
      <c r="S2515" s="111"/>
      <c r="T2515" s="111"/>
      <c r="U2515" s="111"/>
    </row>
    <row r="2516">
      <c r="H2516" s="480"/>
      <c r="O2516" s="111"/>
      <c r="P2516" s="111"/>
      <c r="Q2516" s="111"/>
      <c r="R2516" s="111"/>
      <c r="S2516" s="111"/>
      <c r="T2516" s="111"/>
      <c r="U2516" s="111"/>
    </row>
    <row r="2517">
      <c r="H2517" s="480"/>
      <c r="O2517" s="111"/>
      <c r="P2517" s="111"/>
      <c r="Q2517" s="111"/>
      <c r="R2517" s="111"/>
      <c r="S2517" s="111"/>
      <c r="T2517" s="111"/>
      <c r="U2517" s="111"/>
    </row>
    <row r="2518">
      <c r="H2518" s="480"/>
      <c r="O2518" s="111"/>
      <c r="P2518" s="111"/>
      <c r="Q2518" s="111"/>
      <c r="R2518" s="111"/>
      <c r="S2518" s="111"/>
      <c r="T2518" s="111"/>
      <c r="U2518" s="111"/>
    </row>
    <row r="2519">
      <c r="H2519" s="480"/>
      <c r="O2519" s="111"/>
      <c r="P2519" s="111"/>
      <c r="Q2519" s="111"/>
      <c r="R2519" s="111"/>
      <c r="S2519" s="111"/>
      <c r="T2519" s="111"/>
      <c r="U2519" s="111"/>
    </row>
    <row r="2520">
      <c r="H2520" s="480"/>
      <c r="O2520" s="111"/>
      <c r="P2520" s="111"/>
      <c r="Q2520" s="111"/>
      <c r="R2520" s="111"/>
      <c r="S2520" s="111"/>
      <c r="T2520" s="111"/>
      <c r="U2520" s="111"/>
    </row>
    <row r="2521">
      <c r="H2521" s="480"/>
      <c r="O2521" s="111"/>
      <c r="P2521" s="111"/>
      <c r="Q2521" s="111"/>
      <c r="R2521" s="111"/>
      <c r="S2521" s="111"/>
      <c r="T2521" s="111"/>
      <c r="U2521" s="111"/>
    </row>
    <row r="2522">
      <c r="H2522" s="480"/>
      <c r="O2522" s="111"/>
      <c r="P2522" s="111"/>
      <c r="Q2522" s="111"/>
      <c r="R2522" s="111"/>
      <c r="S2522" s="111"/>
      <c r="T2522" s="111"/>
      <c r="U2522" s="111"/>
    </row>
    <row r="2523">
      <c r="H2523" s="480"/>
      <c r="O2523" s="111"/>
      <c r="P2523" s="111"/>
      <c r="Q2523" s="111"/>
      <c r="R2523" s="111"/>
      <c r="S2523" s="111"/>
      <c r="T2523" s="111"/>
      <c r="U2523" s="111"/>
    </row>
    <row r="2524">
      <c r="H2524" s="480"/>
      <c r="O2524" s="111"/>
      <c r="P2524" s="111"/>
      <c r="Q2524" s="111"/>
      <c r="R2524" s="111"/>
      <c r="S2524" s="111"/>
      <c r="T2524" s="111"/>
      <c r="U2524" s="111"/>
    </row>
    <row r="2525">
      <c r="H2525" s="480"/>
      <c r="O2525" s="111"/>
      <c r="P2525" s="111"/>
      <c r="Q2525" s="111"/>
      <c r="R2525" s="111"/>
      <c r="S2525" s="111"/>
      <c r="T2525" s="111"/>
      <c r="U2525" s="111"/>
    </row>
    <row r="2526">
      <c r="H2526" s="480"/>
      <c r="O2526" s="111"/>
      <c r="P2526" s="111"/>
      <c r="Q2526" s="111"/>
      <c r="R2526" s="111"/>
      <c r="S2526" s="111"/>
      <c r="T2526" s="111"/>
      <c r="U2526" s="111"/>
    </row>
    <row r="2527">
      <c r="H2527" s="480"/>
      <c r="O2527" s="111"/>
      <c r="P2527" s="111"/>
      <c r="Q2527" s="111"/>
      <c r="R2527" s="111"/>
      <c r="S2527" s="111"/>
      <c r="T2527" s="111"/>
      <c r="U2527" s="111"/>
    </row>
    <row r="2528">
      <c r="H2528" s="480"/>
      <c r="O2528" s="111"/>
      <c r="P2528" s="111"/>
      <c r="Q2528" s="111"/>
      <c r="R2528" s="111"/>
      <c r="S2528" s="111"/>
      <c r="T2528" s="111"/>
      <c r="U2528" s="111"/>
    </row>
    <row r="2529">
      <c r="H2529" s="480"/>
      <c r="O2529" s="111"/>
      <c r="P2529" s="111"/>
      <c r="Q2529" s="111"/>
      <c r="R2529" s="111"/>
      <c r="S2529" s="111"/>
      <c r="T2529" s="111"/>
      <c r="U2529" s="111"/>
    </row>
    <row r="2530">
      <c r="H2530" s="480"/>
      <c r="O2530" s="111"/>
      <c r="P2530" s="111"/>
      <c r="Q2530" s="111"/>
      <c r="R2530" s="111"/>
      <c r="S2530" s="111"/>
      <c r="T2530" s="111"/>
      <c r="U2530" s="111"/>
    </row>
    <row r="2531">
      <c r="H2531" s="480"/>
      <c r="O2531" s="111"/>
      <c r="P2531" s="111"/>
      <c r="Q2531" s="111"/>
      <c r="R2531" s="111"/>
      <c r="S2531" s="111"/>
      <c r="T2531" s="111"/>
      <c r="U2531" s="111"/>
    </row>
    <row r="2532">
      <c r="H2532" s="480"/>
      <c r="O2532" s="111"/>
      <c r="P2532" s="111"/>
      <c r="Q2532" s="111"/>
      <c r="R2532" s="111"/>
      <c r="S2532" s="111"/>
      <c r="T2532" s="111"/>
      <c r="U2532" s="111"/>
    </row>
    <row r="2533">
      <c r="H2533" s="480"/>
      <c r="O2533" s="111"/>
      <c r="P2533" s="111"/>
      <c r="Q2533" s="111"/>
      <c r="R2533" s="111"/>
      <c r="S2533" s="111"/>
      <c r="T2533" s="111"/>
      <c r="U2533" s="111"/>
    </row>
    <row r="2534">
      <c r="H2534" s="480"/>
      <c r="O2534" s="111"/>
      <c r="P2534" s="111"/>
      <c r="Q2534" s="111"/>
      <c r="R2534" s="111"/>
      <c r="S2534" s="111"/>
      <c r="T2534" s="111"/>
      <c r="U2534" s="111"/>
    </row>
    <row r="2535">
      <c r="H2535" s="480"/>
      <c r="O2535" s="111"/>
      <c r="P2535" s="111"/>
      <c r="Q2535" s="111"/>
      <c r="R2535" s="111"/>
      <c r="S2535" s="111"/>
      <c r="T2535" s="111"/>
      <c r="U2535" s="111"/>
    </row>
    <row r="2536">
      <c r="H2536" s="480"/>
      <c r="O2536" s="111"/>
      <c r="P2536" s="111"/>
      <c r="Q2536" s="111"/>
      <c r="R2536" s="111"/>
      <c r="S2536" s="111"/>
      <c r="T2536" s="111"/>
      <c r="U2536" s="111"/>
    </row>
    <row r="2537">
      <c r="H2537" s="480"/>
      <c r="O2537" s="111"/>
      <c r="P2537" s="111"/>
      <c r="Q2537" s="111"/>
      <c r="R2537" s="111"/>
      <c r="S2537" s="111"/>
      <c r="T2537" s="111"/>
      <c r="U2537" s="111"/>
    </row>
    <row r="2538">
      <c r="H2538" s="480"/>
      <c r="O2538" s="111"/>
      <c r="P2538" s="111"/>
      <c r="Q2538" s="111"/>
      <c r="R2538" s="111"/>
      <c r="S2538" s="111"/>
      <c r="T2538" s="111"/>
      <c r="U2538" s="111"/>
    </row>
    <row r="2539">
      <c r="H2539" s="480"/>
      <c r="O2539" s="111"/>
      <c r="P2539" s="111"/>
      <c r="Q2539" s="111"/>
      <c r="R2539" s="111"/>
      <c r="S2539" s="111"/>
      <c r="T2539" s="111"/>
      <c r="U2539" s="111"/>
    </row>
    <row r="2540">
      <c r="H2540" s="480"/>
      <c r="O2540" s="111"/>
      <c r="P2540" s="111"/>
      <c r="Q2540" s="111"/>
      <c r="R2540" s="111"/>
      <c r="S2540" s="111"/>
      <c r="T2540" s="111"/>
      <c r="U2540" s="111"/>
    </row>
    <row r="2541">
      <c r="H2541" s="480"/>
      <c r="O2541" s="111"/>
      <c r="P2541" s="111"/>
      <c r="Q2541" s="111"/>
      <c r="R2541" s="111"/>
      <c r="S2541" s="111"/>
      <c r="T2541" s="111"/>
      <c r="U2541" s="111"/>
    </row>
    <row r="2542">
      <c r="H2542" s="480"/>
      <c r="O2542" s="111"/>
      <c r="P2542" s="111"/>
      <c r="Q2542" s="111"/>
      <c r="R2542" s="111"/>
      <c r="S2542" s="111"/>
      <c r="T2542" s="111"/>
      <c r="U2542" s="111"/>
    </row>
    <row r="2543">
      <c r="H2543" s="480"/>
      <c r="O2543" s="111"/>
      <c r="P2543" s="111"/>
      <c r="Q2543" s="111"/>
      <c r="R2543" s="111"/>
      <c r="S2543" s="111"/>
      <c r="T2543" s="111"/>
      <c r="U2543" s="111"/>
    </row>
    <row r="2544">
      <c r="H2544" s="480"/>
      <c r="O2544" s="111"/>
      <c r="P2544" s="111"/>
      <c r="Q2544" s="111"/>
      <c r="R2544" s="111"/>
      <c r="S2544" s="111"/>
      <c r="T2544" s="111"/>
      <c r="U2544" s="111"/>
    </row>
    <row r="2545">
      <c r="H2545" s="480"/>
      <c r="O2545" s="111"/>
      <c r="P2545" s="111"/>
      <c r="Q2545" s="111"/>
      <c r="R2545" s="111"/>
      <c r="S2545" s="111"/>
      <c r="T2545" s="111"/>
      <c r="U2545" s="111"/>
    </row>
    <row r="2546">
      <c r="H2546" s="480"/>
      <c r="O2546" s="111"/>
      <c r="P2546" s="111"/>
      <c r="Q2546" s="111"/>
      <c r="R2546" s="111"/>
      <c r="S2546" s="111"/>
      <c r="T2546" s="111"/>
      <c r="U2546" s="111"/>
    </row>
    <row r="2547">
      <c r="H2547" s="480"/>
      <c r="O2547" s="111"/>
      <c r="P2547" s="111"/>
      <c r="Q2547" s="111"/>
      <c r="R2547" s="111"/>
      <c r="S2547" s="111"/>
      <c r="T2547" s="111"/>
      <c r="U2547" s="111"/>
    </row>
    <row r="2548">
      <c r="H2548" s="480"/>
      <c r="O2548" s="111"/>
      <c r="P2548" s="111"/>
      <c r="Q2548" s="111"/>
      <c r="R2548" s="111"/>
      <c r="S2548" s="111"/>
      <c r="T2548" s="111"/>
      <c r="U2548" s="111"/>
    </row>
    <row r="2549">
      <c r="H2549" s="480"/>
      <c r="O2549" s="111"/>
      <c r="P2549" s="111"/>
      <c r="Q2549" s="111"/>
      <c r="R2549" s="111"/>
      <c r="S2549" s="111"/>
      <c r="T2549" s="111"/>
      <c r="U2549" s="111"/>
    </row>
    <row r="2550">
      <c r="H2550" s="480"/>
      <c r="O2550" s="111"/>
      <c r="P2550" s="111"/>
      <c r="Q2550" s="111"/>
      <c r="R2550" s="111"/>
      <c r="S2550" s="111"/>
      <c r="T2550" s="111"/>
      <c r="U2550" s="111"/>
    </row>
    <row r="2551">
      <c r="H2551" s="480"/>
      <c r="O2551" s="111"/>
      <c r="P2551" s="111"/>
      <c r="Q2551" s="111"/>
      <c r="R2551" s="111"/>
      <c r="S2551" s="111"/>
      <c r="T2551" s="111"/>
      <c r="U2551" s="111"/>
    </row>
    <row r="2552">
      <c r="H2552" s="480"/>
      <c r="O2552" s="111"/>
      <c r="P2552" s="111"/>
      <c r="Q2552" s="111"/>
      <c r="R2552" s="111"/>
      <c r="S2552" s="111"/>
      <c r="T2552" s="111"/>
      <c r="U2552" s="111"/>
    </row>
    <row r="2553">
      <c r="H2553" s="480"/>
      <c r="O2553" s="111"/>
      <c r="P2553" s="111"/>
      <c r="Q2553" s="111"/>
      <c r="R2553" s="111"/>
      <c r="S2553" s="111"/>
      <c r="T2553" s="111"/>
      <c r="U2553" s="111"/>
    </row>
    <row r="2554">
      <c r="H2554" s="480"/>
      <c r="O2554" s="111"/>
      <c r="P2554" s="111"/>
      <c r="Q2554" s="111"/>
      <c r="R2554" s="111"/>
      <c r="S2554" s="111"/>
      <c r="T2554" s="111"/>
      <c r="U2554" s="111"/>
    </row>
    <row r="2555">
      <c r="H2555" s="480"/>
      <c r="O2555" s="111"/>
      <c r="P2555" s="111"/>
      <c r="Q2555" s="111"/>
      <c r="R2555" s="111"/>
      <c r="S2555" s="111"/>
      <c r="T2555" s="111"/>
      <c r="U2555" s="111"/>
    </row>
    <row r="2556">
      <c r="H2556" s="480"/>
      <c r="O2556" s="111"/>
      <c r="P2556" s="111"/>
      <c r="Q2556" s="111"/>
      <c r="R2556" s="111"/>
      <c r="S2556" s="111"/>
      <c r="T2556" s="111"/>
      <c r="U2556" s="111"/>
    </row>
    <row r="2557">
      <c r="H2557" s="480"/>
      <c r="O2557" s="111"/>
      <c r="P2557" s="111"/>
      <c r="Q2557" s="111"/>
      <c r="R2557" s="111"/>
      <c r="S2557" s="111"/>
      <c r="T2557" s="111"/>
      <c r="U2557" s="111"/>
    </row>
    <row r="2558">
      <c r="H2558" s="480"/>
      <c r="O2558" s="111"/>
      <c r="P2558" s="111"/>
      <c r="Q2558" s="111"/>
      <c r="R2558" s="111"/>
      <c r="S2558" s="111"/>
      <c r="T2558" s="111"/>
      <c r="U2558" s="111"/>
    </row>
    <row r="2559">
      <c r="H2559" s="480"/>
      <c r="O2559" s="111"/>
      <c r="P2559" s="111"/>
      <c r="Q2559" s="111"/>
      <c r="R2559" s="111"/>
      <c r="S2559" s="111"/>
      <c r="T2559" s="111"/>
      <c r="U2559" s="111"/>
    </row>
    <row r="2560">
      <c r="H2560" s="480"/>
      <c r="O2560" s="111"/>
      <c r="P2560" s="111"/>
      <c r="Q2560" s="111"/>
      <c r="R2560" s="111"/>
      <c r="S2560" s="111"/>
      <c r="T2560" s="111"/>
      <c r="U2560" s="111"/>
    </row>
    <row r="2561">
      <c r="H2561" s="480"/>
      <c r="O2561" s="111"/>
      <c r="P2561" s="111"/>
      <c r="Q2561" s="111"/>
      <c r="R2561" s="111"/>
      <c r="S2561" s="111"/>
      <c r="T2561" s="111"/>
      <c r="U2561" s="111"/>
    </row>
    <row r="2562">
      <c r="H2562" s="480"/>
      <c r="O2562" s="111"/>
      <c r="P2562" s="111"/>
      <c r="Q2562" s="111"/>
      <c r="R2562" s="111"/>
      <c r="S2562" s="111"/>
      <c r="T2562" s="111"/>
      <c r="U2562" s="111"/>
    </row>
    <row r="2563">
      <c r="H2563" s="480"/>
      <c r="O2563" s="111"/>
      <c r="P2563" s="111"/>
      <c r="Q2563" s="111"/>
      <c r="R2563" s="111"/>
      <c r="S2563" s="111"/>
      <c r="T2563" s="111"/>
      <c r="U2563" s="111"/>
    </row>
    <row r="2564">
      <c r="H2564" s="480"/>
      <c r="O2564" s="111"/>
      <c r="P2564" s="111"/>
      <c r="Q2564" s="111"/>
      <c r="R2564" s="111"/>
      <c r="S2564" s="111"/>
      <c r="T2564" s="111"/>
      <c r="U2564" s="111"/>
    </row>
    <row r="2565">
      <c r="H2565" s="480"/>
      <c r="O2565" s="111"/>
      <c r="P2565" s="111"/>
      <c r="Q2565" s="111"/>
      <c r="R2565" s="111"/>
      <c r="S2565" s="111"/>
      <c r="T2565" s="111"/>
      <c r="U2565" s="111"/>
    </row>
    <row r="2566">
      <c r="H2566" s="480"/>
      <c r="O2566" s="111"/>
      <c r="P2566" s="111"/>
      <c r="Q2566" s="111"/>
      <c r="R2566" s="111"/>
      <c r="S2566" s="111"/>
      <c r="T2566" s="111"/>
      <c r="U2566" s="111"/>
    </row>
    <row r="2567">
      <c r="H2567" s="480"/>
      <c r="O2567" s="111"/>
      <c r="P2567" s="111"/>
      <c r="Q2567" s="111"/>
      <c r="R2567" s="111"/>
      <c r="S2567" s="111"/>
      <c r="T2567" s="111"/>
      <c r="U2567" s="111"/>
    </row>
    <row r="2568">
      <c r="H2568" s="480"/>
      <c r="O2568" s="111"/>
      <c r="P2568" s="111"/>
      <c r="Q2568" s="111"/>
      <c r="R2568" s="111"/>
      <c r="S2568" s="111"/>
      <c r="T2568" s="111"/>
      <c r="U2568" s="111"/>
    </row>
    <row r="2569">
      <c r="H2569" s="480"/>
      <c r="O2569" s="111"/>
      <c r="P2569" s="111"/>
      <c r="Q2569" s="111"/>
      <c r="R2569" s="111"/>
      <c r="S2569" s="111"/>
      <c r="T2569" s="111"/>
      <c r="U2569" s="111"/>
    </row>
    <row r="2570">
      <c r="H2570" s="480"/>
      <c r="O2570" s="111"/>
      <c r="P2570" s="111"/>
      <c r="Q2570" s="111"/>
      <c r="R2570" s="111"/>
      <c r="S2570" s="111"/>
      <c r="T2570" s="111"/>
      <c r="U2570" s="111"/>
    </row>
    <row r="2571">
      <c r="H2571" s="480"/>
      <c r="O2571" s="111"/>
      <c r="P2571" s="111"/>
      <c r="Q2571" s="111"/>
      <c r="R2571" s="111"/>
      <c r="S2571" s="111"/>
      <c r="T2571" s="111"/>
      <c r="U2571" s="111"/>
    </row>
    <row r="2572">
      <c r="H2572" s="480"/>
      <c r="O2572" s="111"/>
      <c r="P2572" s="111"/>
      <c r="Q2572" s="111"/>
      <c r="R2572" s="111"/>
      <c r="S2572" s="111"/>
      <c r="T2572" s="111"/>
      <c r="U2572" s="111"/>
    </row>
    <row r="2573">
      <c r="H2573" s="480"/>
      <c r="O2573" s="111"/>
      <c r="P2573" s="111"/>
      <c r="Q2573" s="111"/>
      <c r="R2573" s="111"/>
      <c r="S2573" s="111"/>
      <c r="T2573" s="111"/>
      <c r="U2573" s="111"/>
    </row>
    <row r="2574">
      <c r="H2574" s="480"/>
      <c r="O2574" s="111"/>
      <c r="P2574" s="111"/>
      <c r="Q2574" s="111"/>
      <c r="R2574" s="111"/>
      <c r="S2574" s="111"/>
      <c r="T2574" s="111"/>
      <c r="U2574" s="111"/>
    </row>
    <row r="2575">
      <c r="H2575" s="480"/>
      <c r="O2575" s="111"/>
      <c r="P2575" s="111"/>
      <c r="Q2575" s="111"/>
      <c r="R2575" s="111"/>
      <c r="S2575" s="111"/>
      <c r="T2575" s="111"/>
      <c r="U2575" s="111"/>
    </row>
    <row r="2576">
      <c r="H2576" s="480"/>
      <c r="O2576" s="111"/>
      <c r="P2576" s="111"/>
      <c r="Q2576" s="111"/>
      <c r="R2576" s="111"/>
      <c r="S2576" s="111"/>
      <c r="T2576" s="111"/>
      <c r="U2576" s="111"/>
    </row>
    <row r="2577">
      <c r="H2577" s="480"/>
      <c r="O2577" s="111"/>
      <c r="P2577" s="111"/>
      <c r="Q2577" s="111"/>
      <c r="R2577" s="111"/>
      <c r="S2577" s="111"/>
      <c r="T2577" s="111"/>
      <c r="U2577" s="111"/>
    </row>
    <row r="2578">
      <c r="H2578" s="480"/>
      <c r="O2578" s="111"/>
      <c r="P2578" s="111"/>
      <c r="Q2578" s="111"/>
      <c r="R2578" s="111"/>
      <c r="S2578" s="111"/>
      <c r="T2578" s="111"/>
      <c r="U2578" s="111"/>
    </row>
    <row r="2579">
      <c r="H2579" s="480"/>
      <c r="O2579" s="111"/>
      <c r="P2579" s="111"/>
      <c r="Q2579" s="111"/>
      <c r="R2579" s="111"/>
      <c r="S2579" s="111"/>
      <c r="T2579" s="111"/>
      <c r="U2579" s="111"/>
    </row>
    <row r="2580">
      <c r="H2580" s="480"/>
      <c r="O2580" s="111"/>
      <c r="P2580" s="111"/>
      <c r="Q2580" s="111"/>
      <c r="R2580" s="111"/>
      <c r="S2580" s="111"/>
      <c r="T2580" s="111"/>
      <c r="U2580" s="111"/>
    </row>
    <row r="2581">
      <c r="H2581" s="480"/>
      <c r="O2581" s="111"/>
      <c r="P2581" s="111"/>
      <c r="Q2581" s="111"/>
      <c r="R2581" s="111"/>
      <c r="S2581" s="111"/>
      <c r="T2581" s="111"/>
      <c r="U2581" s="111"/>
    </row>
    <row r="2582">
      <c r="H2582" s="480"/>
      <c r="O2582" s="111"/>
      <c r="P2582" s="111"/>
      <c r="Q2582" s="111"/>
      <c r="R2582" s="111"/>
      <c r="S2582" s="111"/>
      <c r="T2582" s="111"/>
      <c r="U2582" s="111"/>
    </row>
    <row r="2583">
      <c r="H2583" s="480"/>
      <c r="O2583" s="111"/>
      <c r="P2583" s="111"/>
      <c r="Q2583" s="111"/>
      <c r="R2583" s="111"/>
      <c r="S2583" s="111"/>
      <c r="T2583" s="111"/>
      <c r="U2583" s="111"/>
    </row>
    <row r="2584">
      <c r="H2584" s="480"/>
      <c r="O2584" s="111"/>
      <c r="P2584" s="111"/>
      <c r="Q2584" s="111"/>
      <c r="R2584" s="111"/>
      <c r="S2584" s="111"/>
      <c r="T2584" s="111"/>
      <c r="U2584" s="111"/>
    </row>
    <row r="2585">
      <c r="H2585" s="480"/>
      <c r="O2585" s="111"/>
      <c r="P2585" s="111"/>
      <c r="Q2585" s="111"/>
      <c r="R2585" s="111"/>
      <c r="S2585" s="111"/>
      <c r="T2585" s="111"/>
      <c r="U2585" s="111"/>
    </row>
    <row r="2586">
      <c r="H2586" s="480"/>
      <c r="O2586" s="111"/>
      <c r="P2586" s="111"/>
      <c r="Q2586" s="111"/>
      <c r="R2586" s="111"/>
      <c r="S2586" s="111"/>
      <c r="T2586" s="111"/>
      <c r="U2586" s="111"/>
    </row>
    <row r="2587">
      <c r="H2587" s="480"/>
      <c r="O2587" s="111"/>
      <c r="P2587" s="111"/>
      <c r="Q2587" s="111"/>
      <c r="R2587" s="111"/>
      <c r="S2587" s="111"/>
      <c r="T2587" s="111"/>
      <c r="U2587" s="111"/>
    </row>
    <row r="2588">
      <c r="H2588" s="480"/>
      <c r="O2588" s="111"/>
      <c r="P2588" s="111"/>
      <c r="Q2588" s="111"/>
      <c r="R2588" s="111"/>
      <c r="S2588" s="111"/>
      <c r="T2588" s="111"/>
      <c r="U2588" s="111"/>
    </row>
    <row r="2589">
      <c r="H2589" s="480"/>
      <c r="O2589" s="111"/>
      <c r="P2589" s="111"/>
      <c r="Q2589" s="111"/>
      <c r="R2589" s="111"/>
      <c r="S2589" s="111"/>
      <c r="T2589" s="111"/>
      <c r="U2589" s="111"/>
    </row>
    <row r="2590">
      <c r="H2590" s="480"/>
      <c r="O2590" s="111"/>
      <c r="P2590" s="111"/>
      <c r="Q2590" s="111"/>
      <c r="R2590" s="111"/>
      <c r="S2590" s="111"/>
      <c r="T2590" s="111"/>
      <c r="U2590" s="111"/>
    </row>
    <row r="2591">
      <c r="H2591" s="480"/>
      <c r="O2591" s="111"/>
      <c r="P2591" s="111"/>
      <c r="Q2591" s="111"/>
      <c r="R2591" s="111"/>
      <c r="S2591" s="111"/>
      <c r="T2591" s="111"/>
      <c r="U2591" s="111"/>
    </row>
    <row r="2592">
      <c r="H2592" s="480"/>
      <c r="O2592" s="111"/>
      <c r="P2592" s="111"/>
      <c r="Q2592" s="111"/>
      <c r="R2592" s="111"/>
      <c r="S2592" s="111"/>
      <c r="T2592" s="111"/>
      <c r="U2592" s="111"/>
    </row>
    <row r="2593">
      <c r="H2593" s="480"/>
      <c r="O2593" s="111"/>
      <c r="P2593" s="111"/>
      <c r="Q2593" s="111"/>
      <c r="R2593" s="111"/>
      <c r="S2593" s="111"/>
      <c r="T2593" s="111"/>
      <c r="U2593" s="111"/>
    </row>
    <row r="2594">
      <c r="H2594" s="480"/>
      <c r="O2594" s="111"/>
      <c r="P2594" s="111"/>
      <c r="Q2594" s="111"/>
      <c r="R2594" s="111"/>
      <c r="S2594" s="111"/>
      <c r="T2594" s="111"/>
      <c r="U2594" s="111"/>
    </row>
    <row r="2595">
      <c r="H2595" s="480"/>
      <c r="O2595" s="111"/>
      <c r="P2595" s="111"/>
      <c r="Q2595" s="111"/>
      <c r="R2595" s="111"/>
      <c r="S2595" s="111"/>
      <c r="T2595" s="111"/>
      <c r="U2595" s="111"/>
    </row>
    <row r="2596">
      <c r="H2596" s="480"/>
      <c r="O2596" s="111"/>
      <c r="P2596" s="111"/>
      <c r="Q2596" s="111"/>
      <c r="R2596" s="111"/>
      <c r="S2596" s="111"/>
      <c r="T2596" s="111"/>
      <c r="U2596" s="111"/>
    </row>
    <row r="2597">
      <c r="H2597" s="480"/>
      <c r="O2597" s="111"/>
      <c r="P2597" s="111"/>
      <c r="Q2597" s="111"/>
      <c r="R2597" s="111"/>
      <c r="S2597" s="111"/>
      <c r="T2597" s="111"/>
      <c r="U2597" s="111"/>
    </row>
    <row r="2598">
      <c r="H2598" s="480"/>
      <c r="O2598" s="111"/>
      <c r="P2598" s="111"/>
      <c r="Q2598" s="111"/>
      <c r="R2598" s="111"/>
      <c r="S2598" s="111"/>
      <c r="T2598" s="111"/>
      <c r="U2598" s="111"/>
    </row>
    <row r="2599">
      <c r="H2599" s="480"/>
      <c r="O2599" s="111"/>
      <c r="P2599" s="111"/>
      <c r="Q2599" s="111"/>
      <c r="R2599" s="111"/>
      <c r="S2599" s="111"/>
      <c r="T2599" s="111"/>
      <c r="U2599" s="111"/>
    </row>
    <row r="2600">
      <c r="H2600" s="480"/>
      <c r="O2600" s="111"/>
      <c r="P2600" s="111"/>
      <c r="Q2600" s="111"/>
      <c r="R2600" s="111"/>
      <c r="S2600" s="111"/>
      <c r="T2600" s="111"/>
      <c r="U2600" s="111"/>
    </row>
    <row r="2601">
      <c r="H2601" s="480"/>
      <c r="O2601" s="111"/>
      <c r="P2601" s="111"/>
      <c r="Q2601" s="111"/>
      <c r="R2601" s="111"/>
      <c r="S2601" s="111"/>
      <c r="T2601" s="111"/>
      <c r="U2601" s="111"/>
    </row>
    <row r="2602">
      <c r="H2602" s="480"/>
      <c r="O2602" s="111"/>
      <c r="P2602" s="111"/>
      <c r="Q2602" s="111"/>
      <c r="R2602" s="111"/>
      <c r="S2602" s="111"/>
      <c r="T2602" s="111"/>
      <c r="U2602" s="111"/>
    </row>
    <row r="2603">
      <c r="H2603" s="480"/>
      <c r="O2603" s="111"/>
      <c r="P2603" s="111"/>
      <c r="Q2603" s="111"/>
      <c r="R2603" s="111"/>
      <c r="S2603" s="111"/>
      <c r="T2603" s="111"/>
      <c r="U2603" s="111"/>
    </row>
    <row r="2604">
      <c r="H2604" s="480"/>
      <c r="O2604" s="111"/>
      <c r="P2604" s="111"/>
      <c r="Q2604" s="111"/>
      <c r="R2604" s="111"/>
      <c r="S2604" s="111"/>
      <c r="T2604" s="111"/>
      <c r="U2604" s="111"/>
    </row>
    <row r="2605">
      <c r="H2605" s="480"/>
      <c r="O2605" s="111"/>
      <c r="P2605" s="111"/>
      <c r="Q2605" s="111"/>
      <c r="R2605" s="111"/>
      <c r="S2605" s="111"/>
      <c r="T2605" s="111"/>
      <c r="U2605" s="111"/>
    </row>
    <row r="2606">
      <c r="H2606" s="480"/>
      <c r="O2606" s="111"/>
      <c r="P2606" s="111"/>
      <c r="Q2606" s="111"/>
      <c r="R2606" s="111"/>
      <c r="S2606" s="111"/>
      <c r="T2606" s="111"/>
      <c r="U2606" s="111"/>
    </row>
    <row r="2607">
      <c r="H2607" s="480"/>
      <c r="O2607" s="111"/>
      <c r="P2607" s="111"/>
      <c r="Q2607" s="111"/>
      <c r="R2607" s="111"/>
      <c r="S2607" s="111"/>
      <c r="T2607" s="111"/>
      <c r="U2607" s="111"/>
    </row>
    <row r="2608">
      <c r="H2608" s="480"/>
      <c r="O2608" s="111"/>
      <c r="P2608" s="111"/>
      <c r="Q2608" s="111"/>
      <c r="R2608" s="111"/>
      <c r="S2608" s="111"/>
      <c r="T2608" s="111"/>
      <c r="U2608" s="111"/>
    </row>
    <row r="2609">
      <c r="H2609" s="480"/>
      <c r="O2609" s="111"/>
      <c r="P2609" s="111"/>
      <c r="Q2609" s="111"/>
      <c r="R2609" s="111"/>
      <c r="S2609" s="111"/>
      <c r="T2609" s="111"/>
      <c r="U2609" s="111"/>
    </row>
    <row r="2610">
      <c r="H2610" s="480"/>
      <c r="O2610" s="111"/>
      <c r="P2610" s="111"/>
      <c r="Q2610" s="111"/>
      <c r="R2610" s="111"/>
      <c r="S2610" s="111"/>
      <c r="T2610" s="111"/>
      <c r="U2610" s="111"/>
    </row>
    <row r="2611">
      <c r="H2611" s="480"/>
      <c r="O2611" s="111"/>
      <c r="P2611" s="111"/>
      <c r="Q2611" s="111"/>
      <c r="R2611" s="111"/>
      <c r="S2611" s="111"/>
      <c r="T2611" s="111"/>
      <c r="U2611" s="111"/>
    </row>
    <row r="2612">
      <c r="H2612" s="480"/>
      <c r="O2612" s="111"/>
      <c r="P2612" s="111"/>
      <c r="Q2612" s="111"/>
      <c r="R2612" s="111"/>
      <c r="S2612" s="111"/>
      <c r="T2612" s="111"/>
      <c r="U2612" s="111"/>
    </row>
    <row r="2613">
      <c r="H2613" s="480"/>
      <c r="O2613" s="111"/>
      <c r="P2613" s="111"/>
      <c r="Q2613" s="111"/>
      <c r="R2613" s="111"/>
      <c r="S2613" s="111"/>
      <c r="T2613" s="111"/>
      <c r="U2613" s="111"/>
    </row>
    <row r="2614">
      <c r="H2614" s="480"/>
      <c r="O2614" s="111"/>
      <c r="P2614" s="111"/>
      <c r="Q2614" s="111"/>
      <c r="R2614" s="111"/>
      <c r="S2614" s="111"/>
      <c r="T2614" s="111"/>
      <c r="U2614" s="111"/>
    </row>
    <row r="2615">
      <c r="H2615" s="480"/>
      <c r="O2615" s="111"/>
      <c r="P2615" s="111"/>
      <c r="Q2615" s="111"/>
      <c r="R2615" s="111"/>
      <c r="S2615" s="111"/>
      <c r="T2615" s="111"/>
      <c r="U2615" s="111"/>
    </row>
    <row r="2616">
      <c r="H2616" s="480"/>
      <c r="O2616" s="111"/>
      <c r="P2616" s="111"/>
      <c r="Q2616" s="111"/>
      <c r="R2616" s="111"/>
      <c r="S2616" s="111"/>
      <c r="T2616" s="111"/>
      <c r="U2616" s="111"/>
    </row>
    <row r="2617">
      <c r="H2617" s="480"/>
      <c r="O2617" s="111"/>
      <c r="P2617" s="111"/>
      <c r="Q2617" s="111"/>
      <c r="R2617" s="111"/>
      <c r="S2617" s="111"/>
      <c r="T2617" s="111"/>
      <c r="U2617" s="111"/>
    </row>
    <row r="2618">
      <c r="H2618" s="480"/>
      <c r="O2618" s="111"/>
      <c r="P2618" s="111"/>
      <c r="Q2618" s="111"/>
      <c r="R2618" s="111"/>
      <c r="S2618" s="111"/>
      <c r="T2618" s="111"/>
      <c r="U2618" s="111"/>
    </row>
    <row r="2619">
      <c r="H2619" s="480"/>
      <c r="O2619" s="111"/>
      <c r="P2619" s="111"/>
      <c r="Q2619" s="111"/>
      <c r="R2619" s="111"/>
      <c r="S2619" s="111"/>
      <c r="T2619" s="111"/>
      <c r="U2619" s="111"/>
    </row>
    <row r="2620">
      <c r="H2620" s="480"/>
      <c r="O2620" s="111"/>
      <c r="P2620" s="111"/>
      <c r="Q2620" s="111"/>
      <c r="R2620" s="111"/>
      <c r="S2620" s="111"/>
      <c r="T2620" s="111"/>
      <c r="U2620" s="111"/>
    </row>
    <row r="2621">
      <c r="H2621" s="480"/>
      <c r="O2621" s="111"/>
      <c r="P2621" s="111"/>
      <c r="Q2621" s="111"/>
      <c r="R2621" s="111"/>
      <c r="S2621" s="111"/>
      <c r="T2621" s="111"/>
      <c r="U2621" s="111"/>
    </row>
    <row r="2622">
      <c r="H2622" s="480"/>
      <c r="O2622" s="111"/>
      <c r="P2622" s="111"/>
      <c r="Q2622" s="111"/>
      <c r="R2622" s="111"/>
      <c r="S2622" s="111"/>
      <c r="T2622" s="111"/>
      <c r="U2622" s="111"/>
    </row>
    <row r="2623">
      <c r="H2623" s="480"/>
      <c r="O2623" s="111"/>
      <c r="P2623" s="111"/>
      <c r="Q2623" s="111"/>
      <c r="R2623" s="111"/>
      <c r="S2623" s="111"/>
      <c r="T2623" s="111"/>
      <c r="U2623" s="111"/>
    </row>
    <row r="2624">
      <c r="H2624" s="480"/>
      <c r="O2624" s="111"/>
      <c r="P2624" s="111"/>
      <c r="Q2624" s="111"/>
      <c r="R2624" s="111"/>
      <c r="S2624" s="111"/>
      <c r="T2624" s="111"/>
      <c r="U2624" s="111"/>
    </row>
    <row r="2625">
      <c r="H2625" s="480"/>
      <c r="O2625" s="111"/>
      <c r="P2625" s="111"/>
      <c r="Q2625" s="111"/>
      <c r="R2625" s="111"/>
      <c r="S2625" s="111"/>
      <c r="T2625" s="111"/>
      <c r="U2625" s="111"/>
    </row>
    <row r="2626">
      <c r="H2626" s="480"/>
      <c r="O2626" s="111"/>
      <c r="P2626" s="111"/>
      <c r="Q2626" s="111"/>
      <c r="R2626" s="111"/>
      <c r="S2626" s="111"/>
      <c r="T2626" s="111"/>
      <c r="U2626" s="111"/>
    </row>
    <row r="2627">
      <c r="H2627" s="480"/>
      <c r="O2627" s="111"/>
      <c r="P2627" s="111"/>
      <c r="Q2627" s="111"/>
      <c r="R2627" s="111"/>
      <c r="S2627" s="111"/>
      <c r="T2627" s="111"/>
      <c r="U2627" s="111"/>
    </row>
    <row r="2628">
      <c r="H2628" s="480"/>
      <c r="O2628" s="111"/>
      <c r="P2628" s="111"/>
      <c r="Q2628" s="111"/>
      <c r="R2628" s="111"/>
      <c r="S2628" s="111"/>
      <c r="T2628" s="111"/>
      <c r="U2628" s="111"/>
    </row>
    <row r="2629">
      <c r="H2629" s="480"/>
      <c r="O2629" s="111"/>
      <c r="P2629" s="111"/>
      <c r="Q2629" s="111"/>
      <c r="R2629" s="111"/>
      <c r="S2629" s="111"/>
      <c r="T2629" s="111"/>
      <c r="U2629" s="111"/>
    </row>
    <row r="2630">
      <c r="H2630" s="480"/>
      <c r="O2630" s="111"/>
      <c r="P2630" s="111"/>
      <c r="Q2630" s="111"/>
      <c r="R2630" s="111"/>
      <c r="S2630" s="111"/>
      <c r="T2630" s="111"/>
      <c r="U2630" s="111"/>
    </row>
    <row r="2631">
      <c r="H2631" s="480"/>
      <c r="O2631" s="111"/>
      <c r="P2631" s="111"/>
      <c r="Q2631" s="111"/>
      <c r="R2631" s="111"/>
      <c r="S2631" s="111"/>
      <c r="T2631" s="111"/>
      <c r="U2631" s="111"/>
    </row>
    <row r="2632">
      <c r="H2632" s="480"/>
      <c r="O2632" s="111"/>
      <c r="P2632" s="111"/>
      <c r="Q2632" s="111"/>
      <c r="R2632" s="111"/>
      <c r="S2632" s="111"/>
      <c r="T2632" s="111"/>
      <c r="U2632" s="111"/>
    </row>
    <row r="2633">
      <c r="H2633" s="480"/>
      <c r="O2633" s="111"/>
      <c r="P2633" s="111"/>
      <c r="Q2633" s="111"/>
      <c r="R2633" s="111"/>
      <c r="S2633" s="111"/>
      <c r="T2633" s="111"/>
      <c r="U2633" s="111"/>
    </row>
    <row r="2634">
      <c r="H2634" s="480"/>
      <c r="O2634" s="111"/>
      <c r="P2634" s="111"/>
      <c r="Q2634" s="111"/>
      <c r="R2634" s="111"/>
      <c r="S2634" s="111"/>
      <c r="T2634" s="111"/>
      <c r="U2634" s="111"/>
    </row>
    <row r="2635">
      <c r="H2635" s="480"/>
      <c r="O2635" s="111"/>
      <c r="P2635" s="111"/>
      <c r="Q2635" s="111"/>
      <c r="R2635" s="111"/>
      <c r="S2635" s="111"/>
      <c r="T2635" s="111"/>
      <c r="U2635" s="111"/>
    </row>
    <row r="2636">
      <c r="H2636" s="480"/>
      <c r="O2636" s="111"/>
      <c r="P2636" s="111"/>
      <c r="Q2636" s="111"/>
      <c r="R2636" s="111"/>
      <c r="S2636" s="111"/>
      <c r="T2636" s="111"/>
      <c r="U2636" s="111"/>
    </row>
    <row r="2637">
      <c r="H2637" s="480"/>
      <c r="O2637" s="111"/>
      <c r="P2637" s="111"/>
      <c r="Q2637" s="111"/>
      <c r="R2637" s="111"/>
      <c r="S2637" s="111"/>
      <c r="T2637" s="111"/>
      <c r="U2637" s="111"/>
    </row>
    <row r="2638">
      <c r="H2638" s="480"/>
      <c r="O2638" s="111"/>
      <c r="P2638" s="111"/>
      <c r="Q2638" s="111"/>
      <c r="R2638" s="111"/>
      <c r="S2638" s="111"/>
      <c r="T2638" s="111"/>
      <c r="U2638" s="111"/>
    </row>
    <row r="2639">
      <c r="H2639" s="480"/>
      <c r="O2639" s="111"/>
      <c r="P2639" s="111"/>
      <c r="Q2639" s="111"/>
      <c r="R2639" s="111"/>
      <c r="S2639" s="111"/>
      <c r="T2639" s="111"/>
      <c r="U2639" s="111"/>
    </row>
    <row r="2640">
      <c r="H2640" s="480"/>
      <c r="O2640" s="111"/>
      <c r="P2640" s="111"/>
      <c r="Q2640" s="111"/>
      <c r="R2640" s="111"/>
      <c r="S2640" s="111"/>
      <c r="T2640" s="111"/>
      <c r="U2640" s="111"/>
    </row>
    <row r="2641">
      <c r="H2641" s="480"/>
      <c r="O2641" s="111"/>
      <c r="P2641" s="111"/>
      <c r="Q2641" s="111"/>
      <c r="R2641" s="111"/>
      <c r="S2641" s="111"/>
      <c r="T2641" s="111"/>
      <c r="U2641" s="111"/>
    </row>
    <row r="2642">
      <c r="H2642" s="480"/>
      <c r="O2642" s="111"/>
      <c r="P2642" s="111"/>
      <c r="Q2642" s="111"/>
      <c r="R2642" s="111"/>
      <c r="S2642" s="111"/>
      <c r="T2642" s="111"/>
      <c r="U2642" s="111"/>
    </row>
    <row r="2643">
      <c r="H2643" s="480"/>
      <c r="O2643" s="111"/>
      <c r="P2643" s="111"/>
      <c r="Q2643" s="111"/>
      <c r="R2643" s="111"/>
      <c r="S2643" s="111"/>
      <c r="T2643" s="111"/>
      <c r="U2643" s="111"/>
    </row>
    <row r="2644">
      <c r="H2644" s="480"/>
      <c r="O2644" s="111"/>
      <c r="P2644" s="111"/>
      <c r="Q2644" s="111"/>
      <c r="R2644" s="111"/>
      <c r="S2644" s="111"/>
      <c r="T2644" s="111"/>
      <c r="U2644" s="111"/>
    </row>
    <row r="2645">
      <c r="H2645" s="480"/>
      <c r="O2645" s="111"/>
      <c r="P2645" s="111"/>
      <c r="Q2645" s="111"/>
      <c r="R2645" s="111"/>
      <c r="S2645" s="111"/>
      <c r="T2645" s="111"/>
      <c r="U2645" s="111"/>
    </row>
    <row r="2646">
      <c r="H2646" s="480"/>
      <c r="O2646" s="111"/>
      <c r="P2646" s="111"/>
      <c r="Q2646" s="111"/>
      <c r="R2646" s="111"/>
      <c r="S2646" s="111"/>
      <c r="T2646" s="111"/>
      <c r="U2646" s="111"/>
    </row>
    <row r="2647">
      <c r="H2647" s="480"/>
      <c r="O2647" s="111"/>
      <c r="P2647" s="111"/>
      <c r="Q2647" s="111"/>
      <c r="R2647" s="111"/>
      <c r="S2647" s="111"/>
      <c r="T2647" s="111"/>
      <c r="U2647" s="111"/>
    </row>
    <row r="2648">
      <c r="H2648" s="480"/>
      <c r="O2648" s="111"/>
      <c r="P2648" s="111"/>
      <c r="Q2648" s="111"/>
      <c r="R2648" s="111"/>
      <c r="S2648" s="111"/>
      <c r="T2648" s="111"/>
      <c r="U2648" s="111"/>
    </row>
    <row r="2649">
      <c r="H2649" s="480"/>
      <c r="O2649" s="111"/>
      <c r="P2649" s="111"/>
      <c r="Q2649" s="111"/>
      <c r="R2649" s="111"/>
      <c r="S2649" s="111"/>
      <c r="T2649" s="111"/>
      <c r="U2649" s="111"/>
    </row>
    <row r="2650">
      <c r="H2650" s="480"/>
      <c r="O2650" s="111"/>
      <c r="P2650" s="111"/>
      <c r="Q2650" s="111"/>
      <c r="R2650" s="111"/>
      <c r="S2650" s="111"/>
      <c r="T2650" s="111"/>
      <c r="U2650" s="111"/>
    </row>
    <row r="2651">
      <c r="H2651" s="480"/>
      <c r="O2651" s="111"/>
      <c r="P2651" s="111"/>
      <c r="Q2651" s="111"/>
      <c r="R2651" s="111"/>
      <c r="S2651" s="111"/>
      <c r="T2651" s="111"/>
      <c r="U2651" s="111"/>
    </row>
    <row r="2652">
      <c r="H2652" s="480"/>
      <c r="O2652" s="111"/>
      <c r="P2652" s="111"/>
      <c r="Q2652" s="111"/>
      <c r="R2652" s="111"/>
      <c r="S2652" s="111"/>
      <c r="T2652" s="111"/>
      <c r="U2652" s="111"/>
    </row>
    <row r="2653">
      <c r="H2653" s="480"/>
      <c r="O2653" s="111"/>
      <c r="P2653" s="111"/>
      <c r="Q2653" s="111"/>
      <c r="R2653" s="111"/>
      <c r="S2653" s="111"/>
      <c r="T2653" s="111"/>
      <c r="U2653" s="111"/>
    </row>
    <row r="2654">
      <c r="H2654" s="480"/>
      <c r="O2654" s="111"/>
      <c r="P2654" s="111"/>
      <c r="Q2654" s="111"/>
      <c r="R2654" s="111"/>
      <c r="S2654" s="111"/>
      <c r="T2654" s="111"/>
      <c r="U2654" s="111"/>
    </row>
    <row r="2655">
      <c r="H2655" s="480"/>
      <c r="O2655" s="111"/>
      <c r="P2655" s="111"/>
      <c r="Q2655" s="111"/>
      <c r="R2655" s="111"/>
      <c r="S2655" s="111"/>
      <c r="T2655" s="111"/>
      <c r="U2655" s="111"/>
    </row>
    <row r="2656">
      <c r="H2656" s="480"/>
      <c r="O2656" s="111"/>
      <c r="P2656" s="111"/>
      <c r="Q2656" s="111"/>
      <c r="R2656" s="111"/>
      <c r="S2656" s="111"/>
      <c r="T2656" s="111"/>
      <c r="U2656" s="111"/>
    </row>
    <row r="2657">
      <c r="H2657" s="480"/>
      <c r="O2657" s="111"/>
      <c r="P2657" s="111"/>
      <c r="Q2657" s="111"/>
      <c r="R2657" s="111"/>
      <c r="S2657" s="111"/>
      <c r="T2657" s="111"/>
      <c r="U2657" s="111"/>
    </row>
    <row r="2658">
      <c r="H2658" s="480"/>
      <c r="O2658" s="111"/>
      <c r="P2658" s="111"/>
      <c r="Q2658" s="111"/>
      <c r="R2658" s="111"/>
      <c r="S2658" s="111"/>
      <c r="T2658" s="111"/>
      <c r="U2658" s="111"/>
    </row>
    <row r="2659">
      <c r="H2659" s="480"/>
      <c r="O2659" s="111"/>
      <c r="P2659" s="111"/>
      <c r="Q2659" s="111"/>
      <c r="R2659" s="111"/>
      <c r="S2659" s="111"/>
      <c r="T2659" s="111"/>
      <c r="U2659" s="111"/>
    </row>
    <row r="2660">
      <c r="H2660" s="480"/>
      <c r="O2660" s="111"/>
      <c r="P2660" s="111"/>
      <c r="Q2660" s="111"/>
      <c r="R2660" s="111"/>
      <c r="S2660" s="111"/>
      <c r="T2660" s="111"/>
      <c r="U2660" s="111"/>
    </row>
    <row r="2661">
      <c r="H2661" s="480"/>
      <c r="O2661" s="111"/>
      <c r="P2661" s="111"/>
      <c r="Q2661" s="111"/>
      <c r="R2661" s="111"/>
      <c r="S2661" s="111"/>
      <c r="T2661" s="111"/>
      <c r="U2661" s="111"/>
    </row>
    <row r="2662">
      <c r="H2662" s="480"/>
      <c r="O2662" s="111"/>
      <c r="P2662" s="111"/>
      <c r="Q2662" s="111"/>
      <c r="R2662" s="111"/>
      <c r="S2662" s="111"/>
      <c r="T2662" s="111"/>
      <c r="U2662" s="111"/>
    </row>
    <row r="2663">
      <c r="H2663" s="480"/>
      <c r="O2663" s="111"/>
      <c r="P2663" s="111"/>
      <c r="Q2663" s="111"/>
      <c r="R2663" s="111"/>
      <c r="S2663" s="111"/>
      <c r="T2663" s="111"/>
      <c r="U2663" s="111"/>
    </row>
    <row r="2664">
      <c r="H2664" s="480"/>
      <c r="O2664" s="111"/>
      <c r="P2664" s="111"/>
      <c r="Q2664" s="111"/>
      <c r="R2664" s="111"/>
      <c r="S2664" s="111"/>
      <c r="T2664" s="111"/>
      <c r="U2664" s="111"/>
    </row>
    <row r="2665">
      <c r="H2665" s="480"/>
      <c r="O2665" s="111"/>
      <c r="P2665" s="111"/>
      <c r="Q2665" s="111"/>
      <c r="R2665" s="111"/>
      <c r="S2665" s="111"/>
      <c r="T2665" s="111"/>
      <c r="U2665" s="111"/>
    </row>
    <row r="2666">
      <c r="H2666" s="480"/>
      <c r="O2666" s="111"/>
      <c r="P2666" s="111"/>
      <c r="Q2666" s="111"/>
      <c r="R2666" s="111"/>
      <c r="S2666" s="111"/>
      <c r="T2666" s="111"/>
      <c r="U2666" s="111"/>
    </row>
    <row r="2667">
      <c r="H2667" s="480"/>
      <c r="O2667" s="111"/>
      <c r="P2667" s="111"/>
      <c r="Q2667" s="111"/>
      <c r="R2667" s="111"/>
      <c r="S2667" s="111"/>
      <c r="T2667" s="111"/>
      <c r="U2667" s="111"/>
    </row>
    <row r="2668">
      <c r="H2668" s="480"/>
      <c r="O2668" s="111"/>
      <c r="P2668" s="111"/>
      <c r="Q2668" s="111"/>
      <c r="R2668" s="111"/>
      <c r="S2668" s="111"/>
      <c r="T2668" s="111"/>
      <c r="U2668" s="111"/>
    </row>
    <row r="2669">
      <c r="H2669" s="480"/>
      <c r="O2669" s="111"/>
      <c r="P2669" s="111"/>
      <c r="Q2669" s="111"/>
      <c r="R2669" s="111"/>
      <c r="S2669" s="111"/>
      <c r="T2669" s="111"/>
      <c r="U2669" s="111"/>
    </row>
    <row r="2670">
      <c r="H2670" s="480"/>
      <c r="O2670" s="111"/>
      <c r="P2670" s="111"/>
      <c r="Q2670" s="111"/>
      <c r="R2670" s="111"/>
      <c r="S2670" s="111"/>
      <c r="T2670" s="111"/>
      <c r="U2670" s="111"/>
    </row>
    <row r="2671">
      <c r="H2671" s="480"/>
      <c r="O2671" s="111"/>
      <c r="P2671" s="111"/>
      <c r="Q2671" s="111"/>
      <c r="R2671" s="111"/>
      <c r="S2671" s="111"/>
      <c r="T2671" s="111"/>
      <c r="U2671" s="111"/>
    </row>
    <row r="2672">
      <c r="H2672" s="480"/>
      <c r="O2672" s="111"/>
      <c r="P2672" s="111"/>
      <c r="Q2672" s="111"/>
      <c r="R2672" s="111"/>
      <c r="S2672" s="111"/>
      <c r="T2672" s="111"/>
      <c r="U2672" s="111"/>
    </row>
    <row r="2673">
      <c r="H2673" s="480"/>
      <c r="O2673" s="111"/>
      <c r="P2673" s="111"/>
      <c r="Q2673" s="111"/>
      <c r="R2673" s="111"/>
      <c r="S2673" s="111"/>
      <c r="T2673" s="111"/>
      <c r="U2673" s="111"/>
    </row>
    <row r="2674">
      <c r="H2674" s="480"/>
      <c r="O2674" s="111"/>
      <c r="P2674" s="111"/>
      <c r="Q2674" s="111"/>
      <c r="R2674" s="111"/>
      <c r="S2674" s="111"/>
      <c r="T2674" s="111"/>
      <c r="U2674" s="111"/>
    </row>
    <row r="2675">
      <c r="H2675" s="480"/>
      <c r="O2675" s="111"/>
      <c r="P2675" s="111"/>
      <c r="Q2675" s="111"/>
      <c r="R2675" s="111"/>
      <c r="S2675" s="111"/>
      <c r="T2675" s="111"/>
      <c r="U2675" s="111"/>
    </row>
    <row r="2676">
      <c r="H2676" s="480"/>
      <c r="O2676" s="111"/>
      <c r="P2676" s="111"/>
      <c r="Q2676" s="111"/>
      <c r="R2676" s="111"/>
      <c r="S2676" s="111"/>
      <c r="T2676" s="111"/>
      <c r="U2676" s="111"/>
    </row>
    <row r="2677">
      <c r="H2677" s="480"/>
      <c r="O2677" s="111"/>
      <c r="P2677" s="111"/>
      <c r="Q2677" s="111"/>
      <c r="R2677" s="111"/>
      <c r="S2677" s="111"/>
      <c r="T2677" s="111"/>
      <c r="U2677" s="111"/>
    </row>
    <row r="2678">
      <c r="H2678" s="480"/>
      <c r="O2678" s="111"/>
      <c r="P2678" s="111"/>
      <c r="Q2678" s="111"/>
      <c r="R2678" s="111"/>
      <c r="S2678" s="111"/>
      <c r="T2678" s="111"/>
      <c r="U2678" s="111"/>
    </row>
    <row r="2679">
      <c r="H2679" s="480"/>
      <c r="O2679" s="111"/>
      <c r="P2679" s="111"/>
      <c r="Q2679" s="111"/>
      <c r="R2679" s="111"/>
      <c r="S2679" s="111"/>
      <c r="T2679" s="111"/>
      <c r="U2679" s="111"/>
    </row>
    <row r="2680">
      <c r="H2680" s="480"/>
      <c r="O2680" s="111"/>
      <c r="P2680" s="111"/>
      <c r="Q2680" s="111"/>
      <c r="R2680" s="111"/>
      <c r="S2680" s="111"/>
      <c r="T2680" s="111"/>
      <c r="U2680" s="111"/>
    </row>
    <row r="2681">
      <c r="H2681" s="480"/>
      <c r="O2681" s="111"/>
      <c r="P2681" s="111"/>
      <c r="Q2681" s="111"/>
      <c r="R2681" s="111"/>
      <c r="S2681" s="111"/>
      <c r="T2681" s="111"/>
      <c r="U2681" s="111"/>
    </row>
    <row r="2682">
      <c r="H2682" s="480"/>
      <c r="O2682" s="111"/>
      <c r="P2682" s="111"/>
      <c r="Q2682" s="111"/>
      <c r="R2682" s="111"/>
      <c r="S2682" s="111"/>
      <c r="T2682" s="111"/>
      <c r="U2682" s="111"/>
    </row>
    <row r="2683">
      <c r="H2683" s="480"/>
      <c r="O2683" s="111"/>
      <c r="P2683" s="111"/>
      <c r="Q2683" s="111"/>
      <c r="R2683" s="111"/>
      <c r="S2683" s="111"/>
      <c r="T2683" s="111"/>
      <c r="U2683" s="111"/>
    </row>
    <row r="2684">
      <c r="H2684" s="480"/>
      <c r="O2684" s="111"/>
      <c r="P2684" s="111"/>
      <c r="Q2684" s="111"/>
      <c r="R2684" s="111"/>
      <c r="S2684" s="111"/>
      <c r="T2684" s="111"/>
      <c r="U2684" s="111"/>
    </row>
    <row r="2685">
      <c r="H2685" s="480"/>
      <c r="O2685" s="111"/>
      <c r="P2685" s="111"/>
      <c r="Q2685" s="111"/>
      <c r="R2685" s="111"/>
      <c r="S2685" s="111"/>
      <c r="T2685" s="111"/>
      <c r="U2685" s="111"/>
    </row>
    <row r="2686">
      <c r="H2686" s="480"/>
      <c r="O2686" s="111"/>
      <c r="P2686" s="111"/>
      <c r="Q2686" s="111"/>
      <c r="R2686" s="111"/>
      <c r="S2686" s="111"/>
      <c r="T2686" s="111"/>
      <c r="U2686" s="111"/>
    </row>
    <row r="2687">
      <c r="H2687" s="480"/>
      <c r="O2687" s="111"/>
      <c r="P2687" s="111"/>
      <c r="Q2687" s="111"/>
      <c r="R2687" s="111"/>
      <c r="S2687" s="111"/>
      <c r="T2687" s="111"/>
      <c r="U2687" s="111"/>
    </row>
    <row r="2688">
      <c r="H2688" s="480"/>
      <c r="O2688" s="111"/>
      <c r="P2688" s="111"/>
      <c r="Q2688" s="111"/>
      <c r="R2688" s="111"/>
      <c r="S2688" s="111"/>
      <c r="T2688" s="111"/>
      <c r="U2688" s="111"/>
    </row>
    <row r="2689">
      <c r="H2689" s="480"/>
      <c r="O2689" s="111"/>
      <c r="P2689" s="111"/>
      <c r="Q2689" s="111"/>
      <c r="R2689" s="111"/>
      <c r="S2689" s="111"/>
      <c r="T2689" s="111"/>
      <c r="U2689" s="111"/>
    </row>
    <row r="2690">
      <c r="H2690" s="480"/>
      <c r="O2690" s="111"/>
      <c r="P2690" s="111"/>
      <c r="Q2690" s="111"/>
      <c r="R2690" s="111"/>
      <c r="S2690" s="111"/>
      <c r="T2690" s="111"/>
      <c r="U2690" s="111"/>
    </row>
    <row r="2691">
      <c r="H2691" s="480"/>
      <c r="O2691" s="111"/>
      <c r="P2691" s="111"/>
      <c r="Q2691" s="111"/>
      <c r="R2691" s="111"/>
      <c r="S2691" s="111"/>
      <c r="T2691" s="111"/>
      <c r="U2691" s="111"/>
    </row>
    <row r="2692">
      <c r="H2692" s="480"/>
      <c r="O2692" s="111"/>
      <c r="P2692" s="111"/>
      <c r="Q2692" s="111"/>
      <c r="R2692" s="111"/>
      <c r="S2692" s="111"/>
      <c r="T2692" s="111"/>
      <c r="U2692" s="111"/>
    </row>
    <row r="2693">
      <c r="H2693" s="480"/>
      <c r="O2693" s="111"/>
      <c r="P2693" s="111"/>
      <c r="Q2693" s="111"/>
      <c r="R2693" s="111"/>
      <c r="S2693" s="111"/>
      <c r="T2693" s="111"/>
      <c r="U2693" s="111"/>
    </row>
    <row r="2694">
      <c r="H2694" s="480"/>
      <c r="O2694" s="111"/>
      <c r="P2694" s="111"/>
      <c r="Q2694" s="111"/>
      <c r="R2694" s="111"/>
      <c r="S2694" s="111"/>
      <c r="T2694" s="111"/>
      <c r="U2694" s="111"/>
    </row>
    <row r="2695">
      <c r="H2695" s="480"/>
      <c r="O2695" s="111"/>
      <c r="P2695" s="111"/>
      <c r="Q2695" s="111"/>
      <c r="R2695" s="111"/>
      <c r="S2695" s="111"/>
      <c r="T2695" s="111"/>
      <c r="U2695" s="111"/>
    </row>
    <row r="2696">
      <c r="H2696" s="480"/>
      <c r="O2696" s="111"/>
      <c r="P2696" s="111"/>
      <c r="Q2696" s="111"/>
      <c r="R2696" s="111"/>
      <c r="S2696" s="111"/>
      <c r="T2696" s="111"/>
      <c r="U2696" s="111"/>
    </row>
    <row r="2697">
      <c r="H2697" s="480"/>
      <c r="O2697" s="111"/>
      <c r="P2697" s="111"/>
      <c r="Q2697" s="111"/>
      <c r="R2697" s="111"/>
      <c r="S2697" s="111"/>
      <c r="T2697" s="111"/>
      <c r="U2697" s="111"/>
    </row>
    <row r="2698">
      <c r="H2698" s="480"/>
      <c r="O2698" s="111"/>
      <c r="P2698" s="111"/>
      <c r="Q2698" s="111"/>
      <c r="R2698" s="111"/>
      <c r="S2698" s="111"/>
      <c r="T2698" s="111"/>
      <c r="U2698" s="111"/>
    </row>
    <row r="2699">
      <c r="H2699" s="480"/>
      <c r="O2699" s="111"/>
      <c r="P2699" s="111"/>
      <c r="Q2699" s="111"/>
      <c r="R2699" s="111"/>
      <c r="S2699" s="111"/>
      <c r="T2699" s="111"/>
      <c r="U2699" s="111"/>
    </row>
    <row r="2700">
      <c r="H2700" s="480"/>
      <c r="O2700" s="111"/>
      <c r="P2700" s="111"/>
      <c r="Q2700" s="111"/>
      <c r="R2700" s="111"/>
      <c r="S2700" s="111"/>
      <c r="T2700" s="111"/>
      <c r="U2700" s="111"/>
    </row>
    <row r="2701">
      <c r="H2701" s="480"/>
      <c r="O2701" s="111"/>
      <c r="P2701" s="111"/>
      <c r="Q2701" s="111"/>
      <c r="R2701" s="111"/>
      <c r="S2701" s="111"/>
      <c r="T2701" s="111"/>
      <c r="U2701" s="111"/>
    </row>
    <row r="2702">
      <c r="H2702" s="480"/>
      <c r="O2702" s="111"/>
      <c r="P2702" s="111"/>
      <c r="Q2702" s="111"/>
      <c r="R2702" s="111"/>
      <c r="S2702" s="111"/>
      <c r="T2702" s="111"/>
      <c r="U2702" s="111"/>
    </row>
    <row r="2703">
      <c r="H2703" s="480"/>
      <c r="O2703" s="111"/>
      <c r="P2703" s="111"/>
      <c r="Q2703" s="111"/>
      <c r="R2703" s="111"/>
      <c r="S2703" s="111"/>
      <c r="T2703" s="111"/>
      <c r="U2703" s="111"/>
    </row>
    <row r="2704">
      <c r="H2704" s="480"/>
      <c r="O2704" s="111"/>
      <c r="P2704" s="111"/>
      <c r="Q2704" s="111"/>
      <c r="R2704" s="111"/>
      <c r="S2704" s="111"/>
      <c r="T2704" s="111"/>
      <c r="U2704" s="111"/>
    </row>
    <row r="2705">
      <c r="H2705" s="480"/>
      <c r="O2705" s="111"/>
      <c r="P2705" s="111"/>
      <c r="Q2705" s="111"/>
      <c r="R2705" s="111"/>
      <c r="S2705" s="111"/>
      <c r="T2705" s="111"/>
      <c r="U2705" s="111"/>
    </row>
    <row r="2706">
      <c r="H2706" s="480"/>
      <c r="O2706" s="111"/>
      <c r="P2706" s="111"/>
      <c r="Q2706" s="111"/>
      <c r="R2706" s="111"/>
      <c r="S2706" s="111"/>
      <c r="T2706" s="111"/>
      <c r="U2706" s="111"/>
    </row>
    <row r="2707">
      <c r="H2707" s="480"/>
      <c r="O2707" s="111"/>
      <c r="P2707" s="111"/>
      <c r="Q2707" s="111"/>
      <c r="R2707" s="111"/>
      <c r="S2707" s="111"/>
      <c r="T2707" s="111"/>
      <c r="U2707" s="111"/>
    </row>
    <row r="2708">
      <c r="H2708" s="480"/>
      <c r="O2708" s="111"/>
      <c r="P2708" s="111"/>
      <c r="Q2708" s="111"/>
      <c r="R2708" s="111"/>
      <c r="S2708" s="111"/>
      <c r="T2708" s="111"/>
      <c r="U2708" s="111"/>
    </row>
    <row r="2709">
      <c r="H2709" s="480"/>
      <c r="O2709" s="111"/>
      <c r="P2709" s="111"/>
      <c r="Q2709" s="111"/>
      <c r="R2709" s="111"/>
      <c r="S2709" s="111"/>
      <c r="T2709" s="111"/>
      <c r="U2709" s="111"/>
    </row>
    <row r="2710">
      <c r="H2710" s="480"/>
      <c r="O2710" s="111"/>
      <c r="P2710" s="111"/>
      <c r="Q2710" s="111"/>
      <c r="R2710" s="111"/>
      <c r="S2710" s="111"/>
      <c r="T2710" s="111"/>
      <c r="U2710" s="111"/>
    </row>
    <row r="2711">
      <c r="H2711" s="480"/>
      <c r="O2711" s="111"/>
      <c r="P2711" s="111"/>
      <c r="Q2711" s="111"/>
      <c r="R2711" s="111"/>
      <c r="S2711" s="111"/>
      <c r="T2711" s="111"/>
      <c r="U2711" s="111"/>
    </row>
    <row r="2712">
      <c r="H2712" s="480"/>
      <c r="O2712" s="111"/>
      <c r="P2712" s="111"/>
      <c r="Q2712" s="111"/>
      <c r="R2712" s="111"/>
      <c r="S2712" s="111"/>
      <c r="T2712" s="111"/>
      <c r="U2712" s="111"/>
    </row>
    <row r="2713">
      <c r="H2713" s="480"/>
      <c r="O2713" s="111"/>
      <c r="P2713" s="111"/>
      <c r="Q2713" s="111"/>
      <c r="R2713" s="111"/>
      <c r="S2713" s="111"/>
      <c r="T2713" s="111"/>
      <c r="U2713" s="111"/>
    </row>
    <row r="2714">
      <c r="H2714" s="480"/>
      <c r="O2714" s="111"/>
      <c r="P2714" s="111"/>
      <c r="Q2714" s="111"/>
      <c r="R2714" s="111"/>
      <c r="S2714" s="111"/>
      <c r="T2714" s="111"/>
      <c r="U2714" s="111"/>
    </row>
    <row r="2715">
      <c r="H2715" s="480"/>
      <c r="O2715" s="111"/>
      <c r="P2715" s="111"/>
      <c r="Q2715" s="111"/>
      <c r="R2715" s="111"/>
      <c r="S2715" s="111"/>
      <c r="T2715" s="111"/>
      <c r="U2715" s="111"/>
    </row>
    <row r="2716">
      <c r="H2716" s="480"/>
      <c r="O2716" s="111"/>
      <c r="P2716" s="111"/>
      <c r="Q2716" s="111"/>
      <c r="R2716" s="111"/>
      <c r="S2716" s="111"/>
      <c r="T2716" s="111"/>
      <c r="U2716" s="111"/>
    </row>
    <row r="2717">
      <c r="H2717" s="480"/>
      <c r="O2717" s="111"/>
      <c r="P2717" s="111"/>
      <c r="Q2717" s="111"/>
      <c r="R2717" s="111"/>
      <c r="S2717" s="111"/>
      <c r="T2717" s="111"/>
      <c r="U2717" s="111"/>
    </row>
    <row r="2718">
      <c r="H2718" s="480"/>
      <c r="O2718" s="111"/>
      <c r="P2718" s="111"/>
      <c r="Q2718" s="111"/>
      <c r="R2718" s="111"/>
      <c r="S2718" s="111"/>
      <c r="T2718" s="111"/>
      <c r="U2718" s="111"/>
    </row>
    <row r="2719">
      <c r="H2719" s="480"/>
      <c r="O2719" s="111"/>
      <c r="P2719" s="111"/>
      <c r="Q2719" s="111"/>
      <c r="R2719" s="111"/>
      <c r="S2719" s="111"/>
      <c r="T2719" s="111"/>
      <c r="U2719" s="111"/>
    </row>
    <row r="2720">
      <c r="H2720" s="480"/>
      <c r="O2720" s="111"/>
      <c r="P2720" s="111"/>
      <c r="Q2720" s="111"/>
      <c r="R2720" s="111"/>
      <c r="S2720" s="111"/>
      <c r="T2720" s="111"/>
      <c r="U2720" s="111"/>
    </row>
    <row r="2721">
      <c r="H2721" s="480"/>
      <c r="O2721" s="111"/>
      <c r="P2721" s="111"/>
      <c r="Q2721" s="111"/>
      <c r="R2721" s="111"/>
      <c r="S2721" s="111"/>
      <c r="T2721" s="111"/>
      <c r="U2721" s="111"/>
    </row>
    <row r="2722">
      <c r="H2722" s="480"/>
      <c r="O2722" s="111"/>
      <c r="P2722" s="111"/>
      <c r="Q2722" s="111"/>
      <c r="R2722" s="111"/>
      <c r="S2722" s="111"/>
      <c r="T2722" s="111"/>
      <c r="U2722" s="111"/>
    </row>
    <row r="2723">
      <c r="H2723" s="480"/>
      <c r="O2723" s="111"/>
      <c r="P2723" s="111"/>
      <c r="Q2723" s="111"/>
      <c r="R2723" s="111"/>
      <c r="S2723" s="111"/>
      <c r="T2723" s="111"/>
      <c r="U2723" s="111"/>
    </row>
    <row r="2724">
      <c r="H2724" s="480"/>
      <c r="O2724" s="111"/>
      <c r="P2724" s="111"/>
      <c r="Q2724" s="111"/>
      <c r="R2724" s="111"/>
      <c r="S2724" s="111"/>
      <c r="T2724" s="111"/>
      <c r="U2724" s="111"/>
    </row>
    <row r="2725">
      <c r="H2725" s="480"/>
      <c r="O2725" s="111"/>
      <c r="P2725" s="111"/>
      <c r="Q2725" s="111"/>
      <c r="R2725" s="111"/>
      <c r="S2725" s="111"/>
      <c r="T2725" s="111"/>
      <c r="U2725" s="111"/>
    </row>
    <row r="2726">
      <c r="H2726" s="480"/>
      <c r="O2726" s="111"/>
      <c r="P2726" s="111"/>
      <c r="Q2726" s="111"/>
      <c r="R2726" s="111"/>
      <c r="S2726" s="111"/>
      <c r="T2726" s="111"/>
      <c r="U2726" s="111"/>
    </row>
    <row r="2727">
      <c r="H2727" s="480"/>
      <c r="O2727" s="111"/>
      <c r="P2727" s="111"/>
      <c r="Q2727" s="111"/>
      <c r="R2727" s="111"/>
      <c r="S2727" s="111"/>
      <c r="T2727" s="111"/>
      <c r="U2727" s="111"/>
    </row>
    <row r="2728">
      <c r="H2728" s="480"/>
      <c r="O2728" s="111"/>
      <c r="P2728" s="111"/>
      <c r="Q2728" s="111"/>
      <c r="R2728" s="111"/>
      <c r="S2728" s="111"/>
      <c r="T2728" s="111"/>
      <c r="U2728" s="111"/>
    </row>
    <row r="2729">
      <c r="H2729" s="480"/>
      <c r="O2729" s="111"/>
      <c r="P2729" s="111"/>
      <c r="Q2729" s="111"/>
      <c r="R2729" s="111"/>
      <c r="S2729" s="111"/>
      <c r="T2729" s="111"/>
      <c r="U2729" s="111"/>
    </row>
    <row r="2730">
      <c r="H2730" s="480"/>
      <c r="O2730" s="111"/>
      <c r="P2730" s="111"/>
      <c r="Q2730" s="111"/>
      <c r="R2730" s="111"/>
      <c r="S2730" s="111"/>
      <c r="T2730" s="111"/>
      <c r="U2730" s="111"/>
    </row>
    <row r="2731">
      <c r="H2731" s="480"/>
      <c r="O2731" s="111"/>
      <c r="P2731" s="111"/>
      <c r="Q2731" s="111"/>
      <c r="R2731" s="111"/>
      <c r="S2731" s="111"/>
      <c r="T2731" s="111"/>
      <c r="U2731" s="111"/>
    </row>
    <row r="2732">
      <c r="H2732" s="480"/>
      <c r="O2732" s="111"/>
      <c r="P2732" s="111"/>
      <c r="Q2732" s="111"/>
      <c r="R2732" s="111"/>
      <c r="S2732" s="111"/>
      <c r="T2732" s="111"/>
      <c r="U2732" s="111"/>
    </row>
    <row r="2733">
      <c r="H2733" s="480"/>
      <c r="O2733" s="111"/>
      <c r="P2733" s="111"/>
      <c r="Q2733" s="111"/>
      <c r="R2733" s="111"/>
      <c r="S2733" s="111"/>
      <c r="T2733" s="111"/>
      <c r="U2733" s="111"/>
    </row>
    <row r="2734">
      <c r="H2734" s="480"/>
      <c r="O2734" s="111"/>
      <c r="P2734" s="111"/>
      <c r="Q2734" s="111"/>
      <c r="R2734" s="111"/>
      <c r="S2734" s="111"/>
      <c r="T2734" s="111"/>
      <c r="U2734" s="111"/>
    </row>
    <row r="2735">
      <c r="H2735" s="480"/>
      <c r="O2735" s="111"/>
      <c r="P2735" s="111"/>
      <c r="Q2735" s="111"/>
      <c r="R2735" s="111"/>
      <c r="S2735" s="111"/>
      <c r="T2735" s="111"/>
      <c r="U2735" s="111"/>
    </row>
    <row r="2736">
      <c r="H2736" s="480"/>
      <c r="O2736" s="111"/>
      <c r="P2736" s="111"/>
      <c r="Q2736" s="111"/>
      <c r="R2736" s="111"/>
      <c r="S2736" s="111"/>
      <c r="T2736" s="111"/>
      <c r="U2736" s="111"/>
    </row>
    <row r="2737">
      <c r="H2737" s="480"/>
      <c r="O2737" s="111"/>
      <c r="P2737" s="111"/>
      <c r="Q2737" s="111"/>
      <c r="R2737" s="111"/>
      <c r="S2737" s="111"/>
      <c r="T2737" s="111"/>
      <c r="U2737" s="111"/>
    </row>
    <row r="2738">
      <c r="H2738" s="480"/>
      <c r="O2738" s="111"/>
      <c r="P2738" s="111"/>
      <c r="Q2738" s="111"/>
      <c r="R2738" s="111"/>
      <c r="S2738" s="111"/>
      <c r="T2738" s="111"/>
      <c r="U2738" s="111"/>
    </row>
    <row r="2739">
      <c r="H2739" s="480"/>
      <c r="O2739" s="111"/>
      <c r="P2739" s="111"/>
      <c r="Q2739" s="111"/>
      <c r="R2739" s="111"/>
      <c r="S2739" s="111"/>
      <c r="T2739" s="111"/>
      <c r="U2739" s="111"/>
    </row>
    <row r="2740">
      <c r="H2740" s="480"/>
      <c r="O2740" s="111"/>
      <c r="P2740" s="111"/>
      <c r="Q2740" s="111"/>
      <c r="R2740" s="111"/>
      <c r="S2740" s="111"/>
      <c r="T2740" s="111"/>
      <c r="U2740" s="111"/>
    </row>
    <row r="2741">
      <c r="H2741" s="480"/>
      <c r="O2741" s="111"/>
      <c r="P2741" s="111"/>
      <c r="Q2741" s="111"/>
      <c r="R2741" s="111"/>
      <c r="S2741" s="111"/>
      <c r="T2741" s="111"/>
      <c r="U2741" s="111"/>
    </row>
    <row r="2742">
      <c r="H2742" s="480"/>
      <c r="O2742" s="111"/>
      <c r="P2742" s="111"/>
      <c r="Q2742" s="111"/>
      <c r="R2742" s="111"/>
      <c r="S2742" s="111"/>
      <c r="T2742" s="111"/>
      <c r="U2742" s="111"/>
    </row>
    <row r="2743">
      <c r="H2743" s="480"/>
      <c r="O2743" s="111"/>
      <c r="P2743" s="111"/>
      <c r="Q2743" s="111"/>
      <c r="R2743" s="111"/>
      <c r="S2743" s="111"/>
      <c r="T2743" s="111"/>
      <c r="U2743" s="111"/>
    </row>
    <row r="2744">
      <c r="H2744" s="480"/>
      <c r="O2744" s="111"/>
      <c r="P2744" s="111"/>
      <c r="Q2744" s="111"/>
      <c r="R2744" s="111"/>
      <c r="S2744" s="111"/>
      <c r="T2744" s="111"/>
      <c r="U2744" s="111"/>
    </row>
    <row r="2745">
      <c r="H2745" s="480"/>
      <c r="O2745" s="111"/>
      <c r="P2745" s="111"/>
      <c r="Q2745" s="111"/>
      <c r="R2745" s="111"/>
      <c r="S2745" s="111"/>
      <c r="T2745" s="111"/>
      <c r="U2745" s="111"/>
    </row>
    <row r="2746">
      <c r="H2746" s="480"/>
      <c r="O2746" s="111"/>
      <c r="P2746" s="111"/>
      <c r="Q2746" s="111"/>
      <c r="R2746" s="111"/>
      <c r="S2746" s="111"/>
      <c r="T2746" s="111"/>
      <c r="U2746" s="111"/>
    </row>
    <row r="2747">
      <c r="H2747" s="480"/>
      <c r="O2747" s="111"/>
      <c r="P2747" s="111"/>
      <c r="Q2747" s="111"/>
      <c r="R2747" s="111"/>
      <c r="S2747" s="111"/>
      <c r="T2747" s="111"/>
      <c r="U2747" s="111"/>
    </row>
    <row r="2748">
      <c r="H2748" s="480"/>
      <c r="O2748" s="111"/>
      <c r="P2748" s="111"/>
      <c r="Q2748" s="111"/>
      <c r="R2748" s="111"/>
      <c r="S2748" s="111"/>
      <c r="T2748" s="111"/>
      <c r="U2748" s="111"/>
    </row>
    <row r="2749">
      <c r="H2749" s="480"/>
      <c r="O2749" s="111"/>
      <c r="P2749" s="111"/>
      <c r="Q2749" s="111"/>
      <c r="R2749" s="111"/>
      <c r="S2749" s="111"/>
      <c r="T2749" s="111"/>
      <c r="U2749" s="111"/>
    </row>
    <row r="2750">
      <c r="H2750" s="480"/>
      <c r="O2750" s="111"/>
      <c r="P2750" s="111"/>
      <c r="Q2750" s="111"/>
      <c r="R2750" s="111"/>
      <c r="S2750" s="111"/>
      <c r="T2750" s="111"/>
      <c r="U2750" s="111"/>
    </row>
    <row r="2751">
      <c r="H2751" s="480"/>
      <c r="O2751" s="111"/>
      <c r="P2751" s="111"/>
      <c r="Q2751" s="111"/>
      <c r="R2751" s="111"/>
      <c r="S2751" s="111"/>
      <c r="T2751" s="111"/>
      <c r="U2751" s="111"/>
    </row>
    <row r="2752">
      <c r="H2752" s="480"/>
      <c r="O2752" s="111"/>
      <c r="P2752" s="111"/>
      <c r="Q2752" s="111"/>
      <c r="R2752" s="111"/>
      <c r="S2752" s="111"/>
      <c r="T2752" s="111"/>
      <c r="U2752" s="111"/>
    </row>
    <row r="2753">
      <c r="H2753" s="480"/>
      <c r="O2753" s="111"/>
      <c r="P2753" s="111"/>
      <c r="Q2753" s="111"/>
      <c r="R2753" s="111"/>
      <c r="S2753" s="111"/>
      <c r="T2753" s="111"/>
      <c r="U2753" s="111"/>
    </row>
    <row r="2754">
      <c r="H2754" s="480"/>
      <c r="O2754" s="111"/>
      <c r="P2754" s="111"/>
      <c r="Q2754" s="111"/>
      <c r="R2754" s="111"/>
      <c r="S2754" s="111"/>
      <c r="T2754" s="111"/>
      <c r="U2754" s="111"/>
    </row>
    <row r="2755">
      <c r="H2755" s="480"/>
      <c r="O2755" s="111"/>
      <c r="P2755" s="111"/>
      <c r="Q2755" s="111"/>
      <c r="R2755" s="111"/>
      <c r="S2755" s="111"/>
      <c r="T2755" s="111"/>
      <c r="U2755" s="111"/>
    </row>
    <row r="2756">
      <c r="H2756" s="480"/>
      <c r="O2756" s="111"/>
      <c r="P2756" s="111"/>
      <c r="Q2756" s="111"/>
      <c r="R2756" s="111"/>
      <c r="S2756" s="111"/>
      <c r="T2756" s="111"/>
      <c r="U2756" s="111"/>
    </row>
    <row r="2757">
      <c r="H2757" s="480"/>
      <c r="O2757" s="111"/>
      <c r="P2757" s="111"/>
      <c r="Q2757" s="111"/>
      <c r="R2757" s="111"/>
      <c r="S2757" s="111"/>
      <c r="T2757" s="111"/>
      <c r="U2757" s="111"/>
    </row>
    <row r="2758">
      <c r="H2758" s="480"/>
      <c r="O2758" s="111"/>
      <c r="P2758" s="111"/>
      <c r="Q2758" s="111"/>
      <c r="R2758" s="111"/>
      <c r="S2758" s="111"/>
      <c r="T2758" s="111"/>
      <c r="U2758" s="111"/>
    </row>
    <row r="2759">
      <c r="H2759" s="480"/>
      <c r="O2759" s="111"/>
      <c r="P2759" s="111"/>
      <c r="Q2759" s="111"/>
      <c r="R2759" s="111"/>
      <c r="S2759" s="111"/>
      <c r="T2759" s="111"/>
      <c r="U2759" s="111"/>
    </row>
    <row r="2760">
      <c r="H2760" s="480"/>
      <c r="O2760" s="111"/>
      <c r="P2760" s="111"/>
      <c r="Q2760" s="111"/>
      <c r="R2760" s="111"/>
      <c r="S2760" s="111"/>
      <c r="T2760" s="111"/>
      <c r="U2760" s="111"/>
    </row>
    <row r="2761">
      <c r="H2761" s="480"/>
      <c r="O2761" s="111"/>
      <c r="P2761" s="111"/>
      <c r="Q2761" s="111"/>
      <c r="R2761" s="111"/>
      <c r="S2761" s="111"/>
      <c r="T2761" s="111"/>
      <c r="U2761" s="111"/>
    </row>
    <row r="2762">
      <c r="H2762" s="480"/>
      <c r="O2762" s="111"/>
      <c r="P2762" s="111"/>
      <c r="Q2762" s="111"/>
      <c r="R2762" s="111"/>
      <c r="S2762" s="111"/>
      <c r="T2762" s="111"/>
      <c r="U2762" s="111"/>
    </row>
    <row r="2763">
      <c r="H2763" s="480"/>
      <c r="O2763" s="111"/>
      <c r="P2763" s="111"/>
      <c r="Q2763" s="111"/>
      <c r="R2763" s="111"/>
      <c r="S2763" s="111"/>
      <c r="T2763" s="111"/>
      <c r="U2763" s="111"/>
    </row>
    <row r="2764">
      <c r="H2764" s="480"/>
      <c r="O2764" s="111"/>
      <c r="P2764" s="111"/>
      <c r="Q2764" s="111"/>
      <c r="R2764" s="111"/>
      <c r="S2764" s="111"/>
      <c r="T2764" s="111"/>
      <c r="U2764" s="111"/>
    </row>
    <row r="2765">
      <c r="H2765" s="480"/>
      <c r="O2765" s="111"/>
      <c r="P2765" s="111"/>
      <c r="Q2765" s="111"/>
      <c r="R2765" s="111"/>
      <c r="S2765" s="111"/>
      <c r="T2765" s="111"/>
      <c r="U2765" s="111"/>
    </row>
    <row r="2766">
      <c r="H2766" s="480"/>
      <c r="O2766" s="111"/>
      <c r="P2766" s="111"/>
      <c r="Q2766" s="111"/>
      <c r="R2766" s="111"/>
      <c r="S2766" s="111"/>
      <c r="T2766" s="111"/>
      <c r="U2766" s="111"/>
    </row>
    <row r="2767">
      <c r="H2767" s="480"/>
      <c r="O2767" s="111"/>
      <c r="P2767" s="111"/>
      <c r="Q2767" s="111"/>
      <c r="R2767" s="111"/>
      <c r="S2767" s="111"/>
      <c r="T2767" s="111"/>
      <c r="U2767" s="111"/>
    </row>
    <row r="2768">
      <c r="H2768" s="480"/>
      <c r="O2768" s="111"/>
      <c r="P2768" s="111"/>
      <c r="Q2768" s="111"/>
      <c r="R2768" s="111"/>
      <c r="S2768" s="111"/>
      <c r="T2768" s="111"/>
      <c r="U2768" s="111"/>
    </row>
    <row r="2769">
      <c r="H2769" s="480"/>
      <c r="O2769" s="111"/>
      <c r="P2769" s="111"/>
      <c r="Q2769" s="111"/>
      <c r="R2769" s="111"/>
      <c r="S2769" s="111"/>
      <c r="T2769" s="111"/>
      <c r="U2769" s="111"/>
    </row>
    <row r="2770">
      <c r="H2770" s="480"/>
      <c r="O2770" s="111"/>
      <c r="P2770" s="111"/>
      <c r="Q2770" s="111"/>
      <c r="R2770" s="111"/>
      <c r="S2770" s="111"/>
      <c r="T2770" s="111"/>
      <c r="U2770" s="111"/>
    </row>
    <row r="2771">
      <c r="H2771" s="480"/>
      <c r="O2771" s="111"/>
      <c r="P2771" s="111"/>
      <c r="Q2771" s="111"/>
      <c r="R2771" s="111"/>
      <c r="S2771" s="111"/>
      <c r="T2771" s="111"/>
      <c r="U2771" s="111"/>
    </row>
    <row r="2772">
      <c r="H2772" s="480"/>
      <c r="O2772" s="111"/>
      <c r="P2772" s="111"/>
      <c r="Q2772" s="111"/>
      <c r="R2772" s="111"/>
      <c r="S2772" s="111"/>
      <c r="T2772" s="111"/>
      <c r="U2772" s="111"/>
    </row>
    <row r="2773">
      <c r="H2773" s="480"/>
      <c r="O2773" s="111"/>
      <c r="P2773" s="111"/>
      <c r="Q2773" s="111"/>
      <c r="R2773" s="111"/>
      <c r="S2773" s="111"/>
      <c r="T2773" s="111"/>
      <c r="U2773" s="111"/>
    </row>
    <row r="2774">
      <c r="H2774" s="480"/>
      <c r="O2774" s="111"/>
      <c r="P2774" s="111"/>
      <c r="Q2774" s="111"/>
      <c r="R2774" s="111"/>
      <c r="S2774" s="111"/>
      <c r="T2774" s="111"/>
      <c r="U2774" s="111"/>
    </row>
    <row r="2775">
      <c r="H2775" s="480"/>
      <c r="O2775" s="111"/>
      <c r="P2775" s="111"/>
      <c r="Q2775" s="111"/>
      <c r="R2775" s="111"/>
      <c r="S2775" s="111"/>
      <c r="T2775" s="111"/>
      <c r="U2775" s="111"/>
    </row>
    <row r="2776">
      <c r="H2776" s="480"/>
      <c r="O2776" s="111"/>
      <c r="P2776" s="111"/>
      <c r="Q2776" s="111"/>
      <c r="R2776" s="111"/>
      <c r="S2776" s="111"/>
      <c r="T2776" s="111"/>
      <c r="U2776" s="111"/>
    </row>
    <row r="2777">
      <c r="H2777" s="480"/>
      <c r="O2777" s="111"/>
      <c r="P2777" s="111"/>
      <c r="Q2777" s="111"/>
      <c r="R2777" s="111"/>
      <c r="S2777" s="111"/>
      <c r="T2777" s="111"/>
      <c r="U2777" s="111"/>
    </row>
    <row r="2778">
      <c r="H2778" s="480"/>
      <c r="O2778" s="111"/>
      <c r="P2778" s="111"/>
      <c r="Q2778" s="111"/>
      <c r="R2778" s="111"/>
      <c r="S2778" s="111"/>
      <c r="T2778" s="111"/>
      <c r="U2778" s="111"/>
    </row>
    <row r="2779">
      <c r="H2779" s="480"/>
      <c r="O2779" s="111"/>
      <c r="P2779" s="111"/>
      <c r="Q2779" s="111"/>
      <c r="R2779" s="111"/>
      <c r="S2779" s="111"/>
      <c r="T2779" s="111"/>
      <c r="U2779" s="111"/>
    </row>
    <row r="2780">
      <c r="H2780" s="480"/>
      <c r="O2780" s="111"/>
      <c r="P2780" s="111"/>
      <c r="Q2780" s="111"/>
      <c r="R2780" s="111"/>
      <c r="S2780" s="111"/>
      <c r="T2780" s="111"/>
      <c r="U2780" s="111"/>
    </row>
    <row r="2781">
      <c r="H2781" s="480"/>
      <c r="O2781" s="111"/>
      <c r="P2781" s="111"/>
      <c r="Q2781" s="111"/>
      <c r="R2781" s="111"/>
      <c r="S2781" s="111"/>
      <c r="T2781" s="111"/>
      <c r="U2781" s="111"/>
    </row>
    <row r="2782">
      <c r="H2782" s="480"/>
      <c r="O2782" s="111"/>
      <c r="P2782" s="111"/>
      <c r="Q2782" s="111"/>
      <c r="R2782" s="111"/>
      <c r="S2782" s="111"/>
      <c r="T2782" s="111"/>
      <c r="U2782" s="111"/>
    </row>
    <row r="2783">
      <c r="H2783" s="480"/>
      <c r="O2783" s="111"/>
      <c r="P2783" s="111"/>
      <c r="Q2783" s="111"/>
      <c r="R2783" s="111"/>
      <c r="S2783" s="111"/>
      <c r="T2783" s="111"/>
      <c r="U2783" s="111"/>
    </row>
    <row r="2784">
      <c r="H2784" s="480"/>
      <c r="O2784" s="111"/>
      <c r="P2784" s="111"/>
      <c r="Q2784" s="111"/>
      <c r="R2784" s="111"/>
      <c r="S2784" s="111"/>
      <c r="T2784" s="111"/>
      <c r="U2784" s="111"/>
    </row>
    <row r="2785">
      <c r="H2785" s="480"/>
      <c r="O2785" s="111"/>
      <c r="P2785" s="111"/>
      <c r="Q2785" s="111"/>
      <c r="R2785" s="111"/>
      <c r="S2785" s="111"/>
      <c r="T2785" s="111"/>
      <c r="U2785" s="111"/>
    </row>
    <row r="2786">
      <c r="H2786" s="480"/>
      <c r="O2786" s="111"/>
      <c r="P2786" s="111"/>
      <c r="Q2786" s="111"/>
      <c r="R2786" s="111"/>
      <c r="S2786" s="111"/>
      <c r="T2786" s="111"/>
      <c r="U2786" s="111"/>
    </row>
    <row r="2787">
      <c r="H2787" s="480"/>
      <c r="O2787" s="111"/>
      <c r="P2787" s="111"/>
      <c r="Q2787" s="111"/>
      <c r="R2787" s="111"/>
      <c r="S2787" s="111"/>
      <c r="T2787" s="111"/>
      <c r="U2787" s="111"/>
    </row>
    <row r="2788">
      <c r="H2788" s="480"/>
      <c r="O2788" s="111"/>
      <c r="P2788" s="111"/>
      <c r="Q2788" s="111"/>
      <c r="R2788" s="111"/>
      <c r="S2788" s="111"/>
      <c r="T2788" s="111"/>
      <c r="U2788" s="111"/>
    </row>
    <row r="2789">
      <c r="H2789" s="480"/>
      <c r="O2789" s="111"/>
      <c r="P2789" s="111"/>
      <c r="Q2789" s="111"/>
      <c r="R2789" s="111"/>
      <c r="S2789" s="111"/>
      <c r="T2789" s="111"/>
      <c r="U2789" s="111"/>
    </row>
    <row r="2790">
      <c r="H2790" s="480"/>
      <c r="O2790" s="111"/>
      <c r="P2790" s="111"/>
      <c r="Q2790" s="111"/>
      <c r="R2790" s="111"/>
      <c r="S2790" s="111"/>
      <c r="T2790" s="111"/>
      <c r="U2790" s="111"/>
    </row>
    <row r="2791">
      <c r="H2791" s="480"/>
      <c r="O2791" s="111"/>
      <c r="P2791" s="111"/>
      <c r="Q2791" s="111"/>
      <c r="R2791" s="111"/>
      <c r="S2791" s="111"/>
      <c r="T2791" s="111"/>
      <c r="U2791" s="111"/>
    </row>
    <row r="2792">
      <c r="H2792" s="480"/>
      <c r="O2792" s="111"/>
      <c r="P2792" s="111"/>
      <c r="Q2792" s="111"/>
      <c r="R2792" s="111"/>
      <c r="S2792" s="111"/>
      <c r="T2792" s="111"/>
      <c r="U2792" s="111"/>
    </row>
    <row r="2793">
      <c r="H2793" s="480"/>
      <c r="O2793" s="111"/>
      <c r="P2793" s="111"/>
      <c r="Q2793" s="111"/>
      <c r="R2793" s="111"/>
      <c r="S2793" s="111"/>
      <c r="T2793" s="111"/>
      <c r="U2793" s="111"/>
    </row>
    <row r="2794">
      <c r="H2794" s="480"/>
      <c r="O2794" s="111"/>
      <c r="P2794" s="111"/>
      <c r="Q2794" s="111"/>
      <c r="R2794" s="111"/>
      <c r="S2794" s="111"/>
      <c r="T2794" s="111"/>
      <c r="U2794" s="111"/>
    </row>
    <row r="2795">
      <c r="H2795" s="480"/>
      <c r="O2795" s="111"/>
      <c r="P2795" s="111"/>
      <c r="Q2795" s="111"/>
      <c r="R2795" s="111"/>
      <c r="S2795" s="111"/>
      <c r="T2795" s="111"/>
      <c r="U2795" s="111"/>
    </row>
    <row r="2796">
      <c r="H2796" s="480"/>
      <c r="O2796" s="111"/>
      <c r="P2796" s="111"/>
      <c r="Q2796" s="111"/>
      <c r="R2796" s="111"/>
      <c r="S2796" s="111"/>
      <c r="T2796" s="111"/>
      <c r="U2796" s="111"/>
    </row>
    <row r="2797">
      <c r="H2797" s="480"/>
      <c r="O2797" s="111"/>
      <c r="P2797" s="111"/>
      <c r="Q2797" s="111"/>
      <c r="R2797" s="111"/>
      <c r="S2797" s="111"/>
      <c r="T2797" s="111"/>
      <c r="U2797" s="111"/>
    </row>
    <row r="2798">
      <c r="H2798" s="480"/>
      <c r="O2798" s="111"/>
      <c r="P2798" s="111"/>
      <c r="Q2798" s="111"/>
      <c r="R2798" s="111"/>
      <c r="S2798" s="111"/>
      <c r="T2798" s="111"/>
      <c r="U2798" s="111"/>
    </row>
    <row r="2799">
      <c r="H2799" s="480"/>
      <c r="O2799" s="111"/>
      <c r="P2799" s="111"/>
      <c r="Q2799" s="111"/>
      <c r="R2799" s="111"/>
      <c r="S2799" s="111"/>
      <c r="T2799" s="111"/>
      <c r="U2799" s="111"/>
    </row>
    <row r="2800">
      <c r="H2800" s="480"/>
      <c r="O2800" s="111"/>
      <c r="P2800" s="111"/>
      <c r="Q2800" s="111"/>
      <c r="R2800" s="111"/>
      <c r="S2800" s="111"/>
      <c r="T2800" s="111"/>
      <c r="U2800" s="111"/>
    </row>
    <row r="2801">
      <c r="H2801" s="480"/>
      <c r="O2801" s="111"/>
      <c r="P2801" s="111"/>
      <c r="Q2801" s="111"/>
      <c r="R2801" s="111"/>
      <c r="S2801" s="111"/>
      <c r="T2801" s="111"/>
      <c r="U2801" s="111"/>
    </row>
    <row r="2802">
      <c r="H2802" s="480"/>
      <c r="O2802" s="111"/>
      <c r="P2802" s="111"/>
      <c r="Q2802" s="111"/>
      <c r="R2802" s="111"/>
      <c r="S2802" s="111"/>
      <c r="T2802" s="111"/>
      <c r="U2802" s="111"/>
    </row>
    <row r="2803">
      <c r="H2803" s="480"/>
      <c r="O2803" s="111"/>
      <c r="P2803" s="111"/>
      <c r="Q2803" s="111"/>
      <c r="R2803" s="111"/>
      <c r="S2803" s="111"/>
      <c r="T2803" s="111"/>
      <c r="U2803" s="111"/>
    </row>
    <row r="2804">
      <c r="H2804" s="480"/>
      <c r="O2804" s="111"/>
      <c r="P2804" s="111"/>
      <c r="Q2804" s="111"/>
      <c r="R2804" s="111"/>
      <c r="S2804" s="111"/>
      <c r="T2804" s="111"/>
      <c r="U2804" s="111"/>
    </row>
    <row r="2805">
      <c r="H2805" s="480"/>
      <c r="O2805" s="111"/>
      <c r="P2805" s="111"/>
      <c r="Q2805" s="111"/>
      <c r="R2805" s="111"/>
      <c r="S2805" s="111"/>
      <c r="T2805" s="111"/>
      <c r="U2805" s="111"/>
    </row>
    <row r="2806">
      <c r="H2806" s="480"/>
      <c r="O2806" s="111"/>
      <c r="P2806" s="111"/>
      <c r="Q2806" s="111"/>
      <c r="R2806" s="111"/>
      <c r="S2806" s="111"/>
      <c r="T2806" s="111"/>
      <c r="U2806" s="111"/>
    </row>
    <row r="2807">
      <c r="H2807" s="480"/>
      <c r="O2807" s="111"/>
      <c r="P2807" s="111"/>
      <c r="Q2807" s="111"/>
      <c r="R2807" s="111"/>
      <c r="S2807" s="111"/>
      <c r="T2807" s="111"/>
      <c r="U2807" s="111"/>
    </row>
    <row r="2808">
      <c r="H2808" s="480"/>
      <c r="O2808" s="111"/>
      <c r="P2808" s="111"/>
      <c r="Q2808" s="111"/>
      <c r="R2808" s="111"/>
      <c r="S2808" s="111"/>
      <c r="T2808" s="111"/>
      <c r="U2808" s="111"/>
    </row>
    <row r="2809">
      <c r="H2809" s="480"/>
      <c r="O2809" s="111"/>
      <c r="P2809" s="111"/>
      <c r="Q2809" s="111"/>
      <c r="R2809" s="111"/>
      <c r="S2809" s="111"/>
      <c r="T2809" s="111"/>
      <c r="U2809" s="111"/>
    </row>
    <row r="2810">
      <c r="H2810" s="480"/>
      <c r="O2810" s="111"/>
      <c r="P2810" s="111"/>
      <c r="Q2810" s="111"/>
      <c r="R2810" s="111"/>
      <c r="S2810" s="111"/>
      <c r="T2810" s="111"/>
      <c r="U2810" s="111"/>
    </row>
    <row r="2811">
      <c r="H2811" s="480"/>
      <c r="O2811" s="111"/>
      <c r="P2811" s="111"/>
      <c r="Q2811" s="111"/>
      <c r="R2811" s="111"/>
      <c r="S2811" s="111"/>
      <c r="T2811" s="111"/>
      <c r="U2811" s="111"/>
    </row>
    <row r="2812">
      <c r="H2812" s="480"/>
      <c r="O2812" s="111"/>
      <c r="P2812" s="111"/>
      <c r="Q2812" s="111"/>
      <c r="R2812" s="111"/>
      <c r="S2812" s="111"/>
      <c r="T2812" s="111"/>
      <c r="U2812" s="111"/>
    </row>
    <row r="2813">
      <c r="H2813" s="480"/>
      <c r="O2813" s="111"/>
      <c r="P2813" s="111"/>
      <c r="Q2813" s="111"/>
      <c r="R2813" s="111"/>
      <c r="S2813" s="111"/>
      <c r="T2813" s="111"/>
      <c r="U2813" s="111"/>
    </row>
    <row r="2814">
      <c r="H2814" s="480"/>
      <c r="O2814" s="111"/>
      <c r="P2814" s="111"/>
      <c r="Q2814" s="111"/>
      <c r="R2814" s="111"/>
      <c r="S2814" s="111"/>
      <c r="T2814" s="111"/>
      <c r="U2814" s="111"/>
    </row>
    <row r="2815">
      <c r="H2815" s="480"/>
      <c r="O2815" s="111"/>
      <c r="P2815" s="111"/>
      <c r="Q2815" s="111"/>
      <c r="R2815" s="111"/>
      <c r="S2815" s="111"/>
      <c r="T2815" s="111"/>
      <c r="U2815" s="111"/>
    </row>
    <row r="2816">
      <c r="H2816" s="480"/>
      <c r="O2816" s="111"/>
      <c r="P2816" s="111"/>
      <c r="Q2816" s="111"/>
      <c r="R2816" s="111"/>
      <c r="S2816" s="111"/>
      <c r="T2816" s="111"/>
      <c r="U2816" s="111"/>
    </row>
    <row r="2817">
      <c r="H2817" s="480"/>
      <c r="O2817" s="111"/>
      <c r="P2817" s="111"/>
      <c r="Q2817" s="111"/>
      <c r="R2817" s="111"/>
      <c r="S2817" s="111"/>
      <c r="T2817" s="111"/>
      <c r="U2817" s="111"/>
    </row>
    <row r="2818">
      <c r="H2818" s="480"/>
      <c r="O2818" s="111"/>
      <c r="P2818" s="111"/>
      <c r="Q2818" s="111"/>
      <c r="R2818" s="111"/>
      <c r="S2818" s="111"/>
      <c r="T2818" s="111"/>
      <c r="U2818" s="111"/>
    </row>
    <row r="2819">
      <c r="H2819" s="480"/>
      <c r="O2819" s="111"/>
      <c r="P2819" s="111"/>
      <c r="Q2819" s="111"/>
      <c r="R2819" s="111"/>
      <c r="S2819" s="111"/>
      <c r="T2819" s="111"/>
      <c r="U2819" s="111"/>
    </row>
    <row r="2820">
      <c r="H2820" s="480"/>
      <c r="O2820" s="111"/>
      <c r="P2820" s="111"/>
      <c r="Q2820" s="111"/>
      <c r="R2820" s="111"/>
      <c r="S2820" s="111"/>
      <c r="T2820" s="111"/>
      <c r="U2820" s="111"/>
    </row>
    <row r="2821">
      <c r="H2821" s="480"/>
      <c r="O2821" s="111"/>
      <c r="P2821" s="111"/>
      <c r="Q2821" s="111"/>
      <c r="R2821" s="111"/>
      <c r="S2821" s="111"/>
      <c r="T2821" s="111"/>
      <c r="U2821" s="111"/>
    </row>
    <row r="2822">
      <c r="H2822" s="480"/>
      <c r="O2822" s="111"/>
      <c r="P2822" s="111"/>
      <c r="Q2822" s="111"/>
      <c r="R2822" s="111"/>
      <c r="S2822" s="111"/>
      <c r="T2822" s="111"/>
      <c r="U2822" s="111"/>
    </row>
    <row r="2823">
      <c r="H2823" s="480"/>
      <c r="O2823" s="111"/>
      <c r="P2823" s="111"/>
      <c r="Q2823" s="111"/>
      <c r="R2823" s="111"/>
      <c r="S2823" s="111"/>
      <c r="T2823" s="111"/>
      <c r="U2823" s="111"/>
    </row>
    <row r="2824">
      <c r="H2824" s="480"/>
      <c r="O2824" s="111"/>
      <c r="P2824" s="111"/>
      <c r="Q2824" s="111"/>
      <c r="R2824" s="111"/>
      <c r="S2824" s="111"/>
      <c r="T2824" s="111"/>
      <c r="U2824" s="111"/>
    </row>
    <row r="2825">
      <c r="H2825" s="480"/>
      <c r="O2825" s="111"/>
      <c r="P2825" s="111"/>
      <c r="Q2825" s="111"/>
      <c r="R2825" s="111"/>
      <c r="S2825" s="111"/>
      <c r="T2825" s="111"/>
      <c r="U2825" s="111"/>
    </row>
    <row r="2826">
      <c r="H2826" s="480"/>
      <c r="O2826" s="111"/>
      <c r="P2826" s="111"/>
      <c r="Q2826" s="111"/>
      <c r="R2826" s="111"/>
      <c r="S2826" s="111"/>
      <c r="T2826" s="111"/>
      <c r="U2826" s="111"/>
    </row>
    <row r="2827">
      <c r="H2827" s="480"/>
      <c r="O2827" s="111"/>
      <c r="P2827" s="111"/>
      <c r="Q2827" s="111"/>
      <c r="R2827" s="111"/>
      <c r="S2827" s="111"/>
      <c r="T2827" s="111"/>
      <c r="U2827" s="111"/>
    </row>
    <row r="2828">
      <c r="H2828" s="480"/>
      <c r="O2828" s="111"/>
      <c r="P2828" s="111"/>
      <c r="Q2828" s="111"/>
      <c r="R2828" s="111"/>
      <c r="S2828" s="111"/>
      <c r="T2828" s="111"/>
      <c r="U2828" s="111"/>
    </row>
    <row r="2829">
      <c r="H2829" s="480"/>
      <c r="O2829" s="111"/>
      <c r="P2829" s="111"/>
      <c r="Q2829" s="111"/>
      <c r="R2829" s="111"/>
      <c r="S2829" s="111"/>
      <c r="T2829" s="111"/>
      <c r="U2829" s="111"/>
    </row>
    <row r="2830">
      <c r="H2830" s="480"/>
      <c r="O2830" s="111"/>
      <c r="P2830" s="111"/>
      <c r="Q2830" s="111"/>
      <c r="R2830" s="111"/>
      <c r="S2830" s="111"/>
      <c r="T2830" s="111"/>
      <c r="U2830" s="111"/>
    </row>
    <row r="2831">
      <c r="H2831" s="480"/>
      <c r="O2831" s="111"/>
      <c r="P2831" s="111"/>
      <c r="Q2831" s="111"/>
      <c r="R2831" s="111"/>
      <c r="S2831" s="111"/>
      <c r="T2831" s="111"/>
      <c r="U2831" s="111"/>
    </row>
    <row r="2832">
      <c r="H2832" s="480"/>
      <c r="O2832" s="111"/>
      <c r="P2832" s="111"/>
      <c r="Q2832" s="111"/>
      <c r="R2832" s="111"/>
      <c r="S2832" s="111"/>
      <c r="T2832" s="111"/>
      <c r="U2832" s="111"/>
    </row>
    <row r="2833">
      <c r="H2833" s="480"/>
      <c r="O2833" s="111"/>
      <c r="P2833" s="111"/>
      <c r="Q2833" s="111"/>
      <c r="R2833" s="111"/>
      <c r="S2833" s="111"/>
      <c r="T2833" s="111"/>
      <c r="U2833" s="111"/>
    </row>
    <row r="2834">
      <c r="H2834" s="480"/>
      <c r="O2834" s="111"/>
      <c r="P2834" s="111"/>
      <c r="Q2834" s="111"/>
      <c r="R2834" s="111"/>
      <c r="S2834" s="111"/>
      <c r="T2834" s="111"/>
      <c r="U2834" s="111"/>
    </row>
    <row r="2835">
      <c r="H2835" s="480"/>
      <c r="O2835" s="111"/>
      <c r="P2835" s="111"/>
      <c r="Q2835" s="111"/>
      <c r="R2835" s="111"/>
      <c r="S2835" s="111"/>
      <c r="T2835" s="111"/>
      <c r="U2835" s="111"/>
    </row>
    <row r="2836">
      <c r="H2836" s="480"/>
      <c r="O2836" s="111"/>
      <c r="P2836" s="111"/>
      <c r="Q2836" s="111"/>
      <c r="R2836" s="111"/>
      <c r="S2836" s="111"/>
      <c r="T2836" s="111"/>
      <c r="U2836" s="111"/>
    </row>
    <row r="2837">
      <c r="H2837" s="480"/>
      <c r="O2837" s="111"/>
      <c r="P2837" s="111"/>
      <c r="Q2837" s="111"/>
      <c r="R2837" s="111"/>
      <c r="S2837" s="111"/>
      <c r="T2837" s="111"/>
      <c r="U2837" s="111"/>
    </row>
    <row r="2838">
      <c r="H2838" s="480"/>
      <c r="O2838" s="111"/>
      <c r="P2838" s="111"/>
      <c r="Q2838" s="111"/>
      <c r="R2838" s="111"/>
      <c r="S2838" s="111"/>
      <c r="T2838" s="111"/>
      <c r="U2838" s="111"/>
    </row>
    <row r="2839">
      <c r="H2839" s="480"/>
      <c r="O2839" s="111"/>
      <c r="P2839" s="111"/>
      <c r="Q2839" s="111"/>
      <c r="R2839" s="111"/>
      <c r="S2839" s="111"/>
      <c r="T2839" s="111"/>
      <c r="U2839" s="111"/>
    </row>
    <row r="2840">
      <c r="H2840" s="480"/>
      <c r="O2840" s="111"/>
      <c r="P2840" s="111"/>
      <c r="Q2840" s="111"/>
      <c r="R2840" s="111"/>
      <c r="S2840" s="111"/>
      <c r="T2840" s="111"/>
      <c r="U2840" s="111"/>
    </row>
    <row r="2841">
      <c r="H2841" s="480"/>
      <c r="O2841" s="111"/>
      <c r="P2841" s="111"/>
      <c r="Q2841" s="111"/>
      <c r="R2841" s="111"/>
      <c r="S2841" s="111"/>
      <c r="T2841" s="111"/>
      <c r="U2841" s="111"/>
    </row>
    <row r="2842">
      <c r="H2842" s="480"/>
      <c r="O2842" s="111"/>
      <c r="P2842" s="111"/>
      <c r="Q2842" s="111"/>
      <c r="R2842" s="111"/>
      <c r="S2842" s="111"/>
      <c r="T2842" s="111"/>
      <c r="U2842" s="111"/>
    </row>
    <row r="2843">
      <c r="H2843" s="480"/>
      <c r="O2843" s="111"/>
      <c r="P2843" s="111"/>
      <c r="Q2843" s="111"/>
      <c r="R2843" s="111"/>
      <c r="S2843" s="111"/>
      <c r="T2843" s="111"/>
      <c r="U2843" s="111"/>
    </row>
    <row r="2844">
      <c r="H2844" s="480"/>
      <c r="O2844" s="111"/>
      <c r="P2844" s="111"/>
      <c r="Q2844" s="111"/>
      <c r="R2844" s="111"/>
      <c r="S2844" s="111"/>
      <c r="T2844" s="111"/>
      <c r="U2844" s="111"/>
    </row>
    <row r="2845">
      <c r="H2845" s="480"/>
      <c r="O2845" s="111"/>
      <c r="P2845" s="111"/>
      <c r="Q2845" s="111"/>
      <c r="R2845" s="111"/>
      <c r="S2845" s="111"/>
      <c r="T2845" s="111"/>
      <c r="U2845" s="111"/>
    </row>
    <row r="2846">
      <c r="H2846" s="480"/>
      <c r="O2846" s="111"/>
      <c r="P2846" s="111"/>
      <c r="Q2846" s="111"/>
      <c r="R2846" s="111"/>
      <c r="S2846" s="111"/>
      <c r="T2846" s="111"/>
      <c r="U2846" s="111"/>
    </row>
    <row r="2847">
      <c r="H2847" s="480"/>
      <c r="O2847" s="111"/>
      <c r="P2847" s="111"/>
      <c r="Q2847" s="111"/>
      <c r="R2847" s="111"/>
      <c r="S2847" s="111"/>
      <c r="T2847" s="111"/>
      <c r="U2847" s="111"/>
    </row>
    <row r="2848">
      <c r="H2848" s="480"/>
      <c r="O2848" s="111"/>
      <c r="P2848" s="111"/>
      <c r="Q2848" s="111"/>
      <c r="R2848" s="111"/>
      <c r="S2848" s="111"/>
      <c r="T2848" s="111"/>
      <c r="U2848" s="111"/>
    </row>
    <row r="2849">
      <c r="H2849" s="480"/>
      <c r="O2849" s="111"/>
      <c r="P2849" s="111"/>
      <c r="Q2849" s="111"/>
      <c r="R2849" s="111"/>
      <c r="S2849" s="111"/>
      <c r="T2849" s="111"/>
      <c r="U2849" s="111"/>
    </row>
    <row r="2850">
      <c r="H2850" s="480"/>
      <c r="O2850" s="111"/>
      <c r="P2850" s="111"/>
      <c r="Q2850" s="111"/>
      <c r="R2850" s="111"/>
      <c r="S2850" s="111"/>
      <c r="T2850" s="111"/>
      <c r="U2850" s="111"/>
    </row>
    <row r="2851">
      <c r="H2851" s="480"/>
      <c r="O2851" s="111"/>
      <c r="P2851" s="111"/>
      <c r="Q2851" s="111"/>
      <c r="R2851" s="111"/>
      <c r="S2851" s="111"/>
      <c r="T2851" s="111"/>
      <c r="U2851" s="111"/>
    </row>
    <row r="2852">
      <c r="H2852" s="480"/>
      <c r="O2852" s="111"/>
      <c r="P2852" s="111"/>
      <c r="Q2852" s="111"/>
      <c r="R2852" s="111"/>
      <c r="S2852" s="111"/>
      <c r="T2852" s="111"/>
      <c r="U2852" s="111"/>
    </row>
    <row r="2853">
      <c r="H2853" s="480"/>
      <c r="O2853" s="111"/>
      <c r="P2853" s="111"/>
      <c r="Q2853" s="111"/>
      <c r="R2853" s="111"/>
      <c r="S2853" s="111"/>
      <c r="T2853" s="111"/>
      <c r="U2853" s="111"/>
    </row>
    <row r="2854">
      <c r="H2854" s="480"/>
      <c r="O2854" s="111"/>
      <c r="P2854" s="111"/>
      <c r="Q2854" s="111"/>
      <c r="R2854" s="111"/>
      <c r="S2854" s="111"/>
      <c r="T2854" s="111"/>
      <c r="U2854" s="111"/>
    </row>
    <row r="2855">
      <c r="H2855" s="480"/>
      <c r="O2855" s="111"/>
      <c r="P2855" s="111"/>
      <c r="Q2855" s="111"/>
      <c r="R2855" s="111"/>
      <c r="S2855" s="111"/>
      <c r="T2855" s="111"/>
      <c r="U2855" s="111"/>
    </row>
    <row r="2856">
      <c r="H2856" s="480"/>
      <c r="O2856" s="111"/>
      <c r="P2856" s="111"/>
      <c r="Q2856" s="111"/>
      <c r="R2856" s="111"/>
      <c r="S2856" s="111"/>
      <c r="T2856" s="111"/>
      <c r="U2856" s="111"/>
    </row>
    <row r="2857">
      <c r="H2857" s="480"/>
      <c r="O2857" s="111"/>
      <c r="P2857" s="111"/>
      <c r="Q2857" s="111"/>
      <c r="R2857" s="111"/>
      <c r="S2857" s="111"/>
      <c r="T2857" s="111"/>
      <c r="U2857" s="111"/>
    </row>
    <row r="2858">
      <c r="H2858" s="480"/>
      <c r="O2858" s="111"/>
      <c r="P2858" s="111"/>
      <c r="Q2858" s="111"/>
      <c r="R2858" s="111"/>
      <c r="S2858" s="111"/>
      <c r="T2858" s="111"/>
      <c r="U2858" s="111"/>
    </row>
    <row r="2859">
      <c r="H2859" s="480"/>
      <c r="O2859" s="111"/>
      <c r="P2859" s="111"/>
      <c r="Q2859" s="111"/>
      <c r="R2859" s="111"/>
      <c r="S2859" s="111"/>
      <c r="T2859" s="111"/>
      <c r="U2859" s="111"/>
    </row>
    <row r="2860">
      <c r="H2860" s="480"/>
      <c r="O2860" s="111"/>
      <c r="P2860" s="111"/>
      <c r="Q2860" s="111"/>
      <c r="R2860" s="111"/>
      <c r="S2860" s="111"/>
      <c r="T2860" s="111"/>
      <c r="U2860" s="111"/>
    </row>
    <row r="2861">
      <c r="H2861" s="480"/>
      <c r="O2861" s="111"/>
      <c r="P2861" s="111"/>
      <c r="Q2861" s="111"/>
      <c r="R2861" s="111"/>
      <c r="S2861" s="111"/>
      <c r="T2861" s="111"/>
      <c r="U2861" s="111"/>
    </row>
    <row r="2862">
      <c r="H2862" s="480"/>
      <c r="O2862" s="111"/>
      <c r="P2862" s="111"/>
      <c r="Q2862" s="111"/>
      <c r="R2862" s="111"/>
      <c r="S2862" s="111"/>
      <c r="T2862" s="111"/>
      <c r="U2862" s="111"/>
    </row>
    <row r="2863">
      <c r="H2863" s="480"/>
      <c r="O2863" s="111"/>
      <c r="P2863" s="111"/>
      <c r="Q2863" s="111"/>
      <c r="R2863" s="111"/>
      <c r="S2863" s="111"/>
      <c r="T2863" s="111"/>
      <c r="U2863" s="111"/>
    </row>
    <row r="2864">
      <c r="H2864" s="480"/>
      <c r="O2864" s="111"/>
      <c r="P2864" s="111"/>
      <c r="Q2864" s="111"/>
      <c r="R2864" s="111"/>
      <c r="S2864" s="111"/>
      <c r="T2864" s="111"/>
      <c r="U2864" s="111"/>
    </row>
    <row r="2865">
      <c r="H2865" s="480"/>
      <c r="O2865" s="111"/>
      <c r="P2865" s="111"/>
      <c r="Q2865" s="111"/>
      <c r="R2865" s="111"/>
      <c r="S2865" s="111"/>
      <c r="T2865" s="111"/>
      <c r="U2865" s="111"/>
    </row>
    <row r="2866">
      <c r="H2866" s="480"/>
      <c r="O2866" s="111"/>
      <c r="P2866" s="111"/>
      <c r="Q2866" s="111"/>
      <c r="R2866" s="111"/>
      <c r="S2866" s="111"/>
      <c r="T2866" s="111"/>
      <c r="U2866" s="111"/>
    </row>
    <row r="2867">
      <c r="H2867" s="480"/>
      <c r="O2867" s="111"/>
      <c r="P2867" s="111"/>
      <c r="Q2867" s="111"/>
      <c r="R2867" s="111"/>
      <c r="S2867" s="111"/>
      <c r="T2867" s="111"/>
      <c r="U2867" s="111"/>
    </row>
    <row r="2868">
      <c r="H2868" s="480"/>
      <c r="O2868" s="111"/>
      <c r="P2868" s="111"/>
      <c r="Q2868" s="111"/>
      <c r="R2868" s="111"/>
      <c r="S2868" s="111"/>
      <c r="T2868" s="111"/>
      <c r="U2868" s="111"/>
    </row>
    <row r="2869">
      <c r="H2869" s="480"/>
      <c r="O2869" s="111"/>
      <c r="P2869" s="111"/>
      <c r="Q2869" s="111"/>
      <c r="R2869" s="111"/>
      <c r="S2869" s="111"/>
      <c r="T2869" s="111"/>
      <c r="U2869" s="111"/>
    </row>
    <row r="2870">
      <c r="H2870" s="480"/>
      <c r="O2870" s="111"/>
      <c r="P2870" s="111"/>
      <c r="Q2870" s="111"/>
      <c r="R2870" s="111"/>
      <c r="S2870" s="111"/>
      <c r="T2870" s="111"/>
      <c r="U2870" s="111"/>
    </row>
    <row r="2871">
      <c r="H2871" s="480"/>
      <c r="O2871" s="111"/>
      <c r="P2871" s="111"/>
      <c r="Q2871" s="111"/>
      <c r="R2871" s="111"/>
      <c r="S2871" s="111"/>
      <c r="T2871" s="111"/>
      <c r="U2871" s="111"/>
    </row>
    <row r="2872">
      <c r="H2872" s="480"/>
      <c r="O2872" s="111"/>
      <c r="P2872" s="111"/>
      <c r="Q2872" s="111"/>
      <c r="R2872" s="111"/>
      <c r="S2872" s="111"/>
      <c r="T2872" s="111"/>
      <c r="U2872" s="111"/>
    </row>
    <row r="2873">
      <c r="H2873" s="480"/>
      <c r="O2873" s="111"/>
      <c r="P2873" s="111"/>
      <c r="Q2873" s="111"/>
      <c r="R2873" s="111"/>
      <c r="S2873" s="111"/>
      <c r="T2873" s="111"/>
      <c r="U2873" s="111"/>
    </row>
    <row r="2874">
      <c r="H2874" s="480"/>
      <c r="O2874" s="111"/>
      <c r="P2874" s="111"/>
      <c r="Q2874" s="111"/>
      <c r="R2874" s="111"/>
      <c r="S2874" s="111"/>
      <c r="T2874" s="111"/>
      <c r="U2874" s="111"/>
    </row>
    <row r="2875">
      <c r="H2875" s="480"/>
      <c r="O2875" s="111"/>
      <c r="P2875" s="111"/>
      <c r="Q2875" s="111"/>
      <c r="R2875" s="111"/>
      <c r="S2875" s="111"/>
      <c r="T2875" s="111"/>
      <c r="U2875" s="111"/>
    </row>
    <row r="2876">
      <c r="H2876" s="480"/>
      <c r="O2876" s="111"/>
      <c r="P2876" s="111"/>
      <c r="Q2876" s="111"/>
      <c r="R2876" s="111"/>
      <c r="S2876" s="111"/>
      <c r="T2876" s="111"/>
      <c r="U2876" s="111"/>
    </row>
    <row r="2877">
      <c r="H2877" s="480"/>
      <c r="O2877" s="111"/>
      <c r="P2877" s="111"/>
      <c r="Q2877" s="111"/>
      <c r="R2877" s="111"/>
      <c r="S2877" s="111"/>
      <c r="T2877" s="111"/>
      <c r="U2877" s="111"/>
    </row>
    <row r="2878">
      <c r="H2878" s="480"/>
      <c r="O2878" s="111"/>
      <c r="P2878" s="111"/>
      <c r="Q2878" s="111"/>
      <c r="R2878" s="111"/>
      <c r="S2878" s="111"/>
      <c r="T2878" s="111"/>
      <c r="U2878" s="111"/>
    </row>
    <row r="2879">
      <c r="H2879" s="480"/>
      <c r="O2879" s="111"/>
      <c r="P2879" s="111"/>
      <c r="Q2879" s="111"/>
      <c r="R2879" s="111"/>
      <c r="S2879" s="111"/>
      <c r="T2879" s="111"/>
      <c r="U2879" s="111"/>
    </row>
    <row r="2880">
      <c r="H2880" s="480"/>
      <c r="O2880" s="111"/>
      <c r="P2880" s="111"/>
      <c r="Q2880" s="111"/>
      <c r="R2880" s="111"/>
      <c r="S2880" s="111"/>
      <c r="T2880" s="111"/>
      <c r="U2880" s="111"/>
    </row>
    <row r="2881">
      <c r="H2881" s="480"/>
      <c r="O2881" s="111"/>
      <c r="P2881" s="111"/>
      <c r="Q2881" s="111"/>
      <c r="R2881" s="111"/>
      <c r="S2881" s="111"/>
      <c r="T2881" s="111"/>
      <c r="U2881" s="111"/>
    </row>
    <row r="2882">
      <c r="H2882" s="480"/>
      <c r="O2882" s="111"/>
      <c r="P2882" s="111"/>
      <c r="Q2882" s="111"/>
      <c r="R2882" s="111"/>
      <c r="S2882" s="111"/>
      <c r="T2882" s="111"/>
      <c r="U2882" s="111"/>
    </row>
    <row r="2883">
      <c r="H2883" s="480"/>
      <c r="O2883" s="111"/>
      <c r="P2883" s="111"/>
      <c r="Q2883" s="111"/>
      <c r="R2883" s="111"/>
      <c r="S2883" s="111"/>
      <c r="T2883" s="111"/>
      <c r="U2883" s="111"/>
    </row>
    <row r="2884">
      <c r="H2884" s="480"/>
      <c r="O2884" s="111"/>
      <c r="P2884" s="111"/>
      <c r="Q2884" s="111"/>
      <c r="R2884" s="111"/>
      <c r="S2884" s="111"/>
      <c r="T2884" s="111"/>
      <c r="U2884" s="111"/>
    </row>
    <row r="2885">
      <c r="H2885" s="480"/>
      <c r="O2885" s="111"/>
      <c r="P2885" s="111"/>
      <c r="Q2885" s="111"/>
      <c r="R2885" s="111"/>
      <c r="S2885" s="111"/>
      <c r="T2885" s="111"/>
      <c r="U2885" s="111"/>
    </row>
    <row r="2886">
      <c r="H2886" s="480"/>
      <c r="O2886" s="111"/>
      <c r="P2886" s="111"/>
      <c r="Q2886" s="111"/>
      <c r="R2886" s="111"/>
      <c r="S2886" s="111"/>
      <c r="T2886" s="111"/>
      <c r="U2886" s="111"/>
    </row>
    <row r="2887">
      <c r="H2887" s="480"/>
      <c r="O2887" s="111"/>
      <c r="P2887" s="111"/>
      <c r="Q2887" s="111"/>
      <c r="R2887" s="111"/>
      <c r="S2887" s="111"/>
      <c r="T2887" s="111"/>
      <c r="U2887" s="111"/>
    </row>
    <row r="2888">
      <c r="H2888" s="480"/>
      <c r="O2888" s="111"/>
      <c r="P2888" s="111"/>
      <c r="Q2888" s="111"/>
      <c r="R2888" s="111"/>
      <c r="S2888" s="111"/>
      <c r="T2888" s="111"/>
      <c r="U2888" s="111"/>
    </row>
    <row r="2889">
      <c r="H2889" s="480"/>
      <c r="O2889" s="111"/>
      <c r="P2889" s="111"/>
      <c r="Q2889" s="111"/>
      <c r="R2889" s="111"/>
      <c r="S2889" s="111"/>
      <c r="T2889" s="111"/>
      <c r="U2889" s="111"/>
    </row>
    <row r="2890">
      <c r="H2890" s="480"/>
      <c r="O2890" s="111"/>
      <c r="P2890" s="111"/>
      <c r="Q2890" s="111"/>
      <c r="R2890" s="111"/>
      <c r="S2890" s="111"/>
      <c r="T2890" s="111"/>
      <c r="U2890" s="111"/>
    </row>
    <row r="2891">
      <c r="H2891" s="480"/>
      <c r="O2891" s="111"/>
      <c r="P2891" s="111"/>
      <c r="Q2891" s="111"/>
      <c r="R2891" s="111"/>
      <c r="S2891" s="111"/>
      <c r="T2891" s="111"/>
      <c r="U2891" s="111"/>
    </row>
    <row r="2892">
      <c r="H2892" s="480"/>
      <c r="O2892" s="111"/>
      <c r="P2892" s="111"/>
      <c r="Q2892" s="111"/>
      <c r="R2892" s="111"/>
      <c r="S2892" s="111"/>
      <c r="T2892" s="111"/>
      <c r="U2892" s="111"/>
    </row>
    <row r="2893">
      <c r="H2893" s="480"/>
      <c r="O2893" s="111"/>
      <c r="P2893" s="111"/>
      <c r="Q2893" s="111"/>
      <c r="R2893" s="111"/>
      <c r="S2893" s="111"/>
      <c r="T2893" s="111"/>
      <c r="U2893" s="111"/>
    </row>
    <row r="2894">
      <c r="H2894" s="480"/>
      <c r="O2894" s="111"/>
      <c r="P2894" s="111"/>
      <c r="Q2894" s="111"/>
      <c r="R2894" s="111"/>
      <c r="S2894" s="111"/>
      <c r="T2894" s="111"/>
      <c r="U2894" s="111"/>
    </row>
    <row r="2895">
      <c r="H2895" s="480"/>
      <c r="O2895" s="111"/>
      <c r="P2895" s="111"/>
      <c r="Q2895" s="111"/>
      <c r="R2895" s="111"/>
      <c r="S2895" s="111"/>
      <c r="T2895" s="111"/>
      <c r="U2895" s="111"/>
    </row>
    <row r="2896">
      <c r="H2896" s="480"/>
      <c r="O2896" s="111"/>
      <c r="P2896" s="111"/>
      <c r="Q2896" s="111"/>
      <c r="R2896" s="111"/>
      <c r="S2896" s="111"/>
      <c r="T2896" s="111"/>
      <c r="U2896" s="111"/>
    </row>
    <row r="2897">
      <c r="H2897" s="480"/>
      <c r="O2897" s="111"/>
      <c r="P2897" s="111"/>
      <c r="Q2897" s="111"/>
      <c r="R2897" s="111"/>
      <c r="S2897" s="111"/>
      <c r="T2897" s="111"/>
      <c r="U2897" s="111"/>
    </row>
    <row r="2898">
      <c r="H2898" s="480"/>
      <c r="O2898" s="111"/>
      <c r="P2898" s="111"/>
      <c r="Q2898" s="111"/>
      <c r="R2898" s="111"/>
      <c r="S2898" s="111"/>
      <c r="T2898" s="111"/>
      <c r="U2898" s="111"/>
    </row>
    <row r="2899">
      <c r="H2899" s="480"/>
      <c r="O2899" s="111"/>
      <c r="P2899" s="111"/>
      <c r="Q2899" s="111"/>
      <c r="R2899" s="111"/>
      <c r="S2899" s="111"/>
      <c r="T2899" s="111"/>
      <c r="U2899" s="111"/>
    </row>
    <row r="2900">
      <c r="H2900" s="480"/>
      <c r="O2900" s="111"/>
      <c r="P2900" s="111"/>
      <c r="Q2900" s="111"/>
      <c r="R2900" s="111"/>
      <c r="S2900" s="111"/>
      <c r="T2900" s="111"/>
      <c r="U2900" s="111"/>
    </row>
    <row r="2901">
      <c r="H2901" s="480"/>
      <c r="O2901" s="111"/>
      <c r="P2901" s="111"/>
      <c r="Q2901" s="111"/>
      <c r="R2901" s="111"/>
      <c r="S2901" s="111"/>
      <c r="T2901" s="111"/>
      <c r="U2901" s="111"/>
    </row>
    <row r="2902">
      <c r="H2902" s="480"/>
      <c r="O2902" s="111"/>
      <c r="P2902" s="111"/>
      <c r="Q2902" s="111"/>
      <c r="R2902" s="111"/>
      <c r="S2902" s="111"/>
      <c r="T2902" s="111"/>
      <c r="U2902" s="111"/>
    </row>
    <row r="2903">
      <c r="H2903" s="480"/>
      <c r="O2903" s="111"/>
      <c r="P2903" s="111"/>
      <c r="Q2903" s="111"/>
      <c r="R2903" s="111"/>
      <c r="S2903" s="111"/>
      <c r="T2903" s="111"/>
      <c r="U2903" s="111"/>
    </row>
    <row r="2904">
      <c r="H2904" s="480"/>
      <c r="O2904" s="111"/>
      <c r="P2904" s="111"/>
      <c r="Q2904" s="111"/>
      <c r="R2904" s="111"/>
      <c r="S2904" s="111"/>
      <c r="T2904" s="111"/>
      <c r="U2904" s="111"/>
    </row>
    <row r="2905">
      <c r="H2905" s="480"/>
      <c r="O2905" s="111"/>
      <c r="P2905" s="111"/>
      <c r="Q2905" s="111"/>
      <c r="R2905" s="111"/>
      <c r="S2905" s="111"/>
      <c r="T2905" s="111"/>
      <c r="U2905" s="111"/>
    </row>
    <row r="2906">
      <c r="H2906" s="480"/>
      <c r="O2906" s="111"/>
      <c r="P2906" s="111"/>
      <c r="Q2906" s="111"/>
      <c r="R2906" s="111"/>
      <c r="S2906" s="111"/>
      <c r="T2906" s="111"/>
      <c r="U2906" s="111"/>
    </row>
    <row r="2907">
      <c r="H2907" s="480"/>
      <c r="O2907" s="111"/>
      <c r="P2907" s="111"/>
      <c r="Q2907" s="111"/>
      <c r="R2907" s="111"/>
      <c r="S2907" s="111"/>
      <c r="T2907" s="111"/>
      <c r="U2907" s="111"/>
    </row>
    <row r="2908">
      <c r="H2908" s="480"/>
      <c r="O2908" s="111"/>
      <c r="P2908" s="111"/>
      <c r="Q2908" s="111"/>
      <c r="R2908" s="111"/>
      <c r="S2908" s="111"/>
      <c r="T2908" s="111"/>
      <c r="U2908" s="111"/>
    </row>
    <row r="2909">
      <c r="H2909" s="480"/>
      <c r="O2909" s="111"/>
      <c r="P2909" s="111"/>
      <c r="Q2909" s="111"/>
      <c r="R2909" s="111"/>
      <c r="S2909" s="111"/>
      <c r="T2909" s="111"/>
      <c r="U2909" s="111"/>
    </row>
    <row r="2910">
      <c r="H2910" s="480"/>
      <c r="O2910" s="111"/>
      <c r="P2910" s="111"/>
      <c r="Q2910" s="111"/>
      <c r="R2910" s="111"/>
      <c r="S2910" s="111"/>
      <c r="T2910" s="111"/>
      <c r="U2910" s="111"/>
    </row>
    <row r="2911">
      <c r="H2911" s="480"/>
      <c r="O2911" s="111"/>
      <c r="P2911" s="111"/>
      <c r="Q2911" s="111"/>
      <c r="R2911" s="111"/>
      <c r="S2911" s="111"/>
      <c r="T2911" s="111"/>
      <c r="U2911" s="111"/>
    </row>
    <row r="2912">
      <c r="H2912" s="480"/>
      <c r="O2912" s="111"/>
      <c r="P2912" s="111"/>
      <c r="Q2912" s="111"/>
      <c r="R2912" s="111"/>
      <c r="S2912" s="111"/>
      <c r="T2912" s="111"/>
      <c r="U2912" s="111"/>
    </row>
    <row r="2913">
      <c r="H2913" s="480"/>
      <c r="O2913" s="111"/>
      <c r="P2913" s="111"/>
      <c r="Q2913" s="111"/>
      <c r="R2913" s="111"/>
      <c r="S2913" s="111"/>
      <c r="T2913" s="111"/>
      <c r="U2913" s="111"/>
    </row>
    <row r="2914">
      <c r="H2914" s="480"/>
      <c r="O2914" s="111"/>
      <c r="P2914" s="111"/>
      <c r="Q2914" s="111"/>
      <c r="R2914" s="111"/>
      <c r="S2914" s="111"/>
      <c r="T2914" s="111"/>
      <c r="U2914" s="111"/>
    </row>
    <row r="2915">
      <c r="H2915" s="480"/>
      <c r="O2915" s="111"/>
      <c r="P2915" s="111"/>
      <c r="Q2915" s="111"/>
      <c r="R2915" s="111"/>
      <c r="S2915" s="111"/>
      <c r="T2915" s="111"/>
      <c r="U2915" s="111"/>
    </row>
    <row r="2916">
      <c r="H2916" s="480"/>
      <c r="O2916" s="111"/>
      <c r="P2916" s="111"/>
      <c r="Q2916" s="111"/>
      <c r="R2916" s="111"/>
      <c r="S2916" s="111"/>
      <c r="T2916" s="111"/>
      <c r="U2916" s="111"/>
    </row>
    <row r="2917">
      <c r="H2917" s="480"/>
      <c r="O2917" s="111"/>
      <c r="P2917" s="111"/>
      <c r="Q2917" s="111"/>
      <c r="R2917" s="111"/>
      <c r="S2917" s="111"/>
      <c r="T2917" s="111"/>
      <c r="U2917" s="111"/>
    </row>
    <row r="2918">
      <c r="H2918" s="480"/>
      <c r="O2918" s="111"/>
      <c r="P2918" s="111"/>
      <c r="Q2918" s="111"/>
      <c r="R2918" s="111"/>
      <c r="S2918" s="111"/>
      <c r="T2918" s="111"/>
      <c r="U2918" s="111"/>
    </row>
    <row r="2919">
      <c r="H2919" s="480"/>
      <c r="O2919" s="111"/>
      <c r="P2919" s="111"/>
      <c r="Q2919" s="111"/>
      <c r="R2919" s="111"/>
      <c r="S2919" s="111"/>
      <c r="T2919" s="111"/>
      <c r="U2919" s="111"/>
    </row>
    <row r="2920">
      <c r="H2920" s="480"/>
      <c r="O2920" s="111"/>
      <c r="P2920" s="111"/>
      <c r="Q2920" s="111"/>
      <c r="R2920" s="111"/>
      <c r="S2920" s="111"/>
      <c r="T2920" s="111"/>
      <c r="U2920" s="111"/>
    </row>
    <row r="2921">
      <c r="H2921" s="480"/>
      <c r="O2921" s="111"/>
      <c r="P2921" s="111"/>
      <c r="Q2921" s="111"/>
      <c r="R2921" s="111"/>
      <c r="S2921" s="111"/>
      <c r="T2921" s="111"/>
      <c r="U2921" s="111"/>
    </row>
    <row r="2922">
      <c r="H2922" s="480"/>
      <c r="O2922" s="111"/>
      <c r="P2922" s="111"/>
      <c r="Q2922" s="111"/>
      <c r="R2922" s="111"/>
      <c r="S2922" s="111"/>
      <c r="T2922" s="111"/>
      <c r="U2922" s="111"/>
    </row>
    <row r="2923">
      <c r="H2923" s="480"/>
      <c r="O2923" s="111"/>
      <c r="P2923" s="111"/>
      <c r="Q2923" s="111"/>
      <c r="R2923" s="111"/>
      <c r="S2923" s="111"/>
      <c r="T2923" s="111"/>
      <c r="U2923" s="111"/>
    </row>
    <row r="2924">
      <c r="H2924" s="480"/>
      <c r="O2924" s="111"/>
      <c r="P2924" s="111"/>
      <c r="Q2924" s="111"/>
      <c r="R2924" s="111"/>
      <c r="S2924" s="111"/>
      <c r="T2924" s="111"/>
      <c r="U2924" s="111"/>
    </row>
    <row r="2925">
      <c r="H2925" s="480"/>
      <c r="O2925" s="111"/>
      <c r="P2925" s="111"/>
      <c r="Q2925" s="111"/>
      <c r="R2925" s="111"/>
      <c r="S2925" s="111"/>
      <c r="T2925" s="111"/>
      <c r="U2925" s="111"/>
    </row>
    <row r="2926">
      <c r="H2926" s="480"/>
      <c r="O2926" s="111"/>
      <c r="P2926" s="111"/>
      <c r="Q2926" s="111"/>
      <c r="R2926" s="111"/>
      <c r="S2926" s="111"/>
      <c r="T2926" s="111"/>
      <c r="U2926" s="111"/>
    </row>
    <row r="2927">
      <c r="H2927" s="480"/>
      <c r="O2927" s="111"/>
      <c r="P2927" s="111"/>
      <c r="Q2927" s="111"/>
      <c r="R2927" s="111"/>
      <c r="S2927" s="111"/>
      <c r="T2927" s="111"/>
      <c r="U2927" s="111"/>
    </row>
    <row r="2928">
      <c r="H2928" s="480"/>
      <c r="O2928" s="111"/>
      <c r="P2928" s="111"/>
      <c r="Q2928" s="111"/>
      <c r="R2928" s="111"/>
      <c r="S2928" s="111"/>
      <c r="T2928" s="111"/>
      <c r="U2928" s="111"/>
    </row>
    <row r="2929">
      <c r="H2929" s="480"/>
      <c r="O2929" s="111"/>
      <c r="P2929" s="111"/>
      <c r="Q2929" s="111"/>
      <c r="R2929" s="111"/>
      <c r="S2929" s="111"/>
      <c r="T2929" s="111"/>
      <c r="U2929" s="111"/>
    </row>
    <row r="2930">
      <c r="H2930" s="480"/>
      <c r="O2930" s="111"/>
      <c r="P2930" s="111"/>
      <c r="Q2930" s="111"/>
      <c r="R2930" s="111"/>
      <c r="S2930" s="111"/>
      <c r="T2930" s="111"/>
      <c r="U2930" s="111"/>
    </row>
    <row r="2931">
      <c r="H2931" s="480"/>
      <c r="O2931" s="111"/>
      <c r="P2931" s="111"/>
      <c r="Q2931" s="111"/>
      <c r="R2931" s="111"/>
      <c r="S2931" s="111"/>
      <c r="T2931" s="111"/>
      <c r="U2931" s="111"/>
    </row>
  </sheetData>
  <drawing r:id="rId1"/>
</worksheet>
</file>